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19.xml.rels" ContentType="application/vnd.openxmlformats-package.relationships+xml"/>
  <Override PartName="/xl/externalLinks/_rels/externalLink20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29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8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27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21.xml.rels" ContentType="application/vnd.openxmlformats-package.relationships+xml"/>
  <Override PartName="/xl/externalLinks/_rels/externalLink30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22.xml.rels" ContentType="application/vnd.openxmlformats-package.relationships+xml"/>
  <Override PartName="/xl/externalLinks/_rels/externalLink31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26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5.xml.rels" ContentType="application/vnd.openxmlformats-package.relationships+xml"/>
  <Override PartName="/xl/externalLinks/_rels/externalLink24.xml.rels" ContentType="application/vnd.openxmlformats-package.relationships+xml"/>
  <Override PartName="/xl/externalLinks/_rels/externalLink23.xml.rels" ContentType="application/vnd.openxmlformats-package.relationships+xml"/>
  <Override PartName="/xl/externalLinks/_rels/externalLink14.xml.rels" ContentType="application/vnd.openxmlformats-package.relationships+xml"/>
  <Override PartName="/xl/externalLinks/_rels/externalLink15.xml.rels" ContentType="application/vnd.openxmlformats-package.relationships+xml"/>
  <Override PartName="/xl/externalLinks/_rels/externalLink16.xml.rels" ContentType="application/vnd.openxmlformats-package.relationships+xml"/>
  <Override PartName="/xl/externalLinks/_rels/externalLink17.xml.rels" ContentType="application/vnd.openxmlformats-package.relationships+xml"/>
  <Override PartName="/xl/externalLinks/_rels/externalLink18.xml.rels" ContentType="application/vnd.openxmlformats-package.relationships+xml"/>
  <Override PartName="/xl/externalLinks/externalLink22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19.xml" ContentType="application/vnd.openxmlformats-officedocument.spreadsheetml.externalLink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puestos" sheetId="1" state="visible" r:id="rId3"/>
    <sheet name="Prestamo Adquirido" sheetId="2" state="visible" r:id="rId4"/>
    <sheet name="Prestamos Camaroneros" sheetId="3" state="visible" r:id="rId5"/>
    <sheet name="P&amp;L" sheetId="4" state="visible" r:id="rId6"/>
    <sheet name="CF" sheetId="5" state="visible" r:id="rId7"/>
    <sheet name="BS" sheetId="6" state="visible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function="false" hidden="false" name="A" vbProcedure="false">#REF!</definedName>
    <definedName function="false" hidden="false" name="aa" vbProcedure="false">[5]fORMULAE!$BG$7</definedName>
    <definedName function="false" hidden="false" name="AAA" vbProcedure="false">word</definedName>
    <definedName function="false" hidden="false" name="ab" vbProcedure="false">[5]fORMULAE!$CI$7</definedName>
    <definedName function="false" hidden="false" name="ac" vbProcedure="false">[5]fORMULAE!$BU$7</definedName>
    <definedName function="false" hidden="false" name="account" vbProcedure="false">[6]sheet3!#ref!</definedName>
    <definedName function="false" hidden="false" name="ACCOUNTEDPERIODTYPE1" vbProcedure="false">[6]CRITERIA1!$B$5</definedName>
    <definedName function="false" hidden="false" name="Acq" vbProcedure="false">#REF!</definedName>
    <definedName function="false" hidden="false" name="acquiror" vbProcedure="false">[6]sheet3!#ref!</definedName>
    <definedName function="false" hidden="false" name="ACTIVO" vbProcedure="false">#REF!</definedName>
    <definedName function="false" hidden="false" name="Actual" vbProcedure="false">(PeriodInActual*('[7]Project Planner Execution_wk20'!$I1&gt;0))*PeriodInPlan</definedName>
    <definedName function="false" hidden="false" name="PeriodInActual" vbProcedure="false">'[7]Project Planner Execution_wk20'!A$5=MEDIAN('[7]Project Planner Execution_wk20'!A$5,'[7]Project Planner Execution_wk20'!$I1,'[7]Project Planner Execution_wk20'!$I1+'[7]Project Planner Execution_wk20'!$J1-1)</definedName>
    <definedName function="false" hidden="false" name="PeriodInPlan" vbProcedure="false">'[7]Project Planner Execution_wk20'!A$5=MEDIAN('[7]Project Planner Execution_wk20'!A$5,'[7]Project Planner Execution_wk20'!$G1,'[7]Project Planner Execution_wk20'!$G1+'[7]Project Planner Execution_wk20'!$H1-1)</definedName>
    <definedName function="false" hidden="false" name="ActualBeyond" vbProcedure="false">PeriodInActual*('[7]Project Planner Execution_wk20'!$I1&gt;0)</definedName>
    <definedName function="false" hidden="false" name="ad" vbProcedure="false">[5]fORMULAE!$CW$7</definedName>
    <definedName function="false" hidden="false" name="ADFJALSDJF" vbProcedure="false">word</definedName>
    <definedName function="false" hidden="false" name="Adjusted_EBITDA" vbProcedure="false">[4]state!#ref!</definedName>
    <definedName function="false" hidden="false" name="Adj_Ebitda" vbProcedure="false">[4]state!#ref!</definedName>
    <definedName function="false" hidden="false" name="af" vbProcedure="false">[5]fORMULAE!$O$7</definedName>
    <definedName function="false" hidden="false" name="ai" vbProcedure="false">[5]fORMULAE!$DK$7</definedName>
    <definedName function="false" hidden="false" name="ak" vbProcedure="false">[5]fORMULAE!$AC$7</definedName>
    <definedName function="false" hidden="false" name="al" vbProcedure="false">[5]fORMULAE!$A$7</definedName>
    <definedName function="false" hidden="false" name="Allowances" vbProcedure="false">[1]salarydata!#ref!</definedName>
    <definedName function="false" hidden="false" name="Andrew___Data" vbProcedure="false">'[8]Original Andrew___Data'!$B$6:$N$507</definedName>
    <definedName function="false" hidden="false" name="ANOADM" vbProcedure="false">#REF!</definedName>
    <definedName function="false" hidden="false" name="ANONAS" vbProcedure="false">#REF!</definedName>
    <definedName function="false" hidden="false" name="aper" vbProcedure="false">'[9]Arbitraje Tipo Prestamo.'!$F$10</definedName>
    <definedName function="false" hidden="false" name="APPSUSERNAME1" vbProcedure="false">[6]CRITERIA1!$B$14</definedName>
    <definedName function="false" hidden="false" name="AREAF" vbProcedure="false">#REF!</definedName>
    <definedName function="false" hidden="true" name="AS2DocOpenMode" vbProcedure="false">"AS2DocumentEdit"</definedName>
    <definedName function="false" hidden="false" name="ASas" vbProcedure="false">#REF!</definedName>
    <definedName function="false" hidden="false" name="ass" vbProcedure="false">[6]sheet2!#ref!</definedName>
    <definedName function="false" hidden="false" name="Assumptions" vbProcedure="false">"INPUT"</definedName>
    <definedName function="false" hidden="false" name="A_BS" vbProcedure="false">[6]sheet3!#ref!</definedName>
    <definedName function="false" hidden="false" name="A_CF" vbProcedure="false">[6]sheet3!#ref!</definedName>
    <definedName function="false" hidden="false" name="A_is" vbProcedure="false">[6]sheet3!#ref!</definedName>
    <definedName function="false" hidden="false" name="B" vbProcedure="false">#REF!</definedName>
    <definedName function="false" hidden="false" name="BALANCE" vbProcedure="false">#REF!</definedName>
    <definedName function="false" hidden="false" name="BASEASS" vbProcedure="false">#REF!</definedName>
    <definedName function="false" hidden="false" name="BaseCo_Name" vbProcedure="false">[10]Inputs!$I$27</definedName>
    <definedName function="false" hidden="false" name="BaseYear" vbProcedure="false">[11]Controles!$C$24</definedName>
    <definedName function="false" hidden="false" name="BaseYear_1" vbProcedure="false">[12]Controles!$C$24</definedName>
    <definedName function="false" hidden="false" name="BaseYear_2" vbProcedure="false">[12]Controles!$C$24</definedName>
    <definedName function="false" hidden="false" name="BasicSalaries" vbProcedure="false">#REF!</definedName>
    <definedName function="false" hidden="false" name="BAY" vbProcedure="false">#REF!</definedName>
    <definedName function="false" hidden="false" name="bf" vbProcedure="false">#REF!</definedName>
    <definedName function="false" hidden="false" name="BLEND" vbProcedure="false">#REF!</definedName>
    <definedName function="false" hidden="true" name="BLPH1" vbProcedure="false">'[15]20-day avg'!#ref!</definedName>
    <definedName function="false" hidden="true" name="BLPH11" vbProcedure="false">#REF!</definedName>
    <definedName function="false" hidden="true" name="BLPH12" vbProcedure="false">#REF!</definedName>
    <definedName function="false" hidden="true" name="BLPH13" vbProcedure="false">#REF!</definedName>
    <definedName function="false" hidden="true" name="BLPH2" vbProcedure="false">#REF!</definedName>
    <definedName function="false" hidden="false" name="BLPH2Q11" vbProcedure="false">'[15]return calcs'!#ref!</definedName>
    <definedName function="false" hidden="false" name="BLPH2Q12" vbProcedure="false">'[15]return calcs'!#ref!</definedName>
    <definedName function="false" hidden="false" name="BLPH2Q13" vbProcedure="false">'[15]return calcs'!#ref!</definedName>
    <definedName function="false" hidden="false" name="BLPH2Q14" vbProcedure="false">'[15]return calcs'!#ref!</definedName>
    <definedName function="false" hidden="false" name="BLPH2Q15" vbProcedure="false">'[15]return calcs'!#ref!</definedName>
    <definedName function="false" hidden="false" name="BLPH2Q16" vbProcedure="false">'[15]return calcs'!#ref!</definedName>
    <definedName function="false" hidden="false" name="BLPH2Q17" vbProcedure="false">'[15]return calcs'!#ref!</definedName>
    <definedName function="false" hidden="false" name="BLPH2Q18" vbProcedure="false">'[15]return calcs'!#ref!</definedName>
    <definedName function="false" hidden="false" name="BLPH2Q19" vbProcedure="false">'[15]return calcs'!#ref!</definedName>
    <definedName function="false" hidden="false" name="BLPH2Q20" vbProcedure="false">'[15]return calcs'!#ref!</definedName>
    <definedName function="false" hidden="false" name="BLPH2Q21" vbProcedure="false">'[15]return calcs'!#ref!</definedName>
    <definedName function="false" hidden="false" name="BLPH2Q22" vbProcedure="false">'[15]return calcs'!#ref!</definedName>
    <definedName function="false" hidden="false" name="BLPH2Q25" vbProcedure="false">'[15]return calcs'!#ref!</definedName>
    <definedName function="false" hidden="false" name="BLPH2Q26" vbProcedure="false">'[15]return calcs'!#ref!</definedName>
    <definedName function="false" hidden="false" name="BLPH2Q28" vbProcedure="false">'[15]return calcs'!#ref!</definedName>
    <definedName function="false" hidden="false" name="BLPH2Q29" vbProcedure="false">'[15]return calcs'!#ref!</definedName>
    <definedName function="false" hidden="false" name="BLPH2Q30" vbProcedure="false">'[15]return calcs'!#ref!</definedName>
    <definedName function="false" hidden="false" name="BLPH2Q7" vbProcedure="false">'[15]return calcs'!#ref!</definedName>
    <definedName function="false" hidden="false" name="BLPH2Q8" vbProcedure="false">'[15]return calcs'!#ref!</definedName>
    <definedName function="false" hidden="false" name="BLPH2Q9" vbProcedure="false">'[15]return calcs'!#ref!</definedName>
    <definedName function="false" hidden="false" name="BLPH2R10" vbProcedure="false">'[15]return calcs'!#ref!</definedName>
    <definedName function="false" hidden="false" name="BLPH2R11" vbProcedure="false">'[15]return calcs'!#ref!</definedName>
    <definedName function="false" hidden="false" name="BLPH2R20" vbProcedure="false">'[15]return calcs'!#ref!</definedName>
    <definedName function="false" hidden="false" name="BLPH2R21" vbProcedure="false">'[15]return calcs'!#ref!</definedName>
    <definedName function="false" hidden="false" name="BLPH2R22" vbProcedure="false">'[15]return calcs'!#ref!</definedName>
    <definedName function="false" hidden="false" name="BLPH2R7" vbProcedure="false">'[15]return calcs'!#ref!</definedName>
    <definedName function="false" hidden="false" name="BLPH2R8" vbProcedure="false">'[15]return calcs'!#ref!</definedName>
    <definedName function="false" hidden="false" name="BLPH2R9" vbProcedure="false">'[15]return calcs'!#ref!</definedName>
    <definedName function="false" hidden="true" name="BLPH3" vbProcedure="false">#REF!</definedName>
    <definedName function="false" hidden="true" name="BLPH4" vbProcedure="false">#REF!</definedName>
    <definedName function="false" hidden="true" name="BLPH5" vbProcedure="false">#REF!</definedName>
    <definedName function="false" hidden="true" name="BLPH6" vbProcedure="false">#REF!</definedName>
    <definedName function="false" hidden="true" name="BLPH7" vbProcedure="false">'[15]20-day avg'!#ref!</definedName>
    <definedName function="false" hidden="true" name="BLPH8" vbProcedure="false">'[15]20-day avg'!#ref!</definedName>
    <definedName function="false" hidden="true" name="BLPH9" vbProcedure="false">#REF!</definedName>
    <definedName function="false" hidden="false" name="BOLH" vbProcedure="false">#REF!</definedName>
    <definedName function="false" hidden="false" name="BOLHD" vbProcedure="false">#REF!</definedName>
    <definedName function="false" hidden="false" name="BOLL" vbProcedure="false">[14]MO!$G$13:$G$32</definedName>
    <definedName function="false" hidden="false" name="BOLMH" vbProcedure="false">'[14]P. VERDE'!$M$1:$M$65536</definedName>
    <definedName function="false" hidden="false" name="BOLPG" vbProcedure="false">#REF!</definedName>
    <definedName function="false" hidden="false" name="BOLPM" vbProcedure="false">#REF!</definedName>
    <definedName function="false" hidden="false" name="BOLPP" vbProcedure="false">#REF!</definedName>
    <definedName function="false" hidden="false" name="book" vbProcedure="false">#REF!</definedName>
    <definedName function="false" hidden="false" name="borra" vbProcedure="false">#REF!</definedName>
    <definedName function="false" hidden="false" name="BOY" vbProcedure="false">#REF!</definedName>
    <definedName function="false" hidden="false" name="BOYBalance" vbProcedure="false">#REF!</definedName>
    <definedName function="false" hidden="false" name="bpl" vbProcedure="false">#REF!</definedName>
    <definedName function="false" hidden="false" name="BSCF" vbProcedure="false">#REF!</definedName>
    <definedName function="false" hidden="false" name="BS_AP" vbProcedure="false">[13]bs!#ref!</definedName>
    <definedName function="false" hidden="false" name="BS_AR" vbProcedure="false">[13]bs!#ref!</definedName>
    <definedName function="false" hidden="false" name="BS_CL" vbProcedure="false">[13]bs!#ref!</definedName>
    <definedName function="false" hidden="false" name="BS_Intangibles" vbProcedure="false">[13]bs!#ref!</definedName>
    <definedName function="false" hidden="false" name="BS_intangibles_9" vbProcedure="false">[13]bs!#ref!</definedName>
    <definedName function="false" hidden="false" name="BS_Inventory" vbProcedure="false">[13]bs!#ref!</definedName>
    <definedName function="false" hidden="false" name="BS_Investments" vbProcedure="false">[13]bs!#ref!</definedName>
    <definedName function="false" hidden="false" name="BS_Other_CA" vbProcedure="false">[13]bs!#ref!</definedName>
    <definedName function="false" hidden="false" name="BS_Other_LTAssets" vbProcedure="false">[13]bs!#ref!</definedName>
    <definedName function="false" hidden="false" name="BS_PPE" vbProcedure="false">[13]bs!#ref!</definedName>
    <definedName function="false" hidden="false" name="BU" vbProcedure="false">#REF!</definedName>
    <definedName function="false" hidden="false" name="BUDD" vbProcedure="false">#REF!</definedName>
    <definedName function="false" hidden="false" name="CAB" vbProcedure="false">[14]MO!$A$22:$IV$22</definedName>
    <definedName function="false" hidden="false" name="cad" vbProcedure="false">'[15]Riverside Summary'!$L$39</definedName>
    <definedName function="false" hidden="false" name="Capex" vbProcedure="false">[4]model!#ref!</definedName>
    <definedName function="false" hidden="false" name="CAPEXchanges42" vbProcedure="false">#REF!</definedName>
    <definedName function="false" hidden="false" name="CAPEXcurrent42" vbProcedure="false">#REF!</definedName>
    <definedName function="false" hidden="false" name="CAPEXdata" vbProcedure="false">#REF!</definedName>
    <definedName function="false" hidden="false" name="CAPEXdata42" vbProcedure="false">#REF!</definedName>
    <definedName function="false" hidden="false" name="CAPEXdescription42" vbProcedure="false">#REF!</definedName>
    <definedName function="false" hidden="false" name="CAPEXhome" vbProcedure="false">#REF!</definedName>
    <definedName function="false" hidden="false" name="CapexYear" vbProcedure="false">#REF!</definedName>
    <definedName function="false" hidden="false" name="CarAllowance" vbProcedure="false">[1]SalaryData!$GA$10</definedName>
    <definedName function="false" hidden="false" name="Car_Ownewship" vbProcedure="false">#REF!</definedName>
    <definedName function="false" hidden="false" name="cas" vbProcedure="false">[6]sheet2!#ref!</definedName>
    <definedName function="false" hidden="false" name="case" vbProcedure="false">[18]assumptions!#ref!</definedName>
    <definedName function="false" hidden="false" name="CASE1" vbProcedure="false">#REF!</definedName>
    <definedName function="false" hidden="false" name="case2" vbProcedure="false">#REF!</definedName>
    <definedName function="false" hidden="false" name="CASENAME" vbProcedure="false">[17]Cases!$J$7</definedName>
    <definedName function="false" hidden="false" name="CATGRD" vbProcedure="false">#REF!</definedName>
    <definedName function="false" hidden="false" name="cc" vbProcedure="false">#REF!</definedName>
    <definedName function="false" hidden="false" name="cca" vbProcedure="false">[6]sheet2!#ref!</definedName>
    <definedName function="false" hidden="false" name="ccy_amt" vbProcedure="false">[18]Assume!$D$6</definedName>
    <definedName function="false" hidden="false" name="CECOS" vbProcedure="false">#REF!</definedName>
    <definedName function="false" hidden="false" name="CF_Amortization" vbProcedure="false">#REF!</definedName>
    <definedName function="false" hidden="false" name="CF_AP" vbProcedure="false">#REF!</definedName>
    <definedName function="false" hidden="false" name="CF_AR" vbProcedure="false">#REF!</definedName>
    <definedName function="false" hidden="false" name="CF_Beg_Cash" vbProcedure="false">#REF!</definedName>
    <definedName function="false" hidden="false" name="CF_Capex" vbProcedure="false">#REF!</definedName>
    <definedName function="false" hidden="false" name="CF_Convertible_Debt" vbProcedure="false">#REF!</definedName>
    <definedName function="false" hidden="false" name="CF_Convertible_Preferred" vbProcedure="false">#REF!</definedName>
    <definedName function="false" hidden="false" name="CF_Deferred_Taxes" vbProcedure="false">#REF!</definedName>
    <definedName function="false" hidden="false" name="CF_Depreciation" vbProcedure="false">#REF!</definedName>
    <definedName function="false" hidden="false" name="CF_Dividends" vbProcedure="false">#REF!</definedName>
    <definedName function="false" hidden="false" name="CF_Dividends_Subsidiary" vbProcedure="false">#REF!</definedName>
    <definedName function="false" hidden="false" name="CF_Equity" vbProcedure="false">#REF!</definedName>
    <definedName function="false" hidden="false" name="CF_Equity_Earnings" vbProcedure="false">#REF!</definedName>
    <definedName function="false" hidden="false" name="CF_Inventory" vbProcedure="false">#REF!</definedName>
    <definedName function="false" hidden="false" name="CF_Investments" vbProcedure="false">#REF!</definedName>
    <definedName function="false" hidden="false" name="CF_Minority_NI" vbProcedure="false">#REF!</definedName>
    <definedName function="false" hidden="false" name="CF_NI" vbProcedure="false">#REF!</definedName>
    <definedName function="false" hidden="false" name="CF_Non_Cash_Charges" vbProcedure="false">#REF!</definedName>
    <definedName function="false" hidden="false" name="CF_Non_Cash_Interest" vbProcedure="false">#REF!</definedName>
    <definedName function="false" hidden="false" name="CF_Non_Cash_Straight_PDividend" vbProcedure="false">#REF!</definedName>
    <definedName function="false" hidden="false" name="CF_Other" vbProcedure="false">#REF!</definedName>
    <definedName function="false" hidden="false" name="CF_Other_CA" vbProcedure="false">#REF!</definedName>
    <definedName function="false" hidden="false" name="CF_Other_CL" vbProcedure="false">#REF!</definedName>
    <definedName function="false" hidden="false" name="CF_Provisions" vbProcedure="false">#REF!</definedName>
    <definedName function="false" hidden="false" name="CF_Straight_Debt" vbProcedure="false">#REF!</definedName>
    <definedName function="false" hidden="false" name="CF_Straight_Preferred" vbProcedure="false">#REF!</definedName>
    <definedName function="false" hidden="false" name="CHARTOFACCOUNTSID1" vbProcedure="false">[6]CRITERIA1!$B$3</definedName>
    <definedName function="false" hidden="false" name="CHECK" vbProcedure="false">'[21]state(annual)'!#ref!</definedName>
    <definedName function="false" hidden="false" name="checkit" vbProcedure="false">[22]!checkit</definedName>
    <definedName function="false" hidden="false" name="chf" vbProcedure="false">[21]BENCHMARK!$Q$3</definedName>
    <definedName function="false" hidden="false" name="cin" vbProcedure="false">[6]sheet2!#ref!</definedName>
    <definedName function="false" hidden="false" name="CINCO" vbProcedure="false">[24]balance!#ref!</definedName>
    <definedName function="false" hidden="false" name="Clichees" vbProcedure="false">#REF!</definedName>
    <definedName function="false" hidden="false" name="cliches" vbProcedure="false">#REF!</definedName>
    <definedName function="false" hidden="false" name="COGS1" vbProcedure="false">[4]model!#ref!</definedName>
    <definedName function="false" hidden="false" name="COGS2" vbProcedure="false">[4]model!#ref!</definedName>
    <definedName function="false" hidden="false" name="COGSchanges42" vbProcedure="false">#REF!</definedName>
    <definedName function="false" hidden="false" name="COGScurrent42" vbProcedure="false">#REF!</definedName>
    <definedName function="false" hidden="false" name="COGSdescription42" vbProcedure="false">#REF!</definedName>
    <definedName function="false" hidden="false" name="COGSdetail42" vbProcedure="false">#REF!</definedName>
    <definedName function="false" hidden="false" name="COGShome" vbProcedure="false">#REF!</definedName>
    <definedName function="false" hidden="false" name="Comapny_1" vbProcedure="false">[12]Controles!$C$7</definedName>
    <definedName function="false" hidden="false" name="Comp" vbProcedure="false">[4]cover!#ref!</definedName>
    <definedName function="false" hidden="false" name="Company" vbProcedure="false">[11]Controles!$C$7</definedName>
    <definedName function="false" hidden="false" name="Company_1" vbProcedure="false">[12]Controles!$C$7</definedName>
    <definedName function="false" hidden="false" name="ComparableAnalysis" vbProcedure="false">#REF!</definedName>
    <definedName function="false" hidden="false" name="Compañía" vbProcedure="false">[23]Input!$B$2</definedName>
    <definedName function="false" hidden="false" name="con" vbProcedure="false">[6]sheet2!#ref!</definedName>
    <definedName function="false" hidden="false" name="CONNECTSTRING1" vbProcedure="false">[6]CRITERIA1!$B$10</definedName>
    <definedName function="false" hidden="false" name="CONSOLID" vbProcedure="false">'[24]pérdidas y ganancias'!#ref!</definedName>
    <definedName function="false" hidden="false" name="Conv" vbProcedure="false">[11]Controles!$C$33</definedName>
    <definedName function="false" hidden="false" name="ConvertHide" vbProcedure="false">#REF!</definedName>
    <definedName function="false" hidden="false" name="Convertible_Debt_1_1" vbProcedure="false">#REF!</definedName>
    <definedName function="false" hidden="false" name="Convertible_Debt_1_2" vbProcedure="false">#REF!</definedName>
    <definedName function="false" hidden="false" name="Convertible_Debt_1_3" vbProcedure="false">#REF!</definedName>
    <definedName function="false" hidden="false" name="Convertible_Debt_1_4" vbProcedure="false">#REF!</definedName>
    <definedName function="false" hidden="false" name="Convertible_Debt_1_5" vbProcedure="false">#REF!</definedName>
    <definedName function="false" hidden="false" name="Convertible_Debt_2_1" vbProcedure="false">#REF!</definedName>
    <definedName function="false" hidden="false" name="Convertible_Debt_2_2" vbProcedure="false">#REF!</definedName>
    <definedName function="false" hidden="false" name="Convertible_Debt_2_3" vbProcedure="false">#REF!</definedName>
    <definedName function="false" hidden="false" name="Convertible_Debt_2_4" vbProcedure="false">#REF!</definedName>
    <definedName function="false" hidden="false" name="Convertible_Debt_2_5" vbProcedure="false">#REF!</definedName>
    <definedName function="false" hidden="false" name="Convertible_Debt_3_1" vbProcedure="false">#REF!</definedName>
    <definedName function="false" hidden="false" name="Convertible_Debt_3_2" vbProcedure="false">#REF!</definedName>
    <definedName function="false" hidden="false" name="Convertible_Debt_3_3" vbProcedure="false">#REF!</definedName>
    <definedName function="false" hidden="false" name="Convertible_Debt_3_4" vbProcedure="false">#REF!</definedName>
    <definedName function="false" hidden="false" name="Convertible_Debt_3_5" vbProcedure="false">#REF!</definedName>
    <definedName function="false" hidden="false" name="Convertible_Debt_4_1" vbProcedure="false">#REF!</definedName>
    <definedName function="false" hidden="false" name="Convertible_Debt_4_2" vbProcedure="false">#REF!</definedName>
    <definedName function="false" hidden="false" name="Convertible_Debt_4_3" vbProcedure="false">#REF!</definedName>
    <definedName function="false" hidden="false" name="Convertible_Debt_4_4" vbProcedure="false">#REF!</definedName>
    <definedName function="false" hidden="false" name="Convertible_Debt_4_5" vbProcedure="false">#REF!</definedName>
    <definedName function="false" hidden="false" name="Convertible_Debt_5_1" vbProcedure="false">#REF!</definedName>
    <definedName function="false" hidden="false" name="Convertible_Debt_5_2" vbProcedure="false">#REF!</definedName>
    <definedName function="false" hidden="false" name="Convertible_Debt_5_3" vbProcedure="false">#REF!</definedName>
    <definedName function="false" hidden="false" name="Convertible_Debt_5_4" vbProcedure="false">#REF!</definedName>
    <definedName function="false" hidden="false" name="Convertible_Debt_5_5" vbProcedure="false">#REF!</definedName>
    <definedName function="false" hidden="false" name="Convertible_Debt_6_1" vbProcedure="false">#REF!</definedName>
    <definedName function="false" hidden="false" name="Convertible_Debt_6_2" vbProcedure="false">#REF!</definedName>
    <definedName function="false" hidden="false" name="Convertible_Debt_6_3" vbProcedure="false">#REF!</definedName>
    <definedName function="false" hidden="false" name="Convertible_Debt_6_4" vbProcedure="false">#REF!</definedName>
    <definedName function="false" hidden="false" name="Convertible_Debt_6_5" vbProcedure="false">#REF!</definedName>
    <definedName function="false" hidden="false" name="Convertible_Debt_Converted" vbProcedure="false">#REF!</definedName>
    <definedName function="false" hidden="false" name="Convertible_Preferred_1_1" vbProcedure="false">#REF!</definedName>
    <definedName function="false" hidden="false" name="Convertible_Preferred_1_2" vbProcedure="false">#REF!</definedName>
    <definedName function="false" hidden="false" name="Convertible_Preferred_1_3" vbProcedure="false">#REF!</definedName>
    <definedName function="false" hidden="false" name="Convertible_Preferred_1_4" vbProcedure="false">#REF!</definedName>
    <definedName function="false" hidden="false" name="Convertible_Preferred_1_5" vbProcedure="false">#REF!</definedName>
    <definedName function="false" hidden="false" name="Convertible_Preferred_2_1" vbProcedure="false">#REF!</definedName>
    <definedName function="false" hidden="false" name="Convertible_Preferred_2_2" vbProcedure="false">#REF!</definedName>
    <definedName function="false" hidden="false" name="Convertible_Preferred_2_3" vbProcedure="false">#REF!</definedName>
    <definedName function="false" hidden="false" name="Convertible_Preferred_2_4" vbProcedure="false">#REF!</definedName>
    <definedName function="false" hidden="false" name="Convertible_Preferred_2_5" vbProcedure="false">#REF!</definedName>
    <definedName function="false" hidden="false" name="Convertible_Preferred_3_1" vbProcedure="false">#REF!</definedName>
    <definedName function="false" hidden="false" name="Convertible_Preferred_3_2" vbProcedure="false">#REF!</definedName>
    <definedName function="false" hidden="false" name="Convertible_Preferred_3_3" vbProcedure="false">#REF!</definedName>
    <definedName function="false" hidden="false" name="Convertible_Preferred_3_4" vbProcedure="false">#REF!</definedName>
    <definedName function="false" hidden="false" name="Convertible_Preferred_3_5" vbProcedure="false">#REF!</definedName>
    <definedName function="false" hidden="false" name="Convertible_Preferred_4_1" vbProcedure="false">#REF!</definedName>
    <definedName function="false" hidden="false" name="Convertible_Preferred_4_2" vbProcedure="false">#REF!</definedName>
    <definedName function="false" hidden="false" name="Convertible_Preferred_4_3" vbProcedure="false">#REF!</definedName>
    <definedName function="false" hidden="false" name="Convertible_Preferred_4_4" vbProcedure="false">#REF!</definedName>
    <definedName function="false" hidden="false" name="Convertible_Preferred_4_5" vbProcedure="false">#REF!</definedName>
    <definedName function="false" hidden="false" name="Convertible_Preferred_5_1" vbProcedure="false">#REF!</definedName>
    <definedName function="false" hidden="false" name="Convertible_Preferred_5_2" vbProcedure="false">#REF!</definedName>
    <definedName function="false" hidden="false" name="Convertible_Preferred_5_3" vbProcedure="false">#REF!</definedName>
    <definedName function="false" hidden="false" name="Convertible_Preferred_5_4" vbProcedure="false">#REF!</definedName>
    <definedName function="false" hidden="false" name="Convertible_Preferred_5_5" vbProcedure="false">#REF!</definedName>
    <definedName function="false" hidden="false" name="Convertible_Preferred_6_1" vbProcedure="false">#REF!</definedName>
    <definedName function="false" hidden="false" name="Convertible_Preferred_6_2" vbProcedure="false">#REF!</definedName>
    <definedName function="false" hidden="false" name="Convertible_Preferred_6_3" vbProcedure="false">#REF!</definedName>
    <definedName function="false" hidden="false" name="Convertible_Preferred_6_4" vbProcedure="false">#REF!</definedName>
    <definedName function="false" hidden="false" name="Convertible_Preferred_6_5" vbProcedure="false">#REF!</definedName>
    <definedName function="false" hidden="false" name="Convertible_Preferred_Converted" vbProcedure="false">#REF!</definedName>
    <definedName function="false" hidden="false" name="ConvPrefHide" vbProcedure="false">#REF!</definedName>
    <definedName function="false" hidden="false" name="COPA40" vbProcedure="false">#REF!</definedName>
    <definedName function="false" hidden="false" name="CostChanges42" vbProcedure="false">#REF!</definedName>
    <definedName function="false" hidden="false" name="CostCurrent42" vbProcedure="false">#REF!</definedName>
    <definedName function="false" hidden="false" name="CostDescriptions42" vbProcedure="false">#REF!</definedName>
    <definedName function="false" hidden="false" name="CostDetaildata42" vbProcedure="false">#REF!</definedName>
    <definedName function="false" hidden="false" name="Costhome" vbProcedure="false">#REF!</definedName>
    <definedName function="false" hidden="false" name="Cost_of_sales_1" vbProcedure="false">[4]model!#ref!</definedName>
    <definedName function="false" hidden="false" name="Cost_of_sales_2" vbProcedure="false">[4]model!#ref!</definedName>
    <definedName function="false" hidden="false" name="COVER" vbProcedure="false">[6]sheet3!#ref!</definedName>
    <definedName function="false" hidden="false" name="CREATESUMMARYJNLS1" vbProcedure="false">[6]CRITERIA1!$B$35</definedName>
    <definedName function="false" hidden="false" name="CRITERIACOLUMN1" vbProcedure="false">[6]CRITERIA1!$B$22</definedName>
    <definedName function="false" hidden="false" name="Curr" vbProcedure="false">#REF!</definedName>
    <definedName function="false" hidden="false" name="Currency" vbProcedure="false">[11]Controles!$C$19</definedName>
    <definedName function="false" hidden="false" name="CurrentSO" vbProcedure="false">#REF!</definedName>
    <definedName function="false" hidden="false" name="CurrentYear" vbProcedure="false">#REF!</definedName>
    <definedName function="false" hidden="false" name="C_BS" vbProcedure="false">[6]sheet3!#ref!</definedName>
    <definedName function="false" hidden="false" name="C_CF" vbProcedure="false">[6]sheet3!#ref!</definedName>
    <definedName function="false" hidden="false" name="c_dateswitch" vbProcedure="false">#REF!</definedName>
    <definedName function="false" hidden="false" name="C_IS" vbProcedure="false">[6]sheet3!#ref!</definedName>
    <definedName function="false" hidden="false" name="c_pageswitch" vbProcedure="false">#REF!</definedName>
    <definedName function="false" hidden="false" name="c_pathswitch" vbProcedure="false">#REF!</definedName>
    <definedName function="false" hidden="false" name="c_proj_switch" vbProcedure="false">#REF!</definedName>
    <definedName function="false" hidden="false" name="c_SSBswitch" vbProcedure="false">#REF!</definedName>
    <definedName function="false" hidden="false" name="d" vbProcedure="false">#REF!</definedName>
    <definedName function="false" hidden="false" name="DATA1" vbProcedure="false">#REF!</definedName>
    <definedName function="false" hidden="false" name="DATA10" vbProcedure="false">#REF!</definedName>
    <definedName function="false" hidden="false" name="DATA11" vbProcedure="false">#REF!</definedName>
    <definedName function="false" hidden="false" name="DATA12" vbProcedure="false">#REF!</definedName>
    <definedName function="false" hidden="false" name="DATA13" vbProcedure="false">#REF!</definedName>
    <definedName function="false" hidden="false" name="DATA14" vbProcedure="false">#REF!</definedName>
    <definedName function="false" hidden="false" name="DATA15" vbProcedure="false">#REF!</definedName>
    <definedName function="false" hidden="false" name="DATA16" vbProcedure="false">#REF!</definedName>
    <definedName function="false" hidden="false" name="DATA17" vbProcedure="false">#REF!</definedName>
    <definedName function="false" hidden="false" name="DATA18" vbProcedure="false">#REF!</definedName>
    <definedName function="false" hidden="false" name="DATA19" vbProcedure="false">#REF!</definedName>
    <definedName function="false" hidden="false" name="DATA2" vbProcedure="false">#REF!</definedName>
    <definedName function="false" hidden="false" name="DATA20" vbProcedure="false">#REF!</definedName>
    <definedName function="false" hidden="false" name="DATA21" vbProcedure="false">#REF!</definedName>
    <definedName function="false" hidden="false" name="DATA22" vbProcedure="false">#REF!</definedName>
    <definedName function="false" hidden="false" name="DATA23" vbProcedure="false">#REF!</definedName>
    <definedName function="false" hidden="false" name="DATA24" vbProcedure="false">#REF!</definedName>
    <definedName function="false" hidden="false" name="DATA25" vbProcedure="false">#REF!</definedName>
    <definedName function="false" hidden="false" name="DATA26" vbProcedure="false">#REF!</definedName>
    <definedName function="false" hidden="false" name="DATA27" vbProcedure="false">#REF!</definedName>
    <definedName function="false" hidden="false" name="DATA28" vbProcedure="false">#REF!</definedName>
    <definedName function="false" hidden="false" name="DATA29" vbProcedure="false">#REF!</definedName>
    <definedName function="false" hidden="false" name="DATA3" vbProcedure="false">#REF!</definedName>
    <definedName function="false" hidden="false" name="DATA30" vbProcedure="false">#REF!</definedName>
    <definedName function="false" hidden="false" name="DATA31" vbProcedure="false">#REF!</definedName>
    <definedName function="false" hidden="false" name="DATA32" vbProcedure="false">#REF!</definedName>
    <definedName function="false" hidden="false" name="DATA33" vbProcedure="false">#REF!</definedName>
    <definedName function="false" hidden="false" name="DATA34" vbProcedure="false">#REF!</definedName>
    <definedName function="false" hidden="false" name="DATA35" vbProcedure="false">#REF!</definedName>
    <definedName function="false" hidden="false" name="DATA36" vbProcedure="false">#REF!</definedName>
    <definedName function="false" hidden="false" name="DATA37" vbProcedure="false">#REF!</definedName>
    <definedName function="false" hidden="false" name="DATA38" vbProcedure="false">#REF!</definedName>
    <definedName function="false" hidden="false" name="DATA39" vbProcedure="false">#REF!</definedName>
    <definedName function="false" hidden="false" name="DATA4" vbProcedure="false">#REF!</definedName>
    <definedName function="false" hidden="false" name="DATA40" vbProcedure="false">#REF!</definedName>
    <definedName function="false" hidden="false" name="DATA41" vbProcedure="false">#REF!</definedName>
    <definedName function="false" hidden="false" name="DATA42" vbProcedure="false">#REF!</definedName>
    <definedName function="false" hidden="false" name="DATA43" vbProcedure="false">#REF!</definedName>
    <definedName function="false" hidden="false" name="DATA44" vbProcedure="false">#REF!</definedName>
    <definedName function="false" hidden="false" name="DATA45" vbProcedure="false">#REF!</definedName>
    <definedName function="false" hidden="false" name="DATA46" vbProcedure="false">#REF!</definedName>
    <definedName function="false" hidden="false" name="DATA47" vbProcedure="false">#REF!</definedName>
    <definedName function="false" hidden="false" name="DATA48" vbProcedure="false">#REF!</definedName>
    <definedName function="false" hidden="false" name="DATA5" vbProcedure="false">#REF!</definedName>
    <definedName function="false" hidden="false" name="DATA6" vbProcedure="false">#REF!</definedName>
    <definedName function="false" hidden="false" name="DATA7" vbProcedure="false">#REF!</definedName>
    <definedName function="false" hidden="false" name="DATA8" vbProcedure="false">#REF!</definedName>
    <definedName function="false" hidden="false" name="DATA9" vbProcedure="false">#REF!</definedName>
    <definedName function="false" hidden="false" name="Database" vbProcedure="false">#REF!</definedName>
    <definedName function="false" hidden="false" name="Date" vbProcedure="false">[6]sheet3!#ref!</definedName>
    <definedName function="false" hidden="false" name="DateHeader" vbProcedure="false">[11]Controles!$E$28</definedName>
    <definedName function="false" hidden="false" name="Datos" vbProcedure="false">'[24]Medias Pool'!$A$3:$E$885</definedName>
    <definedName function="false" hidden="false" name="DBNAME1" vbProcedure="false">[6]CRITERIA1!$B$11</definedName>
    <definedName function="false" hidden="false" name="DBUSERNAME1" vbProcedure="false">[6]CRITERIA1!$B$9</definedName>
    <definedName function="false" hidden="false" name="DCF" vbProcedure="false">#REF!</definedName>
    <definedName function="false" hidden="false" name="DCF_analysis___Standard_model" vbProcedure="false">[25]WACC!$Q$86</definedName>
    <definedName function="false" hidden="false" name="debt" vbProcedure="false">#REF!</definedName>
    <definedName function="false" hidden="false" name="DEBTCAP" vbProcedure="false">#REF!</definedName>
    <definedName function="false" hidden="false" name="DebtHide" vbProcedure="false">#REF!</definedName>
    <definedName function="false" hidden="false" name="Debt_10_1" vbProcedure="false">#REF!</definedName>
    <definedName function="false" hidden="false" name="Debt_10_2" vbProcedure="false">#REF!</definedName>
    <definedName function="false" hidden="false" name="Debt_10_3" vbProcedure="false">#REF!</definedName>
    <definedName function="false" hidden="false" name="Debt_10_4" vbProcedure="false">#REF!</definedName>
    <definedName function="false" hidden="false" name="Debt_10_5" vbProcedure="false">#REF!</definedName>
    <definedName function="false" hidden="false" name="Debt_11_1" vbProcedure="false">#REF!</definedName>
    <definedName function="false" hidden="false" name="Debt_11_2" vbProcedure="false">#REF!</definedName>
    <definedName function="false" hidden="false" name="Debt_11_3" vbProcedure="false">#REF!</definedName>
    <definedName function="false" hidden="false" name="Debt_11_4" vbProcedure="false">#REF!</definedName>
    <definedName function="false" hidden="false" name="Debt_11_5" vbProcedure="false">#REF!</definedName>
    <definedName function="false" hidden="false" name="Debt_12_1" vbProcedure="false">#REF!</definedName>
    <definedName function="false" hidden="false" name="Debt_12_2" vbProcedure="false">#REF!</definedName>
    <definedName function="false" hidden="false" name="Debt_12_3" vbProcedure="false">#REF!</definedName>
    <definedName function="false" hidden="false" name="Debt_12_4" vbProcedure="false">#REF!</definedName>
    <definedName function="false" hidden="false" name="Debt_12_5" vbProcedure="false">#REF!</definedName>
    <definedName function="false" hidden="false" name="Debt_13_1" vbProcedure="false">#REF!</definedName>
    <definedName function="false" hidden="false" name="Debt_13_2" vbProcedure="false">#REF!</definedName>
    <definedName function="false" hidden="false" name="Debt_13_3" vbProcedure="false">#REF!</definedName>
    <definedName function="false" hidden="false" name="Debt_13_4" vbProcedure="false">#REF!</definedName>
    <definedName function="false" hidden="false" name="Debt_13_5" vbProcedure="false">#REF!</definedName>
    <definedName function="false" hidden="false" name="Debt_14_1" vbProcedure="false">#REF!</definedName>
    <definedName function="false" hidden="false" name="Debt_14_2" vbProcedure="false">#REF!</definedName>
    <definedName function="false" hidden="false" name="Debt_14_3" vbProcedure="false">#REF!</definedName>
    <definedName function="false" hidden="false" name="Debt_14_4" vbProcedure="false">#REF!</definedName>
    <definedName function="false" hidden="false" name="Debt_14_5" vbProcedure="false">#REF!</definedName>
    <definedName function="false" hidden="false" name="Debt_15_1" vbProcedure="false">#REF!</definedName>
    <definedName function="false" hidden="false" name="Debt_15_2" vbProcedure="false">#REF!</definedName>
    <definedName function="false" hidden="false" name="Debt_15_3" vbProcedure="false">#REF!</definedName>
    <definedName function="false" hidden="false" name="Debt_15_4" vbProcedure="false">#REF!</definedName>
    <definedName function="false" hidden="false" name="Debt_15_5" vbProcedure="false">#REF!</definedName>
    <definedName function="false" hidden="false" name="Debt_16_1" vbProcedure="false">#REF!</definedName>
    <definedName function="false" hidden="false" name="Debt_16_2" vbProcedure="false">#REF!</definedName>
    <definedName function="false" hidden="false" name="Debt_16_3" vbProcedure="false">#REF!</definedName>
    <definedName function="false" hidden="false" name="Debt_16_4" vbProcedure="false">#REF!</definedName>
    <definedName function="false" hidden="false" name="Debt_16_5" vbProcedure="false">#REF!</definedName>
    <definedName function="false" hidden="false" name="Debt_17_1" vbProcedure="false">#REF!</definedName>
    <definedName function="false" hidden="false" name="Debt_17_2" vbProcedure="false">#REF!</definedName>
    <definedName function="false" hidden="false" name="Debt_17_3" vbProcedure="false">#REF!</definedName>
    <definedName function="false" hidden="false" name="Debt_17_4" vbProcedure="false">#REF!</definedName>
    <definedName function="false" hidden="false" name="Debt_17_5" vbProcedure="false">#REF!</definedName>
    <definedName function="false" hidden="false" name="Debt_18_1" vbProcedure="false">#REF!</definedName>
    <definedName function="false" hidden="false" name="Debt_18_2" vbProcedure="false">#REF!</definedName>
    <definedName function="false" hidden="false" name="Debt_18_3" vbProcedure="false">#REF!</definedName>
    <definedName function="false" hidden="false" name="Debt_18_4" vbProcedure="false">#REF!</definedName>
    <definedName function="false" hidden="false" name="Debt_18_5" vbProcedure="false">#REF!</definedName>
    <definedName function="false" hidden="false" name="Debt_19_1" vbProcedure="false">#REF!</definedName>
    <definedName function="false" hidden="false" name="Debt_19_2" vbProcedure="false">#REF!</definedName>
    <definedName function="false" hidden="false" name="Debt_19_3" vbProcedure="false">#REF!</definedName>
    <definedName function="false" hidden="false" name="Debt_19_4" vbProcedure="false">#REF!</definedName>
    <definedName function="false" hidden="false" name="Debt_19_5" vbProcedure="false">#REF!</definedName>
    <definedName function="false" hidden="false" name="Debt_1_1" vbProcedure="false">#REF!</definedName>
    <definedName function="false" hidden="false" name="Debt_1_2" vbProcedure="false">#REF!</definedName>
    <definedName function="false" hidden="false" name="Debt_1_3" vbProcedure="false">#REF!</definedName>
    <definedName function="false" hidden="false" name="Debt_1_4" vbProcedure="false">#REF!</definedName>
    <definedName function="false" hidden="false" name="Debt_1_5" vbProcedure="false">#REF!</definedName>
    <definedName function="false" hidden="false" name="Debt_2_1" vbProcedure="false">#REF!</definedName>
    <definedName function="false" hidden="false" name="Debt_2_2" vbProcedure="false">#REF!</definedName>
    <definedName function="false" hidden="false" name="Debt_2_3" vbProcedure="false">#REF!</definedName>
    <definedName function="false" hidden="false" name="Debt_2_4" vbProcedure="false">#REF!</definedName>
    <definedName function="false" hidden="false" name="Debt_2_5" vbProcedure="false">#REF!</definedName>
    <definedName function="false" hidden="false" name="Debt_3_1" vbProcedure="false">#REF!</definedName>
    <definedName function="false" hidden="false" name="Debt_3_2" vbProcedure="false">#REF!</definedName>
    <definedName function="false" hidden="false" name="Debt_3_3" vbProcedure="false">#REF!</definedName>
    <definedName function="false" hidden="false" name="Debt_3_4" vbProcedure="false">#REF!</definedName>
    <definedName function="false" hidden="false" name="Debt_3_5" vbProcedure="false">#REF!</definedName>
    <definedName function="false" hidden="false" name="Debt_4_1" vbProcedure="false">#REF!</definedName>
    <definedName function="false" hidden="false" name="Debt_4_2" vbProcedure="false">#REF!</definedName>
    <definedName function="false" hidden="false" name="Debt_4_3" vbProcedure="false">#REF!</definedName>
    <definedName function="false" hidden="false" name="Debt_4_4" vbProcedure="false">#REF!</definedName>
    <definedName function="false" hidden="false" name="Debt_4_5" vbProcedure="false">#REF!</definedName>
    <definedName function="false" hidden="false" name="Debt_5_1" vbProcedure="false">#REF!</definedName>
    <definedName function="false" hidden="false" name="Debt_5_2" vbProcedure="false">#REF!</definedName>
    <definedName function="false" hidden="false" name="Debt_5_3" vbProcedure="false">#REF!</definedName>
    <definedName function="false" hidden="false" name="Debt_5_4" vbProcedure="false">#REF!</definedName>
    <definedName function="false" hidden="false" name="Debt_5_5" vbProcedure="false">#REF!</definedName>
    <definedName function="false" hidden="false" name="Debt_6_1" vbProcedure="false">#REF!</definedName>
    <definedName function="false" hidden="false" name="Debt_6_2" vbProcedure="false">#REF!</definedName>
    <definedName function="false" hidden="false" name="Debt_6_3" vbProcedure="false">#REF!</definedName>
    <definedName function="false" hidden="false" name="Debt_6_4" vbProcedure="false">#REF!</definedName>
    <definedName function="false" hidden="false" name="Debt_6_5" vbProcedure="false">#REF!</definedName>
    <definedName function="false" hidden="false" name="Debt_7_1" vbProcedure="false">#REF!</definedName>
    <definedName function="false" hidden="false" name="Debt_7_2" vbProcedure="false">#REF!</definedName>
    <definedName function="false" hidden="false" name="Debt_7_3" vbProcedure="false">#REF!</definedName>
    <definedName function="false" hidden="false" name="Debt_7_4" vbProcedure="false">#REF!</definedName>
    <definedName function="false" hidden="false" name="Debt_7_5" vbProcedure="false">#REF!</definedName>
    <definedName function="false" hidden="false" name="Debt_8_1" vbProcedure="false">#REF!</definedName>
    <definedName function="false" hidden="false" name="Debt_8_2" vbProcedure="false">#REF!</definedName>
    <definedName function="false" hidden="false" name="Debt_8_3" vbProcedure="false">#REF!</definedName>
    <definedName function="false" hidden="false" name="Debt_8_4" vbProcedure="false">#REF!</definedName>
    <definedName function="false" hidden="false" name="Debt_8_5" vbProcedure="false">#REF!</definedName>
    <definedName function="false" hidden="false" name="Debt_9_1" vbProcedure="false">#REF!</definedName>
    <definedName function="false" hidden="false" name="Debt_9_2" vbProcedure="false">#REF!</definedName>
    <definedName function="false" hidden="false" name="Debt_9_3" vbProcedure="false">#REF!</definedName>
    <definedName function="false" hidden="false" name="Debt_9_4" vbProcedure="false">#REF!</definedName>
    <definedName function="false" hidden="false" name="Debt_9_5" vbProcedure="false">#REF!</definedName>
    <definedName function="false" hidden="false" name="DELETELOGICTYPE1" vbProcedure="false">[6]CRITERIA1!$B$19</definedName>
    <definedName function="false" hidden="false" name="Denomination" vbProcedure="false">[2]Model!$E$6</definedName>
    <definedName function="false" hidden="false" name="Depreciation" vbProcedure="false">[4]model!#ref!</definedName>
    <definedName function="false" hidden="false" name="DescContribution1" vbProcedure="false">[4]model!#ref!</definedName>
    <definedName function="false" hidden="false" name="DescContribution2" vbProcedure="false">[4]model!#ref!</definedName>
    <definedName function="false" hidden="false" name="DescContribution3" vbProcedure="false">[4]model!#ref!</definedName>
    <definedName function="false" hidden="false" name="DescContribution4" vbProcedure="false">[4]model!#ref!</definedName>
    <definedName function="false" hidden="false" name="DescContribution5" vbProcedure="false">[4]model!#ref!</definedName>
    <definedName function="false" hidden="false" name="DescContribution6" vbProcedure="false">[4]model!#ref!</definedName>
    <definedName function="false" hidden="false" name="DescContribution7" vbProcedure="false">[4]model!#ref!</definedName>
    <definedName function="false" hidden="false" name="DescCostOfSales1" vbProcedure="false">[4]model!#ref!</definedName>
    <definedName function="false" hidden="false" name="DescCostOfSales2" vbProcedure="false">[4]model!#ref!</definedName>
    <definedName function="false" hidden="false" name="DescCurrentScenario" vbProcedure="false">[4]cover!#ref!</definedName>
    <definedName function="false" hidden="false" name="DescFixedCosts1" vbProcedure="false">[4]model!#ref!</definedName>
    <definedName function="false" hidden="false" name="DescFixedCosts2" vbProcedure="false">[4]model!#ref!</definedName>
    <definedName function="false" hidden="false" name="DescFixedCosts4" vbProcedure="false">[4]model!#ref!</definedName>
    <definedName function="false" hidden="false" name="DescFixedCosts5" vbProcedure="false">[4]model!#ref!</definedName>
    <definedName function="false" hidden="false" name="DescFixedCosts6" vbProcedure="false">[4]model!#ref!</definedName>
    <definedName function="false" hidden="false" name="DescFixedCosts7" vbProcedure="false">[4]model!#ref!</definedName>
    <definedName function="false" hidden="false" name="DescGrossProfit1" vbProcedure="false">[4]model!#ref!</definedName>
    <definedName function="false" hidden="false" name="DescGrossProfit2" vbProcedure="false">[4]model!#ref!</definedName>
    <definedName function="false" hidden="false" name="DescOtherExpenses1" vbProcedure="false">[4]model!#ref!</definedName>
    <definedName function="false" hidden="false" name="DescOtherExpenses2" vbProcedure="false">[4]model!#ref!</definedName>
    <definedName function="false" hidden="false" name="DescRevenue1" vbProcedure="false">[4]model!#ref!</definedName>
    <definedName function="false" hidden="false" name="DescRevenue2" vbProcedure="false">[4]model!#ref!</definedName>
    <definedName function="false" hidden="false" name="DescRevenue3" vbProcedure="false">[4]model!#ref!</definedName>
    <definedName function="false" hidden="false" name="DescRevenue4" vbProcedure="false">[4]model!#ref!</definedName>
    <definedName function="false" hidden="false" name="DescRevenue5" vbProcedure="false">[4]model!#ref!</definedName>
    <definedName function="false" hidden="false" name="DescRevenue6" vbProcedure="false">[4]model!#ref!</definedName>
    <definedName function="false" hidden="false" name="DescRevenue7" vbProcedure="false">[4]model!#ref!</definedName>
    <definedName function="false" hidden="false" name="Desc_Bonus" vbProcedure="false">#REF!</definedName>
    <definedName function="false" hidden="false" name="DIAADM" vbProcedure="false">#REF!</definedName>
    <definedName function="false" hidden="false" name="DIANAS" vbProcedure="false">#REF!</definedName>
    <definedName function="false" hidden="false" name="DilutedShares" vbProcedure="false">#REF!</definedName>
    <definedName function="false" hidden="false" name="DIREC" vbProcedure="false">#REF!</definedName>
    <definedName function="false" hidden="false" name="DISCNTS" vbProcedure="false">#REF!</definedName>
    <definedName function="false" hidden="false" name="DiscountYears" vbProcedure="false">#REF!</definedName>
    <definedName function="false" hidden="false" name="distrib" vbProcedure="false">#REF!</definedName>
    <definedName function="false" hidden="false" name="distribuição" vbProcedure="false">#REF!</definedName>
    <definedName function="false" hidden="false" name="DocType" vbProcedure="false">word</definedName>
    <definedName function="false" hidden="false" name="Doctypes" vbProcedure="false">word</definedName>
    <definedName function="false" hidden="false" name="Doctypess" vbProcedure="false">word</definedName>
    <definedName function="false" hidden="false" name="DollarHeader" vbProcedure="false">[11]Controles!$E$21</definedName>
    <definedName function="false" hidden="false" name="DollarHeader_1" vbProcedure="false">[12]Controles!$E$21</definedName>
    <definedName function="false" hidden="false" name="DollarHeader_2" vbProcedure="false">[12]Controles!$E$21</definedName>
    <definedName function="false" hidden="false" name="DPS" vbProcedure="false">[13]hipótesis!#REF!</definedName>
    <definedName function="false" hidden="false" name="Draf" vbProcedure="false">#REF!</definedName>
    <definedName function="false" hidden="false" name="draft" vbProcedure="false">#REF!</definedName>
    <definedName function="false" hidden="false" name="draft1" vbProcedure="false">[25]Control!$F$27</definedName>
    <definedName function="false" hidden="false" name="DRIVE" vbProcedure="false">#REF!</definedName>
    <definedName function="false" hidden="true" name="dsñlhjgieruoiueoirtuo45y6" vbProcedure="false">#REF!</definedName>
    <definedName function="false" hidden="false" name="e" vbProcedure="false">#REF!</definedName>
    <definedName function="false" hidden="false" name="EDE" vbProcedure="false">[24]balance!#ref!</definedName>
    <definedName function="false" hidden="false" name="efectivo" vbProcedure="false">#REF!</definedName>
    <definedName function="false" hidden="false" name="efectivos" vbProcedure="false">#REF!</definedName>
    <definedName function="false" hidden="false" name="ELSACalculateMode" vbProcedure="false">'[26]ELSA - Data Sheet'!$A$3</definedName>
    <definedName function="false" hidden="false" name="emmc" vbProcedure="false">#REF!</definedName>
    <definedName function="false" hidden="false" name="empp" vbProcedure="false">#REF!</definedName>
    <definedName function="false" hidden="false" name="enmc" vbProcedure="false">#REF!</definedName>
    <definedName function="false" hidden="false" name="enpp" vbProcedure="false">#REF!</definedName>
    <definedName function="false" hidden="false" name="ENV" vbProcedure="false">[14]MO!$A$32:$IV$32</definedName>
    <definedName function="false" hidden="false" name="EOYBalance" vbProcedure="false">#REF!</definedName>
    <definedName function="false" hidden="true" name="EPMWorkbookOptions_1" vbProcedure="false">"d5MAAB+LCAAAAAAABADtnGtzokgUhr9v1fwHy+/KzWvKZIogMeyqUFwyu5uaokDbhIqCC2Qy8++3waiAYHBCDJeemqly4HTTPJ4+p7vtfgdff66WtR/AdgzLvKwTTbxeA+bMmhvmw2X92V00iE7969WXPwbfLPtJt6wnfu1CU6cGy5nOxU9nfll/dN31BYa9vLw0X6imZT9gJI4T2N+TsTR7BCutvjM23jZuGKbjauYM1OFTa7UBY5kmmHnP"</definedName>
    <definedName function="false" hidden="true" name="EPMWorkbookOptions_10" vbProcedure="false">"a2+FWGGKv3Sen3yINE2ihkjTJHC/ZJomwYuyFX35gQgWNnAeeZNfA3MrZBG+6NsxS6DZXqW8KWk/wNYyetm3/WbZT7plPUHfdH2MW+vDG74959xptqHpSzAB9sPe/OD6lz/2dfDrzav/D8QiiOV3kwAA"</definedName>
    <definedName function="false" hidden="true" name="EPMWorkbookOptions_2" vbProcedure="false">"lC3m2baB6d4Z4MW/Gbo91Fzt9Sq8PtVWYPPY3SNdsFo/24b/TMUBtmCDBYD1zUATvkb9Sr0RJuq1wEy/Ebh6/1pIN9a2NW8+2M9ryzFsq/ngNGfW6qKH4zjmaGtMX8+w7+o9LQiqILKSIqg3vMjQkgwvwk/s68eFtnTA9wHmtWvfSnq9XhozLUA0dWu3dYRrCVx+hXC1bUTk2Rt6e6A1LPHWrTGfA3NorIDp+C1NNt230gnZQCvp0XrZ1cFY"</definedName>
    <definedName function="false" hidden="true" name="EPMWorkbookOptions_3" vbProcedure="false">"S8u+cu1nMMBibhwr6r9FTMmDt3stCD3EBT/dG+2HZRsubJf/VWwKH9xLUf7GsB030ID4+5GKdq1MBpTWKminmMZ/z8B/c1qUOUYZ8+qdTA+wOItjFW2ww87exgmqRwQqiPtC/LK8PQf2FT7ANh9ia3fWS+2XYFtrYLu/roh2p70A+qLR7sxbjRa56Dd6bQAauAbI1lzvtro65T05XCqm4rHmuBJYwn4P5hOw0mH4ijELe2asATTZlA9gug+S"</definedName>
    <definedName function="false" hidden="true" name="EPMWorkbookOptions_4" vbProcedure="false">"/N68F2iRncq3BPyIE7AHHxRIqPjWALZmzx5/7U1rMAJemMbysu65Tz3Sj45/wenKDrC3XjlrJkNlMvkHYTl0FRwnEZYDLIE/JIH3Ozhi9CajwkedAZYmYgeSzodlSYZl+N/PjjjeguO+9MmRKF9y9ACG3XUkKgKvSpzIF91Ns2NS6aR4iEPiJiNGRDy2PDp4j2q1yR55y7JFp5Kj2D6mJYhaktnfjvAU1W63Wq30EZ4sYYTfYQw7rczL9Ljo"</definedName>
    <definedName function="false" hidden="true" name="EPMWorkbookOptions_5" vbProcedure="false">"3po1lGoH+gQocNzagf/6VGUnQMfJ9EtAJk9hn4N4fz/md7oE3ut108d8qowx32cYE/BVf3hfdG/NjAu5nfBUer4T5y0Vz4QxRF6XcNq9LsIS6D6lcJQcpT9+IvBTD7P0noWtToeiTljZapUwB+5BJq7HEpAU0avsmnUiolL06cyplGLGnJ9Id6MytMyOeJE75w/c7RMinQb6er/f6jfmuk41Wm2i19AXXa2hdeaU3qfaJLmY5yDSBUBCL4V/"</definedName>
    <definedName function="false" hidden="true" name="EPMWorkbookOptions_6" vbProcedure="false">"t1tE1D+VsUpQRXfZ7LlMaFElWohLlAt9Dbm0EZfYflT4NZ4P6keF95c8pUSZY+Ho44z5sFO+kf+WYnj0RuJEq1mKIVy2XPzOXPnIn+AxlBrMAQhPtEOpwVSA8ETwtNXgyKroePKTJidwej4856SxW74kuWEYdtkxU3QfzZKGMlVZiaGnQ3o8ruxvQ3FgWKXwsSxLHH+Nik4jP5EdzjFH7FQd0vI550C98oX3AMiwtwoiP1Tv4P/oontt5mh2"</definedName>
    <definedName function="false" hidden="true" name="EPMWorkbookOptions_7" vbProcedure="false">"x/sQmDCYCT1VqjttTsRSisWE/MR+iWc4mFyHZwz8/fIF/i1FdKgjDRdKoieISMhTJJWbylOlslkwHgvaPJnsL6wkMLxQdCz5SYQyB2P1madARAkP/u84hj2WoceMyt1Vdv6TgIW95uQhghJd2/HOc6uVHSMkYLlhR8hTonNk0ZslXouKzKveIkvR+eQnH05YWlLE9+yHPj0dlvCo/xbjZg+PwIocP+QK/4tPhm6awijUmnijARan3xW6ujWH"</definedName>
    <definedName function="false" hidden="true" name="EPMWorkbookOptions_8" vbProcedure="false">"tcXJnZ1BBG0OHC1OBI0g3hRBY/gJKzIcPf5UFbRdK5AMGpJBS6wIyaDtw/9xbat+0fPAx2Cp7J5fJJqHRPPejcXrQYU/XJefeVAGx6WQ4tl95CyDN75VSZyo7qHueB4dxMPnQTNyCfY+5CiIvUexEel5IcXGCik25qjXvl+LD+kyIS2+k6CgLpxxF36frhoSlUHCaum5eMpQYr+yq4rxPKq7yook5tJ5CImWy+Kb+VlKah+qL1SUpIdkwpBM"</definedName>
    <definedName function="false" hidden="true" name="EPMWorkbookOptions_9" vbProcedure="false">"WHUOe5dQEQWd4k1z2rsUHTdLJqPrwu/qzxJH8Q96Z0mj+GIR+clxn3PsvYSqJkeOvXvbGBVWkiu7RoMkAU5HU46T7/kJdJ9wxruE4h5HjqgW3VWzRUJIXGUnOegc80lgEJLD3qNIhR8R5Cf1nV3Zt4TiJgk6m91mhcVZkdbxaZ5CTxGTEBOyKbGVXedLYEKUo/fkKfshTZOIYaaCDNyUnv5LS0V32Iyx8LLIS6q/txChQcomaToSUjaJIpGU"</definedName>
    <definedName function="false" hidden="false" name="EPS" vbProcedure="false">#REF!</definedName>
    <definedName function="false" hidden="false" name="EqBd4" vbProcedure="false">#REF!</definedName>
    <definedName function="false" hidden="false" name="EQUITY" vbProcedure="false">#REF!</definedName>
    <definedName function="false" hidden="false" name="equivalents" vbProcedure="false">#REF!</definedName>
    <definedName function="false" hidden="true" name="erwewegetwywtyrty" vbProcedure="false">#REF!</definedName>
    <definedName function="false" hidden="false" name="Escenarios" vbProcedure="false">[27]Portada!$D$40:$D$42</definedName>
    <definedName function="false" hidden="false" name="ese" vbProcedure="false">[6]sheet2!#ref!</definedName>
    <definedName function="false" hidden="false" name="est" vbProcedure="false">'[9]Arbitraje Tipo Prestamo.'!$G$10</definedName>
    <definedName function="false" hidden="false" name="eu" vbProcedure="false">'[28]Pag. 2'!$X$2</definedName>
    <definedName function="false" hidden="false" name="eur" vbProcedure="false">#REF!</definedName>
    <definedName function="false" hidden="false" name="euro" vbProcedure="false">200.482</definedName>
    <definedName function="false" hidden="true" name="EV__EVCOM_OPTIONS__" vbProcedure="false">8</definedName>
    <definedName function="false" hidden="true" name="EV__EXPOPTIONS__" vbProcedure="false">0</definedName>
    <definedName function="false" hidden="true" name="EV__LASTREFTIME__" vbProcedure="false">"(GMT+01:00)08/03/2011 15:39:00"</definedName>
    <definedName function="false" hidden="true" name="EV__MAXEXPCOLS__" vbProcedure="false">100</definedName>
    <definedName function="false" hidden="true" name="EV__MAXEXPROWS__" vbProcedure="false">1000</definedName>
    <definedName function="false" hidden="true" name="EV__MEMORYCVW__" vbProcedure="false">0</definedName>
    <definedName function="false" hidden="true" name="EV__WBEVMODE__" vbProcedure="false">0</definedName>
    <definedName function="false" hidden="true" name="EV__WBREFOPTIONS__" vbProcedure="false">134217735</definedName>
    <definedName function="false" hidden="true" name="EV__WBVERSION__" vbProcedure="false">0</definedName>
    <definedName function="false" hidden="false" name="ExitYear" vbProcedure="false">#REF!</definedName>
    <definedName function="false" hidden="false" name="Expenses" vbProcedure="false">[4]model!#ref!</definedName>
    <definedName function="false" hidden="false" name="Fd" vbProcedure="false">#REF!</definedName>
    <definedName function="false" hidden="false" name="fecha" vbProcedure="false">'[9]Arbitraje Tipo Prestamo.'!$H$10</definedName>
    <definedName function="false" hidden="false" name="FEL" vbProcedure="false">#REF!</definedName>
    <definedName function="false" hidden="false" name="FFAPPCOLNAME1_1" vbProcedure="false">[6]CRITERIA1!$F$1</definedName>
    <definedName function="false" hidden="false" name="FFAPPCOLNAME2_1" vbProcedure="false">[6]CRITERIA1!$F$2</definedName>
    <definedName function="false" hidden="false" name="FFAPPCOLNAME3_1" vbProcedure="false">[6]CRITERIA1!$F$3</definedName>
    <definedName function="false" hidden="false" name="FFAPPCOLNAME4_1" vbProcedure="false">[6]CRITERIA1!$F$4</definedName>
    <definedName function="false" hidden="false" name="FFAPPCOLNAME5_1" vbProcedure="false">[6]CRITERIA1!$F$5</definedName>
    <definedName function="false" hidden="false" name="FFAPPCOLNAME6_1" vbProcedure="false">[6]CRITERIA1!$F$6</definedName>
    <definedName function="false" hidden="false" name="FFAPPCOLNAME7_1" vbProcedure="false">[6]CRITERIA1!$F$7</definedName>
    <definedName function="false" hidden="false" name="FFAPPCOLNAME8_1" vbProcedure="false">[6]CRITERIA1!$F$8</definedName>
    <definedName function="false" hidden="false" name="FFSEGMENT1_1" vbProcedure="false">[6]CRITERIA1!$D$1</definedName>
    <definedName function="false" hidden="false" name="FFSEGMENT2_1" vbProcedure="false">[6]CRITERIA1!$D$2</definedName>
    <definedName function="false" hidden="false" name="FFSEGMENT3_1" vbProcedure="false">[6]CRITERIA1!$D$3</definedName>
    <definedName function="false" hidden="false" name="FFSEGMENT4_1" vbProcedure="false">[6]CRITERIA1!$D$4</definedName>
    <definedName function="false" hidden="false" name="FFSEGMENT5_1" vbProcedure="false">[6]CRITERIA1!$D$5</definedName>
    <definedName function="false" hidden="false" name="FFSEGMENT6_1" vbProcedure="false">[6]CRITERIA1!$D$6</definedName>
    <definedName function="false" hidden="false" name="FFSEGMENT7_1" vbProcedure="false">[6]CRITERIA1!$D$7</definedName>
    <definedName function="false" hidden="false" name="FFSEGMENT8_1" vbProcedure="false">[6]CRITERIA1!$D$8</definedName>
    <definedName function="false" hidden="false" name="FFSEGSEPARATOR1" vbProcedure="false">[6]CRITERIA1!$B$17</definedName>
    <definedName function="false" hidden="false" name="fhfghgf" vbProcedure="false">[13]bs!#ref!</definedName>
    <definedName function="false" hidden="false" name="FHJKDHJKHD" vbProcedure="false">#REF!</definedName>
    <definedName function="false" hidden="false" name="FIELDNAMECOLUMN1" vbProcedure="false">[6]CRITERIA1!$B$26</definedName>
    <definedName function="false" hidden="false" name="FIELDNAMEROW1" vbProcedure="false">[6]CRITERIA1!$B$25</definedName>
    <definedName function="false" hidden="false" name="file" vbProcedure="false">#REF!</definedName>
    <definedName function="false" hidden="false" name="file1" vbProcedure="false">[25]Control!$F$25</definedName>
    <definedName function="false" hidden="false" name="FILE_TYPE" vbProcedure="false">[6]sheet3!#ref!</definedName>
    <definedName function="false" hidden="false" name="FIRSTDATAROW1" vbProcedure="false">[6]CRITERIA1!$B$27</definedName>
    <definedName function="false" hidden="false" name="FNDNAM1" vbProcedure="false">[6]CRITERIA1!$B$12</definedName>
    <definedName function="false" hidden="false" name="FNDUSERID1" vbProcedure="false">[6]CRITERIA1!$B$15</definedName>
    <definedName function="false" hidden="false" name="Format" vbProcedure="false">#REF!</definedName>
    <definedName function="false" hidden="false" name="frutas" vbProcedure="false">#REF!</definedName>
    <definedName function="false" hidden="false" name="frutas2" vbProcedure="false">#REF!</definedName>
    <definedName function="false" hidden="false" name="ftebasic" vbProcedure="false">[5]fORMULAE!$AS$7</definedName>
    <definedName function="false" hidden="false" name="FUNCTIONALCURRENCY1" vbProcedure="false">[6]CRITERIA1!$B$33</definedName>
    <definedName function="false" hidden="false" name="FX" vbProcedure="false">[4]assume!#ref!</definedName>
    <definedName function="false" hidden="true" name="gadfhdhf" vbProcedure="false">#REF!</definedName>
    <definedName function="false" hidden="false" name="gbp" vbProcedure="false">#REF!</definedName>
    <definedName function="false" hidden="true" name="gfgafsga" vbProcedure="false">'[31]20-day avg'!#ref!</definedName>
    <definedName function="false" hidden="false" name="grgrr" vbProcedure="false">#REF!</definedName>
    <definedName function="false" hidden="false" name="gro" vbProcedure="false">[6]sheet2!#ref!</definedName>
    <definedName function="false" hidden="false" name="Gross_profit_1" vbProcedure="false">[4]model!#ref!</definedName>
    <definedName function="false" hidden="false" name="Gross_profit_2" vbProcedure="false">[4]model!#ref!</definedName>
    <definedName function="false" hidden="false" name="GRUPO" vbProcedure="false">#REF!</definedName>
    <definedName function="false" hidden="false" name="gun" vbProcedure="false">#REF!</definedName>
    <definedName function="false" hidden="false" name="GWYUID1" vbProcedure="false">[6]CRITERIA1!$B$13</definedName>
    <definedName function="false" hidden="false" name="HAM" vbProcedure="false">#REF!</definedName>
    <definedName function="false" hidden="false" name="HD" vbProcedure="false">#REF!</definedName>
    <definedName function="false" hidden="false" name="HDA" vbProcedure="false">#REF!</definedName>
    <definedName function="false" hidden="false" name="Header" vbProcedure="false">#REF!</definedName>
    <definedName function="false" hidden="false" name="hht" vbProcedure="false">#REF!</definedName>
    <definedName function="false" hidden="false" name="Hidden" vbProcedure="false">#REF!</definedName>
    <definedName function="false" hidden="false" name="Hidden2" vbProcedure="false">#REF!</definedName>
    <definedName function="false" hidden="false" name="Hidden3" vbProcedure="false">#REF!</definedName>
    <definedName function="false" hidden="false" name="Hidden4" vbProcedure="false">#REF!</definedName>
    <definedName function="false" hidden="false" name="Hidden5" vbProcedure="false">#REF!</definedName>
    <definedName function="false" hidden="false" name="High" vbProcedure="false">[6]sheet3!#ref!</definedName>
    <definedName function="false" hidden="false" name="HJVGFJUC" vbProcedure="false">#REF!</definedName>
    <definedName function="false" hidden="false" name="HO" vbProcedure="false">[4]state!#ref!</definedName>
    <definedName function="false" hidden="false" name="Home" vbProcedure="false">#REF!</definedName>
    <definedName function="false" hidden="true" name="HTML_CodePage" vbProcedure="false">1252</definedName>
    <definedName function="false" hidden="true" name="HTML_Control" vbProcedure="false">{"'Hoja2'!$G$45"}</definedName>
    <definedName function="false" hidden="true" name="HTML_Description" vbProcedure="false">""</definedName>
    <definedName function="false" hidden="true" name="HTML_Email" vbProcedure="false">""</definedName>
    <definedName function="false" hidden="true" name="HTML_Header" vbProcedure="false">"Hoja2"</definedName>
    <definedName function="false" hidden="true" name="HTML_LastUpdate" vbProcedure="false">"26/08/02"</definedName>
    <definedName function="false" hidden="true" name="HTML_LineAfter" vbProcedure="false">FALSE()</definedName>
    <definedName function="false" hidden="true" name="HTML_LineBefore" vbProcedure="false">FALSE()</definedName>
    <definedName function="false" hidden="true" name="HTML_Name" vbProcedure="false">"Corporación Eólica CESA S.A."</definedName>
    <definedName function="false" hidden="true" name="HTML_OBDlg2" vbProcedure="false">TRUE()</definedName>
    <definedName function="false" hidden="true" name="HTML_OBDlg4" vbProcedure="false">TRUE()</definedName>
    <definedName function="false" hidden="true" name="HTML_OS" vbProcedure="false">0</definedName>
    <definedName function="false" hidden="true" name="HTML_PathFile" vbProcedure="false">"\\Servidor\c_servidor\REPORTING 2002\JULIO\HTML.htm"</definedName>
    <definedName function="false" hidden="true" name="HTML_Title" vbProcedure="false">"CTA RESULTADOS DE CESA"</definedName>
    <definedName function="false" hidden="false" name="Idioam_1" vbProcedure="false">[12]Controles!$C$6</definedName>
    <definedName function="false" hidden="false" name="Idioma" vbProcedure="false">[11]Controles!$C$6</definedName>
    <definedName function="false" hidden="false" name="Idioma_1" vbProcedure="false">[12]Controles!$C$6</definedName>
    <definedName function="false" hidden="false" name="IMPORTDFF1" vbProcedure="false">[6]CRITERIA1!$B$36</definedName>
    <definedName function="false" hidden="false" name="inc" vbProcedure="false">[6]sheet2!#ref!</definedName>
    <definedName function="false" hidden="false" name="INCREMENTAL" vbProcedure="false">[6]sheet3!#ref!</definedName>
    <definedName function="false" hidden="false" name="Ing" vbProcedure="false">[30]Mat!$B$5:$B$71</definedName>
    <definedName function="false" hidden="false" name="Ingredientes" vbProcedure="false">[31]MMPP!$B$4:$B$55</definedName>
    <definedName function="false" hidden="false" name="INPUT" vbProcedure="false">#REF!</definedName>
    <definedName function="false" hidden="false" name="Input_1" vbProcedure="false">#REF!</definedName>
    <definedName function="false" hidden="false" name="Input_2" vbProcedure="false">#REF!</definedName>
    <definedName function="false" hidden="false" name="Input_3" vbProcedure="false">#REF!</definedName>
    <definedName function="false" hidden="false" name="Input_4" vbProcedure="false">#REF!</definedName>
    <definedName function="false" hidden="false" name="Input_5" vbProcedure="false">#REF!</definedName>
    <definedName function="false" hidden="false" name="Input_6" vbProcedure="false">#REF!</definedName>
    <definedName function="false" hidden="false" name="Input_7" vbProcedure="false">#REF!</definedName>
    <definedName function="false" hidden="false" name="INPUT_SHAREPRICE" vbProcedure="false">#REF!</definedName>
    <definedName function="false" hidden="false" name="int" vbProcedure="false">'[9]Arbitraje Tipo Prestamo.'!$E$10</definedName>
    <definedName function="false" hidden="false" name="Investment" vbProcedure="false">[6]sheet3!#ref!</definedName>
    <definedName function="false" hidden="false" name="IPO" vbProcedure="false">#REF!</definedName>
    <definedName function="false" hidden="true" name="IQ_ACCOUNTS_PAY" vbProcedure="false">"c1343"</definedName>
    <definedName function="false" hidden="true" name="IQ_ACCOUNT_CHANGE" vbProcedure="false">"c1449"</definedName>
    <definedName function="false" hidden="true" name="IQ_ACCRUED_EXP" vbProcedure="false">"c1341"</definedName>
    <definedName function="false" hidden="true" name="IQ_ACCR_INT_PAY" vbProcedure="false">"c1"</definedName>
    <definedName function="false" hidden="true" name="IQ_ACCR_INT_PAY_CF" vbProcedure="false">"c2"</definedName>
    <definedName function="false" hidden="true" name="IQ_ACCR_INT_RECEIV" vbProcedure="false">"c3"</definedName>
    <definedName function="false" hidden="true" name="IQ_ACCR_INT_RECEIV_CF" vbProcedure="false">"c4"</definedName>
    <definedName function="false" hidden="true" name="IQ_ACCT_RECV_10YR_ANN_GROWTH" vbProcedure="false">"c1924"</definedName>
    <definedName function="false" hidden="true" name="IQ_ACCT_RECV_1YR_ANN_GROWTH" vbProcedure="false">"c1919"</definedName>
    <definedName function="false" hidden="true" name="IQ_ACCT_RECV_2YR_ANN_GROWTH" vbProcedure="false">"c1920"</definedName>
    <definedName function="false" hidden="true" name="IQ_ACCT_RECV_3YR_ANN_GROWTH" vbProcedure="false">"c1921"</definedName>
    <definedName function="false" hidden="true" name="IQ_ACCT_RECV_5YR_ANN_GROWTH" vbProcedure="false">"c1922"</definedName>
    <definedName function="false" hidden="true" name="IQ_ACCT_RECV_7YR_ANN_GROWTH" vbProcedure="false">"c1923"</definedName>
    <definedName function="false" hidden="true" name="IQ_ACCUMULATED_PENSION_OBLIGATION" vbProcedure="false">"c2244"</definedName>
    <definedName function="false" hidden="true" name="IQ_ACCUMULATED_PENSION_OBLIGATION_DOMESTIC" vbProcedure="false">"c2657"</definedName>
    <definedName function="false" hidden="true" name="IQ_ACCUMULATED_PENSION_OBLIGATION_FOREIGN" vbProcedure="false">"c2665"</definedName>
    <definedName function="false" hidden="true" name="IQ_ACCUM_DEP" vbProcedure="false">"c1340"</definedName>
    <definedName function="false" hidden="true" name="IQ_ACQUIRE_REAL_ESTATE_CF" vbProcedure="false">"c6"</definedName>
    <definedName function="false" hidden="true" name="IQ_ACQUISITION_RE_ASSETS" vbProcedure="false">"c1628"</definedName>
    <definedName function="false" hidden="true" name="IQ_ACQ_COSTS_CAPITALIZED" vbProcedure="false">"c5"</definedName>
    <definedName function="false" hidden="true" name="IQ_ACQ_COST_SUB" vbProcedure="false">"c2125"</definedName>
    <definedName function="false" hidden="true" name="IQ_AD" vbProcedure="false">"c7"</definedName>
    <definedName function="false" hidden="true" name="IQ_ADDIN" vbProcedure="false">"AUTO"</definedName>
    <definedName function="false" hidden="true" name="IQ_ADD_PAID_IN" vbProcedure="false">"c1344"</definedName>
    <definedName function="false" hidden="true" name="IQ_ADJ_AVG_BANK_ASSETS" vbProcedure="false">"c2671"</definedName>
    <definedName function="false" hidden="true" name="IQ_ADMIN_RATIO" vbProcedure="false">"c2784"</definedName>
    <definedName function="false" hidden="true" name="IQ_ADVERTISING" vbProcedure="false">"c2246"</definedName>
    <definedName function="false" hidden="true" name="IQ_ADVERTISING_MARKETING" vbProcedure="false">"c1566"</definedName>
    <definedName function="false" hidden="true" name="IQ_AE" vbProcedure="false">"c8"</definedName>
    <definedName function="false" hidden="true" name="IQ_AE_BNK" vbProcedure="false">"c9"</definedName>
    <definedName function="false" hidden="true" name="IQ_AE_BR" vbProcedure="false">"c10"</definedName>
    <definedName function="false" hidden="true" name="IQ_AE_FIN" vbProcedure="false">"c11"</definedName>
    <definedName function="false" hidden="true" name="IQ_AE_INS" vbProcedure="false">"c12"</definedName>
    <definedName function="false" hidden="true" name="IQ_AE_REIT" vbProcedure="false">"c13"</definedName>
    <definedName function="false" hidden="true" name="IQ_AE_UTI" vbProcedure="false">"c14"</definedName>
    <definedName function="false" hidden="true" name="IQ_AH_EARNED" vbProcedure="false">"c2744"</definedName>
    <definedName function="false" hidden="true" name="IQ_AH_POLICY_BENEFITS_EXP" vbProcedure="false">"c2789"</definedName>
    <definedName function="false" hidden="true" name="IQ_AIR_AIRPLANES_NOT_IN_SERVICE" vbProcedure="false">"c2842"</definedName>
    <definedName function="false" hidden="true" name="IQ_AIR_AIRPLANES_SUBLEASED" vbProcedure="false">"c2841"</definedName>
    <definedName function="false" hidden="true" name="IQ_AIR_ASK" vbProcedure="false">"c2813"</definedName>
    <definedName function="false" hidden="true" name="IQ_AIR_ASK_INCREASE" vbProcedure="false">"c2826"</definedName>
    <definedName function="false" hidden="true" name="IQ_AIR_ASM" vbProcedure="false">"c2812"</definedName>
    <definedName function="false" hidden="true" name="IQ_AIR_ASM_INCREASE" vbProcedure="false">"c2825"</definedName>
    <definedName function="false" hidden="true" name="IQ_AIR_AVG_AGE" vbProcedure="false">"c2843"</definedName>
    <definedName function="false" hidden="true" name="IQ_AIR_BREAK_EVEN_FACTOR" vbProcedure="false">"c2822"</definedName>
    <definedName function="false" hidden="true" name="IQ_AIR_CAPITAL_LEASE" vbProcedure="false">"c2833"</definedName>
    <definedName function="false" hidden="true" name="IQ_AIR_COMPLETION_FACTOR" vbProcedure="false">"c2824"</definedName>
    <definedName function="false" hidden="true" name="IQ_AIR_ENPLANED_PSGRS" vbProcedure="false">"c2809"</definedName>
    <definedName function="false" hidden="true" name="IQ_AIR_FUEL_CONSUMED" vbProcedure="false">"c2806"</definedName>
    <definedName function="false" hidden="true" name="IQ_AIR_FUEL_CONSUMED_L" vbProcedure="false">"c2807"</definedName>
    <definedName function="false" hidden="true" name="IQ_AIR_FUEL_COST" vbProcedure="false">"c2803"</definedName>
    <definedName function="false" hidden="true" name="IQ_AIR_FUEL_COST_L" vbProcedure="false">"c2804"</definedName>
    <definedName function="false" hidden="true" name="IQ_AIR_FUEL_EXP" vbProcedure="false">"c2802"</definedName>
    <definedName function="false" hidden="true" name="IQ_AIR_FUEL_EXP_PERCENT" vbProcedure="false">"c2805"</definedName>
    <definedName function="false" hidden="true" name="IQ_AIR_LEASED" vbProcedure="false">"c2835"</definedName>
    <definedName function="false" hidden="true" name="IQ_AIR_LOAD_FACTOR" vbProcedure="false">"c2823"</definedName>
    <definedName function="false" hidden="true" name="IQ_AIR_NEW_AIRPLANES" vbProcedure="false">"c2839"</definedName>
    <definedName function="false" hidden="true" name="IQ_AIR_OPER_EXP_ASK" vbProcedure="false">"c2821"</definedName>
    <definedName function="false" hidden="true" name="IQ_AIR_OPER_EXP_ASM" vbProcedure="false">"c2820"</definedName>
    <definedName function="false" hidden="true" name="IQ_AIR_OPER_LEASE" vbProcedure="false">"c2834"</definedName>
    <definedName function="false" hidden="true" name="IQ_AIR_OPER_REV_YIELD_ASK" vbProcedure="false">"c2819"</definedName>
    <definedName function="false" hidden="true" name="IQ_AIR_OPER_REV_YIELD_ASM" vbProcedure="false">"c2818"</definedName>
    <definedName function="false" hidden="true" name="IQ_AIR_OPTIONS" vbProcedure="false">"c2837"</definedName>
    <definedName function="false" hidden="true" name="IQ_AIR_ORDERS" vbProcedure="false">"c2836"</definedName>
    <definedName function="false" hidden="true" name="IQ_AIR_OWNED" vbProcedure="false">"c2832"</definedName>
    <definedName function="false" hidden="true" name="IQ_AIR_PSGR_REV_YIELD_ASK" vbProcedure="false">"c2817"</definedName>
    <definedName function="false" hidden="true" name="IQ_AIR_PSGR_REV_YIELD_ASM" vbProcedure="false">"c2816"</definedName>
    <definedName function="false" hidden="true" name="IQ_AIR_PSGR_REV_YIELD_RPK" vbProcedure="false">"c2815"</definedName>
    <definedName function="false" hidden="true" name="IQ_AIR_PSGR_REV_YIELD_RPM" vbProcedure="false">"c2814"</definedName>
    <definedName function="false" hidden="true" name="IQ_AIR_PURCHASE_RIGHTS" vbProcedure="false">"c2838"</definedName>
    <definedName function="false" hidden="true" name="IQ_AIR_RETIRED_AIRPLANES" vbProcedure="false">"c2840"</definedName>
    <definedName function="false" hidden="true" name="IQ_AIR_REV_PSGRS_CARRIED" vbProcedure="false">"c2808"</definedName>
    <definedName function="false" hidden="true" name="IQ_AIR_REV_SCHEDULED_SERVICE" vbProcedure="false">"c2830"</definedName>
    <definedName function="false" hidden="true" name="IQ_AIR_RPK" vbProcedure="false">"c2811"</definedName>
    <definedName function="false" hidden="true" name="IQ_AIR_RPM" vbProcedure="false">"c2810"</definedName>
    <definedName function="false" hidden="true" name="IQ_AIR_STAGE_LENGTH" vbProcedure="false">"c2828"</definedName>
    <definedName function="false" hidden="true" name="IQ_AIR_STAGE_LENGTH_KM" vbProcedure="false">"c2829"</definedName>
    <definedName function="false" hidden="true" name="IQ_AIR_TOTAL" vbProcedure="false">"c2831"</definedName>
    <definedName function="false" hidden="true" name="IQ_AIR_UTILIZATION" vbProcedure="false">"c2827"</definedName>
    <definedName function="false" hidden="true" name="IQ_ALLOWANCE_10YR_ANN_GROWTH" vbProcedure="false">"c18"</definedName>
    <definedName function="false" hidden="true" name="IQ_ALLOWANCE_1YR_ANN_GROWTH" vbProcedure="false">"c19"</definedName>
    <definedName function="false" hidden="true" name="IQ_ALLOWANCE_2YR_ANN_GROWTH" vbProcedure="false">"c20"</definedName>
    <definedName function="false" hidden="true" name="IQ_ALLOWANCE_3YR_ANN_GROWTH" vbProcedure="false">"c21"</definedName>
    <definedName function="false" hidden="true" name="IQ_ALLOWANCE_5YR_ANN_GROWTH" vbProcedure="false">"c22"</definedName>
    <definedName function="false" hidden="true" name="IQ_ALLOWANCE_7YR_ANN_GROWTH" vbProcedure="false">"c23"</definedName>
    <definedName function="false" hidden="true" name="IQ_ALLOWANCE_CHARGE_OFFS" vbProcedure="false">"c24"</definedName>
    <definedName function="false" hidden="true" name="IQ_ALLOWANCE_NON_PERF_LOANS" vbProcedure="false">"c25"</definedName>
    <definedName function="false" hidden="true" name="IQ_ALLOWANCE_TOTAL_LOANS" vbProcedure="false">"c26"</definedName>
    <definedName function="false" hidden="true" name="IQ_ALLOW_BORROW_CONST" vbProcedure="false">"c15"</definedName>
    <definedName function="false" hidden="true" name="IQ_ALLOW_CONST" vbProcedure="false">"c1342"</definedName>
    <definedName function="false" hidden="true" name="IQ_ALLOW_DOUBT_ACCT" vbProcedure="false">"c2092"</definedName>
    <definedName function="false" hidden="true" name="IQ_ALLOW_EQUITY_CONST" vbProcedure="false">"c16"</definedName>
    <definedName function="false" hidden="true" name="IQ_ALLOW_LL" vbProcedure="false">"c17"</definedName>
    <definedName function="false" hidden="true" name="IQ_AMORTIZATION" vbProcedure="false">"c1591"</definedName>
    <definedName function="false" hidden="true" name="IQ_AMT_OUT" vbProcedure="false">"c2145"</definedName>
    <definedName function="false" hidden="true" name="IQ_ANNUALIZED_DIVIDEND" vbProcedure="false">"c1579"</definedName>
    <definedName function="false" hidden="true" name="IQ_ANNUITY_LIAB" vbProcedure="false">"c27"</definedName>
    <definedName function="false" hidden="true" name="IQ_ANNUITY_PAY" vbProcedure="false">"c28"</definedName>
    <definedName function="false" hidden="true" name="IQ_ANNUITY_POLICY_EXP" vbProcedure="false">"c29"</definedName>
    <definedName function="false" hidden="true" name="IQ_ANNUITY_REC" vbProcedure="false">"c30"</definedName>
    <definedName function="false" hidden="true" name="IQ_ANNUITY_REV" vbProcedure="false">"c31"</definedName>
    <definedName function="false" hidden="true" name="IQ_ANNU_DISTRIBUTION_UNIT" vbProcedure="false">"c3004"</definedName>
    <definedName function="false" hidden="true" name="IQ_AP" vbProcedure="false">"c32"</definedName>
    <definedName function="false" hidden="true" name="IQ_APIC" vbProcedure="false">"c39"</definedName>
    <definedName function="false" hidden="true" name="IQ_AP_BNK" vbProcedure="false">"c33"</definedName>
    <definedName function="false" hidden="true" name="IQ_AP_BR" vbProcedure="false">"c34"</definedName>
    <definedName function="false" hidden="true" name="IQ_AP_FIN" vbProcedure="false">"c35"</definedName>
    <definedName function="false" hidden="true" name="IQ_AP_INS" vbProcedure="false">"c36"</definedName>
    <definedName function="false" hidden="true" name="IQ_AP_REIT" vbProcedure="false">"c37"</definedName>
    <definedName function="false" hidden="true" name="IQ_AP_UTI" vbProcedure="false">"c38"</definedName>
    <definedName function="false" hidden="true" name="IQ_AR" vbProcedure="false">"c40"</definedName>
    <definedName function="false" hidden="true" name="IQ_ARPU" vbProcedure="false">"c2126"</definedName>
    <definedName function="false" hidden="true" name="IQ_AR_BR" vbProcedure="false">"c41"</definedName>
    <definedName function="false" hidden="true" name="IQ_AR_LT" vbProcedure="false">"c42"</definedName>
    <definedName function="false" hidden="true" name="IQ_AR_REIT" vbProcedure="false">"c43"</definedName>
    <definedName function="false" hidden="true" name="IQ_AR_TURNS" vbProcedure="false">"c44"</definedName>
    <definedName function="false" hidden="true" name="IQ_AR_UTI" vbProcedure="false">"c45"</definedName>
    <definedName function="false" hidden="true" name="IQ_ASSETS_CAP_LEASE_DEPR" vbProcedure="false">"c2068"</definedName>
    <definedName function="false" hidden="true" name="IQ_ASSETS_CAP_LEASE_GROSS" vbProcedure="false">"c2069"</definedName>
    <definedName function="false" hidden="true" name="IQ_ASSETS_OPER_LEASE_DEPR" vbProcedure="false">"c2070"</definedName>
    <definedName function="false" hidden="true" name="IQ_ASSETS_OPER_LEASE_GROSS" vbProcedure="false">"c2071"</definedName>
    <definedName function="false" hidden="true" name="IQ_ASSET_MGMT_FEE" vbProcedure="false">"c46"</definedName>
    <definedName function="false" hidden="true" name="IQ_ASSET_TURNS" vbProcedure="false">"c47"</definedName>
    <definedName function="false" hidden="true" name="IQ_ASSET_WRITEDOWN" vbProcedure="false">"c48"</definedName>
    <definedName function="false" hidden="true" name="IQ_ASSET_WRITEDOWN_BNK" vbProcedure="false">"c49"</definedName>
    <definedName function="false" hidden="true" name="IQ_ASSET_WRITEDOWN_BR" vbProcedure="false">"c50"</definedName>
    <definedName function="false" hidden="true" name="IQ_ASSET_WRITEDOWN_CF" vbProcedure="false">"c51"</definedName>
    <definedName function="false" hidden="true" name="IQ_ASSET_WRITEDOWN_CF_BNK" vbProcedure="false">"c52"</definedName>
    <definedName function="false" hidden="true" name="IQ_ASSET_WRITEDOWN_CF_BR" vbProcedure="false">"c53"</definedName>
    <definedName function="false" hidden="true" name="IQ_ASSET_WRITEDOWN_CF_FIN" vbProcedure="false">"c54"</definedName>
    <definedName function="false" hidden="true" name="IQ_ASSET_WRITEDOWN_CF_INS" vbProcedure="false">"c55"</definedName>
    <definedName function="false" hidden="true" name="IQ_ASSET_WRITEDOWN_CF_REIT" vbProcedure="false">"c56"</definedName>
    <definedName function="false" hidden="true" name="IQ_ASSET_WRITEDOWN_CF_UTI" vbProcedure="false">"c57"</definedName>
    <definedName function="false" hidden="true" name="IQ_ASSET_WRITEDOWN_FIN" vbProcedure="false">"c58"</definedName>
    <definedName function="false" hidden="true" name="IQ_ASSET_WRITEDOWN_INS" vbProcedure="false">"c59"</definedName>
    <definedName function="false" hidden="true" name="IQ_ASSET_WRITEDOWN_REIT" vbProcedure="false">"c60"</definedName>
    <definedName function="false" hidden="true" name="IQ_ASSET_WRITEDOWN_UTI" vbProcedure="false">"c61"</definedName>
    <definedName function="false" hidden="true" name="IQ_ASSUMED_AH_EARNED" vbProcedure="false">"c2741"</definedName>
    <definedName function="false" hidden="true" name="IQ_ASSUMED_EARNED" vbProcedure="false">"c2731"</definedName>
    <definedName function="false" hidden="true" name="IQ_ASSUMED_LIFE_EARNED" vbProcedure="false">"c2736"</definedName>
    <definedName function="false" hidden="true" name="IQ_ASSUMED_LIFE_IN_FORCE" vbProcedure="false">"c2766"</definedName>
    <definedName function="false" hidden="true" name="IQ_ASSUMED_PC_EARNED" vbProcedure="false">"c2746"</definedName>
    <definedName function="false" hidden="true" name="IQ_ASSUMED_WRITTEN" vbProcedure="false">"c2725"</definedName>
    <definedName function="false" hidden="true" name="IQ_AUDITOR_NAME" vbProcedure="false">"c1539"</definedName>
    <definedName function="false" hidden="true" name="IQ_AUDITOR_OPINION" vbProcedure="false">"c1540"</definedName>
    <definedName function="false" hidden="true" name="IQ_AUTO_WRITTEN" vbProcedure="false">"c62"</definedName>
    <definedName function="false" hidden="true" name="IQ_AVG_BANK_ASSETS" vbProcedure="false">"c2072"</definedName>
    <definedName function="false" hidden="true" name="IQ_AVG_BANK_LOANS" vbProcedure="false">"c2073"</definedName>
    <definedName function="false" hidden="true" name="IQ_AVG_BROKER_REC" vbProcedure="false">"c63"</definedName>
    <definedName function="false" hidden="true" name="IQ_AVG_BROKER_REC_NO" vbProcedure="false">"c64"</definedName>
    <definedName function="false" hidden="true" name="IQ_AVG_DAILY_VOL" vbProcedure="false">"c65"</definedName>
    <definedName function="false" hidden="true" name="IQ_AVG_INT_BEAR_LIAB" vbProcedure="false">"c66"</definedName>
    <definedName function="false" hidden="true" name="IQ_AVG_INT_BEAR_LIAB_10YR_ANN_GROWTH" vbProcedure="false">"c67"</definedName>
    <definedName function="false" hidden="true" name="IQ_AVG_INT_BEAR_LIAB_1YR_ANN_GROWTH" vbProcedure="false">"c68"</definedName>
    <definedName function="false" hidden="true" name="IQ_AVG_INT_BEAR_LIAB_2YR_ANN_GROWTH" vbProcedure="false">"c69"</definedName>
    <definedName function="false" hidden="true" name="IQ_AVG_INT_BEAR_LIAB_3YR_ANN_GROWTH" vbProcedure="false">"c70"</definedName>
    <definedName function="false" hidden="true" name="IQ_AVG_INT_BEAR_LIAB_5YR_ANN_GROWTH" vbProcedure="false">"c71"</definedName>
    <definedName function="false" hidden="true" name="IQ_AVG_INT_BEAR_LIAB_7YR_ANN_GROWTH" vbProcedure="false">"c72"</definedName>
    <definedName function="false" hidden="true" name="IQ_AVG_INT_EARN_ASSETS" vbProcedure="false">"c73"</definedName>
    <definedName function="false" hidden="true" name="IQ_AVG_INT_EARN_ASSETS_10YR_ANN_GROWTH" vbProcedure="false">"c74"</definedName>
    <definedName function="false" hidden="true" name="IQ_AVG_INT_EARN_ASSETS_1YR_ANN_GROWTH" vbProcedure="false">"c75"</definedName>
    <definedName function="false" hidden="true" name="IQ_AVG_INT_EARN_ASSETS_2YR_ANN_GROWTH" vbProcedure="false">"c76"</definedName>
    <definedName function="false" hidden="true" name="IQ_AVG_INT_EARN_ASSETS_3YR_ANN_GROWTH" vbProcedure="false">"c77"</definedName>
    <definedName function="false" hidden="true" name="IQ_AVG_INT_EARN_ASSETS_5YR_ANN_GROWTH" vbProcedure="false">"c78"</definedName>
    <definedName function="false" hidden="true" name="IQ_AVG_INT_EARN_ASSETS_7YR_ANN_GROWTH" vbProcedure="false">"c79"</definedName>
    <definedName function="false" hidden="true" name="IQ_AVG_MKTCAP" vbProcedure="false">"c80"</definedName>
    <definedName function="false" hidden="true" name="IQ_AVG_PRICE" vbProcedure="false">"c81"</definedName>
    <definedName function="false" hidden="true" name="IQ_AVG_SHAREOUTSTANDING" vbProcedure="false">"c83"</definedName>
    <definedName function="false" hidden="true" name="IQ_AVG_TEV" vbProcedure="false">"c84"</definedName>
    <definedName function="false" hidden="true" name="IQ_AVG_VOLUME" vbProcedure="false">"c1346"</definedName>
    <definedName function="false" hidden="true" name="IQ_BANK_DEBT" vbProcedure="false">"c2544"</definedName>
    <definedName function="false" hidden="true" name="IQ_BANK_DEBT_PCT" vbProcedure="false">"c2545"</definedName>
    <definedName function="false" hidden="true" name="IQ_BASIC_EPS_EXCL" vbProcedure="false">"c85"</definedName>
    <definedName function="false" hidden="true" name="IQ_BASIC_EPS_INCL" vbProcedure="false">"c86"</definedName>
    <definedName function="false" hidden="true" name="IQ_BASIC_NORMAL_EPS" vbProcedure="false">"c1592"</definedName>
    <definedName function="false" hidden="true" name="IQ_BASIC_WEIGHT" vbProcedure="false">"c87"</definedName>
    <definedName function="false" hidden="true" name="IQ_BENCHMARK_SECURITY" vbProcedure="false">"c2154"</definedName>
    <definedName function="false" hidden="true" name="IQ_BENCHMARK_SPRD" vbProcedure="false">"c2153"</definedName>
    <definedName function="false" hidden="true" name="IQ_BETA" vbProcedure="false">"c2133"</definedName>
    <definedName function="false" hidden="true" name="IQ_BETA_1YR" vbProcedure="false">"c1966"</definedName>
    <definedName function="false" hidden="true" name="IQ_BETA_1YR_RSQ" vbProcedure="false">"c2132"</definedName>
    <definedName function="false" hidden="true" name="IQ_BETA_2YR" vbProcedure="false">"c1965"</definedName>
    <definedName function="false" hidden="true" name="IQ_BETA_2YR_RSQ" vbProcedure="false">"c2131"</definedName>
    <definedName function="false" hidden="true" name="IQ_BETA_5YR" vbProcedure="false">"c88"</definedName>
    <definedName function="false" hidden="true" name="IQ_BETA_5YR_RSQ" vbProcedure="false">"c2130"</definedName>
    <definedName function="false" hidden="true" name="IQ_BIG_INT_BEAR_CD" vbProcedure="false">"c89"</definedName>
    <definedName function="false" hidden="true" name="IQ_BOARD_MEMBER" vbProcedure="false">"c96"</definedName>
    <definedName function="false" hidden="true" name="IQ_BOARD_MEMBER_BACKGROUND" vbProcedure="false">"c2101"</definedName>
    <definedName function="false" hidden="true" name="IQ_BOARD_MEMBER_TITLE" vbProcedure="false">"c97"</definedName>
    <definedName function="false" hidden="true" name="IQ_BOND_COUPON" vbProcedure="false">"c2183"</definedName>
    <definedName function="false" hidden="true" name="IQ_BOND_COUPON_TYPE" vbProcedure="false">"c2184"</definedName>
    <definedName function="false" hidden="true" name="IQ_BOND_PRICE" vbProcedure="false">"c2162"</definedName>
    <definedName function="false" hidden="true" name="IQ_BROK_COMISSION" vbProcedure="false">"c98"</definedName>
    <definedName function="false" hidden="true" name="IQ_BUILDINGS" vbProcedure="false">"c99"</definedName>
    <definedName function="false" hidden="true" name="IQ_BUSINESS_DESCRIPTION" vbProcedure="false">"c322"</definedName>
    <definedName function="false" hidden="true" name="IQ_BV_OVER_SHARES" vbProcedure="false">"c1349"</definedName>
    <definedName function="false" hidden="true" name="IQ_BV_SHARE" vbProcedure="false">"c100"</definedName>
    <definedName function="false" hidden="true" name="IQ_CABLE_ARPU" vbProcedure="false">"c2869"</definedName>
    <definedName function="false" hidden="true" name="IQ_CABLE_ARPU_ANALOG" vbProcedure="false">"c2864"</definedName>
    <definedName function="false" hidden="true" name="IQ_CABLE_ARPU_BASIC" vbProcedure="false">"c2866"</definedName>
    <definedName function="false" hidden="true" name="IQ_CABLE_ARPU_BBAND" vbProcedure="false">"c2867"</definedName>
    <definedName function="false" hidden="true" name="IQ_CABLE_ARPU_DIG" vbProcedure="false">"c2865"</definedName>
    <definedName function="false" hidden="true" name="IQ_CABLE_ARPU_PHONE" vbProcedure="false">"c2868"</definedName>
    <definedName function="false" hidden="true" name="IQ_CABLE_BASIC_PENETRATION" vbProcedure="false">"c2850"</definedName>
    <definedName function="false" hidden="true" name="IQ_CABLE_BBAND_PENETRATION" vbProcedure="false">"c2852"</definedName>
    <definedName function="false" hidden="true" name="IQ_CABLE_BBAND_PENETRATION_THP" vbProcedure="false">"c2851"</definedName>
    <definedName function="false" hidden="true" name="IQ_CABLE_CHURN" vbProcedure="false">"c2874"</definedName>
    <definedName function="false" hidden="true" name="IQ_CABLE_CHURN_BASIC" vbProcedure="false">"c2871"</definedName>
    <definedName function="false" hidden="true" name="IQ_CABLE_CHURN_BBAND" vbProcedure="false">"c2872"</definedName>
    <definedName function="false" hidden="true" name="IQ_CABLE_CHURN_DIG" vbProcedure="false">"c2870"</definedName>
    <definedName function="false" hidden="true" name="IQ_CABLE_CHURN_PHONE" vbProcedure="false">"c2873"</definedName>
    <definedName function="false" hidden="true" name="IQ_CABLE_HOMES_PER_MILE" vbProcedure="false">"c2849"</definedName>
    <definedName function="false" hidden="true" name="IQ_CABLE_HP_BBAND" vbProcedure="false">"c2845"</definedName>
    <definedName function="false" hidden="true" name="IQ_CABLE_HP_DIG" vbProcedure="false">"c2844"</definedName>
    <definedName function="false" hidden="true" name="IQ_CABLE_HP_PHONE" vbProcedure="false">"c2846"</definedName>
    <definedName function="false" hidden="true" name="IQ_CABLE_MILES_PASSED" vbProcedure="false">"c2848"</definedName>
    <definedName function="false" hidden="true" name="IQ_CABLE_OTHER_REV" vbProcedure="false">"c2882"</definedName>
    <definedName function="false" hidden="true" name="IQ_CABLE_PHONE_PENETRATION" vbProcedure="false">"c2853"</definedName>
    <definedName function="false" hidden="true" name="IQ_CABLE_PROGRAMMING_COSTS" vbProcedure="false">"c2884"</definedName>
    <definedName function="false" hidden="true" name="IQ_CABLE_REV_ADVERT" vbProcedure="false">"c2880"</definedName>
    <definedName function="false" hidden="true" name="IQ_CABLE_REV_ANALOG" vbProcedure="false">"c2875"</definedName>
    <definedName function="false" hidden="true" name="IQ_CABLE_REV_BASIC" vbProcedure="false">"c2877"</definedName>
    <definedName function="false" hidden="true" name="IQ_CABLE_REV_BBAND" vbProcedure="false">"c2878"</definedName>
    <definedName function="false" hidden="true" name="IQ_CABLE_REV_COMMERCIAL" vbProcedure="false">"c2881"</definedName>
    <definedName function="false" hidden="true" name="IQ_CABLE_REV_DIG" vbProcedure="false">"c2876"</definedName>
    <definedName function="false" hidden="true" name="IQ_CABLE_REV_PHONE" vbProcedure="false">"c2879"</definedName>
    <definedName function="false" hidden="true" name="IQ_CABLE_RGU" vbProcedure="false">"c2863"</definedName>
    <definedName function="false" hidden="true" name="IQ_CABLE_SUBS_ANALOG" vbProcedure="false">"c2855"</definedName>
    <definedName function="false" hidden="true" name="IQ_CABLE_SUBS_BASIC" vbProcedure="false">"c2857"</definedName>
    <definedName function="false" hidden="true" name="IQ_CABLE_SUBS_BBAND" vbProcedure="false">"c2858"</definedName>
    <definedName function="false" hidden="true" name="IQ_CABLE_SUBS_BUNDLED" vbProcedure="false">"c2861"</definedName>
    <definedName function="false" hidden="true" name="IQ_CABLE_SUBS_DIG" vbProcedure="false">"c2856"</definedName>
    <definedName function="false" hidden="true" name="IQ_CABLE_SUBS_NON_VIDEO" vbProcedure="false">"c2860"</definedName>
    <definedName function="false" hidden="true" name="IQ_CABLE_SUBS_PHONE" vbProcedure="false">"c2859"</definedName>
    <definedName function="false" hidden="true" name="IQ_CABLE_SUBS_TOTAL" vbProcedure="false">"c2862"</definedName>
    <definedName function="false" hidden="true" name="IQ_CABLE_THP" vbProcedure="false">"c2847"</definedName>
    <definedName function="false" hidden="true" name="IQ_CABLE_TOTAL_PENETRATION" vbProcedure="false">"c2854"</definedName>
    <definedName function="false" hidden="true" name="IQ_CABLE_TOTAL_REV" vbProcedure="false">"c2883"</definedName>
    <definedName function="false" hidden="true" name="IQ_CALC_TYPE_BS" vbProcedure="false">"c3086"</definedName>
    <definedName function="false" hidden="true" name="IQ_CALC_TYPE_CF" vbProcedure="false">"c3085"</definedName>
    <definedName function="false" hidden="true" name="IQ_CALC_TYPE_IS" vbProcedure="false">"c3084"</definedName>
    <definedName function="false" hidden="true" name="IQ_CALLABLE" vbProcedure="false">"c2196"</definedName>
    <definedName function="false" hidden="true" name="IQ_CALL_DATE_SCHEDULE" vbProcedure="false">"c2481"</definedName>
    <definedName function="false" hidden="true" name="IQ_CALL_FEATURE" vbProcedure="false">"c2197"</definedName>
    <definedName function="false" hidden="true" name="IQ_CALL_PRICE_SCHEDULE" vbProcedure="false">"c2482"</definedName>
    <definedName function="false" hidden="true" name="IQ_CAL_Q" vbProcedure="false">"c101"</definedName>
    <definedName function="false" hidden="true" name="IQ_CAL_Y" vbProcedure="false">"c102"</definedName>
    <definedName function="false" hidden="true" name="IQ_CAPEX" vbProcedure="false">"c103"</definedName>
    <definedName function="false" hidden="true" name="IQ_CAPEX_10YR_ANN_GROWTH" vbProcedure="false">"c104"</definedName>
    <definedName function="false" hidden="true" name="IQ_CAPEX_1YR_ANN_GROWTH" vbProcedure="false">"c105"</definedName>
    <definedName function="false" hidden="true" name="IQ_CAPEX_2YR_ANN_GROWTH" vbProcedure="false">"c106"</definedName>
    <definedName function="false" hidden="true" name="IQ_CAPEX_3YR_ANN_GROWTH" vbProcedure="false">"c107"</definedName>
    <definedName function="false" hidden="true" name="IQ_CAPEX_5YR_ANN_GROWTH" vbProcedure="false">"c108"</definedName>
    <definedName function="false" hidden="true" name="IQ_CAPEX_7YR_ANN_GROWTH" vbProcedure="false">"c109"</definedName>
    <definedName function="false" hidden="true" name="IQ_CAPEX_BNK" vbProcedure="false">"c110"</definedName>
    <definedName function="false" hidden="true" name="IQ_CAPEX_BR" vbProcedure="false">"c111"</definedName>
    <definedName function="false" hidden="true" name="IQ_CAPEX_FIN" vbProcedure="false">"c112"</definedName>
    <definedName function="false" hidden="true" name="IQ_CAPEX_INS" vbProcedure="false">"c113"</definedName>
    <definedName function="false" hidden="true" name="IQ_CAPEX_UTI" vbProcedure="false">"c114"</definedName>
    <definedName function="false" hidden="true" name="IQ_CAPITALIZED_INTEREST" vbProcedure="false">"c3460"</definedName>
    <definedName function="false" hidden="true" name="IQ_CAPITALIZED_INTEREST_BOP" vbProcedure="false">"c3459"</definedName>
    <definedName function="false" hidden="true" name="IQ_CAPITALIZED_INTEREST_EOP" vbProcedure="false">"c3464"</definedName>
    <definedName function="false" hidden="true" name="IQ_CAPITALIZED_INTEREST_EXP" vbProcedure="false">"c3461"</definedName>
    <definedName function="false" hidden="true" name="IQ_CAPITALIZED_INTEREST_OTHER_ADJ" vbProcedure="false">"c3463"</definedName>
    <definedName function="false" hidden="true" name="IQ_CAPITALIZED_INTEREST_WRITE_OFF" vbProcedure="false">"c3462"</definedName>
    <definedName function="false" hidden="true" name="IQ_CAPITAL_LEASE" vbProcedure="false">"c1350"</definedName>
    <definedName function="false" hidden="true" name="IQ_CAPITAL_LEASES" vbProcedure="false">"c115"</definedName>
    <definedName function="false" hidden="true" name="IQ_CAPITAL_LEASES_TOTAL" vbProcedure="false">"c3031"</definedName>
    <definedName function="false" hidden="true" name="IQ_CAPITAL_LEASES_TOTAL_PCT" vbProcedure="false">"c2506"</definedName>
    <definedName function="false" hidden="true" name="IQ_CAP_LOSS_CF_1YR" vbProcedure="false">"c3474"</definedName>
    <definedName function="false" hidden="true" name="IQ_CAP_LOSS_CF_2YR" vbProcedure="false">"c3475"</definedName>
    <definedName function="false" hidden="true" name="IQ_CAP_LOSS_CF_3YR" vbProcedure="false">"c3476"</definedName>
    <definedName function="false" hidden="true" name="IQ_CAP_LOSS_CF_4YR" vbProcedure="false">"c3477"</definedName>
    <definedName function="false" hidden="true" name="IQ_CAP_LOSS_CF_5YR" vbProcedure="false">"c3478"</definedName>
    <definedName function="false" hidden="true" name="IQ_CAP_LOSS_CF_AFTER_FIVE" vbProcedure="false">"c3479"</definedName>
    <definedName function="false" hidden="true" name="IQ_CAP_LOSS_CF_MAX_YEAR" vbProcedure="false">"c3482"</definedName>
    <definedName function="false" hidden="true" name="IQ_CAP_LOSS_CF_NO_EXP" vbProcedure="false">"c3480"</definedName>
    <definedName function="false" hidden="true" name="IQ_CAP_LOSS_CF_TOTAL" vbProcedure="false">"c3481"</definedName>
    <definedName function="false" hidden="true" name="IQ_CASH" vbProcedure="false">"c1458"</definedName>
    <definedName function="false" hidden="true" name="IQ_CASH_ACQUIRE_CF" vbProcedure="false">"c116"</definedName>
    <definedName function="false" hidden="true" name="IQ_CASH_CONVERSION" vbProcedure="false">"c117"</definedName>
    <definedName function="false" hidden="true" name="IQ_CASH_DUE_BANKS" vbProcedure="false">"c1351"</definedName>
    <definedName function="false" hidden="true" name="IQ_CASH_EQUIV" vbProcedure="false">"c118"</definedName>
    <definedName function="false" hidden="true" name="IQ_CASH_FINAN" vbProcedure="false">"c119"</definedName>
    <definedName function="false" hidden="true" name="IQ_CASH_INTEREST" vbProcedure="false">"c120"</definedName>
    <definedName function="false" hidden="true" name="IQ_CASH_INVEST" vbProcedure="false">"c121"</definedName>
    <definedName function="false" hidden="true" name="IQ_CASH_OPER" vbProcedure="false">"c122"</definedName>
    <definedName function="false" hidden="true" name="IQ_CASH_SEGREG" vbProcedure="false">"c123"</definedName>
    <definedName function="false" hidden="true" name="IQ_CASH_SHARE" vbProcedure="false">"c1911"</definedName>
    <definedName function="false" hidden="true" name="IQ_CASH_ST" vbProcedure="false">"c1355"</definedName>
    <definedName function="false" hidden="true" name="IQ_CASH_ST_INVEST" vbProcedure="false">"c124"</definedName>
    <definedName function="false" hidden="true" name="IQ_CASH_TAXES" vbProcedure="false">"c125"</definedName>
    <definedName function="false" hidden="true" name="IQ_CEDED_AH_EARNED" vbProcedure="false">"c2743"</definedName>
    <definedName function="false" hidden="true" name="IQ_CEDED_CLAIM_EXP_INCUR" vbProcedure="false">"c2756"</definedName>
    <definedName function="false" hidden="true" name="IQ_CEDED_CLAIM_EXP_PAID" vbProcedure="false">"c2759"</definedName>
    <definedName function="false" hidden="true" name="IQ_CEDED_CLAIM_EXP_RES" vbProcedure="false">"c2753"</definedName>
    <definedName function="false" hidden="true" name="IQ_CEDED_EARNED" vbProcedure="false">"c2733"</definedName>
    <definedName function="false" hidden="true" name="IQ_CEDED_LIFE_EARNED" vbProcedure="false">"c2738"</definedName>
    <definedName function="false" hidden="true" name="IQ_CEDED_LIFE_IN_FORCE" vbProcedure="false">"c2768"</definedName>
    <definedName function="false" hidden="true" name="IQ_CEDED_PC_EARNED" vbProcedure="false">"c2748"</definedName>
    <definedName function="false" hidden="true" name="IQ_CEDED_WRITTEN" vbProcedure="false">"c2727"</definedName>
    <definedName function="false" hidden="true" name="IQ_CFO_10YR_ANN_GROWTH" vbProcedure="false">"c126"</definedName>
    <definedName function="false" hidden="true" name="IQ_CFO_1YR_ANN_GROWTH" vbProcedure="false">"c127"</definedName>
    <definedName function="false" hidden="true" name="IQ_CFO_2YR_ANN_GROWTH" vbProcedure="false">"c128"</definedName>
    <definedName function="false" hidden="true" name="IQ_CFO_3YR_ANN_GROWTH" vbProcedure="false">"c129"</definedName>
    <definedName function="false" hidden="true" name="IQ_CFO_5YR_ANN_GROWTH" vbProcedure="false">"c130"</definedName>
    <definedName function="false" hidden="true" name="IQ_CFO_7YR_ANN_GROWTH" vbProcedure="false">"c131"</definedName>
    <definedName function="false" hidden="true" name="IQ_CFO_CURRENT_LIAB" vbProcedure="false">"c132"</definedName>
    <definedName function="false" hidden="true" name="IQ_CHANGES_WORK_CAP" vbProcedure="false">"c1357"</definedName>
    <definedName function="false" hidden="true" name="IQ_CHANGE_AP" vbProcedure="false">"c133"</definedName>
    <definedName function="false" hidden="true" name="IQ_CHANGE_AP_BNK" vbProcedure="false">"c134"</definedName>
    <definedName function="false" hidden="true" name="IQ_CHANGE_AP_BR" vbProcedure="false">"c135"</definedName>
    <definedName function="false" hidden="true" name="IQ_CHANGE_AP_FIN" vbProcedure="false">"c136"</definedName>
    <definedName function="false" hidden="true" name="IQ_CHANGE_AP_INS" vbProcedure="false">"c137"</definedName>
    <definedName function="false" hidden="true" name="IQ_CHANGE_AP_REIT" vbProcedure="false">"c138"</definedName>
    <definedName function="false" hidden="true" name="IQ_CHANGE_AP_UTI" vbProcedure="false">"c139"</definedName>
    <definedName function="false" hidden="true" name="IQ_CHANGE_AR" vbProcedure="false">"c140"</definedName>
    <definedName function="false" hidden="true" name="IQ_CHANGE_AR_BNK" vbProcedure="false">"c141"</definedName>
    <definedName function="false" hidden="true" name="IQ_CHANGE_AR_BR" vbProcedure="false">"c142"</definedName>
    <definedName function="false" hidden="true" name="IQ_CHANGE_AR_FIN" vbProcedure="false">"c143"</definedName>
    <definedName function="false" hidden="true" name="IQ_CHANGE_AR_INS" vbProcedure="false">"c144"</definedName>
    <definedName function="false" hidden="true" name="IQ_CHANGE_AR_REIT" vbProcedure="false">"c145"</definedName>
    <definedName function="false" hidden="true" name="IQ_CHANGE_AR_UTI" vbProcedure="false">"c146"</definedName>
    <definedName function="false" hidden="true" name="IQ_CHANGE_DEF_TAX" vbProcedure="false">"c147"</definedName>
    <definedName function="false" hidden="true" name="IQ_CHANGE_DEPOSIT_ACCT" vbProcedure="false">"c148"</definedName>
    <definedName function="false" hidden="true" name="IQ_CHANGE_INC_TAX" vbProcedure="false">"c149"</definedName>
    <definedName function="false" hidden="true" name="IQ_CHANGE_INS_RES_LIAB" vbProcedure="false">"c150"</definedName>
    <definedName function="false" hidden="true" name="IQ_CHANGE_INVENTORY" vbProcedure="false">"c151"</definedName>
    <definedName function="false" hidden="true" name="IQ_CHANGE_NET_OPER_ASSETS" vbProcedure="false">"c3592"</definedName>
    <definedName function="false" hidden="true" name="IQ_CHANGE_NET_WORKING_CAPITAL" vbProcedure="false">"c1909"</definedName>
    <definedName function="false" hidden="true" name="IQ_CHANGE_OTHER_NET_OPER_ASSETS" vbProcedure="false">"c3593"</definedName>
    <definedName function="false" hidden="true" name="IQ_CHANGE_OTHER_NET_OPER_ASSETS_BNK" vbProcedure="false">"c3594"</definedName>
    <definedName function="false" hidden="true" name="IQ_CHANGE_OTHER_NET_OPER_ASSETS_BR" vbProcedure="false">"c3595"</definedName>
    <definedName function="false" hidden="true" name="IQ_CHANGE_OTHER_NET_OPER_ASSETS_FIN" vbProcedure="false">"c3596"</definedName>
    <definedName function="false" hidden="true" name="IQ_CHANGE_OTHER_NET_OPER_ASSETS_INS" vbProcedure="false">"c3597"</definedName>
    <definedName function="false" hidden="true" name="IQ_CHANGE_OTHER_NET_OPER_ASSETS_REIT" vbProcedure="false">"c3598"</definedName>
    <definedName function="false" hidden="true" name="IQ_CHANGE_OTHER_NET_OPER_ASSETS_UTI" vbProcedure="false">"c3599"</definedName>
    <definedName function="false" hidden="true" name="IQ_CHANGE_OTHER_WORK_CAP" vbProcedure="false">"c152"</definedName>
    <definedName function="false" hidden="true" name="IQ_CHANGE_OTHER_WORK_CAP_BNK" vbProcedure="false">"c153"</definedName>
    <definedName function="false" hidden="true" name="IQ_CHANGE_OTHER_WORK_CAP_BR" vbProcedure="false">"c154"</definedName>
    <definedName function="false" hidden="true" name="IQ_CHANGE_OTHER_WORK_CAP_FIN" vbProcedure="false">"c155"</definedName>
    <definedName function="false" hidden="true" name="IQ_CHANGE_OTHER_WORK_CAP_INS" vbProcedure="false">"c156"</definedName>
    <definedName function="false" hidden="true" name="IQ_CHANGE_OTHER_WORK_CAP_REIT" vbProcedure="false">"c157"</definedName>
    <definedName function="false" hidden="true" name="IQ_CHANGE_OTHER_WORK_CAP_UTI" vbProcedure="false">"c158"</definedName>
    <definedName function="false" hidden="true" name="IQ_CHANGE_TRADING_ASSETS" vbProcedure="false">"c159"</definedName>
    <definedName function="false" hidden="true" name="IQ_CHANGE_UNEARN_REV" vbProcedure="false">"c160"</definedName>
    <definedName function="false" hidden="true" name="IQ_CHANGE_WORK_CAP" vbProcedure="false">"c161"</definedName>
    <definedName function="false" hidden="true" name="IQ_CHARGE_OFFS_GROSS" vbProcedure="false">"c162"</definedName>
    <definedName function="false" hidden="true" name="IQ_CHARGE_OFFS_NET" vbProcedure="false">"c163"</definedName>
    <definedName function="false" hidden="true" name="IQ_CHARGE_OFFS_RECOVERED" vbProcedure="false">"c164"</definedName>
    <definedName function="false" hidden="true" name="IQ_CHARGE_OFFS_TOTAL_AVG_LOANS" vbProcedure="false">"c165"</definedName>
    <definedName function="false" hidden="true" name="IQ_CITY" vbProcedure="false">"c166"</definedName>
    <definedName function="false" hidden="true" name="IQ_CLASSA_OPTIONS_BEG_OS" vbProcedure="false">"c2679"</definedName>
    <definedName function="false" hidden="true" name="IQ_CLASSA_OPTIONS_CANCELLED" vbProcedure="false">"c2682"</definedName>
    <definedName function="false" hidden="true" name="IQ_CLASSA_OPTIONS_END_OS" vbProcedure="false">"c2683"</definedName>
    <definedName function="false" hidden="true" name="IQ_CLASSA_OPTIONS_EXERCISED" vbProcedure="false">"c2681"</definedName>
    <definedName function="false" hidden="true" name="IQ_CLASSA_OPTIONS_GRANTED" vbProcedure="false">"c2680"</definedName>
    <definedName function="false" hidden="true" name="IQ_CLASSA_OPTIONS_STRIKE_PRICE_OS" vbProcedure="false">"c2684"</definedName>
    <definedName function="false" hidden="true" name="IQ_CLASSA_OUTSTANDING_BS_DATE" vbProcedure="false">"c1971"</definedName>
    <definedName function="false" hidden="true" name="IQ_CLASSA_OUTSTANDING_FILING_DATE" vbProcedure="false">"c1973"</definedName>
    <definedName function="false" hidden="true" name="IQ_CLASSA_STRIKE_PRICE_GRANTED" vbProcedure="false">"c2685"</definedName>
    <definedName function="false" hidden="true" name="IQ_CLASSA_WARRANTS_BEG_OS" vbProcedure="false">"c2705"</definedName>
    <definedName function="false" hidden="true" name="IQ_CLASSA_WARRANTS_CANCELLED" vbProcedure="false">"c2708"</definedName>
    <definedName function="false" hidden="true" name="IQ_CLASSA_WARRANTS_END_OS" vbProcedure="false">"c2709"</definedName>
    <definedName function="false" hidden="true" name="IQ_CLASSA_WARRANTS_EXERCISED" vbProcedure="false">"c2707"</definedName>
    <definedName function="false" hidden="true" name="IQ_CLASSA_WARRANTS_ISSUED" vbProcedure="false">"c2706"</definedName>
    <definedName function="false" hidden="true" name="IQ_CLASSA_WARRANTS_STRIKE_PRICE_ISSUED" vbProcedure="false">"c2711"</definedName>
    <definedName function="false" hidden="true" name="IQ_CLASSA_WARRANTS_STRIKE_PRICE_OS" vbProcedure="false">"c2710"</definedName>
    <definedName function="false" hidden="true" name="IQ_CLOSEPRICE" vbProcedure="false">"c174"</definedName>
    <definedName function="false" hidden="true" name="IQ_CLOSEPRICE_ADJ" vbProcedure="false">"c2115"</definedName>
    <definedName function="false" hidden="true" name="IQ_CL_DUE_AFTER_FIVE" vbProcedure="false">"c167"</definedName>
    <definedName function="false" hidden="true" name="IQ_CL_DUE_CY" vbProcedure="false">"c168"</definedName>
    <definedName function="false" hidden="true" name="IQ_CL_DUE_CY1" vbProcedure="false">"c169"</definedName>
    <definedName function="false" hidden="true" name="IQ_CL_DUE_CY2" vbProcedure="false">"c170"</definedName>
    <definedName function="false" hidden="true" name="IQ_CL_DUE_CY3" vbProcedure="false">"c171"</definedName>
    <definedName function="false" hidden="true" name="IQ_CL_DUE_CY4" vbProcedure="false">"c172"</definedName>
    <definedName function="false" hidden="true" name="IQ_CL_DUE_NEXT_FIVE" vbProcedure="false">"c173"</definedName>
    <definedName function="false" hidden="true" name="IQ_CL_OBLIGATION_IMMEDIATE" vbProcedure="false">"c2253"</definedName>
    <definedName function="false" hidden="true" name="IQ_COGS" vbProcedure="false">"c175"</definedName>
    <definedName function="false" hidden="true" name="IQ_COMBINED_RATIO" vbProcedure="false">"c176"</definedName>
    <definedName function="false" hidden="true" name="IQ_COMMERCIAL_DOM" vbProcedure="false">"c177"</definedName>
    <definedName function="false" hidden="true" name="IQ_COMMERCIAL_FIRE_WRITTEN" vbProcedure="false">"c178"</definedName>
    <definedName function="false" hidden="true" name="IQ_COMMERCIAL_MORT" vbProcedure="false">"c179"</definedName>
    <definedName function="false" hidden="true" name="IQ_COMMISSION_DEF" vbProcedure="false">"c181"</definedName>
    <definedName function="false" hidden="true" name="IQ_COMMISS_FEES" vbProcedure="false">"c180"</definedName>
    <definedName function="false" hidden="true" name="IQ_COMMON" vbProcedure="false">"c182"</definedName>
    <definedName function="false" hidden="true" name="IQ_COMMON_APIC" vbProcedure="false">"c183"</definedName>
    <definedName function="false" hidden="true" name="IQ_COMMON_APIC_BNK" vbProcedure="false">"c184"</definedName>
    <definedName function="false" hidden="true" name="IQ_COMMON_APIC_BR" vbProcedure="false">"c185"</definedName>
    <definedName function="false" hidden="true" name="IQ_COMMON_APIC_FIN" vbProcedure="false">"c186"</definedName>
    <definedName function="false" hidden="true" name="IQ_COMMON_APIC_INS" vbProcedure="false">"c187"</definedName>
    <definedName function="false" hidden="true" name="IQ_COMMON_APIC_REIT" vbProcedure="false">"c188"</definedName>
    <definedName function="false" hidden="true" name="IQ_COMMON_APIC_UTI" vbProcedure="false">"c189"</definedName>
    <definedName function="false" hidden="true" name="IQ_COMMON_DIV" vbProcedure="false">"c3006"</definedName>
    <definedName function="false" hidden="true" name="IQ_COMMON_DIV_CF" vbProcedure="false">"c190"</definedName>
    <definedName function="false" hidden="true" name="IQ_COMMON_EQUITY_10YR_ANN_GROWTH" vbProcedure="false">"c191"</definedName>
    <definedName function="false" hidden="true" name="IQ_COMMON_EQUITY_1YR_ANN_GROWTH" vbProcedure="false">"c192"</definedName>
    <definedName function="false" hidden="true" name="IQ_COMMON_EQUITY_2YR_ANN_GROWTH" vbProcedure="false">"c193"</definedName>
    <definedName function="false" hidden="true" name="IQ_COMMON_EQUITY_3YR_ANN_GROWTH" vbProcedure="false">"c194"</definedName>
    <definedName function="false" hidden="true" name="IQ_COMMON_EQUITY_5YR_ANN_GROWTH" vbProcedure="false">"c195"</definedName>
    <definedName function="false" hidden="true" name="IQ_COMMON_EQUITY_7YR_ANN_GROWTH" vbProcedure="false">"c196"</definedName>
    <definedName function="false" hidden="true" name="IQ_COMMON_ISSUED" vbProcedure="false">"c197"</definedName>
    <definedName function="false" hidden="true" name="IQ_COMMON_ISSUED_BNK" vbProcedure="false">"c198"</definedName>
    <definedName function="false" hidden="true" name="IQ_COMMON_ISSUED_BR" vbProcedure="false">"c199"</definedName>
    <definedName function="false" hidden="true" name="IQ_COMMON_ISSUED_FIN" vbProcedure="false">"c200"</definedName>
    <definedName function="false" hidden="true" name="IQ_COMMON_ISSUED_INS" vbProcedure="false">"c201"</definedName>
    <definedName function="false" hidden="true" name="IQ_COMMON_ISSUED_REIT" vbProcedure="false">"c202"</definedName>
    <definedName function="false" hidden="true" name="IQ_COMMON_ISSUED_UTI" vbProcedure="false">"c203"</definedName>
    <definedName function="false" hidden="true" name="IQ_COMMON_PER_ADR" vbProcedure="false">"c204"</definedName>
    <definedName function="false" hidden="true" name="IQ_COMMON_PREF_DIV_CF" vbProcedure="false">"c205"</definedName>
    <definedName function="false" hidden="true" name="IQ_COMMON_REP" vbProcedure="false">"c206"</definedName>
    <definedName function="false" hidden="true" name="IQ_COMMON_REP_BNK" vbProcedure="false">"c207"</definedName>
    <definedName function="false" hidden="true" name="IQ_COMMON_REP_BR" vbProcedure="false">"c208"</definedName>
    <definedName function="false" hidden="true" name="IQ_COMMON_REP_FIN" vbProcedure="false">"c209"</definedName>
    <definedName function="false" hidden="true" name="IQ_COMMON_REP_INS" vbProcedure="false">"c210"</definedName>
    <definedName function="false" hidden="true" name="IQ_COMMON_REP_REIT" vbProcedure="false">"c211"</definedName>
    <definedName function="false" hidden="true" name="IQ_COMMON_REP_UTI" vbProcedure="false">"c212"</definedName>
    <definedName function="false" hidden="true" name="IQ_COMMON_STOCK" vbProcedure="false">"c1358"</definedName>
    <definedName function="false" hidden="true" name="IQ_COMPANY_ADDRESS" vbProcedure="false">"c214"</definedName>
    <definedName function="false" hidden="true" name="IQ_COMPANY_ID" vbProcedure="false">"c3513"</definedName>
    <definedName function="false" hidden="true" name="IQ_COMPANY_NAME" vbProcedure="false">"c215"</definedName>
    <definedName function="false" hidden="true" name="IQ_COMPANY_NAME_LONG" vbProcedure="false">"c1585"</definedName>
    <definedName function="false" hidden="true" name="IQ_COMPANY_PHONE" vbProcedure="false">"c216"</definedName>
    <definedName function="false" hidden="true" name="IQ_COMPANY_STATUS" vbProcedure="false">"c2097"</definedName>
    <definedName function="false" hidden="true" name="IQ_COMPANY_STREET1" vbProcedure="false">"c217"</definedName>
    <definedName function="false" hidden="true" name="IQ_COMPANY_STREET2" vbProcedure="false">"c218"</definedName>
    <definedName function="false" hidden="true" name="IQ_COMPANY_TICKER" vbProcedure="false">"c219"</definedName>
    <definedName function="false" hidden="true" name="IQ_COMPANY_TYPE" vbProcedure="false">"c2096"</definedName>
    <definedName function="false" hidden="true" name="IQ_COMPANY_WEBSITE" vbProcedure="false">"c220"</definedName>
    <definedName function="false" hidden="true" name="IQ_COMPANY_ZIP" vbProcedure="false">"c221"</definedName>
    <definedName function="false" hidden="true" name="IQ_COMP_BENEFITS" vbProcedure="false">"c213"</definedName>
    <definedName function="false" hidden="true" name="IQ_CONSTRUCTION_LOANS" vbProcedure="false">"c222"</definedName>
    <definedName function="false" hidden="true" name="IQ_CONSUMER_LOANS" vbProcedure="false">"c223"</definedName>
    <definedName function="false" hidden="true" name="IQ_CONVERT" vbProcedure="false">"c2536"</definedName>
    <definedName function="false" hidden="true" name="IQ_CONVERT_PCT" vbProcedure="false">"c2537"</definedName>
    <definedName function="false" hidden="true" name="IQ_CONVEXITY" vbProcedure="false">"c2182"</definedName>
    <definedName function="false" hidden="true" name="IQ_CONV_DATE" vbProcedure="false">"c2191"</definedName>
    <definedName function="false" hidden="true" name="IQ_CONV_EXP_DATE" vbProcedure="false">"c3043"</definedName>
    <definedName function="false" hidden="true" name="IQ_CONV_PREMIUM" vbProcedure="false">"c2195"</definedName>
    <definedName function="false" hidden="true" name="IQ_CONV_PRICE" vbProcedure="false">"c2193"</definedName>
    <definedName function="false" hidden="true" name="IQ_CONV_RATIO" vbProcedure="false">"c2192"</definedName>
    <definedName function="false" hidden="true" name="IQ_CONV_SECURITY" vbProcedure="false">"c2189"</definedName>
    <definedName function="false" hidden="true" name="IQ_CONV_SECURITY_ISSUER" vbProcedure="false">"c2190"</definedName>
    <definedName function="false" hidden="true" name="IQ_CONV_SECURITY_PRICE" vbProcedure="false">"c2194"</definedName>
    <definedName function="false" hidden="true" name="IQ_COST_BORROWING" vbProcedure="false">"c2936"</definedName>
    <definedName function="false" hidden="true" name="IQ_COST_BORROWINGS" vbProcedure="false">"c225"</definedName>
    <definedName function="false" hidden="true" name="IQ_COST_REV" vbProcedure="false">"c226"</definedName>
    <definedName function="false" hidden="true" name="IQ_COST_REVENUE" vbProcedure="false">"c1359"</definedName>
    <definedName function="false" hidden="true" name="IQ_COST_SAVINGS" vbProcedure="false">"c227"</definedName>
    <definedName function="false" hidden="true" name="IQ_COST_SERVICE" vbProcedure="false">"c228"</definedName>
    <definedName function="false" hidden="true" name="IQ_COST_TOTAL_BORROWINGS" vbProcedure="false">"c229"</definedName>
    <definedName function="false" hidden="true" name="IQ_COUNTRY_NAME" vbProcedure="false">"c230"</definedName>
    <definedName function="false" hidden="true" name="IQ_COVERED_POPS" vbProcedure="false">"c2124"</definedName>
    <definedName function="false" hidden="true" name="IQ_CP" vbProcedure="false">"c2495"</definedName>
    <definedName function="false" hidden="true" name="IQ_CP_PCT" vbProcedure="false">"c2496"</definedName>
    <definedName function="false" hidden="true" name="IQ_CQ" vbProcedure="false">5000</definedName>
    <definedName function="false" hidden="true" name="IQ_CREDIT_CARD_FEE_BNK" vbProcedure="false">"c231"</definedName>
    <definedName function="false" hidden="true" name="IQ_CREDIT_CARD_FEE_FIN" vbProcedure="false">"c1583"</definedName>
    <definedName function="false" hidden="true" name="IQ_CREDIT_LOSS_CF" vbProcedure="false">"c232"</definedName>
    <definedName function="false" hidden="true" name="IQ_CUMULATIVE_SPLIT_FACTOR" vbProcedure="false">"c2094"</definedName>
    <definedName function="false" hidden="true" name="IQ_CURRENCY_FACTOR_BS" vbProcedure="false">"c233"</definedName>
    <definedName function="false" hidden="true" name="IQ_CURRENCY_FACTOR_IS" vbProcedure="false">"c234"</definedName>
    <definedName function="false" hidden="true" name="IQ_CURRENCY_GAIN" vbProcedure="false">"c235"</definedName>
    <definedName function="false" hidden="true" name="IQ_CURRENCY_GAIN_BR" vbProcedure="false">"c236"</definedName>
    <definedName function="false" hidden="true" name="IQ_CURRENCY_GAIN_FIN" vbProcedure="false">"c237"</definedName>
    <definedName function="false" hidden="true" name="IQ_CURRENCY_GAIN_INS" vbProcedure="false">"c238"</definedName>
    <definedName function="false" hidden="true" name="IQ_CURRENCY_GAIN_REIT" vbProcedure="false">"c239"</definedName>
    <definedName function="false" hidden="true" name="IQ_CURRENCY_GAIN_UTI" vbProcedure="false">"c240"</definedName>
    <definedName function="false" hidden="true" name="IQ_CURRENT_PORT" vbProcedure="false">"c241"</definedName>
    <definedName function="false" hidden="true" name="IQ_CURRENT_PORT_BNK" vbProcedure="false">"c242"</definedName>
    <definedName function="false" hidden="true" name="IQ_CURRENT_PORT_DEBT" vbProcedure="false">"c243"</definedName>
    <definedName function="false" hidden="true" name="IQ_CURRENT_PORT_DEBT_BNK" vbProcedure="false">"c244"</definedName>
    <definedName function="false" hidden="true" name="IQ_CURRENT_PORT_DEBT_BR" vbProcedure="false">"c1567"</definedName>
    <definedName function="false" hidden="true" name="IQ_CURRENT_PORT_DEBT_FIN" vbProcedure="false">"c1568"</definedName>
    <definedName function="false" hidden="true" name="IQ_CURRENT_PORT_DEBT_INS" vbProcedure="false">"c1569"</definedName>
    <definedName function="false" hidden="true" name="IQ_CURRENT_PORT_DEBT_REIT" vbProcedure="false">"c1570"</definedName>
    <definedName function="false" hidden="true" name="IQ_CURRENT_PORT_DEBT_UTI" vbProcedure="false">"c1571"</definedName>
    <definedName function="false" hidden="true" name="IQ_CURRENT_PORT_LEASES" vbProcedure="false">"c245"</definedName>
    <definedName function="false" hidden="true" name="IQ_CURRENT_PORT_PCT" vbProcedure="false">"c2541"</definedName>
    <definedName function="false" hidden="true" name="IQ_CURRENT_RATIO" vbProcedure="false">"c246"</definedName>
    <definedName function="false" hidden="true" name="IQ_CURR_DOMESTIC_TAXES" vbProcedure="false">"c2074"</definedName>
    <definedName function="false" hidden="true" name="IQ_CURR_FOREIGN_TAXES" vbProcedure="false">"c2075"</definedName>
    <definedName function="false" hidden="true" name="IQ_CUSIP" vbProcedure="false">"c2245"</definedName>
    <definedName function="false" hidden="true" name="IQ_CY" vbProcedure="false">10000</definedName>
    <definedName function="false" hidden="true" name="IQ_DA" vbProcedure="false">"c247"</definedName>
    <definedName function="false" hidden="true" name="IQ_DATED_DATE" vbProcedure="false">"c2185"</definedName>
    <definedName function="false" hidden="true" name="IQ_DAYS_COVER_SHORT" vbProcedure="false">"c1578"</definedName>
    <definedName function="false" hidden="true" name="IQ_DAYS_INVENTORY_OUT" vbProcedure="false">"c273"</definedName>
    <definedName function="false" hidden="true" name="IQ_DAYS_PAYABLE_OUT" vbProcedure="false">"c274"</definedName>
    <definedName function="false" hidden="true" name="IQ_DAYS_PAY_OUTST" vbProcedure="false">"c1362"</definedName>
    <definedName function="false" hidden="true" name="IQ_DAYS_SALES_OUT" vbProcedure="false">"c275"</definedName>
    <definedName function="false" hidden="true" name="IQ_DAYS_SALES_OUTST" vbProcedure="false">"c1363"</definedName>
    <definedName function="false" hidden="true" name="IQ_DAY_COUNT" vbProcedure="false">"c2161"</definedName>
    <definedName function="false" hidden="true" name="IQ_DA_BR" vbProcedure="false">"c248"</definedName>
    <definedName function="false" hidden="true" name="IQ_DA_CF" vbProcedure="false">"c249"</definedName>
    <definedName function="false" hidden="true" name="IQ_DA_CF_BNK" vbProcedure="false">"c250"</definedName>
    <definedName function="false" hidden="true" name="IQ_DA_CF_BR" vbProcedure="false">"c251"</definedName>
    <definedName function="false" hidden="true" name="IQ_DA_CF_FIN" vbProcedure="false">"c252"</definedName>
    <definedName function="false" hidden="true" name="IQ_DA_CF_INS" vbProcedure="false">"c253"</definedName>
    <definedName function="false" hidden="true" name="IQ_DA_CF_REIT" vbProcedure="false">"c254"</definedName>
    <definedName function="false" hidden="true" name="IQ_DA_CF_UTI" vbProcedure="false">"c255"</definedName>
    <definedName function="false" hidden="true" name="IQ_DA_FIN" vbProcedure="false">"c256"</definedName>
    <definedName function="false" hidden="true" name="IQ_DA_INS" vbProcedure="false">"c257"</definedName>
    <definedName function="false" hidden="true" name="IQ_DA_REIT" vbProcedure="false">"c258"</definedName>
    <definedName function="false" hidden="true" name="IQ_DA_SUPPL" vbProcedure="false">"c259"</definedName>
    <definedName function="false" hidden="true" name="IQ_DA_SUPPL_BR" vbProcedure="false">"c260"</definedName>
    <definedName function="false" hidden="true" name="IQ_DA_SUPPL_CF" vbProcedure="false">"c261"</definedName>
    <definedName function="false" hidden="true" name="IQ_DA_SUPPL_CF_BNK" vbProcedure="false">"c262"</definedName>
    <definedName function="false" hidden="true" name="IQ_DA_SUPPL_CF_BR" vbProcedure="false">"c263"</definedName>
    <definedName function="false" hidden="true" name="IQ_DA_SUPPL_CF_FIN" vbProcedure="false">"c264"</definedName>
    <definedName function="false" hidden="true" name="IQ_DA_SUPPL_CF_INS" vbProcedure="false">"c265"</definedName>
    <definedName function="false" hidden="true" name="IQ_DA_SUPPL_CF_REIT" vbProcedure="false">"c266"</definedName>
    <definedName function="false" hidden="true" name="IQ_DA_SUPPL_CF_UTI" vbProcedure="false">"c267"</definedName>
    <definedName function="false" hidden="true" name="IQ_DA_SUPPL_FIN" vbProcedure="false">"c268"</definedName>
    <definedName function="false" hidden="true" name="IQ_DA_SUPPL_INS" vbProcedure="false">"c269"</definedName>
    <definedName function="false" hidden="true" name="IQ_DA_SUPPL_REIT" vbProcedure="false">"c270"</definedName>
    <definedName function="false" hidden="true" name="IQ_DA_SUPPL_UTI" vbProcedure="false">"c271"</definedName>
    <definedName function="false" hidden="true" name="IQ_DA_UTI" vbProcedure="false">"c272"</definedName>
    <definedName function="false" hidden="true" name="IQ_DEBT_ADJ" vbProcedure="false">"c2515"</definedName>
    <definedName function="false" hidden="true" name="IQ_DEBT_ADJ_PCT" vbProcedure="false">"c2516"</definedName>
    <definedName function="false" hidden="true" name="IQ_DEBT_EQUIV_NET_PBO" vbProcedure="false">"c2938"</definedName>
    <definedName function="false" hidden="true" name="IQ_DEBT_EQUIV_OPER_LEASE" vbProcedure="false">"c2935"</definedName>
    <definedName function="false" hidden="true" name="IQ_DEFERRED_DOMESTIC_TAXES" vbProcedure="false">"c2077"</definedName>
    <definedName function="false" hidden="true" name="IQ_DEFERRED_FOREIGN_TAXES" vbProcedure="false">"c2078"</definedName>
    <definedName function="false" hidden="true" name="IQ_DEFERRED_INC_TAX" vbProcedure="false">"c1447"</definedName>
    <definedName function="false" hidden="true" name="IQ_DEFERRED_TAXES" vbProcedure="false">"c1356"</definedName>
    <definedName function="false" hidden="true" name="IQ_DEF_ACQ_CST" vbProcedure="false">"c1364"</definedName>
    <definedName function="false" hidden="true" name="IQ_DEF_AMORT" vbProcedure="false">"c276"</definedName>
    <definedName function="false" hidden="true" name="IQ_DEF_AMORT_BNK" vbProcedure="false">"c277"</definedName>
    <definedName function="false" hidden="true" name="IQ_DEF_AMORT_BR" vbProcedure="false">"c278"</definedName>
    <definedName function="false" hidden="true" name="IQ_DEF_AMORT_FIN" vbProcedure="false">"c279"</definedName>
    <definedName function="false" hidden="true" name="IQ_DEF_AMORT_INS" vbProcedure="false">"c280"</definedName>
    <definedName function="false" hidden="true" name="IQ_DEF_AMORT_REIT" vbProcedure="false">"c281"</definedName>
    <definedName function="false" hidden="true" name="IQ_DEF_AMORT_UTI" vbProcedure="false">"c282"</definedName>
    <definedName function="false" hidden="true" name="IQ_DEF_BENEFIT_INTEREST_COST" vbProcedure="false">"c283"</definedName>
    <definedName function="false" hidden="true" name="IQ_DEF_BENEFIT_INTEREST_COST_DOMESTIC" vbProcedure="false">"c2652"</definedName>
    <definedName function="false" hidden="true" name="IQ_DEF_BENEFIT_INTEREST_COST_FOREIGN" vbProcedure="false">"c2660"</definedName>
    <definedName function="false" hidden="true" name="IQ_DEF_BENEFIT_OTHER_COST" vbProcedure="false">"c284"</definedName>
    <definedName function="false" hidden="true" name="IQ_DEF_BENEFIT_OTHER_COST_DOMESTIC" vbProcedure="false">"c2654"</definedName>
    <definedName function="false" hidden="true" name="IQ_DEF_BENEFIT_OTHER_COST_FOREIGN" vbProcedure="false">"c2662"</definedName>
    <definedName function="false" hidden="true" name="IQ_DEF_BENEFIT_ROA" vbProcedure="false">"c285"</definedName>
    <definedName function="false" hidden="true" name="IQ_DEF_BENEFIT_ROA_DOMESTIC" vbProcedure="false">"c2653"</definedName>
    <definedName function="false" hidden="true" name="IQ_DEF_BENEFIT_ROA_FOREIGN" vbProcedure="false">"c2661"</definedName>
    <definedName function="false" hidden="true" name="IQ_DEF_BENEFIT_SERVICE_COST" vbProcedure="false">"c286"</definedName>
    <definedName function="false" hidden="true" name="IQ_DEF_BENEFIT_SERVICE_COST_DOMESTIC" vbProcedure="false">"c2651"</definedName>
    <definedName function="false" hidden="true" name="IQ_DEF_BENEFIT_SERVICE_COST_FOREIGN" vbProcedure="false">"c2659"</definedName>
    <definedName function="false" hidden="true" name="IQ_DEF_BENEFIT_TOTAL_COST" vbProcedure="false">"c287"</definedName>
    <definedName function="false" hidden="true" name="IQ_DEF_BENEFIT_TOTAL_COST_DOMESTIC" vbProcedure="false">"c2655"</definedName>
    <definedName function="false" hidden="true" name="IQ_DEF_BENEFIT_TOTAL_COST_FOREIGN" vbProcedure="false">"c2663"</definedName>
    <definedName function="false" hidden="true" name="IQ_DEF_CHARGES_BR" vbProcedure="false">"c288"</definedName>
    <definedName function="false" hidden="true" name="IQ_DEF_CHARGES_CF" vbProcedure="false">"c289"</definedName>
    <definedName function="false" hidden="true" name="IQ_DEF_CHARGES_FIN" vbProcedure="false">"c290"</definedName>
    <definedName function="false" hidden="true" name="IQ_DEF_CHARGES_INS" vbProcedure="false">"c291"</definedName>
    <definedName function="false" hidden="true" name="IQ_DEF_CHARGES_LT" vbProcedure="false">"c292"</definedName>
    <definedName function="false" hidden="true" name="IQ_DEF_CHARGES_LT_BNK" vbProcedure="false">"c293"</definedName>
    <definedName function="false" hidden="true" name="IQ_DEF_CHARGES_LT_BR" vbProcedure="false">"c294"</definedName>
    <definedName function="false" hidden="true" name="IQ_DEF_CHARGES_LT_FIN" vbProcedure="false">"c295"</definedName>
    <definedName function="false" hidden="true" name="IQ_DEF_CHARGES_LT_INS" vbProcedure="false">"c296"</definedName>
    <definedName function="false" hidden="true" name="IQ_DEF_CHARGES_LT_REIT" vbProcedure="false">"c297"</definedName>
    <definedName function="false" hidden="true" name="IQ_DEF_CHARGES_LT_UTI" vbProcedure="false">"c298"</definedName>
    <definedName function="false" hidden="true" name="IQ_DEF_CHARGES_REIT" vbProcedure="false">"c299"</definedName>
    <definedName function="false" hidden="true" name="IQ_DEF_CONTRIBUTION_TOTAL_COST" vbProcedure="false">"c300"</definedName>
    <definedName function="false" hidden="true" name="IQ_DEF_INC_TAX" vbProcedure="false">"c1365"</definedName>
    <definedName function="false" hidden="true" name="IQ_DEF_POLICY_ACQ_COSTS" vbProcedure="false">"c301"</definedName>
    <definedName function="false" hidden="true" name="IQ_DEF_POLICY_ACQ_COSTS_CF" vbProcedure="false">"c302"</definedName>
    <definedName function="false" hidden="true" name="IQ_DEF_POLICY_AMORT" vbProcedure="false">"c303"</definedName>
    <definedName function="false" hidden="true" name="IQ_DEF_TAX_ASSETS_CURRENT" vbProcedure="false">"c309"</definedName>
    <definedName function="false" hidden="true" name="IQ_DEF_TAX_ASSETS_LT" vbProcedure="false">"c310"</definedName>
    <definedName function="false" hidden="true" name="IQ_DEF_TAX_ASSETS_LT_BNK" vbProcedure="false">"c311"</definedName>
    <definedName function="false" hidden="true" name="IQ_DEF_TAX_ASSET_LT_BR" vbProcedure="false">"c304"</definedName>
    <definedName function="false" hidden="true" name="IQ_DEF_TAX_ASSET_LT_FIN" vbProcedure="false">"c305"</definedName>
    <definedName function="false" hidden="true" name="IQ_DEF_TAX_ASSET_LT_INS" vbProcedure="false">"c306"</definedName>
    <definedName function="false" hidden="true" name="IQ_DEF_TAX_ASSET_LT_REIT" vbProcedure="false">"c307"</definedName>
    <definedName function="false" hidden="true" name="IQ_DEF_TAX_ASSET_LT_UTI" vbProcedure="false">"c308"</definedName>
    <definedName function="false" hidden="true" name="IQ_DEF_TAX_LIAB_CURRENT" vbProcedure="false">"c312"</definedName>
    <definedName function="false" hidden="true" name="IQ_DEF_TAX_LIAB_LT" vbProcedure="false">"c313"</definedName>
    <definedName function="false" hidden="true" name="IQ_DEF_TAX_LIAB_LT_BNK" vbProcedure="false">"c314"</definedName>
    <definedName function="false" hidden="true" name="IQ_DEF_TAX_LIAB_LT_BR" vbProcedure="false">"c315"</definedName>
    <definedName function="false" hidden="true" name="IQ_DEF_TAX_LIAB_LT_FIN" vbProcedure="false">"c316"</definedName>
    <definedName function="false" hidden="true" name="IQ_DEF_TAX_LIAB_LT_INS" vbProcedure="false">"c317"</definedName>
    <definedName function="false" hidden="true" name="IQ_DEF_TAX_LIAB_LT_REIT" vbProcedure="false">"c318"</definedName>
    <definedName function="false" hidden="true" name="IQ_DEF_TAX_LIAB_LT_UTI" vbProcedure="false">"c319"</definedName>
    <definedName function="false" hidden="true" name="IQ_DEMAND_DEP" vbProcedure="false">"c320"</definedName>
    <definedName function="false" hidden="true" name="IQ_DEPOSITS_FIN" vbProcedure="false">"c321"</definedName>
    <definedName function="false" hidden="true" name="IQ_DEPRE_AMORT" vbProcedure="false">"c1360"</definedName>
    <definedName function="false" hidden="true" name="IQ_DEPRE_AMORT_SUPPL" vbProcedure="false">"c1593"</definedName>
    <definedName function="false" hidden="true" name="IQ_DEPRE_DEPLE" vbProcedure="false">"c1361"</definedName>
    <definedName function="false" hidden="true" name="IQ_DEPRE_SUPP" vbProcedure="false">"c1443"</definedName>
    <definedName function="false" hidden="true" name="IQ_DESCRIPTION_LONG" vbProcedure="false">"c1520"</definedName>
    <definedName function="false" hidden="true" name="IQ_DEVELOP_LAND" vbProcedure="false">"c323"</definedName>
    <definedName function="false" hidden="true" name="IQ_DILUT_ADJUST" vbProcedure="false">"c1621"</definedName>
    <definedName function="false" hidden="true" name="IQ_DILUT_EPS_EXCL" vbProcedure="false">"c324"</definedName>
    <definedName function="false" hidden="true" name="IQ_DILUT_EPS_INCL" vbProcedure="false">"c325"</definedName>
    <definedName function="false" hidden="true" name="IQ_DILUT_EPS_NORM" vbProcedure="false">"c1903"</definedName>
    <definedName function="false" hidden="true" name="IQ_DILUT_NI" vbProcedure="false">"c2079"</definedName>
    <definedName function="false" hidden="true" name="IQ_DILUT_NORMAL_EPS" vbProcedure="false">"c1594"</definedName>
    <definedName function="false" hidden="true" name="IQ_DILUT_WEIGHT" vbProcedure="false">"c326"</definedName>
    <definedName function="false" hidden="true" name="IQ_DIRECT_AH_EARNED" vbProcedure="false">"c2740"</definedName>
    <definedName function="false" hidden="true" name="IQ_DIRECT_EARNED" vbProcedure="false">"c2730"</definedName>
    <definedName function="false" hidden="true" name="IQ_DIRECT_LIFE_EARNED" vbProcedure="false">"c2735"</definedName>
    <definedName function="false" hidden="true" name="IQ_DIRECT_LIFE_IN_FORCE" vbProcedure="false">"c2765"</definedName>
    <definedName function="false" hidden="true" name="IQ_DIRECT_PC_EARNED" vbProcedure="false">"c2745"</definedName>
    <definedName function="false" hidden="true" name="IQ_DIRECT_WRITTEN" vbProcedure="false">"c2724"</definedName>
    <definedName function="false" hidden="true" name="IQ_DISCONT_OPER" vbProcedure="false">"c1367"</definedName>
    <definedName function="false" hidden="true" name="IQ_DISCOUNT_RATE_PENSION_DOMESTIC" vbProcedure="false">"c327"</definedName>
    <definedName function="false" hidden="true" name="IQ_DISCOUNT_RATE_PENSION_FOREIGN" vbProcedure="false">"c328"</definedName>
    <definedName function="false" hidden="true" name="IQ_DISTRIBUTABLE_CASH" vbProcedure="false">"c3002"</definedName>
    <definedName function="false" hidden="true" name="IQ_DISTRIBUTABLE_CASH_PAYOUT" vbProcedure="false">"c3005"</definedName>
    <definedName function="false" hidden="true" name="IQ_DISTRIBUTABLE_CASH_SHARE" vbProcedure="false">"c3003"</definedName>
    <definedName function="false" hidden="true" name="IQ_DISTR_EXCESS_EARN" vbProcedure="false">"c329"</definedName>
    <definedName function="false" hidden="true" name="IQ_DIVEST_CF" vbProcedure="false">"c331"</definedName>
    <definedName function="false" hidden="true" name="IQ_DIVIDEND_YIELD" vbProcedure="false">"c332"</definedName>
    <definedName function="false" hidden="true" name="IQ_DIVID_SHARE" vbProcedure="false">"c1366"</definedName>
    <definedName function="false" hidden="true" name="IQ_DIV_AMOUNT" vbProcedure="false">"c3041"</definedName>
    <definedName function="false" hidden="true" name="IQ_DIV_PAYMENT_DATE" vbProcedure="false">"c2205"</definedName>
    <definedName function="false" hidden="true" name="IQ_DIV_RECORD_DATE" vbProcedure="false">"c2204"</definedName>
    <definedName function="false" hidden="true" name="IQ_DIV_SHARE" vbProcedure="false">"c330"</definedName>
    <definedName function="false" hidden="true" name="IQ_DO" vbProcedure="false">"c333"</definedName>
    <definedName function="false" hidden="true" name="IQ_DO_ASSETS_CURRENT" vbProcedure="false">"c334"</definedName>
    <definedName function="false" hidden="true" name="IQ_DO_ASSETS_LT" vbProcedure="false">"c335"</definedName>
    <definedName function="false" hidden="true" name="IQ_DO_CF" vbProcedure="false">"c336"</definedName>
    <definedName function="false" hidden="true" name="IQ_DPAC_ACC" vbProcedure="false">"c2799"</definedName>
    <definedName function="false" hidden="true" name="IQ_DPAC_AMORT" vbProcedure="false">"c2795"</definedName>
    <definedName function="false" hidden="true" name="IQ_DPAC_BEG" vbProcedure="false">"c2791"</definedName>
    <definedName function="false" hidden="true" name="IQ_DPAC_COMMISSIONS" vbProcedure="false">"c2792"</definedName>
    <definedName function="false" hidden="true" name="IQ_DPAC_END" vbProcedure="false">"c2801"</definedName>
    <definedName function="false" hidden="true" name="IQ_DPAC_FX" vbProcedure="false">"c2798"</definedName>
    <definedName function="false" hidden="true" name="IQ_DPAC_OTHERS" vbProcedure="false">"c2793"</definedName>
    <definedName function="false" hidden="true" name="IQ_DPAC_OTHER_ADJ" vbProcedure="false">"c2800"</definedName>
    <definedName function="false" hidden="true" name="IQ_DPAC_PERIOD" vbProcedure="false">"c2794"</definedName>
    <definedName function="false" hidden="true" name="IQ_DPAC_REAL_GAIN" vbProcedure="false">"c2797"</definedName>
    <definedName function="false" hidden="true" name="IQ_DPAC_UNREAL_GAIN" vbProcedure="false">"c2796"</definedName>
    <definedName function="false" hidden="true" name="IQ_DPS_10YR_ANN_GROWTH" vbProcedure="false">"c337"</definedName>
    <definedName function="false" hidden="true" name="IQ_DPS_1YR_ANN_GROWTH" vbProcedure="false">"c338"</definedName>
    <definedName function="false" hidden="true" name="IQ_DPS_2YR_ANN_GROWTH" vbProcedure="false">"c339"</definedName>
    <definedName function="false" hidden="true" name="IQ_DPS_3YR_ANN_GROWTH" vbProcedure="false">"c340"</definedName>
    <definedName function="false" hidden="true" name="IQ_DPS_5YR_ANN_GROWTH" vbProcedure="false">"c341"</definedName>
    <definedName function="false" hidden="true" name="IQ_DPS_7YR_ANN_GROWTH" vbProcedure="false">"c342"</definedName>
    <definedName function="false" hidden="true" name="IQ_DURATION" vbProcedure="false">"c2181"</definedName>
    <definedName function="false" hidden="true" name="IQ_EARNING_ASSET_YIELD" vbProcedure="false">"c343"</definedName>
    <definedName function="false" hidden="true" name="IQ_EARNING_CO" vbProcedure="false">"c344"</definedName>
    <definedName function="false" hidden="true" name="IQ_EARNING_CO_10YR_ANN_GROWTH" vbProcedure="false">"c345"</definedName>
    <definedName function="false" hidden="true" name="IQ_EARNING_CO_1YR_ANN_GROWTH" vbProcedure="false">"c346"</definedName>
    <definedName function="false" hidden="true" name="IQ_EARNING_CO_2YR_ANN_GROWTH" vbProcedure="false">"c347"</definedName>
    <definedName function="false" hidden="true" name="IQ_EARNING_CO_3YR_ANN_GROWTH" vbProcedure="false">"c348"</definedName>
    <definedName function="false" hidden="true" name="IQ_EARNING_CO_5YR_ANN_GROWTH" vbProcedure="false">"c349"</definedName>
    <definedName function="false" hidden="true" name="IQ_EARNING_CO_7YR_ANN_GROWTH" vbProcedure="false">"c350"</definedName>
    <definedName function="false" hidden="true" name="IQ_EARNING_CO_MARGIN" vbProcedure="false">"c351"</definedName>
    <definedName function="false" hidden="true" name="IQ_EBIT" vbProcedure="false">"c352"</definedName>
    <definedName function="false" hidden="true" name="IQ_EBITA" vbProcedure="false">"c1910"</definedName>
    <definedName function="false" hidden="true" name="IQ_EBITA_10YR_ANN_GROWTH" vbProcedure="false">"c1954"</definedName>
    <definedName function="false" hidden="true" name="IQ_EBITA_1YR_ANN_GROWTH" vbProcedure="false">"c1949"</definedName>
    <definedName function="false" hidden="true" name="IQ_EBITA_2YR_ANN_GROWTH" vbProcedure="false">"c1950"</definedName>
    <definedName function="false" hidden="true" name="IQ_EBITA_3YR_ANN_GROWTH" vbProcedure="false">"c1951"</definedName>
    <definedName function="false" hidden="true" name="IQ_EBITA_5YR_ANN_GROWTH" vbProcedure="false">"c1952"</definedName>
    <definedName function="false" hidden="true" name="IQ_EBITA_7YR_ANN_GROWTH" vbProcedure="false">"c1953"</definedName>
    <definedName function="false" hidden="true" name="IQ_EBITA_EQ_INC" vbProcedure="false">"c3497"</definedName>
    <definedName function="false" hidden="true" name="IQ_EBITA_EQ_INC_EXCL_SBC" vbProcedure="false">"c3501"</definedName>
    <definedName function="false" hidden="true" name="IQ_EBITA_EXCL_SBC" vbProcedure="false">"c3080"</definedName>
    <definedName function="false" hidden="true" name="IQ_EBITA_MARGIN" vbProcedure="false">"c1963"</definedName>
    <definedName function="false" hidden="true" name="IQ_EBITDA" vbProcedure="false">"c361"</definedName>
    <definedName function="false" hidden="true" name="IQ_EBITDAR" vbProcedure="false">"c2989"</definedName>
    <definedName function="false" hidden="true" name="IQ_EBITDAR_EQ_INC" vbProcedure="false">"c3499"</definedName>
    <definedName function="false" hidden="true" name="IQ_EBITDAR_EQ_INC_EXCL_SBC" vbProcedure="false">"c3503"</definedName>
    <definedName function="false" hidden="true" name="IQ_EBITDAR_EXCL_SBC" vbProcedure="false">"c3083"</definedName>
    <definedName function="false" hidden="true" name="IQ_EBITDA_10YR_ANN_GROWTH" vbProcedure="false">"c362"</definedName>
    <definedName function="false" hidden="true" name="IQ_EBITDA_1YR_ANN_GROWTH" vbProcedure="false">"c363"</definedName>
    <definedName function="false" hidden="true" name="IQ_EBITDA_2YR_ANN_GROWTH" vbProcedure="false">"c364"</definedName>
    <definedName function="false" hidden="true" name="IQ_EBITDA_3YR_ANN_GROWTH" vbProcedure="false">"c365"</definedName>
    <definedName function="false" hidden="true" name="IQ_EBITDA_5YR_ANN_GROWTH" vbProcedure="false">"c366"</definedName>
    <definedName function="false" hidden="true" name="IQ_EBITDA_7YR_ANN_GROWTH" vbProcedure="false">"c367"</definedName>
    <definedName function="false" hidden="true" name="IQ_EBITDA_ACT_OR_EST" vbProcedure="false">"c2215"</definedName>
    <definedName function="false" hidden="true" name="IQ_EBITDA_CAPEX_INT" vbProcedure="false">"c368"</definedName>
    <definedName function="false" hidden="true" name="IQ_EBITDA_CAPEX_OVER_TOTAL_IE" vbProcedure="false">"c1370"</definedName>
    <definedName function="false" hidden="true" name="IQ_EBITDA_EQ_INC" vbProcedure="false">"c3496"</definedName>
    <definedName function="false" hidden="true" name="IQ_EBITDA_EQ_INC_EXCL_SBC" vbProcedure="false">"c3500"</definedName>
    <definedName function="false" hidden="true" name="IQ_EBITDA_EST" vbProcedure="false">"c369"</definedName>
    <definedName function="false" hidden="true" name="IQ_EBITDA_EXCL_SBC" vbProcedure="false">"c3081"</definedName>
    <definedName function="false" hidden="true" name="IQ_EBITDA_HIGH_EST" vbProcedure="false">"c370"</definedName>
    <definedName function="false" hidden="true" name="IQ_EBITDA_INT" vbProcedure="false">"c373"</definedName>
    <definedName function="false" hidden="true" name="IQ_EBITDA_LOW_EST" vbProcedure="false">"c371"</definedName>
    <definedName function="false" hidden="true" name="IQ_EBITDA_MARGIN" vbProcedure="false">"c372"</definedName>
    <definedName function="false" hidden="true" name="IQ_EBITDA_MEDIAN_EST" vbProcedure="false">"c1663"</definedName>
    <definedName function="false" hidden="true" name="IQ_EBITDA_NUM_EST" vbProcedure="false">"c374"</definedName>
    <definedName function="false" hidden="true" name="IQ_EBITDA_OVER_TOTAL_IE" vbProcedure="false">"c1371"</definedName>
    <definedName function="false" hidden="true" name="IQ_EBITDA_STDDEV_EST" vbProcedure="false">"c375"</definedName>
    <definedName function="false" hidden="true" name="IQ_EBIT_10YR_ANN_GROWTH" vbProcedure="false">"c353"</definedName>
    <definedName function="false" hidden="true" name="IQ_EBIT_1YR_ANN_GROWTH" vbProcedure="false">"c354"</definedName>
    <definedName function="false" hidden="true" name="IQ_EBIT_2YR_ANN_GROWTH" vbProcedure="false">"c355"</definedName>
    <definedName function="false" hidden="true" name="IQ_EBIT_3YR_ANN_GROWTH" vbProcedure="false">"c356"</definedName>
    <definedName function="false" hidden="true" name="IQ_EBIT_5YR_ANN_GROWTH" vbProcedure="false">"c357"</definedName>
    <definedName function="false" hidden="true" name="IQ_EBIT_7YR_ANN_GROWTH" vbProcedure="false">"c358"</definedName>
    <definedName function="false" hidden="true" name="IQ_EBIT_EQ_INC" vbProcedure="false">"c3498"</definedName>
    <definedName function="false" hidden="true" name="IQ_EBIT_EQ_INC_EXCL_SBC" vbProcedure="false">"c3502"</definedName>
    <definedName function="false" hidden="true" name="IQ_EBIT_EXCL_SBC" vbProcedure="false">"c3082"</definedName>
    <definedName function="false" hidden="true" name="IQ_EBIT_INT" vbProcedure="false">"c360"</definedName>
    <definedName function="false" hidden="true" name="IQ_EBIT_MARGIN" vbProcedure="false">"c359"</definedName>
    <definedName function="false" hidden="true" name="IQ_EBIT_OVER_IE" vbProcedure="false">"c1369"</definedName>
    <definedName function="false" hidden="true" name="IQ_EBT" vbProcedure="false">"c376"</definedName>
    <definedName function="false" hidden="true" name="IQ_EBT_BNK" vbProcedure="false">"c377"</definedName>
    <definedName function="false" hidden="true" name="IQ_EBT_BR" vbProcedure="false">"c378"</definedName>
    <definedName function="false" hidden="true" name="IQ_EBT_EXCL" vbProcedure="false">"c379"</definedName>
    <definedName function="false" hidden="true" name="IQ_EBT_EXCL_BNK" vbProcedure="false">"c380"</definedName>
    <definedName function="false" hidden="true" name="IQ_EBT_EXCL_BR" vbProcedure="false">"c381"</definedName>
    <definedName function="false" hidden="true" name="IQ_EBT_EXCL_FIN" vbProcedure="false">"c382"</definedName>
    <definedName function="false" hidden="true" name="IQ_EBT_EXCL_INS" vbProcedure="false">"c383"</definedName>
    <definedName function="false" hidden="true" name="IQ_EBT_EXCL_MARGIN" vbProcedure="false">"c1462"</definedName>
    <definedName function="false" hidden="true" name="IQ_EBT_EXCL_REIT" vbProcedure="false">"c384"</definedName>
    <definedName function="false" hidden="true" name="IQ_EBT_EXCL_UTI" vbProcedure="false">"c385"</definedName>
    <definedName function="false" hidden="true" name="IQ_EBT_FIN" vbProcedure="false">"c386"</definedName>
    <definedName function="false" hidden="true" name="IQ_EBT_INCL_MARGIN" vbProcedure="false">"c387"</definedName>
    <definedName function="false" hidden="true" name="IQ_EBT_INS" vbProcedure="false">"c388"</definedName>
    <definedName function="false" hidden="true" name="IQ_EBT_REIT" vbProcedure="false">"c389"</definedName>
    <definedName function="false" hidden="true" name="IQ_EBT_UTI" vbProcedure="false">"c390"</definedName>
    <definedName function="false" hidden="true" name="IQ_EFFECT_SPECIAL_CHARGE" vbProcedure="false">"c1595"</definedName>
    <definedName function="false" hidden="true" name="IQ_EFFECT_TAX_RATE" vbProcedure="false">"c1899"</definedName>
    <definedName function="false" hidden="true" name="IQ_EFFICIENCY_RATIO" vbProcedure="false">"c391"</definedName>
    <definedName function="false" hidden="true" name="IQ_EMPLOYEES" vbProcedure="false">"c392"</definedName>
    <definedName function="false" hidden="true" name="IQ_ENTERPRISE_VALUE" vbProcedure="false">"c1348"</definedName>
    <definedName function="false" hidden="true" name="IQ_EPS_10YR_ANN_GROWTH" vbProcedure="false">"c393"</definedName>
    <definedName function="false" hidden="true" name="IQ_EPS_1YR_ANN_GROWTH" vbProcedure="false">"c394"</definedName>
    <definedName function="false" hidden="true" name="IQ_EPS_2YR_ANN_GROWTH" vbProcedure="false">"c395"</definedName>
    <definedName function="false" hidden="true" name="IQ_EPS_3YR_ANN_GROWTH" vbProcedure="false">"c396"</definedName>
    <definedName function="false" hidden="true" name="IQ_EPS_5YR_ANN_GROWTH" vbProcedure="false">"c397"</definedName>
    <definedName function="false" hidden="true" name="IQ_EPS_7YR_ANN_GROWTH" vbProcedure="false">"c398"</definedName>
    <definedName function="false" hidden="true" name="IQ_EPS_EST" vbProcedure="false">"c399"</definedName>
    <definedName function="false" hidden="true" name="IQ_EPS_HIGH_EST" vbProcedure="false">"c400"</definedName>
    <definedName function="false" hidden="true" name="IQ_EPS_LOW_EST" vbProcedure="false">"c401"</definedName>
    <definedName function="false" hidden="true" name="IQ_EPS_MEDIAN_EST" vbProcedure="false">"c1661"</definedName>
    <definedName function="false" hidden="true" name="IQ_EPS_NORM" vbProcedure="false">"c1902"</definedName>
    <definedName function="false" hidden="true" name="IQ_EPS_NUM_EST" vbProcedure="false">"c402"</definedName>
    <definedName function="false" hidden="true" name="IQ_EPS_STDDEV_EST" vbProcedure="false">"c403"</definedName>
    <definedName function="false" hidden="true" name="IQ_EQUITY_AFFIL" vbProcedure="false">"c1451"</definedName>
    <definedName function="false" hidden="true" name="IQ_EQUITY_METHOD" vbProcedure="false">"c404"</definedName>
    <definedName function="false" hidden="true" name="IQ_EQV_OVER_BV" vbProcedure="false">"c1596"</definedName>
    <definedName function="false" hidden="true" name="IQ_EQV_OVER_LTM_PRETAX_INC" vbProcedure="false">"c1390"</definedName>
    <definedName function="false" hidden="true" name="IQ_ESOP_DEBT" vbProcedure="false">"c1597"</definedName>
    <definedName function="false" hidden="true" name="IQ_EST_CURRENCY" vbProcedure="false">"c2140"</definedName>
    <definedName function="false" hidden="true" name="IQ_EST_DATE" vbProcedure="false">"c1634"</definedName>
    <definedName function="false" hidden="true" name="IQ_EST_EPS_GROWTH_1YR" vbProcedure="false">"c1636"</definedName>
    <definedName function="false" hidden="true" name="IQ_EST_EPS_GROWTH_5YR" vbProcedure="false">"c1655"</definedName>
    <definedName function="false" hidden="true" name="IQ_EST_EPS_GROWTH_Q_1YR" vbProcedure="false">"c1641"</definedName>
    <definedName function="false" hidden="true" name="IQ_EVAL_DATE" vbProcedure="false">"c2180"</definedName>
    <definedName function="false" hidden="true" name="IQ_EV_OVER_EMPLOYEE" vbProcedure="false">"c1428"</definedName>
    <definedName function="false" hidden="true" name="IQ_EV_OVER_LTM_EBIT" vbProcedure="false">"c1426"</definedName>
    <definedName function="false" hidden="true" name="IQ_EV_OVER_LTM_EBITDA" vbProcedure="false">"c1427"</definedName>
    <definedName function="false" hidden="true" name="IQ_EV_OVER_LTM_REVENUE" vbProcedure="false">"c1429"</definedName>
    <definedName function="false" hidden="true" name="IQ_EXCHANGE" vbProcedure="false">"c405"</definedName>
    <definedName function="false" hidden="true" name="IQ_EXERCISED" vbProcedure="false">"c406"</definedName>
    <definedName function="false" hidden="true" name="IQ_EXERCISE_PRICE" vbProcedure="false">"c1897"</definedName>
    <definedName function="false" hidden="true" name="IQ_EXPLORE_DRILL" vbProcedure="false">"c409"</definedName>
    <definedName function="false" hidden="true" name="IQ_EXP_RETURN_PENSION_DOMESTIC" vbProcedure="false">"c407"</definedName>
    <definedName function="false" hidden="true" name="IQ_EXP_RETURN_PENSION_FOREIGN" vbProcedure="false">"c408"</definedName>
    <definedName function="false" hidden="true" name="IQ_EXTRA_ACC_ITEMS" vbProcedure="false">"c410"</definedName>
    <definedName function="false" hidden="true" name="IQ_EXTRA_ACC_ITEMS_BNK" vbProcedure="false">"c411"</definedName>
    <definedName function="false" hidden="true" name="IQ_EXTRA_ACC_ITEMS_BR" vbProcedure="false">"c412"</definedName>
    <definedName function="false" hidden="true" name="IQ_EXTRA_ACC_ITEMS_FIN" vbProcedure="false">"c413"</definedName>
    <definedName function="false" hidden="true" name="IQ_EXTRA_ACC_ITEMS_INS" vbProcedure="false">"c414"</definedName>
    <definedName function="false" hidden="true" name="IQ_EXTRA_ACC_ITEMS_REIT" vbProcedure="false">"c415"</definedName>
    <definedName function="false" hidden="true" name="IQ_EXTRA_ACC_ITEMS_UTI" vbProcedure="false">"c416"</definedName>
    <definedName function="false" hidden="true" name="IQ_EXTRA_ITEMS" vbProcedure="false">"c1459"</definedName>
    <definedName function="false" hidden="true" name="IQ_FDIC" vbProcedure="false">"c417"</definedName>
    <definedName function="false" hidden="true" name="IQ_FEDFUNDS_SOLD" vbProcedure="false">"c2256"</definedName>
    <definedName function="false" hidden="true" name="IQ_FFO" vbProcedure="false">"c1574"</definedName>
    <definedName function="false" hidden="true" name="IQ_FFO_PAYOUT_RATIO" vbProcedure="false">"c3492"</definedName>
    <definedName function="false" hidden="true" name="IQ_FHLB_DEBT" vbProcedure="false">"c423"</definedName>
    <definedName function="false" hidden="true" name="IQ_FHLB_DUE_CY" vbProcedure="false">"c2080"</definedName>
    <definedName function="false" hidden="true" name="IQ_FHLB_DUE_CY1" vbProcedure="false">"c2081"</definedName>
    <definedName function="false" hidden="true" name="IQ_FHLB_DUE_CY2" vbProcedure="false">"c2082"</definedName>
    <definedName function="false" hidden="true" name="IQ_FHLB_DUE_CY3" vbProcedure="false">"c2083"</definedName>
    <definedName function="false" hidden="true" name="IQ_FHLB_DUE_CY4" vbProcedure="false">"c2084"</definedName>
    <definedName function="false" hidden="true" name="IQ_FHLB_DUE_NEXT_FIVE" vbProcedure="false">"c2085"</definedName>
    <definedName function="false" hidden="true" name="IQ_FILINGDATE_BS" vbProcedure="false">"c424"</definedName>
    <definedName function="false" hidden="true" name="IQ_FILINGDATE_CF" vbProcedure="false">"c425"</definedName>
    <definedName function="false" hidden="true" name="IQ_FILINGDATE_IS" vbProcedure="false">"c426"</definedName>
    <definedName function="false" hidden="true" name="IQ_FILING_CURRENCY" vbProcedure="false">"c2129"</definedName>
    <definedName function="false" hidden="true" name="IQ_FILM_RIGHTS" vbProcedure="false">"c2254"</definedName>
    <definedName function="false" hidden="true" name="IQ_FINANCING_CASH" vbProcedure="false">"c1405"</definedName>
    <definedName function="false" hidden="true" name="IQ_FINANCING_CASH_SUPPL" vbProcedure="false">"c1406"</definedName>
    <definedName function="false" hidden="true" name="IQ_FINISHED_INV" vbProcedure="false">"c438"</definedName>
    <definedName function="false" hidden="true" name="IQ_FIN_DIV_ASSETS_CURRENT" vbProcedure="false">"c427"</definedName>
    <definedName function="false" hidden="true" name="IQ_FIN_DIV_ASSETS_LT" vbProcedure="false">"c428"</definedName>
    <definedName function="false" hidden="true" name="IQ_FIN_DIV_DEBT_CURRENT" vbProcedure="false">"c429"</definedName>
    <definedName function="false" hidden="true" name="IQ_FIN_DIV_DEBT_LT" vbProcedure="false">"c430"</definedName>
    <definedName function="false" hidden="true" name="IQ_FIN_DIV_EXP" vbProcedure="false">"c431"</definedName>
    <definedName function="false" hidden="true" name="IQ_FIN_DIV_INT_EXP" vbProcedure="false">"c432"</definedName>
    <definedName function="false" hidden="true" name="IQ_FIN_DIV_LIAB_CURRENT" vbProcedure="false">"c433"</definedName>
    <definedName function="false" hidden="true" name="IQ_FIN_DIV_LIAB_LT" vbProcedure="false">"c434"</definedName>
    <definedName function="false" hidden="true" name="IQ_FIN_DIV_LOANS_CURRENT" vbProcedure="false">"c435"</definedName>
    <definedName function="false" hidden="true" name="IQ_FIN_DIV_LOANS_LT" vbProcedure="false">"c436"</definedName>
    <definedName function="false" hidden="true" name="IQ_FIN_DIV_REV" vbProcedure="false">"c437"</definedName>
    <definedName function="false" hidden="true" name="IQ_FIRSTPRICINGDATE" vbProcedure="false">"c3050"</definedName>
    <definedName function="false" hidden="true" name="IQ_FIRST_INT_DATE" vbProcedure="false">"c2186"</definedName>
    <definedName function="false" hidden="true" name="IQ_FIRST_YEAR_LIFE" vbProcedure="false">"c439"</definedName>
    <definedName function="false" hidden="true" name="IQ_FIRST_YEAR_LIFE_PREM" vbProcedure="false">"c2787"</definedName>
    <definedName function="false" hidden="true" name="IQ_FIRST_YEAR_PREM" vbProcedure="false">"c2786"</definedName>
    <definedName function="false" hidden="true" name="IQ_FISCAL_Q" vbProcedure="false">"c440"</definedName>
    <definedName function="false" hidden="true" name="IQ_FISCAL_Y" vbProcedure="false">"c441"</definedName>
    <definedName function="false" hidden="true" name="IQ_FIVEPERCENT_PERCENT" vbProcedure="false">"c443"</definedName>
    <definedName function="false" hidden="true" name="IQ_FIVEPERCENT_SHARES" vbProcedure="false">"c444"</definedName>
    <definedName function="false" hidden="true" name="IQ_FIVE_PERCENT_OWNER" vbProcedure="false">"c442"</definedName>
    <definedName function="false" hidden="true" name="IQ_FIXED_ASSET_TURNS" vbProcedure="false">"c445"</definedName>
    <definedName function="false" hidden="true" name="IQ_FLOAT_PERCENT" vbProcedure="false">"c1575"</definedName>
    <definedName function="false" hidden="true" name="IQ_FOREIGN_DEP_IB" vbProcedure="false">"c446"</definedName>
    <definedName function="false" hidden="true" name="IQ_FOREIGN_DEP_NON_IB" vbProcedure="false">"c447"</definedName>
    <definedName function="false" hidden="true" name="IQ_FOREIGN_EXCHANGE" vbProcedure="false">"c1376"</definedName>
    <definedName function="false" hidden="true" name="IQ_FOREIGN_LOANS" vbProcedure="false">"c448"</definedName>
    <definedName function="false" hidden="true" name="IQ_FQ" vbProcedure="false">500</definedName>
    <definedName function="false" hidden="true" name="IQ_FUEL" vbProcedure="false">"c449"</definedName>
    <definedName function="false" hidden="true" name="IQ_FULL_TIME" vbProcedure="false">"c450"</definedName>
    <definedName function="false" hidden="true" name="IQ_FWD_CY" vbProcedure="false">10001</definedName>
    <definedName function="false" hidden="true" name="IQ_FWD_CY1" vbProcedure="false">10002</definedName>
    <definedName function="false" hidden="true" name="IQ_FWD_CY2" vbProcedure="false">10003</definedName>
    <definedName function="false" hidden="true" name="IQ_FWD_FY" vbProcedure="false">1001</definedName>
    <definedName function="false" hidden="true" name="IQ_FWD_FY1" vbProcedure="false">1002</definedName>
    <definedName function="false" hidden="true" name="IQ_FWD_FY2" vbProcedure="false">1003</definedName>
    <definedName function="false" hidden="true" name="IQ_FWD_Q" vbProcedure="false">501</definedName>
    <definedName function="false" hidden="true" name="IQ_FWD_Q1" vbProcedure="false">502</definedName>
    <definedName function="false" hidden="true" name="IQ_FWD_Q2" vbProcedure="false">503</definedName>
    <definedName function="false" hidden="true" name="IQ_FX" vbProcedure="false">"c451"</definedName>
    <definedName function="false" hidden="true" name="IQ_FY" vbProcedure="false">1000</definedName>
    <definedName function="false" hidden="true" name="IQ_GAIN_ASSETS" vbProcedure="false">"c452"</definedName>
    <definedName function="false" hidden="true" name="IQ_GAIN_ASSETS_BNK" vbProcedure="false">"c453"</definedName>
    <definedName function="false" hidden="true" name="IQ_GAIN_ASSETS_BR" vbProcedure="false">"c454"</definedName>
    <definedName function="false" hidden="true" name="IQ_GAIN_ASSETS_CF" vbProcedure="false">"c455"</definedName>
    <definedName function="false" hidden="true" name="IQ_GAIN_ASSETS_CF_BNK" vbProcedure="false">"c456"</definedName>
    <definedName function="false" hidden="true" name="IQ_GAIN_ASSETS_CF_BR" vbProcedure="false">"c457"</definedName>
    <definedName function="false" hidden="true" name="IQ_GAIN_ASSETS_CF_FIN" vbProcedure="false">"c458"</definedName>
    <definedName function="false" hidden="true" name="IQ_GAIN_ASSETS_CF_INS" vbProcedure="false">"c459"</definedName>
    <definedName function="false" hidden="true" name="IQ_GAIN_ASSETS_CF_REIT" vbProcedure="false">"c460"</definedName>
    <definedName function="false" hidden="true" name="IQ_GAIN_ASSETS_CF_UTI" vbProcedure="false">"c461"</definedName>
    <definedName function="false" hidden="true" name="IQ_GAIN_ASSETS_FIN" vbProcedure="false">"c462"</definedName>
    <definedName function="false" hidden="true" name="IQ_GAIN_ASSETS_INS" vbProcedure="false">"c463"</definedName>
    <definedName function="false" hidden="true" name="IQ_GAIN_ASSETS_REIT" vbProcedure="false">"c471"</definedName>
    <definedName function="false" hidden="true" name="IQ_GAIN_ASSETS_REV" vbProcedure="false">"c472"</definedName>
    <definedName function="false" hidden="true" name="IQ_GAIN_ASSETS_REV_BNK" vbProcedure="false">"c473"</definedName>
    <definedName function="false" hidden="true" name="IQ_GAIN_ASSETS_REV_BR" vbProcedure="false">"c474"</definedName>
    <definedName function="false" hidden="true" name="IQ_GAIN_ASSETS_REV_FIN" vbProcedure="false">"c475"</definedName>
    <definedName function="false" hidden="true" name="IQ_GAIN_ASSETS_REV_INS" vbProcedure="false">"c476"</definedName>
    <definedName function="false" hidden="true" name="IQ_GAIN_ASSETS_REV_REIT" vbProcedure="false">"c477"</definedName>
    <definedName function="false" hidden="true" name="IQ_GAIN_ASSETS_REV_UTI" vbProcedure="false">"c478"</definedName>
    <definedName function="false" hidden="true" name="IQ_GAIN_ASSETS_UTI" vbProcedure="false">"c479"</definedName>
    <definedName function="false" hidden="true" name="IQ_GAIN_INVEST" vbProcedure="false">"c1463"</definedName>
    <definedName function="false" hidden="true" name="IQ_GAIN_INVEST_BNK" vbProcedure="false">"c1582"</definedName>
    <definedName function="false" hidden="true" name="IQ_GAIN_INVEST_BR" vbProcedure="false">"c1464"</definedName>
    <definedName function="false" hidden="true" name="IQ_GAIN_INVEST_CF" vbProcedure="false">"c480"</definedName>
    <definedName function="false" hidden="true" name="IQ_GAIN_INVEST_CF_BNK" vbProcedure="false">"c481"</definedName>
    <definedName function="false" hidden="true" name="IQ_GAIN_INVEST_CF_BR" vbProcedure="false">"c482"</definedName>
    <definedName function="false" hidden="true" name="IQ_GAIN_INVEST_CF_FIN" vbProcedure="false">"c483"</definedName>
    <definedName function="false" hidden="true" name="IQ_GAIN_INVEST_CF_INS" vbProcedure="false">"c484"</definedName>
    <definedName function="false" hidden="true" name="IQ_GAIN_INVEST_CF_REIT" vbProcedure="false">"c485"</definedName>
    <definedName function="false" hidden="true" name="IQ_GAIN_INVEST_CF_UTI" vbProcedure="false">"c486"</definedName>
    <definedName function="false" hidden="true" name="IQ_GAIN_INVEST_FIN" vbProcedure="false">"c1465"</definedName>
    <definedName function="false" hidden="true" name="IQ_GAIN_INVEST_INS" vbProcedure="false">"c1466"</definedName>
    <definedName function="false" hidden="true" name="IQ_GAIN_INVEST_REIT" vbProcedure="false">"c1467"</definedName>
    <definedName function="false" hidden="true" name="IQ_GAIN_INVEST_REV" vbProcedure="false">"c494"</definedName>
    <definedName function="false" hidden="true" name="IQ_GAIN_INVEST_REV_BNK" vbProcedure="false">"c495"</definedName>
    <definedName function="false" hidden="true" name="IQ_GAIN_INVEST_REV_BR" vbProcedure="false">"c496"</definedName>
    <definedName function="false" hidden="true" name="IQ_GAIN_INVEST_REV_FIN" vbProcedure="false">"c497"</definedName>
    <definedName function="false" hidden="true" name="IQ_GAIN_INVEST_REV_INS" vbProcedure="false">"c498"</definedName>
    <definedName function="false" hidden="true" name="IQ_GAIN_INVEST_REV_REIT" vbProcedure="false">"c499"</definedName>
    <definedName function="false" hidden="true" name="IQ_GAIN_INVEST_REV_UTI" vbProcedure="false">"c500"</definedName>
    <definedName function="false" hidden="true" name="IQ_GAIN_INVEST_UTI" vbProcedure="false">"c1468"</definedName>
    <definedName function="false" hidden="true" name="IQ_GAIN_LOANS_REC" vbProcedure="false">"c501"</definedName>
    <definedName function="false" hidden="true" name="IQ_GAIN_LOANS_RECEIV" vbProcedure="false">"c502"</definedName>
    <definedName function="false" hidden="true" name="IQ_GAIN_LOANS_RECEIV_REV_FIN" vbProcedure="false">"c503"</definedName>
    <definedName function="false" hidden="true" name="IQ_GAIN_LOANS_REV" vbProcedure="false">"c504"</definedName>
    <definedName function="false" hidden="true" name="IQ_GAIN_SALE_ASSETS" vbProcedure="false">"c1377"</definedName>
    <definedName function="false" hidden="true" name="IQ_GA_EXP" vbProcedure="false">"c2241"</definedName>
    <definedName function="false" hidden="true" name="IQ_GOODWILL_NET" vbProcedure="false">"c1380"</definedName>
    <definedName function="false" hidden="true" name="IQ_GP" vbProcedure="false">"c511"</definedName>
    <definedName function="false" hidden="true" name="IQ_GPPE" vbProcedure="false">"c518"</definedName>
    <definedName function="false" hidden="true" name="IQ_GP_10YR_ANN_GROWTH" vbProcedure="false">"c512"</definedName>
    <definedName function="false" hidden="true" name="IQ_GP_1YR_ANN_GROWTH" vbProcedure="false">"c513"</definedName>
    <definedName function="false" hidden="true" name="IQ_GP_2YR_ANN_GROWTH" vbProcedure="false">"c514"</definedName>
    <definedName function="false" hidden="true" name="IQ_GP_3YR_ANN_GROWTH" vbProcedure="false">"c515"</definedName>
    <definedName function="false" hidden="true" name="IQ_GP_5YR_ANN_GROWTH" vbProcedure="false">"c516"</definedName>
    <definedName function="false" hidden="true" name="IQ_GP_7YR_ANN_GROWTH" vbProcedure="false">"c517"</definedName>
    <definedName function="false" hidden="true" name="IQ_GROSS_AH_EARNED" vbProcedure="false">"c2742"</definedName>
    <definedName function="false" hidden="true" name="IQ_GROSS_CLAIM_EXP_INCUR" vbProcedure="false">"c2755"</definedName>
    <definedName function="false" hidden="true" name="IQ_GROSS_CLAIM_EXP_PAID" vbProcedure="false">"c2758"</definedName>
    <definedName function="false" hidden="true" name="IQ_GROSS_CLAIM_EXP_RES" vbProcedure="false">"c2752"</definedName>
    <definedName function="false" hidden="true" name="IQ_GROSS_DIVID" vbProcedure="false">"c1446"</definedName>
    <definedName function="false" hidden="true" name="IQ_GROSS_EARNED" vbProcedure="false">"c2732"</definedName>
    <definedName function="false" hidden="true" name="IQ_GROSS_LIFE_EARNED" vbProcedure="false">"c2737"</definedName>
    <definedName function="false" hidden="true" name="IQ_GROSS_LIFE_IN_FORCE" vbProcedure="false">"c2767"</definedName>
    <definedName function="false" hidden="true" name="IQ_GROSS_LOANS" vbProcedure="false">"c521"</definedName>
    <definedName function="false" hidden="true" name="IQ_GROSS_LOANS_10YR_ANN_GROWTH" vbProcedure="false">"c522"</definedName>
    <definedName function="false" hidden="true" name="IQ_GROSS_LOANS_1YR_ANN_GROWTH" vbProcedure="false">"c523"</definedName>
    <definedName function="false" hidden="true" name="IQ_GROSS_LOANS_2YR_ANN_GROWTH" vbProcedure="false">"c524"</definedName>
    <definedName function="false" hidden="true" name="IQ_GROSS_LOANS_3YR_ANN_GROWTH" vbProcedure="false">"c525"</definedName>
    <definedName function="false" hidden="true" name="IQ_GROSS_LOANS_5YR_ANN_GROWTH" vbProcedure="false">"c526"</definedName>
    <definedName function="false" hidden="true" name="IQ_GROSS_LOANS_7YR_ANN_GROWTH" vbProcedure="false">"c527"</definedName>
    <definedName function="false" hidden="true" name="IQ_GROSS_LOANS_TOTAL_DEPOSITS" vbProcedure="false">"c528"</definedName>
    <definedName function="false" hidden="true" name="IQ_GROSS_MARGIN" vbProcedure="false">"c529"</definedName>
    <definedName function="false" hidden="true" name="IQ_GROSS_PC_EARNED" vbProcedure="false">"c2747"</definedName>
    <definedName function="false" hidden="true" name="IQ_GROSS_PROFIT" vbProcedure="false">"c1378"</definedName>
    <definedName function="false" hidden="true" name="IQ_GROSS_SPRD" vbProcedure="false">"c2155"</definedName>
    <definedName function="false" hidden="true" name="IQ_GROSS_WRITTEN" vbProcedure="false">"c2726"</definedName>
    <definedName function="false" hidden="true" name="IQ_GW" vbProcedure="false">"c530"</definedName>
    <definedName function="false" hidden="true" name="IQ_GW_AMORT_BR" vbProcedure="false">"c532"</definedName>
    <definedName function="false" hidden="true" name="IQ_GW_AMORT_FIN" vbProcedure="false">"c540"</definedName>
    <definedName function="false" hidden="true" name="IQ_GW_AMORT_INS" vbProcedure="false">"c541"</definedName>
    <definedName function="false" hidden="true" name="IQ_GW_AMORT_REIT" vbProcedure="false">"c542"</definedName>
    <definedName function="false" hidden="true" name="IQ_GW_AMORT_UTI" vbProcedure="false">"c543"</definedName>
    <definedName function="false" hidden="true" name="IQ_GW_INTAN_AMORT" vbProcedure="false">"c1469"</definedName>
    <definedName function="false" hidden="true" name="IQ_GW_INTAN_AMORT_BNK" vbProcedure="false">"c544"</definedName>
    <definedName function="false" hidden="true" name="IQ_GW_INTAN_AMORT_BR" vbProcedure="false">"c1470"</definedName>
    <definedName function="false" hidden="true" name="IQ_GW_INTAN_AMORT_CF" vbProcedure="false">"c1471"</definedName>
    <definedName function="false" hidden="true" name="IQ_GW_INTAN_AMORT_CF_BNK" vbProcedure="false">"c1472"</definedName>
    <definedName function="false" hidden="true" name="IQ_GW_INTAN_AMORT_CF_BR" vbProcedure="false">"c1473"</definedName>
    <definedName function="false" hidden="true" name="IQ_GW_INTAN_AMORT_CF_FIN" vbProcedure="false">"c1474"</definedName>
    <definedName function="false" hidden="true" name="IQ_GW_INTAN_AMORT_CF_INS" vbProcedure="false">"c1475"</definedName>
    <definedName function="false" hidden="true" name="IQ_GW_INTAN_AMORT_CF_REIT" vbProcedure="false">"c1476"</definedName>
    <definedName function="false" hidden="true" name="IQ_GW_INTAN_AMORT_CF_UTI" vbProcedure="false">"c1477"</definedName>
    <definedName function="false" hidden="true" name="IQ_GW_INTAN_AMORT_FIN" vbProcedure="false">"c1478"</definedName>
    <definedName function="false" hidden="true" name="IQ_GW_INTAN_AMORT_INS" vbProcedure="false">"c1479"</definedName>
    <definedName function="false" hidden="true" name="IQ_GW_INTAN_AMORT_REIT" vbProcedure="false">"c1480"</definedName>
    <definedName function="false" hidden="true" name="IQ_GW_INTAN_AMORT_UTI" vbProcedure="false">"c1481"</definedName>
    <definedName function="false" hidden="true" name="IQ_HIGHPRICE" vbProcedure="false">"c545"</definedName>
    <definedName function="false" hidden="true" name="IQ_HIGH_TARGET_PRICE" vbProcedure="false">"c1651"</definedName>
    <definedName function="false" hidden="true" name="IQ_HOMEOWNERS_WRITTEN" vbProcedure="false">"c546"</definedName>
    <definedName function="false" hidden="true" name="IQ_IMPAIRMENT_GW" vbProcedure="false">"c548"</definedName>
    <definedName function="false" hidden="true" name="IQ_IMPAIR_OIL" vbProcedure="false">"c547"</definedName>
    <definedName function="false" hidden="true" name="IQ_IMPUT_OPER_LEASE_DEPR" vbProcedure="false">"c2987"</definedName>
    <definedName function="false" hidden="true" name="IQ_IMPUT_OPER_LEASE_INT_EXP" vbProcedure="false">"c2986"</definedName>
    <definedName function="false" hidden="true" name="IQ_INC_AFTER_TAX" vbProcedure="false">"c1598"</definedName>
    <definedName function="false" hidden="true" name="IQ_INC_AVAIL_EXCL" vbProcedure="false">"c1395"</definedName>
    <definedName function="false" hidden="true" name="IQ_INC_AVAIL_INCL" vbProcedure="false">"c1396"</definedName>
    <definedName function="false" hidden="true" name="IQ_INC_BEFORE_TAX" vbProcedure="false">"c1375"</definedName>
    <definedName function="false" hidden="true" name="IQ_INC_EQUITY" vbProcedure="false">"c549"</definedName>
    <definedName function="false" hidden="true" name="IQ_INC_EQUITY_BR" vbProcedure="false">"c550"</definedName>
    <definedName function="false" hidden="true" name="IQ_INC_EQUITY_CF" vbProcedure="false">"c551"</definedName>
    <definedName function="false" hidden="true" name="IQ_INC_EQUITY_FIN" vbProcedure="false">"c552"</definedName>
    <definedName function="false" hidden="true" name="IQ_INC_EQUITY_INS" vbProcedure="false">"c553"</definedName>
    <definedName function="false" hidden="true" name="IQ_INC_EQUITY_REC_BNK" vbProcedure="false">"c554"</definedName>
    <definedName function="false" hidden="true" name="IQ_INC_EQUITY_REIT" vbProcedure="false">"c555"</definedName>
    <definedName function="false" hidden="true" name="IQ_INC_EQUITY_REV_BNK" vbProcedure="false">"c556"</definedName>
    <definedName function="false" hidden="true" name="IQ_INC_EQUITY_UTI" vbProcedure="false">"c557"</definedName>
    <definedName function="false" hidden="true" name="IQ_INC_REAL_ESTATE_REC" vbProcedure="false">"c558"</definedName>
    <definedName function="false" hidden="true" name="IQ_INC_REAL_ESTATE_REV" vbProcedure="false">"c559"</definedName>
    <definedName function="false" hidden="true" name="IQ_INC_TAX" vbProcedure="false">"c560"</definedName>
    <definedName function="false" hidden="true" name="IQ_INC_TAX_EXCL" vbProcedure="false">"c1599"</definedName>
    <definedName function="false" hidden="true" name="IQ_INC_TAX_PAY_CURRENT" vbProcedure="false">"c561"</definedName>
    <definedName function="false" hidden="true" name="IQ_INC_TRADE_ACT" vbProcedure="false">"c562"</definedName>
    <definedName function="false" hidden="true" name="IQ_INSIDER_3MTH_BOUGHT_PCT" vbProcedure="false">"c1534"</definedName>
    <definedName function="false" hidden="true" name="IQ_INSIDER_3MTH_NET_PCT" vbProcedure="false">"c1535"</definedName>
    <definedName function="false" hidden="true" name="IQ_INSIDER_3MTH_SOLD_PCT" vbProcedure="false">"c1533"</definedName>
    <definedName function="false" hidden="true" name="IQ_INSIDER_6MTH_BOUGHT_PCT" vbProcedure="false">"c1537"</definedName>
    <definedName function="false" hidden="true" name="IQ_INSIDER_6MTH_NET_PCT" vbProcedure="false">"c1538"</definedName>
    <definedName function="false" hidden="true" name="IQ_INSIDER_6MTH_SOLD_PCT" vbProcedure="false">"c1536"</definedName>
    <definedName function="false" hidden="true" name="IQ_INSIDER_OVER_TOTAL" vbProcedure="false">"c1581"</definedName>
    <definedName function="false" hidden="true" name="IQ_INSIDER_OWNER" vbProcedure="false">"c577"</definedName>
    <definedName function="false" hidden="true" name="IQ_INSIDER_PERCENT" vbProcedure="false">"c578"</definedName>
    <definedName function="false" hidden="true" name="IQ_INSIDER_SHARES" vbProcedure="false">"c579"</definedName>
    <definedName function="false" hidden="true" name="IQ_INSTITUTIONAL_OVER_TOTAL" vbProcedure="false">"c1580"</definedName>
    <definedName function="false" hidden="true" name="IQ_INSTITUTIONAL_OWNER" vbProcedure="false">"c580"</definedName>
    <definedName function="false" hidden="true" name="IQ_INSTITUTIONAL_PERCENT" vbProcedure="false">"c581"</definedName>
    <definedName function="false" hidden="true" name="IQ_INSTITUTIONAL_SHARES" vbProcedure="false">"c582"</definedName>
    <definedName function="false" hidden="true" name="IQ_INSUR_RECEIV" vbProcedure="false">"c1600"</definedName>
    <definedName function="false" hidden="true" name="IQ_INS_ANNUITY_LIAB" vbProcedure="false">"c563"</definedName>
    <definedName function="false" hidden="true" name="IQ_INS_ANNUITY_REV" vbProcedure="false">"c2788"</definedName>
    <definedName function="false" hidden="true" name="IQ_INS_DIV_EXP" vbProcedure="false">"c564"</definedName>
    <definedName function="false" hidden="true" name="IQ_INS_DIV_REV" vbProcedure="false">"c565"</definedName>
    <definedName function="false" hidden="true" name="IQ_INS_IN_FORCE" vbProcedure="false">"c566"</definedName>
    <definedName function="false" hidden="true" name="IQ_INS_LIAB" vbProcedure="false">"c567"</definedName>
    <definedName function="false" hidden="true" name="IQ_INS_POLICY_EXP" vbProcedure="false">"c568"</definedName>
    <definedName function="false" hidden="true" name="IQ_INS_REV" vbProcedure="false">"c569"</definedName>
    <definedName function="false" hidden="true" name="IQ_INS_SETTLE" vbProcedure="false">"c570"</definedName>
    <definedName function="false" hidden="true" name="IQ_INS_SETTLE_BNK" vbProcedure="false">"c571"</definedName>
    <definedName function="false" hidden="true" name="IQ_INS_SETTLE_BR" vbProcedure="false">"c572"</definedName>
    <definedName function="false" hidden="true" name="IQ_INS_SETTLE_FIN" vbProcedure="false">"c573"</definedName>
    <definedName function="false" hidden="true" name="IQ_INS_SETTLE_INS" vbProcedure="false">"c574"</definedName>
    <definedName function="false" hidden="true" name="IQ_INS_SETTLE_REIT" vbProcedure="false">"c575"</definedName>
    <definedName function="false" hidden="true" name="IQ_INS_SETTLE_UTI" vbProcedure="false">"c576"</definedName>
    <definedName function="false" hidden="true" name="IQ_INTANGIBLES_NET" vbProcedure="false">"c1407"</definedName>
    <definedName function="false" hidden="true" name="IQ_INTEREST_CASH_DEPOSITS" vbProcedure="false">"c2255"</definedName>
    <definedName function="false" hidden="true" name="IQ_INTEREST_EXP" vbProcedure="false">"c618"</definedName>
    <definedName function="false" hidden="true" name="IQ_INTEREST_EXP_NET" vbProcedure="false">"c1450"</definedName>
    <definedName function="false" hidden="true" name="IQ_INTEREST_EXP_NON" vbProcedure="false">"c1383"</definedName>
    <definedName function="false" hidden="true" name="IQ_INTEREST_EXP_SUPPL" vbProcedure="false">"c1460"</definedName>
    <definedName function="false" hidden="true" name="IQ_INTEREST_INC" vbProcedure="false">"c1393"</definedName>
    <definedName function="false" hidden="true" name="IQ_INTEREST_INC_NON" vbProcedure="false">"c1384"</definedName>
    <definedName function="false" hidden="true" name="IQ_INTEREST_INVEST_INC" vbProcedure="false">"c619"</definedName>
    <definedName function="false" hidden="true" name="IQ_INT_BORROW" vbProcedure="false">"c583"</definedName>
    <definedName function="false" hidden="true" name="IQ_INT_DEPOSITS" vbProcedure="false">"c584"</definedName>
    <definedName function="false" hidden="true" name="IQ_INT_DIV_INC" vbProcedure="false">"c585"</definedName>
    <definedName function="false" hidden="true" name="IQ_INT_EXP_BR" vbProcedure="false">"c586"</definedName>
    <definedName function="false" hidden="true" name="IQ_INT_EXP_COVERAGE" vbProcedure="false">"c587"</definedName>
    <definedName function="false" hidden="true" name="IQ_INT_EXP_FIN" vbProcedure="false">"c588"</definedName>
    <definedName function="false" hidden="true" name="IQ_INT_EXP_INCL_CAP" vbProcedure="false">"c2988"</definedName>
    <definedName function="false" hidden="true" name="IQ_INT_EXP_INS" vbProcedure="false">"c589"</definedName>
    <definedName function="false" hidden="true" name="IQ_INT_EXP_LTD" vbProcedure="false">"c2086"</definedName>
    <definedName function="false" hidden="true" name="IQ_INT_EXP_REIT" vbProcedure="false">"c590"</definedName>
    <definedName function="false" hidden="true" name="IQ_INT_EXP_TOTAL" vbProcedure="false">"c591"</definedName>
    <definedName function="false" hidden="true" name="IQ_INT_EXP_UTI" vbProcedure="false">"c592"</definedName>
    <definedName function="false" hidden="true" name="IQ_INT_INC_BR" vbProcedure="false">"c593"</definedName>
    <definedName function="false" hidden="true" name="IQ_INT_INC_FIN" vbProcedure="false">"c594"</definedName>
    <definedName function="false" hidden="true" name="IQ_INT_INC_INVEST" vbProcedure="false">"c595"</definedName>
    <definedName function="false" hidden="true" name="IQ_INT_INC_LOANS" vbProcedure="false">"c596"</definedName>
    <definedName function="false" hidden="true" name="IQ_INT_INC_REIT" vbProcedure="false">"c597"</definedName>
    <definedName function="false" hidden="true" name="IQ_INT_INC_TOTAL" vbProcedure="false">"c598"</definedName>
    <definedName function="false" hidden="true" name="IQ_INT_INC_UTI" vbProcedure="false">"c599"</definedName>
    <definedName function="false" hidden="true" name="IQ_INT_INV_INC" vbProcedure="false">"c600"</definedName>
    <definedName function="false" hidden="true" name="IQ_INT_INV_INC_REIT" vbProcedure="false">"c601"</definedName>
    <definedName function="false" hidden="true" name="IQ_INT_INV_INC_UTI" vbProcedure="false">"c602"</definedName>
    <definedName function="false" hidden="true" name="IQ_INT_ON_BORROWING_COVERAGE" vbProcedure="false">"c603"</definedName>
    <definedName function="false" hidden="true" name="IQ_INT_RATE_SPREAD" vbProcedure="false">"c604"</definedName>
    <definedName function="false" hidden="true" name="IQ_INVENTORY" vbProcedure="false">"c622"</definedName>
    <definedName function="false" hidden="true" name="IQ_INVENTORY_TURNS" vbProcedure="false">"c623"</definedName>
    <definedName function="false" hidden="true" name="IQ_INVENTORY_UTI" vbProcedure="false">"c624"</definedName>
    <definedName function="false" hidden="true" name="IQ_INVEST_DEBT" vbProcedure="false">"c625"</definedName>
    <definedName function="false" hidden="true" name="IQ_INVEST_EQUITY_PREF" vbProcedure="false">"c626"</definedName>
    <definedName function="false" hidden="true" name="IQ_INVEST_FHLB" vbProcedure="false">"c627"</definedName>
    <definedName function="false" hidden="true" name="IQ_INVEST_LOANS_CF" vbProcedure="false">"c628"</definedName>
    <definedName function="false" hidden="true" name="IQ_INVEST_LOANS_CF_BNK" vbProcedure="false">"c629"</definedName>
    <definedName function="false" hidden="true" name="IQ_INVEST_LOANS_CF_BR" vbProcedure="false">"c630"</definedName>
    <definedName function="false" hidden="true" name="IQ_INVEST_LOANS_CF_FIN" vbProcedure="false">"c631"</definedName>
    <definedName function="false" hidden="true" name="IQ_INVEST_LOANS_CF_INS" vbProcedure="false">"c632"</definedName>
    <definedName function="false" hidden="true" name="IQ_INVEST_LOANS_CF_REIT" vbProcedure="false">"c633"</definedName>
    <definedName function="false" hidden="true" name="IQ_INVEST_LOANS_CF_UTI" vbProcedure="false">"c634"</definedName>
    <definedName function="false" hidden="true" name="IQ_INVEST_REAL_ESTATE" vbProcedure="false">"c635"</definedName>
    <definedName function="false" hidden="true" name="IQ_INVEST_SECURITY" vbProcedure="false">"c636"</definedName>
    <definedName function="false" hidden="true" name="IQ_INVEST_SECURITY_CF" vbProcedure="false">"c637"</definedName>
    <definedName function="false" hidden="true" name="IQ_INVEST_SECURITY_CF_BNK" vbProcedure="false">"c638"</definedName>
    <definedName function="false" hidden="true" name="IQ_INVEST_SECURITY_CF_BR" vbProcedure="false">"c639"</definedName>
    <definedName function="false" hidden="true" name="IQ_INVEST_SECURITY_CF_FIN" vbProcedure="false">"c640"</definedName>
    <definedName function="false" hidden="true" name="IQ_INVEST_SECURITY_CF_INS" vbProcedure="false">"c641"</definedName>
    <definedName function="false" hidden="true" name="IQ_INVEST_SECURITY_CF_REIT" vbProcedure="false">"c642"</definedName>
    <definedName function="false" hidden="true" name="IQ_INVEST_SECURITY_CF_UTI" vbProcedure="false">"c643"</definedName>
    <definedName function="false" hidden="true" name="IQ_INV_10YR_ANN_GROWTH" vbProcedure="false">"c1930"</definedName>
    <definedName function="false" hidden="true" name="IQ_INV_1YR_ANN_GROWTH" vbProcedure="false">"c1925"</definedName>
    <definedName function="false" hidden="true" name="IQ_INV_2YR_ANN_GROWTH" vbProcedure="false">"c1926"</definedName>
    <definedName function="false" hidden="true" name="IQ_INV_3YR_ANN_GROWTH" vbProcedure="false">"c1927"</definedName>
    <definedName function="false" hidden="true" name="IQ_INV_5YR_ANN_GROWTH" vbProcedure="false">"c1928"</definedName>
    <definedName function="false" hidden="true" name="IQ_INV_7YR_ANN_GROWTH" vbProcedure="false">"c1929"</definedName>
    <definedName function="false" hidden="true" name="IQ_INV_BANKING_FEE" vbProcedure="false">"c620"</definedName>
    <definedName function="false" hidden="true" name="IQ_INV_METHOD" vbProcedure="false">"c621"</definedName>
    <definedName function="false" hidden="true" name="IQ_IPRD" vbProcedure="false">"c644"</definedName>
    <definedName function="false" hidden="true" name="IQ_ISSUER" vbProcedure="false">"c2143"</definedName>
    <definedName function="false" hidden="true" name="IQ_ISSUER_CIQID" vbProcedure="false">"c2258"</definedName>
    <definedName function="false" hidden="true" name="IQ_ISSUER_PARENT" vbProcedure="false">"c2144"</definedName>
    <definedName function="false" hidden="true" name="IQ_ISSUER_PARENT_CIQID" vbProcedure="false">"c2260"</definedName>
    <definedName function="false" hidden="true" name="IQ_ISSUER_PARENT_TICKER" vbProcedure="false">"c2259"</definedName>
    <definedName function="false" hidden="true" name="IQ_ISSUER_TICKER" vbProcedure="false">"c2252"</definedName>
    <definedName function="false" hidden="true" name="IQ_ISSUE_CURRENCY" vbProcedure="false">"c2156"</definedName>
    <definedName function="false" hidden="true" name="IQ_ISSUE_NAME" vbProcedure="false">"c2142"</definedName>
    <definedName function="false" hidden="true" name="IQ_ISS_DEBT_NET" vbProcedure="false">"c1391"</definedName>
    <definedName function="false" hidden="true" name="IQ_ISS_STOCK_NET" vbProcedure="false">"c1601"</definedName>
    <definedName function="false" hidden="true" name="IQ_JR_SUB_DEBT" vbProcedure="false">"c2534"</definedName>
    <definedName function="false" hidden="true" name="IQ_JR_SUB_DEBT_EBITDA" vbProcedure="false">"c2560"</definedName>
    <definedName function="false" hidden="true" name="IQ_JR_SUB_DEBT_EBITDA_CAPEX" vbProcedure="false">"c2561"</definedName>
    <definedName function="false" hidden="true" name="IQ_JR_SUB_DEBT_PCT" vbProcedure="false">"c2535"</definedName>
    <definedName function="false" hidden="true" name="IQ_LAND" vbProcedure="false">"c645"</definedName>
    <definedName function="false" hidden="true" name="IQ_LASTPRICINGDATE" vbProcedure="false">"c3051"</definedName>
    <definedName function="false" hidden="true" name="IQ_LASTSALEPRICE" vbProcedure="false">"c646"</definedName>
    <definedName function="false" hidden="true" name="IQ_LASTSALEPRICE_DATE" vbProcedure="false">"c2109"</definedName>
    <definedName function="false" hidden="true" name="IQ_LAST_PMT_DATE" vbProcedure="false">"c2188"</definedName>
    <definedName function="false" hidden="true" name="IQ_LAST_SPLIT_DATE" vbProcedure="false">"c2095"</definedName>
    <definedName function="false" hidden="true" name="IQ_LAST_SPLIT_FACTOR" vbProcedure="false">"c2093"</definedName>
    <definedName function="false" hidden="true" name="IQ_LATESTK" vbProcedure="false">1000</definedName>
    <definedName function="false" hidden="true" name="IQ_LATESTQ" vbProcedure="false">500</definedName>
    <definedName function="false" hidden="true" name="IQ_LEGAL_SETTLE" vbProcedure="false">"c647"</definedName>
    <definedName function="false" hidden="true" name="IQ_LEGAL_SETTLE_BNK" vbProcedure="false">"c648"</definedName>
    <definedName function="false" hidden="true" name="IQ_LEGAL_SETTLE_BR" vbProcedure="false">"c649"</definedName>
    <definedName function="false" hidden="true" name="IQ_LEGAL_SETTLE_FIN" vbProcedure="false">"c650"</definedName>
    <definedName function="false" hidden="true" name="IQ_LEGAL_SETTLE_INS" vbProcedure="false">"c651"</definedName>
    <definedName function="false" hidden="true" name="IQ_LEGAL_SETTLE_REIT" vbProcedure="false">"c652"</definedName>
    <definedName function="false" hidden="true" name="IQ_LEGAL_SETTLE_UTI" vbProcedure="false">"c653"</definedName>
    <definedName function="false" hidden="true" name="IQ_LEVERAGE_RATIO" vbProcedure="false">"c654"</definedName>
    <definedName function="false" hidden="true" name="IQ_LEVERED_FCF" vbProcedure="false">"c1907"</definedName>
    <definedName function="false" hidden="true" name="IQ_LFCF_10YR_ANN_GROWTH" vbProcedure="false">"c1942"</definedName>
    <definedName function="false" hidden="true" name="IQ_LFCF_1YR_ANN_GROWTH" vbProcedure="false">"c1937"</definedName>
    <definedName function="false" hidden="true" name="IQ_LFCF_2YR_ANN_GROWTH" vbProcedure="false">"c1938"</definedName>
    <definedName function="false" hidden="true" name="IQ_LFCF_3YR_ANN_GROWTH" vbProcedure="false">"c1939"</definedName>
    <definedName function="false" hidden="true" name="IQ_LFCF_5YR_ANN_GROWTH" vbProcedure="false">"c1940"</definedName>
    <definedName function="false" hidden="true" name="IQ_LFCF_7YR_ANN_GROWTH" vbProcedure="false">"c1941"</definedName>
    <definedName function="false" hidden="true" name="IQ_LFCF_MARGIN" vbProcedure="false">"c1961"</definedName>
    <definedName function="false" hidden="true" name="IQ_LH_STATUTORY_SURPLUS" vbProcedure="false">"c2771"</definedName>
    <definedName function="false" hidden="true" name="IQ_LICENSED_POPS" vbProcedure="false">"c2123"</definedName>
    <definedName function="false" hidden="true" name="IQ_LIFE_EARNED" vbProcedure="false">"c2739"</definedName>
    <definedName function="false" hidden="true" name="IQ_LIFOR" vbProcedure="false">"c655"</definedName>
    <definedName function="false" hidden="true" name="IQ_LL" vbProcedure="false">"c656"</definedName>
    <definedName function="false" hidden="true" name="IQ_LOANS_CF" vbProcedure="false">"c659"</definedName>
    <definedName function="false" hidden="true" name="IQ_LOANS_CF_BNK" vbProcedure="false">"c660"</definedName>
    <definedName function="false" hidden="true" name="IQ_LOANS_CF_BR" vbProcedure="false">"c661"</definedName>
    <definedName function="false" hidden="true" name="IQ_LOANS_CF_FIN" vbProcedure="false">"c662"</definedName>
    <definedName function="false" hidden="true" name="IQ_LOANS_CF_INS" vbProcedure="false">"c663"</definedName>
    <definedName function="false" hidden="true" name="IQ_LOANS_CF_REIT" vbProcedure="false">"c664"</definedName>
    <definedName function="false" hidden="true" name="IQ_LOANS_CF_UTI" vbProcedure="false">"c665"</definedName>
    <definedName function="false" hidden="true" name="IQ_LOANS_FOR_SALE" vbProcedure="false">"c666"</definedName>
    <definedName function="false" hidden="true" name="IQ_LOANS_PAST_DUE" vbProcedure="false">"c667"</definedName>
    <definedName function="false" hidden="true" name="IQ_LOANS_RECEIV_CURRENT" vbProcedure="false">"c668"</definedName>
    <definedName function="false" hidden="true" name="IQ_LOANS_RECEIV_LT" vbProcedure="false">"c669"</definedName>
    <definedName function="false" hidden="true" name="IQ_LOANS_RECEIV_LT_UTI" vbProcedure="false">"c670"</definedName>
    <definedName function="false" hidden="true" name="IQ_LOAN_LEASE_RECEIV" vbProcedure="false">"c657"</definedName>
    <definedName function="false" hidden="true" name="IQ_LOAN_LOSS" vbProcedure="false">"c1386"</definedName>
    <definedName function="false" hidden="true" name="IQ_LOAN_SERVICE_REV" vbProcedure="false">"c658"</definedName>
    <definedName function="false" hidden="true" name="IQ_LONG_TERM_DEBT" vbProcedure="false">"c1387"</definedName>
    <definedName function="false" hidden="true" name="IQ_LONG_TERM_DEBT_OVER_TOTAL_CAP" vbProcedure="false">"c1388"</definedName>
    <definedName function="false" hidden="true" name="IQ_LONG_TERM_GROWTH" vbProcedure="false">"c671"</definedName>
    <definedName function="false" hidden="true" name="IQ_LONG_TERM_INV" vbProcedure="false">"c1389"</definedName>
    <definedName function="false" hidden="true" name="IQ_LOSS_LOSS_EXP" vbProcedure="false">"c672"</definedName>
    <definedName function="false" hidden="true" name="IQ_LOSS_TO_NET_EARNED" vbProcedure="false">"c2751"</definedName>
    <definedName function="false" hidden="true" name="IQ_LOWPRICE" vbProcedure="false">"c673"</definedName>
    <definedName function="false" hidden="true" name="IQ_LOW_TARGET_PRICE" vbProcedure="false">"c1652"</definedName>
    <definedName function="false" hidden="true" name="IQ_LTD_DUE_AFTER_FIVE" vbProcedure="false">"c704"</definedName>
    <definedName function="false" hidden="true" name="IQ_LTD_DUE_CY" vbProcedure="false">"c705"</definedName>
    <definedName function="false" hidden="true" name="IQ_LTD_DUE_CY1" vbProcedure="false">"c706"</definedName>
    <definedName function="false" hidden="true" name="IQ_LTD_DUE_CY2" vbProcedure="false">"c707"</definedName>
    <definedName function="false" hidden="true" name="IQ_LTD_DUE_CY3" vbProcedure="false">"c708"</definedName>
    <definedName function="false" hidden="true" name="IQ_LTD_DUE_CY4" vbProcedure="false">"c709"</definedName>
    <definedName function="false" hidden="true" name="IQ_LTD_DUE_NEXT_FIVE" vbProcedure="false">"c710"</definedName>
    <definedName function="false" hidden="true" name="IQ_LTM" vbProcedure="false">2000</definedName>
    <definedName function="false" hidden="true" name="IQ_LTM_REVENUE_OVER_EMPLOYEES" vbProcedure="false">"c1437"</definedName>
    <definedName function="false" hidden="true" name="IQ_LT_DEBT" vbProcedure="false">"c674"</definedName>
    <definedName function="false" hidden="true" name="IQ_LT_DEBT_BNK" vbProcedure="false">"c675"</definedName>
    <definedName function="false" hidden="true" name="IQ_LT_DEBT_BR" vbProcedure="false">"c676"</definedName>
    <definedName function="false" hidden="true" name="IQ_LT_DEBT_CAPITAL" vbProcedure="false">"c677"</definedName>
    <definedName function="false" hidden="true" name="IQ_LT_DEBT_CAPITAL_LEASES" vbProcedure="false">"c2542"</definedName>
    <definedName function="false" hidden="true" name="IQ_LT_DEBT_CAPITAL_LEASES_PCT" vbProcedure="false">"c2543"</definedName>
    <definedName function="false" hidden="true" name="IQ_LT_DEBT_EQUITY" vbProcedure="false">"c678"</definedName>
    <definedName function="false" hidden="true" name="IQ_LT_DEBT_FIN" vbProcedure="false">"c679"</definedName>
    <definedName function="false" hidden="true" name="IQ_LT_DEBT_INS" vbProcedure="false">"c680"</definedName>
    <definedName function="false" hidden="true" name="IQ_LT_DEBT_ISSUED" vbProcedure="false">"c681"</definedName>
    <definedName function="false" hidden="true" name="IQ_LT_DEBT_ISSUED_BNK" vbProcedure="false">"c682"</definedName>
    <definedName function="false" hidden="true" name="IQ_LT_DEBT_ISSUED_BR" vbProcedure="false">"c683"</definedName>
    <definedName function="false" hidden="true" name="IQ_LT_DEBT_ISSUED_FIN" vbProcedure="false">"c684"</definedName>
    <definedName function="false" hidden="true" name="IQ_LT_DEBT_ISSUED_INS" vbProcedure="false">"c685"</definedName>
    <definedName function="false" hidden="true" name="IQ_LT_DEBT_ISSUED_REIT" vbProcedure="false">"c686"</definedName>
    <definedName function="false" hidden="true" name="IQ_LT_DEBT_ISSUED_UTI" vbProcedure="false">"c687"</definedName>
    <definedName function="false" hidden="true" name="IQ_LT_DEBT_REIT" vbProcedure="false">"c688"</definedName>
    <definedName function="false" hidden="true" name="IQ_LT_DEBT_REPAID" vbProcedure="false">"c689"</definedName>
    <definedName function="false" hidden="true" name="IQ_LT_DEBT_REPAID_BNK" vbProcedure="false">"c690"</definedName>
    <definedName function="false" hidden="true" name="IQ_LT_DEBT_REPAID_BR" vbProcedure="false">"c691"</definedName>
    <definedName function="false" hidden="true" name="IQ_LT_DEBT_REPAID_FIN" vbProcedure="false">"c692"</definedName>
    <definedName function="false" hidden="true" name="IQ_LT_DEBT_REPAID_INS" vbProcedure="false">"c693"</definedName>
    <definedName function="false" hidden="true" name="IQ_LT_DEBT_REPAID_REIT" vbProcedure="false">"c694"</definedName>
    <definedName function="false" hidden="true" name="IQ_LT_DEBT_REPAID_UTI" vbProcedure="false">"c695"</definedName>
    <definedName function="false" hidden="true" name="IQ_LT_DEBT_UTI" vbProcedure="false">"c696"</definedName>
    <definedName function="false" hidden="true" name="IQ_LT_INVEST" vbProcedure="false">"c697"</definedName>
    <definedName function="false" hidden="true" name="IQ_LT_INVEST_BR" vbProcedure="false">"c698"</definedName>
    <definedName function="false" hidden="true" name="IQ_LT_INVEST_FIN" vbProcedure="false">"c699"</definedName>
    <definedName function="false" hidden="true" name="IQ_LT_INVEST_REIT" vbProcedure="false">"c700"</definedName>
    <definedName function="false" hidden="true" name="IQ_LT_INVEST_UTI" vbProcedure="false">"c701"</definedName>
    <definedName function="false" hidden="true" name="IQ_LT_NOTE_RECEIV" vbProcedure="false">"c1602"</definedName>
    <definedName function="false" hidden="true" name="IQ_MACHINERY" vbProcedure="false">"c711"</definedName>
    <definedName function="false" hidden="true" name="IQ_MAINT_CAPEX" vbProcedure="false">"c2947"</definedName>
    <definedName function="false" hidden="true" name="IQ_MAINT_REPAIR" vbProcedure="false">"c2087"</definedName>
    <definedName function="false" hidden="true" name="IQ_MAKE_WHOLE_END_DATE" vbProcedure="false">"c2493"</definedName>
    <definedName function="false" hidden="true" name="IQ_MAKE_WHOLE_SPREAD" vbProcedure="false">"c2494"</definedName>
    <definedName function="false" hidden="true" name="IQ_MAKE_WHOLE_START_DATE" vbProcedure="false">"c2492"</definedName>
    <definedName function="false" hidden="true" name="IQ_MARKETCAP" vbProcedure="false">"c712"</definedName>
    <definedName function="false" hidden="true" name="IQ_MARKETING" vbProcedure="false">"c2239"</definedName>
    <definedName function="false" hidden="true" name="IQ_MARKET_CAP_LFCF" vbProcedure="false">"c2209"</definedName>
    <definedName function="false" hidden="true" name="IQ_MATURITY_DATE" vbProcedure="false">"c2146"</definedName>
    <definedName function="false" hidden="true" name="IQ_MC_RATIO" vbProcedure="false">"c2783"</definedName>
    <definedName function="false" hidden="true" name="IQ_MC_STATUTORY_SURPLUS" vbProcedure="false">"c2772"</definedName>
    <definedName function="false" hidden="true" name="IQ_MEDIAN_TARGET_PRICE" vbProcedure="false">"c1650"</definedName>
    <definedName function="false" hidden="true" name="IQ_MERGER" vbProcedure="false">"c713"</definedName>
    <definedName function="false" hidden="true" name="IQ_MERGER_BNK" vbProcedure="false">"c714"</definedName>
    <definedName function="false" hidden="true" name="IQ_MERGER_BR" vbProcedure="false">"c715"</definedName>
    <definedName function="false" hidden="true" name="IQ_MERGER_FIN" vbProcedure="false">"c716"</definedName>
    <definedName function="false" hidden="true" name="IQ_MERGER_INS" vbProcedure="false">"c717"</definedName>
    <definedName function="false" hidden="true" name="IQ_MERGER_REIT" vbProcedure="false">"c718"</definedName>
    <definedName function="false" hidden="true" name="IQ_MERGER_RESTRUCTURE" vbProcedure="false">"c719"</definedName>
    <definedName function="false" hidden="true" name="IQ_MERGER_RESTRUCTURE_BNK" vbProcedure="false">"c720"</definedName>
    <definedName function="false" hidden="true" name="IQ_MERGER_RESTRUCTURE_BR" vbProcedure="false">"c721"</definedName>
    <definedName function="false" hidden="true" name="IQ_MERGER_RESTRUCTURE_FIN" vbProcedure="false">"c722"</definedName>
    <definedName function="false" hidden="true" name="IQ_MERGER_RESTRUCTURE_INS" vbProcedure="false">"c723"</definedName>
    <definedName function="false" hidden="true" name="IQ_MERGER_RESTRUCTURE_REIT" vbProcedure="false">"c724"</definedName>
    <definedName function="false" hidden="true" name="IQ_MERGER_RESTRUCTURE_UTI" vbProcedure="false">"c725"</definedName>
    <definedName function="false" hidden="true" name="IQ_MERGER_UTI" vbProcedure="false">"c726"</definedName>
    <definedName function="false" hidden="true" name="IQ_MINORITY_INTEREST" vbProcedure="false">"c727"</definedName>
    <definedName function="false" hidden="true" name="IQ_MINORITY_INTEREST_BNK" vbProcedure="false">"c728"</definedName>
    <definedName function="false" hidden="true" name="IQ_MINORITY_INTEREST_BR" vbProcedure="false">"c729"</definedName>
    <definedName function="false" hidden="true" name="IQ_MINORITY_INTEREST_CF" vbProcedure="false">"c730"</definedName>
    <definedName function="false" hidden="true" name="IQ_MINORITY_INTEREST_FIN" vbProcedure="false">"c731"</definedName>
    <definedName function="false" hidden="true" name="IQ_MINORITY_INTEREST_INS" vbProcedure="false">"c732"</definedName>
    <definedName function="false" hidden="true" name="IQ_MINORITY_INTEREST_IS" vbProcedure="false">"c733"</definedName>
    <definedName function="false" hidden="true" name="IQ_MINORITY_INTEREST_REIT" vbProcedure="false">"c734"</definedName>
    <definedName function="false" hidden="true" name="IQ_MINORITY_INTEREST_TOTAL" vbProcedure="false">"c1905"</definedName>
    <definedName function="false" hidden="true" name="IQ_MINORITY_INTEREST_UTI" vbProcedure="false">"c735"</definedName>
    <definedName function="false" hidden="true" name="IQ_MISC_ADJUST_CF" vbProcedure="false">"c736"</definedName>
    <definedName function="false" hidden="true" name="IQ_MISC_EARN_ADJ" vbProcedure="false">"c1603"</definedName>
    <definedName function="false" hidden="true" name="IQ_MKTCAP_EBT_EXCL" vbProcedure="false">"c737"</definedName>
    <definedName function="false" hidden="true" name="IQ_MKTCAP_EBT_EXCL_AVG" vbProcedure="false">"c738"</definedName>
    <definedName function="false" hidden="true" name="IQ_MKTCAP_EBT_INCL_AVG" vbProcedure="false">"c739"</definedName>
    <definedName function="false" hidden="true" name="IQ_MKTCAP_TOTAL_REV" vbProcedure="false">"c740"</definedName>
    <definedName function="false" hidden="true" name="IQ_MKTCAP_TOTAL_REV_AVG" vbProcedure="false">"c741"</definedName>
    <definedName function="false" hidden="true" name="IQ_MKTCAP_TOTAL_REV_FWD" vbProcedure="false">"c742"</definedName>
    <definedName function="false" hidden="true" name="IQ_MM_ACCOUNT" vbProcedure="false">"c743"</definedName>
    <definedName function="false" hidden="true" name="IQ_MORTGAGE_SERV_RIGHTS" vbProcedure="false">"c2242"</definedName>
    <definedName function="false" hidden="true" name="IQ_MORT_BANKING_FEE" vbProcedure="false">"c745"</definedName>
    <definedName function="false" hidden="true" name="IQ_MORT_BANK_ACT" vbProcedure="false">"c744"</definedName>
    <definedName function="false" hidden="true" name="IQ_MORT_INT_INC" vbProcedure="false">"c746"</definedName>
    <definedName function="false" hidden="true" name="IQ_MORT_LOANS" vbProcedure="false">"c747"</definedName>
    <definedName function="false" hidden="true" name="IQ_MORT_SECURITY" vbProcedure="false">"c748"</definedName>
    <definedName function="false" hidden="true" name="IQ_NET_CHANGE" vbProcedure="false">"c749"</definedName>
    <definedName function="false" hidden="true" name="IQ_NET_CLAIM_EXP_INCUR" vbProcedure="false">"c2757"</definedName>
    <definedName function="false" hidden="true" name="IQ_NET_CLAIM_EXP_INCUR_CY" vbProcedure="false">"c2761"</definedName>
    <definedName function="false" hidden="true" name="IQ_NET_CLAIM_EXP_INCUR_PY" vbProcedure="false">"c2762"</definedName>
    <definedName function="false" hidden="true" name="IQ_NET_CLAIM_EXP_PAID" vbProcedure="false">"c2760"</definedName>
    <definedName function="false" hidden="true" name="IQ_NET_CLAIM_EXP_PAID_CY" vbProcedure="false">"c2763"</definedName>
    <definedName function="false" hidden="true" name="IQ_NET_CLAIM_EXP_PAID_PY" vbProcedure="false">"c2764"</definedName>
    <definedName function="false" hidden="true" name="IQ_NET_CLAIM_EXP_RES" vbProcedure="false">"c2754"</definedName>
    <definedName function="false" hidden="true" name="IQ_NET_DEBT" vbProcedure="false">"c1584"</definedName>
    <definedName function="false" hidden="true" name="IQ_NET_DEBT_EBITDA" vbProcedure="false">"c750"</definedName>
    <definedName function="false" hidden="true" name="IQ_NET_DEBT_EBITDA_CAPEX" vbProcedure="false">"c2949"</definedName>
    <definedName function="false" hidden="true" name="IQ_NET_DEBT_ISSUED" vbProcedure="false">"c751"</definedName>
    <definedName function="false" hidden="true" name="IQ_NET_DEBT_ISSUED_BNK" vbProcedure="false">"c752"</definedName>
    <definedName function="false" hidden="true" name="IQ_NET_DEBT_ISSUED_BR" vbProcedure="false">"c753"</definedName>
    <definedName function="false" hidden="true" name="IQ_NET_DEBT_ISSUED_FIN" vbProcedure="false">"c754"</definedName>
    <definedName function="false" hidden="true" name="IQ_NET_DEBT_ISSUED_INS" vbProcedure="false">"c755"</definedName>
    <definedName function="false" hidden="true" name="IQ_NET_DEBT_ISSUED_REIT" vbProcedure="false">"c756"</definedName>
    <definedName function="false" hidden="true" name="IQ_NET_DEBT_ISSUED_UTI" vbProcedure="false">"c757"</definedName>
    <definedName function="false" hidden="true" name="IQ_NET_EARNED" vbProcedure="false">"c2734"</definedName>
    <definedName function="false" hidden="true" name="IQ_NET_INC" vbProcedure="false">"c1394"</definedName>
    <definedName function="false" hidden="true" name="IQ_NET_INC_BEFORE" vbProcedure="false">"c1368"</definedName>
    <definedName function="false" hidden="true" name="IQ_NET_INC_CF" vbProcedure="false">"c1397"</definedName>
    <definedName function="false" hidden="true" name="IQ_NET_INC_MARGIN" vbProcedure="false">"c1398"</definedName>
    <definedName function="false" hidden="true" name="IQ_NET_INTEREST_EXP" vbProcedure="false">"c769"</definedName>
    <definedName function="false" hidden="true" name="IQ_NET_INTEREST_EXP_REIT" vbProcedure="false">"c770"</definedName>
    <definedName function="false" hidden="true" name="IQ_NET_INTEREST_EXP_UTI" vbProcedure="false">"c771"</definedName>
    <definedName function="false" hidden="true" name="IQ_NET_INTEREST_INC" vbProcedure="false">"c1392"</definedName>
    <definedName function="false" hidden="true" name="IQ_NET_INTEREST_INC_AFTER_LL" vbProcedure="false">"c1604"</definedName>
    <definedName function="false" hidden="true" name="IQ_NET_INT_INC_10YR_ANN_GROWTH" vbProcedure="false">"c758"</definedName>
    <definedName function="false" hidden="true" name="IQ_NET_INT_INC_1YR_ANN_GROWTH" vbProcedure="false">"c759"</definedName>
    <definedName function="false" hidden="true" name="IQ_NET_INT_INC_2YR_ANN_GROWTH" vbProcedure="false">"c760"</definedName>
    <definedName function="false" hidden="true" name="IQ_NET_INT_INC_3YR_ANN_GROWTH" vbProcedure="false">"c761"</definedName>
    <definedName function="false" hidden="true" name="IQ_NET_INT_INC_5YR_ANN_GROWTH" vbProcedure="false">"c762"</definedName>
    <definedName function="false" hidden="true" name="IQ_NET_INT_INC_7YR_ANN_GROWTH" vbProcedure="false">"c763"</definedName>
    <definedName function="false" hidden="true" name="IQ_NET_INT_INC_BNK" vbProcedure="false">"c764"</definedName>
    <definedName function="false" hidden="true" name="IQ_NET_INT_INC_BR" vbProcedure="false">"c765"</definedName>
    <definedName function="false" hidden="true" name="IQ_NET_INT_INC_FIN" vbProcedure="false">"c766"</definedName>
    <definedName function="false" hidden="true" name="IQ_NET_INT_INC_TOTAL_REV" vbProcedure="false">"c767"</definedName>
    <definedName function="false" hidden="true" name="IQ_NET_INT_MARGIN" vbProcedure="false">"c768"</definedName>
    <definedName function="false" hidden="true" name="IQ_NET_LIFE_INS_IN_FORCE" vbProcedure="false">"c2769"</definedName>
    <definedName function="false" hidden="true" name="IQ_NET_LOANS" vbProcedure="false">"c772"</definedName>
    <definedName function="false" hidden="true" name="IQ_NET_LOANS_10YR_ANN_GROWTH" vbProcedure="false">"c773"</definedName>
    <definedName function="false" hidden="true" name="IQ_NET_LOANS_1YR_ANN_GROWTH" vbProcedure="false">"c774"</definedName>
    <definedName function="false" hidden="true" name="IQ_NET_LOANS_2YR_ANN_GROWTH" vbProcedure="false">"c775"</definedName>
    <definedName function="false" hidden="true" name="IQ_NET_LOANS_3YR_ANN_GROWTH" vbProcedure="false">"c776"</definedName>
    <definedName function="false" hidden="true" name="IQ_NET_LOANS_5YR_ANN_GROWTH" vbProcedure="false">"c777"</definedName>
    <definedName function="false" hidden="true" name="IQ_NET_LOANS_7YR_ANN_GROWTH" vbProcedure="false">"c778"</definedName>
    <definedName function="false" hidden="true" name="IQ_NET_LOANS_TOTAL_DEPOSITS" vbProcedure="false">"c779"</definedName>
    <definedName function="false" hidden="true" name="IQ_NET_RENTAL_EXP_FN" vbProcedure="false">"c780"</definedName>
    <definedName function="false" hidden="true" name="IQ_NET_TO_GROSS_EARNED" vbProcedure="false">"c2750"</definedName>
    <definedName function="false" hidden="true" name="IQ_NET_TO_GROSS_WRITTEN" vbProcedure="false">"c2729"</definedName>
    <definedName function="false" hidden="true" name="IQ_NET_WORKING_CAP" vbProcedure="false">"c3493"</definedName>
    <definedName function="false" hidden="true" name="IQ_NET_WRITTEN" vbProcedure="false">"c2728"</definedName>
    <definedName function="false" hidden="true" name="IQ_NEW_PREM" vbProcedure="false">"c2785"</definedName>
    <definedName function="false" hidden="true" name="IQ_NEXT_CALL_DATE" vbProcedure="false">"c2198"</definedName>
    <definedName function="false" hidden="true" name="IQ_NEXT_CALL_PRICE" vbProcedure="false">"c2199"</definedName>
    <definedName function="false" hidden="true" name="IQ_NEXT_INT_DATE" vbProcedure="false">"c2187"</definedName>
    <definedName function="false" hidden="true" name="IQ_NEXT_PUT_DATE" vbProcedure="false">"c2200"</definedName>
    <definedName function="false" hidden="true" name="IQ_NEXT_PUT_PRICE" vbProcedure="false">"c2201"</definedName>
    <definedName function="false" hidden="true" name="IQ_NEXT_SINK_FUND_AMOUNT" vbProcedure="false">"c2490"</definedName>
    <definedName function="false" hidden="true" name="IQ_NEXT_SINK_FUND_DATE" vbProcedure="false">"c2489"</definedName>
    <definedName function="false" hidden="true" name="IQ_NEXT_SINK_FUND_PRICE" vbProcedure="false">"c2491"</definedName>
    <definedName function="false" hidden="true" name="IQ_NI" vbProcedure="false">"c781"</definedName>
    <definedName function="false" hidden="true" name="IQ_NI_10YR_ANN_GROWTH" vbProcedure="false">"c782"</definedName>
    <definedName function="false" hidden="true" name="IQ_NI_1YR_ANN_GROWTH" vbProcedure="false">"c783"</definedName>
    <definedName function="false" hidden="true" name="IQ_NI_2YR_ANN_GROWTH" vbProcedure="false">"c784"</definedName>
    <definedName function="false" hidden="true" name="IQ_NI_3YR_ANN_GROWTH" vbProcedure="false">"c785"</definedName>
    <definedName function="false" hidden="true" name="IQ_NI_5YR_ANN_GROWTH" vbProcedure="false">"c786"</definedName>
    <definedName function="false" hidden="true" name="IQ_NI_7YR_ANN_GROWTH" vbProcedure="false">"c787"</definedName>
    <definedName function="false" hidden="true" name="IQ_NI_AFTER_CAPITALIZED" vbProcedure="false">"c788"</definedName>
    <definedName function="false" hidden="true" name="IQ_NI_AVAIL_EXCL" vbProcedure="false">"c789"</definedName>
    <definedName function="false" hidden="true" name="IQ_NI_AVAIL_EXCL_MARGIN" vbProcedure="false">"c790"</definedName>
    <definedName function="false" hidden="true" name="IQ_NI_AVAIL_INCL" vbProcedure="false">"c791"</definedName>
    <definedName function="false" hidden="true" name="IQ_NI_BEFORE_CAPITALIZED" vbProcedure="false">"c792"</definedName>
    <definedName function="false" hidden="true" name="IQ_NI_CF" vbProcedure="false">"c793"</definedName>
    <definedName function="false" hidden="true" name="IQ_NI_MARGIN" vbProcedure="false">"c794"</definedName>
    <definedName function="false" hidden="true" name="IQ_NI_NORM" vbProcedure="false">"c1901"</definedName>
    <definedName function="false" hidden="true" name="IQ_NI_NORM_10YR_ANN_GROWTH" vbProcedure="false">"c1960"</definedName>
    <definedName function="false" hidden="true" name="IQ_NI_NORM_1YR_ANN_GROWTH" vbProcedure="false">"c1955"</definedName>
    <definedName function="false" hidden="true" name="IQ_NI_NORM_2YR_ANN_GROWTH" vbProcedure="false">"c1956"</definedName>
    <definedName function="false" hidden="true" name="IQ_NI_NORM_3YR_ANN_GROWTH" vbProcedure="false">"c1957"</definedName>
    <definedName function="false" hidden="true" name="IQ_NI_NORM_5YR_ANN_GROWTH" vbProcedure="false">"c1958"</definedName>
    <definedName function="false" hidden="true" name="IQ_NI_NORM_7YR_ANN_GROWTH" vbProcedure="false">"c1959"</definedName>
    <definedName function="false" hidden="true" name="IQ_NI_NORM_MARGIN" vbProcedure="false">"c1964"</definedName>
    <definedName function="false" hidden="true" name="IQ_NI_SFAS" vbProcedure="false">"c795"</definedName>
    <definedName function="false" hidden="true" name="IQ_NOL_CF_1YR" vbProcedure="false">"c3465"</definedName>
    <definedName function="false" hidden="true" name="IQ_NOL_CF_2YR" vbProcedure="false">"c3466"</definedName>
    <definedName function="false" hidden="true" name="IQ_NOL_CF_3YR" vbProcedure="false">"c3467"</definedName>
    <definedName function="false" hidden="true" name="IQ_NOL_CF_4YR" vbProcedure="false">"c3468"</definedName>
    <definedName function="false" hidden="true" name="IQ_NOL_CF_5YR" vbProcedure="false">"c3469"</definedName>
    <definedName function="false" hidden="true" name="IQ_NOL_CF_AFTER_FIVE" vbProcedure="false">"c3470"</definedName>
    <definedName function="false" hidden="true" name="IQ_NOL_CF_MAX_YEAR" vbProcedure="false">"c3473"</definedName>
    <definedName function="false" hidden="true" name="IQ_NOL_CF_NO_EXP" vbProcedure="false">"c3471"</definedName>
    <definedName function="false" hidden="true" name="IQ_NOL_CF_TOTAL" vbProcedure="false">"c3472"</definedName>
    <definedName function="false" hidden="true" name="IQ_NONCASH_PENSION_EXP" vbProcedure="false">"c3000"</definedName>
    <definedName function="false" hidden="true" name="IQ_NONRECOURSE_DEBT" vbProcedure="false">"c2550"</definedName>
    <definedName function="false" hidden="true" name="IQ_NONRECOURSE_DEBT_PCT" vbProcedure="false">"c2551"</definedName>
    <definedName function="false" hidden="true" name="IQ_NONUTIL_REV" vbProcedure="false">"c2089"</definedName>
    <definedName function="false" hidden="true" name="IQ_NON_ACCRUAL_LOANS" vbProcedure="false">"c796"</definedName>
    <definedName function="false" hidden="true" name="IQ_NON_CASH" vbProcedure="false">"c1399"</definedName>
    <definedName function="false" hidden="true" name="IQ_NON_CASH_ITEMS" vbProcedure="false">"c797"</definedName>
    <definedName function="false" hidden="true" name="IQ_NON_INS_EXP" vbProcedure="false">"c798"</definedName>
    <definedName function="false" hidden="true" name="IQ_NON_INS_REV" vbProcedure="false">"c799"</definedName>
    <definedName function="false" hidden="true" name="IQ_NON_INTEREST_EXP" vbProcedure="false">"c1400"</definedName>
    <definedName function="false" hidden="true" name="IQ_NON_INTEREST_INC" vbProcedure="false">"c1401"</definedName>
    <definedName function="false" hidden="true" name="IQ_NON_INT_BEAR_CD" vbProcedure="false">"c800"</definedName>
    <definedName function="false" hidden="true" name="IQ_NON_INT_EXP" vbProcedure="false">"c801"</definedName>
    <definedName function="false" hidden="true" name="IQ_NON_INT_INC" vbProcedure="false">"c802"</definedName>
    <definedName function="false" hidden="true" name="IQ_NON_INT_INC_10YR_ANN_GROWTH" vbProcedure="false">"c803"</definedName>
    <definedName function="false" hidden="true" name="IQ_NON_INT_INC_1YR_ANN_GROWTH" vbProcedure="false">"c804"</definedName>
    <definedName function="false" hidden="true" name="IQ_NON_INT_INC_2YR_ANN_GROWTH" vbProcedure="false">"c805"</definedName>
    <definedName function="false" hidden="true" name="IQ_NON_INT_INC_3YR_ANN_GROWTH" vbProcedure="false">"c806"</definedName>
    <definedName function="false" hidden="true" name="IQ_NON_INT_INC_5YR_ANN_GROWTH" vbProcedure="false">"c807"</definedName>
    <definedName function="false" hidden="true" name="IQ_NON_INT_INC_7YR_ANN_GROWTH" vbProcedure="false">"c808"</definedName>
    <definedName function="false" hidden="true" name="IQ_NON_OPER_EXP" vbProcedure="false">"c809"</definedName>
    <definedName function="false" hidden="true" name="IQ_NON_OPER_INC" vbProcedure="false">"c810"</definedName>
    <definedName function="false" hidden="true" name="IQ_NON_PERFORMING_ASSETS" vbProcedure="false">"c826"</definedName>
    <definedName function="false" hidden="true" name="IQ_NON_PERFORMING_LOANS" vbProcedure="false">"c827"</definedName>
    <definedName function="false" hidden="true" name="IQ_NON_PERF_ASSETS_10YR_ANN_GROWTH" vbProcedure="false">"c811"</definedName>
    <definedName function="false" hidden="true" name="IQ_NON_PERF_ASSETS_1YR_ANN_GROWTH" vbProcedure="false">"c812"</definedName>
    <definedName function="false" hidden="true" name="IQ_NON_PERF_ASSETS_2YR_ANN_GROWTH" vbProcedure="false">"c813"</definedName>
    <definedName function="false" hidden="true" name="IQ_NON_PERF_ASSETS_3YR_ANN_GROWTH" vbProcedure="false">"c814"</definedName>
    <definedName function="false" hidden="true" name="IQ_NON_PERF_ASSETS_5YR_ANN_GROWTH" vbProcedure="false">"c815"</definedName>
    <definedName function="false" hidden="true" name="IQ_NON_PERF_ASSETS_7YR_ANN_GROWTH" vbProcedure="false">"c816"</definedName>
    <definedName function="false" hidden="true" name="IQ_NON_PERF_ASSETS_TOTAL_ASSETS" vbProcedure="false">"c817"</definedName>
    <definedName function="false" hidden="true" name="IQ_NON_PERF_LOANS_10YR_ANN_GROWTH" vbProcedure="false">"c818"</definedName>
    <definedName function="false" hidden="true" name="IQ_NON_PERF_LOANS_1YR_ANN_GROWTH" vbProcedure="false">"c819"</definedName>
    <definedName function="false" hidden="true" name="IQ_NON_PERF_LOANS_2YR_ANN_GROWTH" vbProcedure="false">"c820"</definedName>
    <definedName function="false" hidden="true" name="IQ_NON_PERF_LOANS_3YR_ANN_GROWTH" vbProcedure="false">"c821"</definedName>
    <definedName function="false" hidden="true" name="IQ_NON_PERF_LOANS_5YR_ANN_GROWTH" vbProcedure="false">"c822"</definedName>
    <definedName function="false" hidden="true" name="IQ_NON_PERF_LOANS_7YR_ANN_GROWTH" vbProcedure="false">"c823"</definedName>
    <definedName function="false" hidden="true" name="IQ_NON_PERF_LOANS_TOTAL_ASSETS" vbProcedure="false">"c824"</definedName>
    <definedName function="false" hidden="true" name="IQ_NON_PERF_LOANS_TOTAL_LOANS" vbProcedure="false">"c825"</definedName>
    <definedName function="false" hidden="true" name="IQ_NORMAL_INC_AFTER" vbProcedure="false">"c1605"</definedName>
    <definedName function="false" hidden="true" name="IQ_NORMAL_INC_AVAIL" vbProcedure="false">"c1606"</definedName>
    <definedName function="false" hidden="true" name="IQ_NORMAL_INC_BEFORE" vbProcedure="false">"c1607"</definedName>
    <definedName function="false" hidden="true" name="IQ_NOTES_PAY" vbProcedure="false">"c1423"</definedName>
    <definedName function="false" hidden="true" name="IQ_NOW_ACCOUNT" vbProcedure="false">"c828"</definedName>
    <definedName function="false" hidden="true" name="IQ_NPPE" vbProcedure="false">"c829"</definedName>
    <definedName function="false" hidden="true" name="IQ_NPPE_10YR_ANN_GROWTH" vbProcedure="false">"c830"</definedName>
    <definedName function="false" hidden="true" name="IQ_NPPE_1YR_ANN_GROWTH" vbProcedure="false">"c831"</definedName>
    <definedName function="false" hidden="true" name="IQ_NPPE_2YR_ANN_GROWTH" vbProcedure="false">"c832"</definedName>
    <definedName function="false" hidden="true" name="IQ_NPPE_3YR_ANN_GROWTH" vbProcedure="false">"c833"</definedName>
    <definedName function="false" hidden="true" name="IQ_NPPE_5YR_ANN_GROWTH" vbProcedure="false">"c834"</definedName>
    <definedName function="false" hidden="true" name="IQ_NPPE_7YR_ANN_GROWTH" vbProcedure="false">"c835"</definedName>
    <definedName function="false" hidden="true" name="IQ_NTM" vbProcedure="false">6000</definedName>
    <definedName function="false" hidden="true" name="IQ_NUKE" vbProcedure="false">"c836"</definedName>
    <definedName function="false" hidden="true" name="IQ_NUKE_CF" vbProcedure="false">"c837"</definedName>
    <definedName function="false" hidden="true" name="IQ_NUKE_CONTR" vbProcedure="false">"c838"</definedName>
    <definedName function="false" hidden="true" name="IQ_NUMBER_ADRHOLDERS" vbProcedure="false">"c1970"</definedName>
    <definedName function="false" hidden="true" name="IQ_NUMBER_DAYS" vbProcedure="false">"c1904"</definedName>
    <definedName function="false" hidden="true" name="IQ_NUMBER_SHAREHOLDERS" vbProcedure="false">"c1967"</definedName>
    <definedName function="false" hidden="true" name="IQ_NUMBER_SHAREHOLDERS_CLASSA" vbProcedure="false">"c1968"</definedName>
    <definedName function="false" hidden="true" name="IQ_NUMBER_SHAREHOLDERS_OTHER" vbProcedure="false">"c1969"</definedName>
    <definedName function="false" hidden="true" name="IQ_NUM_BRANCHES" vbProcedure="false">"c2088"</definedName>
    <definedName function="false" hidden="true" name="IQ_OCCUPY_EXP" vbProcedure="false">"c839"</definedName>
    <definedName function="false" hidden="true" name="IQ_OFFER_AMOUNT" vbProcedure="false">"c2152"</definedName>
    <definedName function="false" hidden="true" name="IQ_OFFER_COUPON" vbProcedure="false">"c2147"</definedName>
    <definedName function="false" hidden="true" name="IQ_OFFER_COUPON_TYPE" vbProcedure="false">"c2148"</definedName>
    <definedName function="false" hidden="true" name="IQ_OFFER_DATE" vbProcedure="false">"c2149"</definedName>
    <definedName function="false" hidden="true" name="IQ_OFFER_PRICE" vbProcedure="false">"c2150"</definedName>
    <definedName function="false" hidden="true" name="IQ_OFFER_YIELD" vbProcedure="false">"c2151"</definedName>
    <definedName function="false" hidden="true" name="IQ_OG_10DISC" vbProcedure="false">"c1998"</definedName>
    <definedName function="false" hidden="true" name="IQ_OG_10DISC_GAS" vbProcedure="false">"c2018"</definedName>
    <definedName function="false" hidden="true" name="IQ_OG_10DISC_OIL" vbProcedure="false">"c2008"</definedName>
    <definedName function="false" hidden="true" name="IQ_OG_ACQ_COST_PROVED" vbProcedure="false">"c1975"</definedName>
    <definedName function="false" hidden="true" name="IQ_OG_ACQ_COST_PROVED_GAS" vbProcedure="false">"c1987"</definedName>
    <definedName function="false" hidden="true" name="IQ_OG_ACQ_COST_PROVED_OIL" vbProcedure="false">"c1981"</definedName>
    <definedName function="false" hidden="true" name="IQ_OG_ACQ_COST_UNPROVED" vbProcedure="false">"c1976"</definedName>
    <definedName function="false" hidden="true" name="IQ_OG_ACQ_COST_UNPROVED_GAS" vbProcedure="false">"c1988"</definedName>
    <definedName function="false" hidden="true" name="IQ_OG_ACQ_COST_UNPROVED_OIL" vbProcedure="false">"c1982"</definedName>
    <definedName function="false" hidden="true" name="IQ_OG_AVG_DAILY_PROD_GAS" vbProcedure="false">"c2910"</definedName>
    <definedName function="false" hidden="true" name="IQ_OG_AVG_DAILY_PROD_NGL" vbProcedure="false">"c2911"</definedName>
    <definedName function="false" hidden="true" name="IQ_OG_AVG_DAILY_PROD_OIL" vbProcedure="false">"c2909"</definedName>
    <definedName function="false" hidden="true" name="IQ_OG_CLOSE_BALANCE_GAS" vbProcedure="false">"c2049"</definedName>
    <definedName function="false" hidden="true" name="IQ_OG_CLOSE_BALANCE_NGL" vbProcedure="false">"c2920"</definedName>
    <definedName function="false" hidden="true" name="IQ_OG_CLOSE_BALANCE_OIL" vbProcedure="false">"c2037"</definedName>
    <definedName function="false" hidden="true" name="IQ_OG_DCF_BEFORE_TAXES" vbProcedure="false">"c2023"</definedName>
    <definedName function="false" hidden="true" name="IQ_OG_DCF_BEFORE_TAXES_GAS" vbProcedure="false">"c2025"</definedName>
    <definedName function="false" hidden="true" name="IQ_OG_DCF_BEFORE_TAXES_OIL" vbProcedure="false">"c2024"</definedName>
    <definedName function="false" hidden="true" name="IQ_OG_DEVELOPED_RESERVES_GAS" vbProcedure="false">"c2053"</definedName>
    <definedName function="false" hidden="true" name="IQ_OG_DEVELOPED_RESERVES_NGL" vbProcedure="false">"c2922"</definedName>
    <definedName function="false" hidden="true" name="IQ_OG_DEVELOPED_RESERVES_OIL" vbProcedure="false">"c2054"</definedName>
    <definedName function="false" hidden="true" name="IQ_OG_DEVELOPMENT_COSTS" vbProcedure="false">"c1978"</definedName>
    <definedName function="false" hidden="true" name="IQ_OG_DEVELOPMENT_COSTS_GAS" vbProcedure="false">"c1990"</definedName>
    <definedName function="false" hidden="true" name="IQ_OG_DEVELOPMENT_COSTS_OIL" vbProcedure="false">"c1984"</definedName>
    <definedName function="false" hidden="true" name="IQ_OG_EQUITY_DCF" vbProcedure="false">"c2002"</definedName>
    <definedName function="false" hidden="true" name="IQ_OG_EQUITY_DCF_GAS" vbProcedure="false">"c2022"</definedName>
    <definedName function="false" hidden="true" name="IQ_OG_EQUITY_DCF_OIL" vbProcedure="false">"c2012"</definedName>
    <definedName function="false" hidden="true" name="IQ_OG_EQUTY_RESERVES_GAS" vbProcedure="false">"c2050"</definedName>
    <definedName function="false" hidden="true" name="IQ_OG_EQUTY_RESERVES_NGL" vbProcedure="false">"c2921"</definedName>
    <definedName function="false" hidden="true" name="IQ_OG_EQUTY_RESERVES_OIL" vbProcedure="false">"c2038"</definedName>
    <definedName function="false" hidden="true" name="IQ_OG_EXPLORATION_COSTS" vbProcedure="false">"c1977"</definedName>
    <definedName function="false" hidden="true" name="IQ_OG_EXPLORATION_COSTS_GAS" vbProcedure="false">"c1989"</definedName>
    <definedName function="false" hidden="true" name="IQ_OG_EXPLORATION_COSTS_OIL" vbProcedure="false">"c1983"</definedName>
    <definedName function="false" hidden="true" name="IQ_OG_EXT_DISC_GAS" vbProcedure="false">"c2043"</definedName>
    <definedName function="false" hidden="true" name="IQ_OG_EXT_DISC_NGL" vbProcedure="false">"c2914"</definedName>
    <definedName function="false" hidden="true" name="IQ_OG_EXT_DISC_OIL" vbProcedure="false">"c2031"</definedName>
    <definedName function="false" hidden="true" name="IQ_OG_FUTURE_CASH_INFLOWS" vbProcedure="false">"c1993"</definedName>
    <definedName function="false" hidden="true" name="IQ_OG_FUTURE_CASH_INFLOWS_GAS" vbProcedure="false">"c2013"</definedName>
    <definedName function="false" hidden="true" name="IQ_OG_FUTURE_CASH_INFLOWS_OIL" vbProcedure="false">"c2003"</definedName>
    <definedName function="false" hidden="true" name="IQ_OG_FUTURE_DEVELOPMENT_COSTS" vbProcedure="false">"c1995"</definedName>
    <definedName function="false" hidden="true" name="IQ_OG_FUTURE_DEVELOPMENT_COSTS_GAS" vbProcedure="false">"c2015"</definedName>
    <definedName function="false" hidden="true" name="IQ_OG_FUTURE_DEVELOPMENT_COSTS_OIL" vbProcedure="false">"c2005"</definedName>
    <definedName function="false" hidden="true" name="IQ_OG_FUTURE_INC_TAXES" vbProcedure="false">"c1997"</definedName>
    <definedName function="false" hidden="true" name="IQ_OG_FUTURE_INC_TAXES_GAS" vbProcedure="false">"c2017"</definedName>
    <definedName function="false" hidden="true" name="IQ_OG_FUTURE_INC_TAXES_OIL" vbProcedure="false">"c2007"</definedName>
    <definedName function="false" hidden="true" name="IQ_OG_FUTURE_PRODUCTION_COSTS" vbProcedure="false">"c1994"</definedName>
    <definedName function="false" hidden="true" name="IQ_OG_FUTURE_PRODUCTION_COSTS_GAS" vbProcedure="false">"c2014"</definedName>
    <definedName function="false" hidden="true" name="IQ_OG_FUTURE_PRODUCTION_COSTS_OIL" vbProcedure="false">"c2004"</definedName>
    <definedName function="false" hidden="true" name="IQ_OG_GAS_PRICE_HEDGED" vbProcedure="false">"c2056"</definedName>
    <definedName function="false" hidden="true" name="IQ_OG_GAS_PRICE_UNHEDGED" vbProcedure="false">"c2058"</definedName>
    <definedName function="false" hidden="true" name="IQ_OG_IMPROVED_RECOVERY_GAS" vbProcedure="false">"c2044"</definedName>
    <definedName function="false" hidden="true" name="IQ_OG_IMPROVED_RECOVERY_NGL" vbProcedure="false">"c2915"</definedName>
    <definedName function="false" hidden="true" name="IQ_OG_IMPROVED_RECOVERY_OIL" vbProcedure="false">"c2032"</definedName>
    <definedName function="false" hidden="true" name="IQ_OG_LIQUID_GAS_PRICE_HEDGED" vbProcedure="false">"c2233"</definedName>
    <definedName function="false" hidden="true" name="IQ_OG_LIQUID_GAS_PRICE_UNHEDGED" vbProcedure="false">"c2234"</definedName>
    <definedName function="false" hidden="true" name="IQ_OG_NET_FUTURE_CASH_FLOWS" vbProcedure="false">"c1996"</definedName>
    <definedName function="false" hidden="true" name="IQ_OG_NET_FUTURE_CASH_FLOWS_GAS" vbProcedure="false">"c2016"</definedName>
    <definedName function="false" hidden="true" name="IQ_OG_NET_FUTURE_CASH_FLOWS_OIL" vbProcedure="false">"c2006"</definedName>
    <definedName function="false" hidden="true" name="IQ_OG_OIL_PRICE_HEDGED" vbProcedure="false">"c2055"</definedName>
    <definedName function="false" hidden="true" name="IQ_OG_OIL_PRICE_UNHEDGED" vbProcedure="false">"c2057"</definedName>
    <definedName function="false" hidden="true" name="IQ_OG_OPEN_BALANCE_GAS" vbProcedure="false">"c2041"</definedName>
    <definedName function="false" hidden="true" name="IQ_OG_OPEN_BALANCE_NGL" vbProcedure="false">"c2912"</definedName>
    <definedName function="false" hidden="true" name="IQ_OG_OPEN_BALANCE_OIL" vbProcedure="false">"c2029"</definedName>
    <definedName function="false" hidden="true" name="IQ_OG_OTHER_ADJ_FCF" vbProcedure="false">"c1999"</definedName>
    <definedName function="false" hidden="true" name="IQ_OG_OTHER_ADJ_FCF_GAS" vbProcedure="false">"c2019"</definedName>
    <definedName function="false" hidden="true" name="IQ_OG_OTHER_ADJ_FCF_OIL" vbProcedure="false">"c2009"</definedName>
    <definedName function="false" hidden="true" name="IQ_OG_OTHER_ADJ_GAS" vbProcedure="false">"c2048"</definedName>
    <definedName function="false" hidden="true" name="IQ_OG_OTHER_ADJ_NGL" vbProcedure="false">"c2919"</definedName>
    <definedName function="false" hidden="true" name="IQ_OG_OTHER_ADJ_OIL" vbProcedure="false">"c2036"</definedName>
    <definedName function="false" hidden="true" name="IQ_OG_OTHER_COSTS" vbProcedure="false">"c1979"</definedName>
    <definedName function="false" hidden="true" name="IQ_OG_OTHER_COSTS_GAS" vbProcedure="false">"c1991"</definedName>
    <definedName function="false" hidden="true" name="IQ_OG_OTHER_COSTS_OIL" vbProcedure="false">"c1985"</definedName>
    <definedName function="false" hidden="true" name="IQ_OG_PRODUCTION_GAS" vbProcedure="false">"c2047"</definedName>
    <definedName function="false" hidden="true" name="IQ_OG_PRODUCTION_NGL" vbProcedure="false">"c2918"</definedName>
    <definedName function="false" hidden="true" name="IQ_OG_PRODUCTION_OIL" vbProcedure="false">"c2035"</definedName>
    <definedName function="false" hidden="true" name="IQ_OG_PURCHASES_GAS" vbProcedure="false">"c2045"</definedName>
    <definedName function="false" hidden="true" name="IQ_OG_PURCHASES_NGL" vbProcedure="false">"c2916"</definedName>
    <definedName function="false" hidden="true" name="IQ_OG_PURCHASES_OIL" vbProcedure="false">"c2033"</definedName>
    <definedName function="false" hidden="true" name="IQ_OG_REVISIONS_GAS" vbProcedure="false">"c2042"</definedName>
    <definedName function="false" hidden="true" name="IQ_OG_REVISIONS_NGL" vbProcedure="false">"c2913"</definedName>
    <definedName function="false" hidden="true" name="IQ_OG_REVISIONS_OIL" vbProcedure="false">"c2030"</definedName>
    <definedName function="false" hidden="true" name="IQ_OG_SALES_IN_PLACE_GAS" vbProcedure="false">"c2046"</definedName>
    <definedName function="false" hidden="true" name="IQ_OG_SALES_IN_PLACE_NGL" vbProcedure="false">"c2917"</definedName>
    <definedName function="false" hidden="true" name="IQ_OG_SALES_IN_PLACE_OIL" vbProcedure="false">"c2034"</definedName>
    <definedName function="false" hidden="true" name="IQ_OG_STANDARDIZED_DCF" vbProcedure="false">"c2000"</definedName>
    <definedName function="false" hidden="true" name="IQ_OG_STANDARDIZED_DCF_GAS" vbProcedure="false">"c2020"</definedName>
    <definedName function="false" hidden="true" name="IQ_OG_STANDARDIZED_DCF_HEDGED" vbProcedure="false">"c2001"</definedName>
    <definedName function="false" hidden="true" name="IQ_OG_STANDARDIZED_DCF_HEDGED_GAS" vbProcedure="false">"c2021"</definedName>
    <definedName function="false" hidden="true" name="IQ_OG_STANDARDIZED_DCF_HEDGED_OIL" vbProcedure="false">"c2011"</definedName>
    <definedName function="false" hidden="true" name="IQ_OG_STANDARDIZED_DCF_OIL" vbProcedure="false">"c2010"</definedName>
    <definedName function="false" hidden="true" name="IQ_OG_TAXES" vbProcedure="false">"c2026"</definedName>
    <definedName function="false" hidden="true" name="IQ_OG_TAXES_GAS" vbProcedure="false">"c2028"</definedName>
    <definedName function="false" hidden="true" name="IQ_OG_TAXES_OIL" vbProcedure="false">"c2027"</definedName>
    <definedName function="false" hidden="true" name="IQ_OG_TOTAL_COSTS" vbProcedure="false">"c1980"</definedName>
    <definedName function="false" hidden="true" name="IQ_OG_TOTAL_COSTS_GAS" vbProcedure="false">"c1992"</definedName>
    <definedName function="false" hidden="true" name="IQ_OG_TOTAL_COSTS_OIL" vbProcedure="false">"c1986"</definedName>
    <definedName function="false" hidden="true" name="IQ_OG_TOTAL_EST_PROVED_RESERVES_GAS" vbProcedure="false">"c2052"</definedName>
    <definedName function="false" hidden="true" name="IQ_OG_TOTAL_GAS_PRODUCTION" vbProcedure="false">"c2060"</definedName>
    <definedName function="false" hidden="true" name="IQ_OG_TOTAL_LIQUID_GAS_PRODUCTION" vbProcedure="false">"c2235"</definedName>
    <definedName function="false" hidden="true" name="IQ_OG_TOTAL_OIL_PRODUCTION" vbProcedure="false">"c2059"</definedName>
    <definedName function="false" hidden="true" name="IQ_OG_UNDEVELOPED_RESERVES_GAS" vbProcedure="false">"c2051"</definedName>
    <definedName function="false" hidden="true" name="IQ_OG_UNDEVELOPED_RESERVES_NGL" vbProcedure="false">"c2923"</definedName>
    <definedName function="false" hidden="true" name="IQ_OG_UNDEVELOPED_RESERVES_OIL" vbProcedure="false">"c2039"</definedName>
    <definedName function="false" hidden="true" name="IQ_OIL_IMPAIR" vbProcedure="false">"c840"</definedName>
    <definedName function="false" hidden="true" name="IQ_OL_COMM_AFTER_FIVE" vbProcedure="false">"c841"</definedName>
    <definedName function="false" hidden="true" name="IQ_OL_COMM_CY" vbProcedure="false">"c842"</definedName>
    <definedName function="false" hidden="true" name="IQ_OL_COMM_CY1" vbProcedure="false">"c843"</definedName>
    <definedName function="false" hidden="true" name="IQ_OL_COMM_CY2" vbProcedure="false">"c844"</definedName>
    <definedName function="false" hidden="true" name="IQ_OL_COMM_CY3" vbProcedure="false">"c845"</definedName>
    <definedName function="false" hidden="true" name="IQ_OL_COMM_CY4" vbProcedure="false">"c846"</definedName>
    <definedName function="false" hidden="true" name="IQ_OL_COMM_NEXT_FIVE" vbProcedure="false">"c847"</definedName>
    <definedName function="false" hidden="true" name="IQ_OPEB_ACCRUED_LIAB" vbProcedure="false">"c3308"</definedName>
    <definedName function="false" hidden="true" name="IQ_OPEB_ACCRUED_LIAB_DOM" vbProcedure="false">"c3306"</definedName>
    <definedName function="false" hidden="true" name="IQ_OPEB_ACCRUED_LIAB_FOREIGN" vbProcedure="false">"c3307"</definedName>
    <definedName function="false" hidden="true" name="IQ_OPEB_ACCUM_OTHER_CI" vbProcedure="false">"c3314"</definedName>
    <definedName function="false" hidden="true" name="IQ_OPEB_ACCUM_OTHER_CI_DOM" vbProcedure="false">"c3312"</definedName>
    <definedName function="false" hidden="true" name="IQ_OPEB_ACCUM_OTHER_CI_FOREIGN" vbProcedure="false">"c3313"</definedName>
    <definedName function="false" hidden="true" name="IQ_OPEB_ASSETS" vbProcedure="false">"c3356"</definedName>
    <definedName function="false" hidden="true" name="IQ_OPEB_ASSETS_ACQ" vbProcedure="false">"c3347"</definedName>
    <definedName function="false" hidden="true" name="IQ_OPEB_ASSETS_ACQ_DOM" vbProcedure="false">"c3345"</definedName>
    <definedName function="false" hidden="true" name="IQ_OPEB_ASSETS_ACQ_FOREIGN" vbProcedure="false">"c3346"</definedName>
    <definedName function="false" hidden="true" name="IQ_OPEB_ASSETS_ACTUAL_RETURN" vbProcedure="false">"c3332"</definedName>
    <definedName function="false" hidden="true" name="IQ_OPEB_ASSETS_ACTUAL_RETURN_DOM" vbProcedure="false">"c3330"</definedName>
    <definedName function="false" hidden="true" name="IQ_OPEB_ASSETS_ACTUAL_RETURN_FOREIGN" vbProcedure="false">"c3331"</definedName>
    <definedName function="false" hidden="true" name="IQ_OPEB_ASSETS_BEG" vbProcedure="false">"c3329"</definedName>
    <definedName function="false" hidden="true" name="IQ_OPEB_ASSETS_BEG_DOM" vbProcedure="false">"c3327"</definedName>
    <definedName function="false" hidden="true" name="IQ_OPEB_ASSETS_BEG_FOREIGN" vbProcedure="false">"c3328"</definedName>
    <definedName function="false" hidden="true" name="IQ_OPEB_ASSETS_BENEFITS_PAID" vbProcedure="false">"c3341"</definedName>
    <definedName function="false" hidden="true" name="IQ_OPEB_ASSETS_BENEFITS_PAID_DOM" vbProcedure="false">"c3339"</definedName>
    <definedName function="false" hidden="true" name="IQ_OPEB_ASSETS_BENEFITS_PAID_FOREIGN" vbProcedure="false">"c3340"</definedName>
    <definedName function="false" hidden="true" name="IQ_OPEB_ASSETS_CURTAIL" vbProcedure="false">"c3350"</definedName>
    <definedName function="false" hidden="true" name="IQ_OPEB_ASSETS_CURTAIL_DOM" vbProcedure="false">"c3348"</definedName>
    <definedName function="false" hidden="true" name="IQ_OPEB_ASSETS_CURTAIL_FOREIGN" vbProcedure="false">"c3349"</definedName>
    <definedName function="false" hidden="true" name="IQ_OPEB_ASSETS_DOM" vbProcedure="false">"c3354"</definedName>
    <definedName function="false" hidden="true" name="IQ_OPEB_ASSETS_EMPLOYER_CONTRIBUTIONS" vbProcedure="false">"c3335"</definedName>
    <definedName function="false" hidden="true" name="IQ_OPEB_ASSETS_EMPLOYER_CONTRIBUTIONS_DOM" vbProcedure="false">"c3333"</definedName>
    <definedName function="false" hidden="true" name="IQ_OPEB_ASSETS_EMPLOYER_CONTRIBUTIONS_FOREIGN" vbProcedure="false">"c3334"</definedName>
    <definedName function="false" hidden="true" name="IQ_OPEB_ASSETS_FOREIGN" vbProcedure="false">"c3355"</definedName>
    <definedName function="false" hidden="true" name="IQ_OPEB_ASSETS_FX_ADJ" vbProcedure="false">"c3344"</definedName>
    <definedName function="false" hidden="true" name="IQ_OPEB_ASSETS_FX_ADJ_DOM" vbProcedure="false">"c3342"</definedName>
    <definedName function="false" hidden="true" name="IQ_OPEB_ASSETS_FX_ADJ_FOREIGN" vbProcedure="false">"c3343"</definedName>
    <definedName function="false" hidden="true" name="IQ_OPEB_ASSETS_OTHER_PLAN_ADJ" vbProcedure="false">"c3353"</definedName>
    <definedName function="false" hidden="true" name="IQ_OPEB_ASSETS_OTHER_PLAN_ADJ_DOM" vbProcedure="false">"c3351"</definedName>
    <definedName function="false" hidden="true" name="IQ_OPEB_ASSETS_OTHER_PLAN_ADJ_FOREIGN" vbProcedure="false">"c3352"</definedName>
    <definedName function="false" hidden="true" name="IQ_OPEB_ASSETS_PARTICIP_CONTRIBUTIONS" vbProcedure="false">"c3338"</definedName>
    <definedName function="false" hidden="true" name="IQ_OPEB_ASSETS_PARTICIP_CONTRIBUTIONS_DOM" vbProcedure="false">"c3336"</definedName>
    <definedName function="false" hidden="true" name="IQ_OPEB_ASSETS_PARTICIP_CONTRIBUTIONS_FOREIGN" vbProcedure="false">"c3337"</definedName>
    <definedName function="false" hidden="true" name="IQ_OPEB_BENEFIT_INFO_DATE" vbProcedure="false">"c3410"</definedName>
    <definedName function="false" hidden="true" name="IQ_OPEB_BENEFIT_INFO_DATE_DOM" vbProcedure="false">"c3408"</definedName>
    <definedName function="false" hidden="true" name="IQ_OPEB_BENEFIT_INFO_DATE_FOREIGN" vbProcedure="false">"c3409"</definedName>
    <definedName function="false" hidden="true" name="IQ_OPEB_BREAKDOWN_EQ" vbProcedure="false">"c3275"</definedName>
    <definedName function="false" hidden="true" name="IQ_OPEB_BREAKDOWN_EQ_DOM" vbProcedure="false">"c3273"</definedName>
    <definedName function="false" hidden="true" name="IQ_OPEB_BREAKDOWN_EQ_FOREIGN" vbProcedure="false">"c3274"</definedName>
    <definedName function="false" hidden="true" name="IQ_OPEB_BREAKDOWN_FI" vbProcedure="false">"c3278"</definedName>
    <definedName function="false" hidden="true" name="IQ_OPEB_BREAKDOWN_FI_DOM" vbProcedure="false">"c3276"</definedName>
    <definedName function="false" hidden="true" name="IQ_OPEB_BREAKDOWN_FI_FOREIGN" vbProcedure="false">"c3277"</definedName>
    <definedName function="false" hidden="true" name="IQ_OPEB_BREAKDOWN_OTHER" vbProcedure="false">"c3284"</definedName>
    <definedName function="false" hidden="true" name="IQ_OPEB_BREAKDOWN_OTHER_DOM" vbProcedure="false">"c3282"</definedName>
    <definedName function="false" hidden="true" name="IQ_OPEB_BREAKDOWN_OTHER_FOREIGN" vbProcedure="false">"c3283"</definedName>
    <definedName function="false" hidden="true" name="IQ_OPEB_BREAKDOWN_PCT_EQ" vbProcedure="false">"c3263"</definedName>
    <definedName function="false" hidden="true" name="IQ_OPEB_BREAKDOWN_PCT_EQ_DOM" vbProcedure="false">"c3261"</definedName>
    <definedName function="false" hidden="true" name="IQ_OPEB_BREAKDOWN_PCT_EQ_FOREIGN" vbProcedure="false">"c3262"</definedName>
    <definedName function="false" hidden="true" name="IQ_OPEB_BREAKDOWN_PCT_FI" vbProcedure="false">"c3266"</definedName>
    <definedName function="false" hidden="true" name="IQ_OPEB_BREAKDOWN_PCT_FI_DOM" vbProcedure="false">"c3264"</definedName>
    <definedName function="false" hidden="true" name="IQ_OPEB_BREAKDOWN_PCT_FI_FOREIGN" vbProcedure="false">"c3265"</definedName>
    <definedName function="false" hidden="true" name="IQ_OPEB_BREAKDOWN_PCT_OTHER" vbProcedure="false">"c3272"</definedName>
    <definedName function="false" hidden="true" name="IQ_OPEB_BREAKDOWN_PCT_OTHER_DOM" vbProcedure="false">"c3270"</definedName>
    <definedName function="false" hidden="true" name="IQ_OPEB_BREAKDOWN_PCT_OTHER_FOREIGN" vbProcedure="false">"c3271"</definedName>
    <definedName function="false" hidden="true" name="IQ_OPEB_BREAKDOWN_PCT_RE" vbProcedure="false">"c3269"</definedName>
    <definedName function="false" hidden="true" name="IQ_OPEB_BREAKDOWN_PCT_RE_DOM" vbProcedure="false">"c3267"</definedName>
    <definedName function="false" hidden="true" name="IQ_OPEB_BREAKDOWN_PCT_RE_FOREIGN" vbProcedure="false">"c3268"</definedName>
    <definedName function="false" hidden="true" name="IQ_OPEB_BREAKDOWN_RE" vbProcedure="false">"c3281"</definedName>
    <definedName function="false" hidden="true" name="IQ_OPEB_BREAKDOWN_RE_DOM" vbProcedure="false">"c3279"</definedName>
    <definedName function="false" hidden="true" name="IQ_OPEB_BREAKDOWN_RE_FOREIGN" vbProcedure="false">"c3280"</definedName>
    <definedName function="false" hidden="true" name="IQ_OPEB_DECREASE_EFFECT_PBO" vbProcedure="false">"c3458"</definedName>
    <definedName function="false" hidden="true" name="IQ_OPEB_DECREASE_EFFECT_PBO_DOM" vbProcedure="false">"c3456"</definedName>
    <definedName function="false" hidden="true" name="IQ_OPEB_DECREASE_EFFECT_PBO_FOREIGN" vbProcedure="false">"c3457"</definedName>
    <definedName function="false" hidden="true" name="IQ_OPEB_DECREASE_EFFECT_SERVICE_INT_COST" vbProcedure="false">"c3455"</definedName>
    <definedName function="false" hidden="true" name="IQ_OPEB_DECREASE_EFFECT_SERVICE_INT_COST_DOM" vbProcedure="false">"c3453"</definedName>
    <definedName function="false" hidden="true" name="IQ_OPEB_DECREASE_EFFECT_SERVICE_INT_COST_FOREIGN" vbProcedure="false">"c3454"</definedName>
    <definedName function="false" hidden="true" name="IQ_OPEB_DISC_RATE_MAX" vbProcedure="false">"c3422"</definedName>
    <definedName function="false" hidden="true" name="IQ_OPEB_DISC_RATE_MAX_DOM" vbProcedure="false">"c3420"</definedName>
    <definedName function="false" hidden="true" name="IQ_OPEB_DISC_RATE_MAX_FOREIGN" vbProcedure="false">"c3421"</definedName>
    <definedName function="false" hidden="true" name="IQ_OPEB_DISC_RATE_MIN" vbProcedure="false">"c3419"</definedName>
    <definedName function="false" hidden="true" name="IQ_OPEB_DISC_RATE_MIN_DOM" vbProcedure="false">"c3417"</definedName>
    <definedName function="false" hidden="true" name="IQ_OPEB_DISC_RATE_MIN_FOREIGN" vbProcedure="false">"c3418"</definedName>
    <definedName function="false" hidden="true" name="IQ_OPEB_EST_BENEFIT_1YR" vbProcedure="false">"c3287"</definedName>
    <definedName function="false" hidden="true" name="IQ_OPEB_EST_BENEFIT_1YR_DOM" vbProcedure="false">"c3285"</definedName>
    <definedName function="false" hidden="true" name="IQ_OPEB_EST_BENEFIT_1YR_FOREIGN" vbProcedure="false">"c3286"</definedName>
    <definedName function="false" hidden="true" name="IQ_OPEB_EST_BENEFIT_2YR" vbProcedure="false">"c3290"</definedName>
    <definedName function="false" hidden="true" name="IQ_OPEB_EST_BENEFIT_2YR_DOM" vbProcedure="false">"c3288"</definedName>
    <definedName function="false" hidden="true" name="IQ_OPEB_EST_BENEFIT_2YR_FOREIGN" vbProcedure="false">"c3289"</definedName>
    <definedName function="false" hidden="true" name="IQ_OPEB_EST_BENEFIT_3YR" vbProcedure="false">"c3293"</definedName>
    <definedName function="false" hidden="true" name="IQ_OPEB_EST_BENEFIT_3YR_DOM" vbProcedure="false">"c3291"</definedName>
    <definedName function="false" hidden="true" name="IQ_OPEB_EST_BENEFIT_3YR_FOREIGN" vbProcedure="false">"c3292"</definedName>
    <definedName function="false" hidden="true" name="IQ_OPEB_EST_BENEFIT_4YR" vbProcedure="false">"c3296"</definedName>
    <definedName function="false" hidden="true" name="IQ_OPEB_EST_BENEFIT_4YR_DOM" vbProcedure="false">"c3294"</definedName>
    <definedName function="false" hidden="true" name="IQ_OPEB_EST_BENEFIT_4YR_FOREIGN" vbProcedure="false">"c3295"</definedName>
    <definedName function="false" hidden="true" name="IQ_OPEB_EST_BENEFIT_5YR" vbProcedure="false">"c3299"</definedName>
    <definedName function="false" hidden="true" name="IQ_OPEB_EST_BENEFIT_5YR_DOM" vbProcedure="false">"c3297"</definedName>
    <definedName function="false" hidden="true" name="IQ_OPEB_EST_BENEFIT_5YR_FOREIGN" vbProcedure="false">"c3298"</definedName>
    <definedName function="false" hidden="true" name="IQ_OPEB_EST_BENEFIT_AFTER5" vbProcedure="false">"c3302"</definedName>
    <definedName function="false" hidden="true" name="IQ_OPEB_EST_BENEFIT_AFTER5_DOM" vbProcedure="false">"c3300"</definedName>
    <definedName function="false" hidden="true" name="IQ_OPEB_EST_BENEFIT_AFTER5_FOREIGN" vbProcedure="false">"c3301"</definedName>
    <definedName function="false" hidden="true" name="IQ_OPEB_EXP_RATE_RETURN_MAX" vbProcedure="false">"c3434"</definedName>
    <definedName function="false" hidden="true" name="IQ_OPEB_EXP_RATE_RETURN_MAX_DOM" vbProcedure="false">"c3432"</definedName>
    <definedName function="false" hidden="true" name="IQ_OPEB_EXP_RATE_RETURN_MAX_FOREIGN" vbProcedure="false">"c3433"</definedName>
    <definedName function="false" hidden="true" name="IQ_OPEB_EXP_RATE_RETURN_MIN" vbProcedure="false">"c3431"</definedName>
    <definedName function="false" hidden="true" name="IQ_OPEB_EXP_RATE_RETURN_MIN_DOM" vbProcedure="false">"c3429"</definedName>
    <definedName function="false" hidden="true" name="IQ_OPEB_EXP_RATE_RETURN_MIN_FOREIGN" vbProcedure="false">"c3430"</definedName>
    <definedName function="false" hidden="true" name="IQ_OPEB_EXP_RETURN" vbProcedure="false">"c3398"</definedName>
    <definedName function="false" hidden="true" name="IQ_OPEB_EXP_RETURN_DOM" vbProcedure="false">"c3396"</definedName>
    <definedName function="false" hidden="true" name="IQ_OPEB_EXP_RETURN_FOREIGN" vbProcedure="false">"c3397"</definedName>
    <definedName function="false" hidden="true" name="IQ_OPEB_HEALTH_COST_TREND_INITIAL" vbProcedure="false">"c3413"</definedName>
    <definedName function="false" hidden="true" name="IQ_OPEB_HEALTH_COST_TREND_INITIAL_DOM" vbProcedure="false">"c3411"</definedName>
    <definedName function="false" hidden="true" name="IQ_OPEB_HEALTH_COST_TREND_INITIAL_FOREIGN" vbProcedure="false">"c3412"</definedName>
    <definedName function="false" hidden="true" name="IQ_OPEB_HEALTH_COST_TREND_ULTIMATE" vbProcedure="false">"c3416"</definedName>
    <definedName function="false" hidden="true" name="IQ_OPEB_HEALTH_COST_TREND_ULTIMATE_DOM" vbProcedure="false">"c3414"</definedName>
    <definedName function="false" hidden="true" name="IQ_OPEB_HEALTH_COST_TREND_ULTIMATE_FOREIGN" vbProcedure="false">"c3415"</definedName>
    <definedName function="false" hidden="true" name="IQ_OPEB_INCREASE_EFFECT_PBO" vbProcedure="false">"c3452"</definedName>
    <definedName function="false" hidden="true" name="IQ_OPEB_INCREASE_EFFECT_PBO_DOM" vbProcedure="false">"c3450"</definedName>
    <definedName function="false" hidden="true" name="IQ_OPEB_INCREASE_EFFECT_PBO_FOREIGN" vbProcedure="false">"c3451"</definedName>
    <definedName function="false" hidden="true" name="IQ_OPEB_INCREASE_EFFECT_SERVICE_INT_COST" vbProcedure="false">"c3449"</definedName>
    <definedName function="false" hidden="true" name="IQ_OPEB_INCREASE_EFFECT_SERVICE_INT_COST_DOM" vbProcedure="false">"c3447"</definedName>
    <definedName function="false" hidden="true" name="IQ_OPEB_INCREASE_EFFECT_SERVICE_INT_COST_FOREIGN" vbProcedure="false">"c3448"</definedName>
    <definedName function="false" hidden="true" name="IQ_OPEB_INTAN_ASSETS" vbProcedure="false">"c3311"</definedName>
    <definedName function="false" hidden="true" name="IQ_OPEB_INTAN_ASSETS_DOM" vbProcedure="false">"c3309"</definedName>
    <definedName function="false" hidden="true" name="IQ_OPEB_INTAN_ASSETS_FOREIGN" vbProcedure="false">"c3310"</definedName>
    <definedName function="false" hidden="true" name="IQ_OPEB_INTEREST_COST" vbProcedure="false">"c3395"</definedName>
    <definedName function="false" hidden="true" name="IQ_OPEB_INTEREST_COST_DOM" vbProcedure="false">"c3393"</definedName>
    <definedName function="false" hidden="true" name="IQ_OPEB_INTEREST_COST_FOREIGN" vbProcedure="false">"c3394"</definedName>
    <definedName function="false" hidden="true" name="IQ_OPEB_NET_ASSET_RECOG" vbProcedure="false">"c3326"</definedName>
    <definedName function="false" hidden="true" name="IQ_OPEB_NET_ASSET_RECOG_DOM" vbProcedure="false">"c3324"</definedName>
    <definedName function="false" hidden="true" name="IQ_OPEB_NET_ASSET_RECOG_FOREIGN" vbProcedure="false">"c3325"</definedName>
    <definedName function="false" hidden="true" name="IQ_OPEB_OBLIGATION_ACCUMULATED" vbProcedure="false">"c3407"</definedName>
    <definedName function="false" hidden="true" name="IQ_OPEB_OBLIGATION_ACCUMULATED_DOM" vbProcedure="false">"c3405"</definedName>
    <definedName function="false" hidden="true" name="IQ_OPEB_OBLIGATION_ACCUMULATED_FOREIGN" vbProcedure="false">"c3406"</definedName>
    <definedName function="false" hidden="true" name="IQ_OPEB_OBLIGATION_ACQ" vbProcedure="false">"c3380"</definedName>
    <definedName function="false" hidden="true" name="IQ_OPEB_OBLIGATION_ACQ_DOM" vbProcedure="false">"c3378"</definedName>
    <definedName function="false" hidden="true" name="IQ_OPEB_OBLIGATION_ACQ_FOREIGN" vbProcedure="false">"c3379"</definedName>
    <definedName function="false" hidden="true" name="IQ_OPEB_OBLIGATION_ACTUARIAL_GAIN_LOSS" vbProcedure="false">"c3371"</definedName>
    <definedName function="false" hidden="true" name="IQ_OPEB_OBLIGATION_ACTUARIAL_GAIN_LOSS_DOM" vbProcedure="false">"c3369"</definedName>
    <definedName function="false" hidden="true" name="IQ_OPEB_OBLIGATION_ACTUARIAL_GAIN_LOSS_FOREIGN" vbProcedure="false">"c3370"</definedName>
    <definedName function="false" hidden="true" name="IQ_OPEB_OBLIGATION_BEG" vbProcedure="false">"c3359"</definedName>
    <definedName function="false" hidden="true" name="IQ_OPEB_OBLIGATION_BEG_DOM" vbProcedure="false">"c3357"</definedName>
    <definedName function="false" hidden="true" name="IQ_OPEB_OBLIGATION_BEG_FOREIGN" vbProcedure="false">"c3358"</definedName>
    <definedName function="false" hidden="true" name="IQ_OPEB_OBLIGATION_CURTAIL" vbProcedure="false">"c3383"</definedName>
    <definedName function="false" hidden="true" name="IQ_OPEB_OBLIGATION_CURTAIL_DOM" vbProcedure="false">"c3381"</definedName>
    <definedName function="false" hidden="true" name="IQ_OPEB_OBLIGATION_CURTAIL_FOREIGN" vbProcedure="false">"c3382"</definedName>
    <definedName function="false" hidden="true" name="IQ_OPEB_OBLIGATION_EMPLOYEE_CONTRIBUTIONS" vbProcedure="false">"c3368"</definedName>
    <definedName function="false" hidden="true" name="IQ_OPEB_OBLIGATION_EMPLOYEE_CONTRIBUTIONS_DOM" vbProcedure="false">"c3366"</definedName>
    <definedName function="false" hidden="true" name="IQ_OPEB_OBLIGATION_EMPLOYEE_CONTRIBUTIONS_FOREIGN" vbProcedure="false">"c3367"</definedName>
    <definedName function="false" hidden="true" name="IQ_OPEB_OBLIGATION_FX_ADJ" vbProcedure="false">"c3377"</definedName>
    <definedName function="false" hidden="true" name="IQ_OPEB_OBLIGATION_FX_ADJ_DOM" vbProcedure="false">"c3375"</definedName>
    <definedName function="false" hidden="true" name="IQ_OPEB_OBLIGATION_FX_ADJ_FOREIGN" vbProcedure="false">"c3376"</definedName>
    <definedName function="false" hidden="true" name="IQ_OPEB_OBLIGATION_INTEREST_COST" vbProcedure="false">"c3365"</definedName>
    <definedName function="false" hidden="true" name="IQ_OPEB_OBLIGATION_INTEREST_COST_DOM" vbProcedure="false">"c3363"</definedName>
    <definedName function="false" hidden="true" name="IQ_OPEB_OBLIGATION_INTEREST_COST_FOREIGN" vbProcedure="false">"c3364"</definedName>
    <definedName function="false" hidden="true" name="IQ_OPEB_OBLIGATION_OTHER_PLAN_ADJ" vbProcedure="false">"c3386"</definedName>
    <definedName function="false" hidden="true" name="IQ_OPEB_OBLIGATION_OTHER_PLAN_ADJ_DOM" vbProcedure="false">"c3384"</definedName>
    <definedName function="false" hidden="true" name="IQ_OPEB_OBLIGATION_OTHER_PLAN_ADJ_FOREIGN" vbProcedure="false">"c3385"</definedName>
    <definedName function="false" hidden="true" name="IQ_OPEB_OBLIGATION_PAID" vbProcedure="false">"c3374"</definedName>
    <definedName function="false" hidden="true" name="IQ_OPEB_OBLIGATION_PAID_DOM" vbProcedure="false">"c3372"</definedName>
    <definedName function="false" hidden="true" name="IQ_OPEB_OBLIGATION_PAID_FOREIGN" vbProcedure="false">"c3373"</definedName>
    <definedName function="false" hidden="true" name="IQ_OPEB_OBLIGATION_PROJECTED" vbProcedure="false">"c3389"</definedName>
    <definedName function="false" hidden="true" name="IQ_OPEB_OBLIGATION_PROJECTED_DOM" vbProcedure="false">"c3387"</definedName>
    <definedName function="false" hidden="true" name="IQ_OPEB_OBLIGATION_PROJECTED_FOREIGN" vbProcedure="false">"c3388"</definedName>
    <definedName function="false" hidden="true" name="IQ_OPEB_OBLIGATION_SERVICE_COST" vbProcedure="false">"c3362"</definedName>
    <definedName function="false" hidden="true" name="IQ_OPEB_OBLIGATION_SERVICE_COST_DOM" vbProcedure="false">"c3360"</definedName>
    <definedName function="false" hidden="true" name="IQ_OPEB_OBLIGATION_SERVICE_COST_FOREIGN" vbProcedure="false">"c3361"</definedName>
    <definedName function="false" hidden="true" name="IQ_OPEB_OTHER" vbProcedure="false">"c3317"</definedName>
    <definedName function="false" hidden="true" name="IQ_OPEB_OTHER_ADJ" vbProcedure="false">"c3323"</definedName>
    <definedName function="false" hidden="true" name="IQ_OPEB_OTHER_ADJ_DOM" vbProcedure="false">"c3321"</definedName>
    <definedName function="false" hidden="true" name="IQ_OPEB_OTHER_ADJ_FOREIGN" vbProcedure="false">"c3322"</definedName>
    <definedName function="false" hidden="true" name="IQ_OPEB_OTHER_COST" vbProcedure="false">"c3401"</definedName>
    <definedName function="false" hidden="true" name="IQ_OPEB_OTHER_COST_DOM" vbProcedure="false">"c3399"</definedName>
    <definedName function="false" hidden="true" name="IQ_OPEB_OTHER_COST_FOREIGN" vbProcedure="false">"c3400"</definedName>
    <definedName function="false" hidden="true" name="IQ_OPEB_OTHER_DOM" vbProcedure="false">"c3315"</definedName>
    <definedName function="false" hidden="true" name="IQ_OPEB_OTHER_FOREIGN" vbProcedure="false">"c3316"</definedName>
    <definedName function="false" hidden="true" name="IQ_OPEB_PBO_ASSUMED_RATE_RET_MAX" vbProcedure="false">"c3440"</definedName>
    <definedName function="false" hidden="true" name="IQ_OPEB_PBO_ASSUMED_RATE_RET_MAX_DOM" vbProcedure="false">"c3438"</definedName>
    <definedName function="false" hidden="true" name="IQ_OPEB_PBO_ASSUMED_RATE_RET_MAX_FOREIGN" vbProcedure="false">"c3439"</definedName>
    <definedName function="false" hidden="true" name="IQ_OPEB_PBO_ASSUMED_RATE_RET_MIN" vbProcedure="false">"c3437"</definedName>
    <definedName function="false" hidden="true" name="IQ_OPEB_PBO_ASSUMED_RATE_RET_MIN_DOM" vbProcedure="false">"c3435"</definedName>
    <definedName function="false" hidden="true" name="IQ_OPEB_PBO_ASSUMED_RATE_RET_MIN_FOREIGN" vbProcedure="false">"c3436"</definedName>
    <definedName function="false" hidden="true" name="IQ_OPEB_PBO_RATE_COMP_INCREASE_MAX" vbProcedure="false">"c3446"</definedName>
    <definedName function="false" hidden="true" name="IQ_OPEB_PBO_RATE_COMP_INCREASE_MAX_DOM" vbProcedure="false">"c3444"</definedName>
    <definedName function="false" hidden="true" name="IQ_OPEB_PBO_RATE_COMP_INCREASE_MAX_FOREIGN" vbProcedure="false">"c3445"</definedName>
    <definedName function="false" hidden="true" name="IQ_OPEB_PBO_RATE_COMP_INCREASE_MIN" vbProcedure="false">"c3443"</definedName>
    <definedName function="false" hidden="true" name="IQ_OPEB_PBO_RATE_COMP_INCREASE_MIN_DOM" vbProcedure="false">"c3441"</definedName>
    <definedName function="false" hidden="true" name="IQ_OPEB_PBO_RATE_COMP_INCREASE_MIN_FOREIGN" vbProcedure="false">"c3442"</definedName>
    <definedName function="false" hidden="true" name="IQ_OPEB_PREPAID_COST" vbProcedure="false">"c3305"</definedName>
    <definedName function="false" hidden="true" name="IQ_OPEB_PREPAID_COST_DOM" vbProcedure="false">"c3303"</definedName>
    <definedName function="false" hidden="true" name="IQ_OPEB_PREPAID_COST_FOREIGN" vbProcedure="false">"c3304"</definedName>
    <definedName function="false" hidden="true" name="IQ_OPEB_RATE_COMP_INCREASE_MAX" vbProcedure="false">"c3428"</definedName>
    <definedName function="false" hidden="true" name="IQ_OPEB_RATE_COMP_INCREASE_MAX_DOM" vbProcedure="false">"c3426"</definedName>
    <definedName function="false" hidden="true" name="IQ_OPEB_RATE_COMP_INCREASE_MAX_FOREIGN" vbProcedure="false">"c3427"</definedName>
    <definedName function="false" hidden="true" name="IQ_OPEB_RATE_COMP_INCREASE_MIN" vbProcedure="false">"c3425"</definedName>
    <definedName function="false" hidden="true" name="IQ_OPEB_RATE_COMP_INCREASE_MIN_DOM" vbProcedure="false">"c3423"</definedName>
    <definedName function="false" hidden="true" name="IQ_OPEB_RATE_COMP_INCREASE_MIN_FOREIGN" vbProcedure="false">"c3424"</definedName>
    <definedName function="false" hidden="true" name="IQ_OPEB_SERVICE_COST" vbProcedure="false">"c3392"</definedName>
    <definedName function="false" hidden="true" name="IQ_OPEB_SERVICE_COST_DOM" vbProcedure="false">"c3390"</definedName>
    <definedName function="false" hidden="true" name="IQ_OPEB_SERVICE_COST_FOREIGN" vbProcedure="false">"c3391"</definedName>
    <definedName function="false" hidden="true" name="IQ_OPEB_TOTAL_COST" vbProcedure="false">"c3404"</definedName>
    <definedName function="false" hidden="true" name="IQ_OPEB_TOTAL_COST_DOM" vbProcedure="false">"c3402"</definedName>
    <definedName function="false" hidden="true" name="IQ_OPEB_TOTAL_COST_FOREIGN" vbProcedure="false">"c3403"</definedName>
    <definedName function="false" hidden="true" name="IQ_OPEB_UNRECOG_PRIOR" vbProcedure="false">"c3320"</definedName>
    <definedName function="false" hidden="true" name="IQ_OPEB_UNRECOG_PRIOR_DOM" vbProcedure="false">"c3318"</definedName>
    <definedName function="false" hidden="true" name="IQ_OPEB_UNRECOG_PRIOR_FOREIGN" vbProcedure="false">"c3319"</definedName>
    <definedName function="false" hidden="true" name="IQ_OPENPRICE" vbProcedure="false">"c848"</definedName>
    <definedName function="false" hidden="true" name="IQ_OPERATIONS_EXP" vbProcedure="false">"c855"</definedName>
    <definedName function="false" hidden="true" name="IQ_OPER_INC" vbProcedure="false">"c849"</definedName>
    <definedName function="false" hidden="true" name="IQ_OPER_INC_BR" vbProcedure="false">"c850"</definedName>
    <definedName function="false" hidden="true" name="IQ_OPER_INC_FIN" vbProcedure="false">"c851"</definedName>
    <definedName function="false" hidden="true" name="IQ_OPER_INC_INS" vbProcedure="false">"c852"</definedName>
    <definedName function="false" hidden="true" name="IQ_OPER_INC_MARGIN" vbProcedure="false">"c1448"</definedName>
    <definedName function="false" hidden="true" name="IQ_OPER_INC_REIT" vbProcedure="false">"c853"</definedName>
    <definedName function="false" hidden="true" name="IQ_OPER_INC_UTI" vbProcedure="false">"c854"</definedName>
    <definedName function="false" hidden="true" name="IQ_OPTIONS_BEG_OS" vbProcedure="false">"c1572"</definedName>
    <definedName function="false" hidden="true" name="IQ_OPTIONS_CANCELLED" vbProcedure="false">"c856"</definedName>
    <definedName function="false" hidden="true" name="IQ_OPTIONS_END_OS" vbProcedure="false">"c1573"</definedName>
    <definedName function="false" hidden="true" name="IQ_OPTIONS_EXERCISED" vbProcedure="false">"c2116"</definedName>
    <definedName function="false" hidden="true" name="IQ_OPTIONS_GRANTED" vbProcedure="false">"c2673"</definedName>
    <definedName function="false" hidden="true" name="IQ_OPTIONS_ISSUED" vbProcedure="false">"c857"</definedName>
    <definedName function="false" hidden="true" name="IQ_OPTIONS_STRIKE_PRICE_GRANTED" vbProcedure="false">"c2678"</definedName>
    <definedName function="false" hidden="true" name="IQ_OPTIONS_STRIKE_PRICE_OS" vbProcedure="false">"c2677"</definedName>
    <definedName function="false" hidden="true" name="IQ_ORDER_BACKLOG" vbProcedure="false">"c2090"</definedName>
    <definedName function="false" hidden="true" name="IQ_OTHER_ADJUST_GROSS_LOANS" vbProcedure="false">"c859"</definedName>
    <definedName function="false" hidden="true" name="IQ_OTHER_ASSETS" vbProcedure="false">"c860"</definedName>
    <definedName function="false" hidden="true" name="IQ_OTHER_ASSETS_BNK" vbProcedure="false">"c861"</definedName>
    <definedName function="false" hidden="true" name="IQ_OTHER_ASSETS_BR" vbProcedure="false">"c862"</definedName>
    <definedName function="false" hidden="true" name="IQ_OTHER_ASSETS_FIN" vbProcedure="false">"c863"</definedName>
    <definedName function="false" hidden="true" name="IQ_OTHER_ASSETS_INS" vbProcedure="false">"c864"</definedName>
    <definedName function="false" hidden="true" name="IQ_OTHER_ASSETS_REIT" vbProcedure="false">"c865"</definedName>
    <definedName function="false" hidden="true" name="IQ_OTHER_ASSETS_SERV_RIGHTS" vbProcedure="false">"c2243"</definedName>
    <definedName function="false" hidden="true" name="IQ_OTHER_ASSETS_UTI" vbProcedure="false">"c866"</definedName>
    <definedName function="false" hidden="true" name="IQ_OTHER_BEARING_LIAB" vbProcedure="false">"c1608"</definedName>
    <definedName function="false" hidden="true" name="IQ_OTHER_BENEFITS_OBLIGATION" vbProcedure="false">"c867"</definedName>
    <definedName function="false" hidden="true" name="IQ_OTHER_CA" vbProcedure="false">"c868"</definedName>
    <definedName function="false" hidden="true" name="IQ_OTHER_CA_SUPPL" vbProcedure="false">"c869"</definedName>
    <definedName function="false" hidden="true" name="IQ_OTHER_CA_SUPPL_BNK" vbProcedure="false">"c870"</definedName>
    <definedName function="false" hidden="true" name="IQ_OTHER_CA_SUPPL_BR" vbProcedure="false">"c871"</definedName>
    <definedName function="false" hidden="true" name="IQ_OTHER_CA_SUPPL_FIN" vbProcedure="false">"c872"</definedName>
    <definedName function="false" hidden="true" name="IQ_OTHER_CA_SUPPL_INS" vbProcedure="false">"c873"</definedName>
    <definedName function="false" hidden="true" name="IQ_OTHER_CA_SUPPL_REIT" vbProcedure="false">"c874"</definedName>
    <definedName function="false" hidden="true" name="IQ_OTHER_CA_SUPPL_UTI" vbProcedure="false">"c875"</definedName>
    <definedName function="false" hidden="true" name="IQ_OTHER_CA_UTI" vbProcedure="false">"c876"</definedName>
    <definedName function="false" hidden="true" name="IQ_OTHER_CL" vbProcedure="false">"c877"</definedName>
    <definedName function="false" hidden="true" name="IQ_OTHER_CL_SUPPL" vbProcedure="false">"c878"</definedName>
    <definedName function="false" hidden="true" name="IQ_OTHER_CL_SUPPL_BNK" vbProcedure="false">"c879"</definedName>
    <definedName function="false" hidden="true" name="IQ_OTHER_CL_SUPPL_BR" vbProcedure="false">"c880"</definedName>
    <definedName function="false" hidden="true" name="IQ_OTHER_CL_SUPPL_FIN" vbProcedure="false">"c881"</definedName>
    <definedName function="false" hidden="true" name="IQ_OTHER_CL_SUPPL_REIT" vbProcedure="false">"c882"</definedName>
    <definedName function="false" hidden="true" name="IQ_OTHER_CL_SUPPL_UTI" vbProcedure="false">"c883"</definedName>
    <definedName function="false" hidden="true" name="IQ_OTHER_CL_UTI" vbProcedure="false">"c884"</definedName>
    <definedName function="false" hidden="true" name="IQ_OTHER_CURRENT_ASSETS" vbProcedure="false">"c1403"</definedName>
    <definedName function="false" hidden="true" name="IQ_OTHER_CURRENT_LIAB" vbProcedure="false">"c1404"</definedName>
    <definedName function="false" hidden="true" name="IQ_OTHER_DEBT" vbProcedure="false">"c2507"</definedName>
    <definedName function="false" hidden="true" name="IQ_OTHER_DEBT_PCT" vbProcedure="false">"c2508"</definedName>
    <definedName function="false" hidden="true" name="IQ_OTHER_DEP" vbProcedure="false">"c885"</definedName>
    <definedName function="false" hidden="true" name="IQ_OTHER_EARNING" vbProcedure="false">"c1609"</definedName>
    <definedName function="false" hidden="true" name="IQ_OTHER_EQUITY" vbProcedure="false">"c886"</definedName>
    <definedName function="false" hidden="true" name="IQ_OTHER_EQUITY_BNK" vbProcedure="false">"c887"</definedName>
    <definedName function="false" hidden="true" name="IQ_OTHER_EQUITY_BR" vbProcedure="false">"c888"</definedName>
    <definedName function="false" hidden="true" name="IQ_OTHER_EQUITY_FIN" vbProcedure="false">"c889"</definedName>
    <definedName function="false" hidden="true" name="IQ_OTHER_EQUITY_INS" vbProcedure="false">"c890"</definedName>
    <definedName function="false" hidden="true" name="IQ_OTHER_EQUITY_REIT" vbProcedure="false">"c891"</definedName>
    <definedName function="false" hidden="true" name="IQ_OTHER_EQUITY_UTI" vbProcedure="false">"c892"</definedName>
    <definedName function="false" hidden="true" name="IQ_OTHER_FINANCE_ACT" vbProcedure="false">"c893"</definedName>
    <definedName function="false" hidden="true" name="IQ_OTHER_FINANCE_ACT_BNK" vbProcedure="false">"c894"</definedName>
    <definedName function="false" hidden="true" name="IQ_OTHER_FINANCE_ACT_BR" vbProcedure="false">"c895"</definedName>
    <definedName function="false" hidden="true" name="IQ_OTHER_FINANCE_ACT_FIN" vbProcedure="false">"c896"</definedName>
    <definedName function="false" hidden="true" name="IQ_OTHER_FINANCE_ACT_INS" vbProcedure="false">"c897"</definedName>
    <definedName function="false" hidden="true" name="IQ_OTHER_FINANCE_ACT_REIT" vbProcedure="false">"c898"</definedName>
    <definedName function="false" hidden="true" name="IQ_OTHER_FINANCE_ACT_SUPPL" vbProcedure="false">"c899"</definedName>
    <definedName function="false" hidden="true" name="IQ_OTHER_FINANCE_ACT_SUPPL_BNK" vbProcedure="false">"c900"</definedName>
    <definedName function="false" hidden="true" name="IQ_OTHER_FINANCE_ACT_SUPPL_BR" vbProcedure="false">"c901"</definedName>
    <definedName function="false" hidden="true" name="IQ_OTHER_FINANCE_ACT_SUPPL_FIN" vbProcedure="false">"c902"</definedName>
    <definedName function="false" hidden="true" name="IQ_OTHER_FINANCE_ACT_SUPPL_INS" vbProcedure="false">"c903"</definedName>
    <definedName function="false" hidden="true" name="IQ_OTHER_FINANCE_ACT_SUPPL_REIT" vbProcedure="false">"c904"</definedName>
    <definedName function="false" hidden="true" name="IQ_OTHER_FINANCE_ACT_SUPPL_UTI" vbProcedure="false">"c905"</definedName>
    <definedName function="false" hidden="true" name="IQ_OTHER_FINANCE_ACT_UTI" vbProcedure="false">"c906"</definedName>
    <definedName function="false" hidden="true" name="IQ_OTHER_INTAN" vbProcedure="false">"c907"</definedName>
    <definedName function="false" hidden="true" name="IQ_OTHER_INTAN_BNK" vbProcedure="false">"c908"</definedName>
    <definedName function="false" hidden="true" name="IQ_OTHER_INTAN_BR" vbProcedure="false">"c909"</definedName>
    <definedName function="false" hidden="true" name="IQ_OTHER_INTAN_FIN" vbProcedure="false">"c910"</definedName>
    <definedName function="false" hidden="true" name="IQ_OTHER_INTAN_INS" vbProcedure="false">"c911"</definedName>
    <definedName function="false" hidden="true" name="IQ_OTHER_INTAN_REIT" vbProcedure="false">"c912"</definedName>
    <definedName function="false" hidden="true" name="IQ_OTHER_INTAN_UTI" vbProcedure="false">"c913"</definedName>
    <definedName function="false" hidden="true" name="IQ_OTHER_INV" vbProcedure="false">"c914"</definedName>
    <definedName function="false" hidden="true" name="IQ_OTHER_INVEST" vbProcedure="false">"c915"</definedName>
    <definedName function="false" hidden="true" name="IQ_OTHER_INVESTING" vbProcedure="false">"c1408"</definedName>
    <definedName function="false" hidden="true" name="IQ_OTHER_INVEST_ACT" vbProcedure="false">"c916"</definedName>
    <definedName function="false" hidden="true" name="IQ_OTHER_INVEST_ACT_BNK" vbProcedure="false">"c917"</definedName>
    <definedName function="false" hidden="true" name="IQ_OTHER_INVEST_ACT_BR" vbProcedure="false">"c918"</definedName>
    <definedName function="false" hidden="true" name="IQ_OTHER_INVEST_ACT_FIN" vbProcedure="false">"c919"</definedName>
    <definedName function="false" hidden="true" name="IQ_OTHER_INVEST_ACT_INS" vbProcedure="false">"c920"</definedName>
    <definedName function="false" hidden="true" name="IQ_OTHER_INVEST_ACT_REIT" vbProcedure="false">"c921"</definedName>
    <definedName function="false" hidden="true" name="IQ_OTHER_INVEST_ACT_SUPPL" vbProcedure="false">"c922"</definedName>
    <definedName function="false" hidden="true" name="IQ_OTHER_INVEST_ACT_SUPPL_BNK" vbProcedure="false">"c923"</definedName>
    <definedName function="false" hidden="true" name="IQ_OTHER_INVEST_ACT_SUPPL_BR" vbProcedure="false">"c924"</definedName>
    <definedName function="false" hidden="true" name="IQ_OTHER_INVEST_ACT_SUPPL_FIN" vbProcedure="false">"c925"</definedName>
    <definedName function="false" hidden="true" name="IQ_OTHER_INVEST_ACT_SUPPL_INS" vbProcedure="false">"c926"</definedName>
    <definedName function="false" hidden="true" name="IQ_OTHER_INVEST_ACT_SUPPL_REIT" vbProcedure="false">"c927"</definedName>
    <definedName function="false" hidden="true" name="IQ_OTHER_INVEST_ACT_SUPPL_UTI" vbProcedure="false">"c928"</definedName>
    <definedName function="false" hidden="true" name="IQ_OTHER_INVEST_ACT_UTI" vbProcedure="false">"c929"</definedName>
    <definedName function="false" hidden="true" name="IQ_OTHER_LIAB" vbProcedure="false">"c930"</definedName>
    <definedName function="false" hidden="true" name="IQ_OTHER_LIAB_BNK" vbProcedure="false">"c931"</definedName>
    <definedName function="false" hidden="true" name="IQ_OTHER_LIAB_BR" vbProcedure="false">"c932"</definedName>
    <definedName function="false" hidden="true" name="IQ_OTHER_LIAB_FIN" vbProcedure="false">"c933"</definedName>
    <definedName function="false" hidden="true" name="IQ_OTHER_LIAB_INS" vbProcedure="false">"c934"</definedName>
    <definedName function="false" hidden="true" name="IQ_OTHER_LIAB_LT" vbProcedure="false">"c935"</definedName>
    <definedName function="false" hidden="true" name="IQ_OTHER_LIAB_LT_BNK" vbProcedure="false">"c936"</definedName>
    <definedName function="false" hidden="true" name="IQ_OTHER_LIAB_LT_BR" vbProcedure="false">"c937"</definedName>
    <definedName function="false" hidden="true" name="IQ_OTHER_LIAB_LT_FIN" vbProcedure="false">"c938"</definedName>
    <definedName function="false" hidden="true" name="IQ_OTHER_LIAB_LT_INS" vbProcedure="false">"c939"</definedName>
    <definedName function="false" hidden="true" name="IQ_OTHER_LIAB_LT_REIT" vbProcedure="false">"c940"</definedName>
    <definedName function="false" hidden="true" name="IQ_OTHER_LIAB_LT_UTI" vbProcedure="false">"c941"</definedName>
    <definedName function="false" hidden="true" name="IQ_OTHER_LIAB_REIT" vbProcedure="false">"c942"</definedName>
    <definedName function="false" hidden="true" name="IQ_OTHER_LIAB_UTI" vbProcedure="false">"c943"</definedName>
    <definedName function="false" hidden="true" name="IQ_OTHER_LIAB_WRITTEN" vbProcedure="false">"c944"</definedName>
    <definedName function="false" hidden="true" name="IQ_OTHER_LOANS" vbProcedure="false">"c945"</definedName>
    <definedName function="false" hidden="true" name="IQ_OTHER_LONG_TERM" vbProcedure="false">"c1409"</definedName>
    <definedName function="false" hidden="true" name="IQ_OTHER_LT_ASSETS" vbProcedure="false">"c946"</definedName>
    <definedName function="false" hidden="true" name="IQ_OTHER_LT_ASSETS_BNK" vbProcedure="false">"c947"</definedName>
    <definedName function="false" hidden="true" name="IQ_OTHER_LT_ASSETS_BR" vbProcedure="false">"c948"</definedName>
    <definedName function="false" hidden="true" name="IQ_OTHER_LT_ASSETS_FIN" vbProcedure="false">"c949"</definedName>
    <definedName function="false" hidden="true" name="IQ_OTHER_LT_ASSETS_INS" vbProcedure="false">"c950"</definedName>
    <definedName function="false" hidden="true" name="IQ_OTHER_LT_ASSETS_REIT" vbProcedure="false">"c951"</definedName>
    <definedName function="false" hidden="true" name="IQ_OTHER_LT_ASSETS_UTI" vbProcedure="false">"c952"</definedName>
    <definedName function="false" hidden="true" name="IQ_OTHER_NET" vbProcedure="false">"c1453"</definedName>
    <definedName function="false" hidden="true" name="IQ_OTHER_NON_INT_EXP" vbProcedure="false">"c953"</definedName>
    <definedName function="false" hidden="true" name="IQ_OTHER_NON_INT_EXP_TOTAL" vbProcedure="false">"c954"</definedName>
    <definedName function="false" hidden="true" name="IQ_OTHER_NON_INT_INC" vbProcedure="false">"c955"</definedName>
    <definedName function="false" hidden="true" name="IQ_OTHER_NON_OPER_EXP" vbProcedure="false">"c956"</definedName>
    <definedName function="false" hidden="true" name="IQ_OTHER_NON_OPER_EXP_BR" vbProcedure="false">"c957"</definedName>
    <definedName function="false" hidden="true" name="IQ_OTHER_NON_OPER_EXP_FIN" vbProcedure="false">"c958"</definedName>
    <definedName function="false" hidden="true" name="IQ_OTHER_NON_OPER_EXP_INS" vbProcedure="false">"c959"</definedName>
    <definedName function="false" hidden="true" name="IQ_OTHER_NON_OPER_EXP_REIT" vbProcedure="false">"c960"</definedName>
    <definedName function="false" hidden="true" name="IQ_OTHER_NON_OPER_EXP_SUPPL" vbProcedure="false">"c961"</definedName>
    <definedName function="false" hidden="true" name="IQ_OTHER_NON_OPER_EXP_SUPPL_BR" vbProcedure="false">"c962"</definedName>
    <definedName function="false" hidden="true" name="IQ_OTHER_NON_OPER_EXP_SUPPL_FIN" vbProcedure="false">"c963"</definedName>
    <definedName function="false" hidden="true" name="IQ_OTHER_NON_OPER_EXP_SUPPL_INS" vbProcedure="false">"c964"</definedName>
    <definedName function="false" hidden="true" name="IQ_OTHER_NON_OPER_EXP_SUPPL_REIT" vbProcedure="false">"c965"</definedName>
    <definedName function="false" hidden="true" name="IQ_OTHER_NON_OPER_EXP_SUPPL_UTI" vbProcedure="false">"c966"</definedName>
    <definedName function="false" hidden="true" name="IQ_OTHER_NON_OPER_EXP_UTI" vbProcedure="false">"c967"</definedName>
    <definedName function="false" hidden="true" name="IQ_OTHER_OPER" vbProcedure="false">"c982"</definedName>
    <definedName function="false" hidden="true" name="IQ_OTHER_OPER_ACT" vbProcedure="false">"c983"</definedName>
    <definedName function="false" hidden="true" name="IQ_OTHER_OPER_ACT_BNK" vbProcedure="false">"c984"</definedName>
    <definedName function="false" hidden="true" name="IQ_OTHER_OPER_ACT_BR" vbProcedure="false">"c985"</definedName>
    <definedName function="false" hidden="true" name="IQ_OTHER_OPER_ACT_FIN" vbProcedure="false">"c986"</definedName>
    <definedName function="false" hidden="true" name="IQ_OTHER_OPER_ACT_INS" vbProcedure="false">"c987"</definedName>
    <definedName function="false" hidden="true" name="IQ_OTHER_OPER_ACT_REIT" vbProcedure="false">"c988"</definedName>
    <definedName function="false" hidden="true" name="IQ_OTHER_OPER_ACT_UTI" vbProcedure="false">"c989"</definedName>
    <definedName function="false" hidden="true" name="IQ_OTHER_OPER_BR" vbProcedure="false">"c990"</definedName>
    <definedName function="false" hidden="true" name="IQ_OTHER_OPER_FIN" vbProcedure="false">"c991"</definedName>
    <definedName function="false" hidden="true" name="IQ_OTHER_OPER_INS" vbProcedure="false">"c992"</definedName>
    <definedName function="false" hidden="true" name="IQ_OTHER_OPER_REIT" vbProcedure="false">"c993"</definedName>
    <definedName function="false" hidden="true" name="IQ_OTHER_OPER_SUPPL_BR" vbProcedure="false">"c994"</definedName>
    <definedName function="false" hidden="true" name="IQ_OTHER_OPER_SUPPL_FIN" vbProcedure="false">"c995"</definedName>
    <definedName function="false" hidden="true" name="IQ_OTHER_OPER_SUPPL_INS" vbProcedure="false">"c996"</definedName>
    <definedName function="false" hidden="true" name="IQ_OTHER_OPER_SUPPL_REIT" vbProcedure="false">"c997"</definedName>
    <definedName function="false" hidden="true" name="IQ_OTHER_OPER_SUPPL_UTI" vbProcedure="false">"c998"</definedName>
    <definedName function="false" hidden="true" name="IQ_OTHER_OPER_TOT_BNK" vbProcedure="false">"c999"</definedName>
    <definedName function="false" hidden="true" name="IQ_OTHER_OPER_TOT_BR" vbProcedure="false">"c1000"</definedName>
    <definedName function="false" hidden="true" name="IQ_OTHER_OPER_TOT_FIN" vbProcedure="false">"c1001"</definedName>
    <definedName function="false" hidden="true" name="IQ_OTHER_OPER_TOT_INS" vbProcedure="false">"c1002"</definedName>
    <definedName function="false" hidden="true" name="IQ_OTHER_OPER_TOT_REIT" vbProcedure="false">"c1003"</definedName>
    <definedName function="false" hidden="true" name="IQ_OTHER_OPER_TOT_UTI" vbProcedure="false">"c1004"</definedName>
    <definedName function="false" hidden="true" name="IQ_OTHER_OPER_UTI" vbProcedure="false">"c1005"</definedName>
    <definedName function="false" hidden="true" name="IQ_OTHER_OPTIONS_BEG_OS" vbProcedure="false">"c2686"</definedName>
    <definedName function="false" hidden="true" name="IQ_OTHER_OPTIONS_CANCELLED" vbProcedure="false">"c2689"</definedName>
    <definedName function="false" hidden="true" name="IQ_OTHER_OPTIONS_END_OS" vbProcedure="false">"c2690"</definedName>
    <definedName function="false" hidden="true" name="IQ_OTHER_OPTIONS_EXERCISED" vbProcedure="false">"c2688"</definedName>
    <definedName function="false" hidden="true" name="IQ_OTHER_OPTIONS_GRANTED" vbProcedure="false">"c2687"</definedName>
    <definedName function="false" hidden="true" name="IQ_OTHER_OPTIONS_STRIKE_PRICE_OS" vbProcedure="false">"c2691"</definedName>
    <definedName function="false" hidden="true" name="IQ_OTHER_OUTSTANDING_BS_DATE" vbProcedure="false">"c1972"</definedName>
    <definedName function="false" hidden="true" name="IQ_OTHER_OUTSTANDING_FILING_DATE" vbProcedure="false">"c1974"</definedName>
    <definedName function="false" hidden="true" name="IQ_OTHER_PC_WRITTEN" vbProcedure="false">"c1006"</definedName>
    <definedName function="false" hidden="true" name="IQ_OTHER_REAL_ESTATE" vbProcedure="false">"c1007"</definedName>
    <definedName function="false" hidden="true" name="IQ_OTHER_RECEIV" vbProcedure="false">"c1008"</definedName>
    <definedName function="false" hidden="true" name="IQ_OTHER_RECEIV_INS" vbProcedure="false">"c1009"</definedName>
    <definedName function="false" hidden="true" name="IQ_OTHER_REV" vbProcedure="false">"c1010"</definedName>
    <definedName function="false" hidden="true" name="IQ_OTHER_REVENUE" vbProcedure="false">"c1410"</definedName>
    <definedName function="false" hidden="true" name="IQ_OTHER_REV_BR" vbProcedure="false">"c1011"</definedName>
    <definedName function="false" hidden="true" name="IQ_OTHER_REV_FIN" vbProcedure="false">"c1012"</definedName>
    <definedName function="false" hidden="true" name="IQ_OTHER_REV_INS" vbProcedure="false">"c1013"</definedName>
    <definedName function="false" hidden="true" name="IQ_OTHER_REV_REIT" vbProcedure="false">"c1014"</definedName>
    <definedName function="false" hidden="true" name="IQ_OTHER_REV_SUPPL" vbProcedure="false">"c1015"</definedName>
    <definedName function="false" hidden="true" name="IQ_OTHER_REV_SUPPL_BR" vbProcedure="false">"c1016"</definedName>
    <definedName function="false" hidden="true" name="IQ_OTHER_REV_SUPPL_FIN" vbProcedure="false">"c1017"</definedName>
    <definedName function="false" hidden="true" name="IQ_OTHER_REV_SUPPL_INS" vbProcedure="false">"c1018"</definedName>
    <definedName function="false" hidden="true" name="IQ_OTHER_REV_SUPPL_REIT" vbProcedure="false">"c1019"</definedName>
    <definedName function="false" hidden="true" name="IQ_OTHER_REV_SUPPL_UTI" vbProcedure="false">"c1020"</definedName>
    <definedName function="false" hidden="true" name="IQ_OTHER_REV_UTI" vbProcedure="false">"c1021"</definedName>
    <definedName function="false" hidden="true" name="IQ_OTHER_STRIKE_PRICE_GRANTED" vbProcedure="false">"c2692"</definedName>
    <definedName function="false" hidden="true" name="IQ_OTHER_UNDRAWN" vbProcedure="false">"c2522"</definedName>
    <definedName function="false" hidden="true" name="IQ_OTHER_UNUSUAL" vbProcedure="false">"c1488"</definedName>
    <definedName function="false" hidden="true" name="IQ_OTHER_UNUSUAL_BNK" vbProcedure="false">"c1560"</definedName>
    <definedName function="false" hidden="true" name="IQ_OTHER_UNUSUAL_BR" vbProcedure="false">"c1561"</definedName>
    <definedName function="false" hidden="true" name="IQ_OTHER_UNUSUAL_FIN" vbProcedure="false">"c1562"</definedName>
    <definedName function="false" hidden="true" name="IQ_OTHER_UNUSUAL_INS" vbProcedure="false">"c1563"</definedName>
    <definedName function="false" hidden="true" name="IQ_OTHER_UNUSUAL_REIT" vbProcedure="false">"c1564"</definedName>
    <definedName function="false" hidden="true" name="IQ_OTHER_UNUSUAL_SUPPL" vbProcedure="false">"c1494"</definedName>
    <definedName function="false" hidden="true" name="IQ_OTHER_UNUSUAL_SUPPL_BNK" vbProcedure="false">"c1495"</definedName>
    <definedName function="false" hidden="true" name="IQ_OTHER_UNUSUAL_SUPPL_BR" vbProcedure="false">"c1496"</definedName>
    <definedName function="false" hidden="true" name="IQ_OTHER_UNUSUAL_SUPPL_FIN" vbProcedure="false">"c1497"</definedName>
    <definedName function="false" hidden="true" name="IQ_OTHER_UNUSUAL_SUPPL_INS" vbProcedure="false">"c1498"</definedName>
    <definedName function="false" hidden="true" name="IQ_OTHER_UNUSUAL_SUPPL_REIT" vbProcedure="false">"c1499"</definedName>
    <definedName function="false" hidden="true" name="IQ_OTHER_UNUSUAL_SUPPL_UTI" vbProcedure="false">"c1500"</definedName>
    <definedName function="false" hidden="true" name="IQ_OTHER_UNUSUAL_UTI" vbProcedure="false">"c1565"</definedName>
    <definedName function="false" hidden="true" name="IQ_OTHER_WARRANTS_BEG_OS" vbProcedure="false">"c2712"</definedName>
    <definedName function="false" hidden="true" name="IQ_OTHER_WARRANTS_CANCELLED" vbProcedure="false">"c2715"</definedName>
    <definedName function="false" hidden="true" name="IQ_OTHER_WARRANTS_END_OS" vbProcedure="false">"c2716"</definedName>
    <definedName function="false" hidden="true" name="IQ_OTHER_WARRANTS_EXERCISED" vbProcedure="false">"c2714"</definedName>
    <definedName function="false" hidden="true" name="IQ_OTHER_WARRANTS_ISSUED" vbProcedure="false">"c2713"</definedName>
    <definedName function="false" hidden="true" name="IQ_OTHER_WARRANTS_STRIKE_PRICE_ISSUED" vbProcedure="false">"c2718"</definedName>
    <definedName function="false" hidden="true" name="IQ_OTHER_WARRANTS_STRIKE_PRICE_OS" vbProcedure="false">"c2717"</definedName>
    <definedName function="false" hidden="true" name="IQ_OUTSTANDING_BS_DATE" vbProcedure="false">"c2128"</definedName>
    <definedName function="false" hidden="true" name="IQ_OUTSTANDING_FILING_DATE" vbProcedure="false">"c1023"</definedName>
    <definedName function="false" hidden="true" name="IQ_OWNERSHIP" vbProcedure="false">"c2160"</definedName>
    <definedName function="false" hidden="true" name="IQ_PART_TIME" vbProcedure="false">"c1024"</definedName>
    <definedName function="false" hidden="true" name="IQ_PAYOUT_RATIO" vbProcedure="false">"c1900"</definedName>
    <definedName function="false" hidden="true" name="IQ_PAY_ACCRUED" vbProcedure="false">"c1457"</definedName>
    <definedName function="false" hidden="true" name="IQ_PBV" vbProcedure="false">"c1025"</definedName>
    <definedName function="false" hidden="true" name="IQ_PBV_AVG" vbProcedure="false">"c1026"</definedName>
    <definedName function="false" hidden="true" name="IQ_PC_EARNED" vbProcedure="false">"c2749"</definedName>
    <definedName function="false" hidden="true" name="IQ_PC_GAAP_COMBINED_RATIO" vbProcedure="false">"c2781"</definedName>
    <definedName function="false" hidden="true" name="IQ_PC_GAAP_COMBINED_RATIO_EXCL_CL" vbProcedure="false">"c2782"</definedName>
    <definedName function="false" hidden="true" name="IQ_PC_GAAP_EXPENSE_RATIO" vbProcedure="false">"c2780"</definedName>
    <definedName function="false" hidden="true" name="IQ_PC_GAAP_LOSS" vbProcedure="false">"c2779"</definedName>
    <definedName function="false" hidden="true" name="IQ_PC_POLICY_BENEFITS_EXP" vbProcedure="false">"c2790"</definedName>
    <definedName function="false" hidden="true" name="IQ_PC_STATUTORY_SURPLUS" vbProcedure="false">"c2770"</definedName>
    <definedName function="false" hidden="true" name="IQ_PC_STAT_COMBINED_RATIO" vbProcedure="false">"c2778"</definedName>
    <definedName function="false" hidden="true" name="IQ_PC_STAT_COMBINED_RATIO_EXCL_DIV" vbProcedure="false">"c2777"</definedName>
    <definedName function="false" hidden="true" name="IQ_PC_STAT_DIVIDEND_RATIO" vbProcedure="false">"c2776"</definedName>
    <definedName function="false" hidden="true" name="IQ_PC_STAT_EXPENSE_RATIO" vbProcedure="false">"c2775"</definedName>
    <definedName function="false" hidden="true" name="IQ_PC_STAT_LOSS_RATIO" vbProcedure="false">"c2774"</definedName>
    <definedName function="false" hidden="true" name="IQ_PC_WRITTEN" vbProcedure="false">"c1027"</definedName>
    <definedName function="false" hidden="true" name="IQ_PENSION" vbProcedure="false">"c1031"</definedName>
    <definedName function="false" hidden="true" name="IQ_PENSION_ACCRUED_LIAB" vbProcedure="false">"c3134"</definedName>
    <definedName function="false" hidden="true" name="IQ_PENSION_ACCRUED_LIAB_DOM" vbProcedure="false">"c3132"</definedName>
    <definedName function="false" hidden="true" name="IQ_PENSION_ACCRUED_LIAB_FOREIGN" vbProcedure="false">"c3133"</definedName>
    <definedName function="false" hidden="true" name="IQ_PENSION_ACCUMULATED_OBLIGATION" vbProcedure="false">"c3570"</definedName>
    <definedName function="false" hidden="true" name="IQ_PENSION_ACCUMULATED_OBLIGATION_DOMESTIC" vbProcedure="false">"c3568"</definedName>
    <definedName function="false" hidden="true" name="IQ_PENSION_ACCUMULATED_OBLIGATION_FOREIGN" vbProcedure="false">"c3569"</definedName>
    <definedName function="false" hidden="true" name="IQ_PENSION_ACCUM_OTHER_CI" vbProcedure="false">"c3140"</definedName>
    <definedName function="false" hidden="true" name="IQ_PENSION_ACCUM_OTHER_CI_DOM" vbProcedure="false">"c3138"</definedName>
    <definedName function="false" hidden="true" name="IQ_PENSION_ACCUM_OTHER_CI_FOREIGN" vbProcedure="false">"c3139"</definedName>
    <definedName function="false" hidden="true" name="IQ_PENSION_ASSETS" vbProcedure="false">"c3182"</definedName>
    <definedName function="false" hidden="true" name="IQ_PENSION_ASSETS_ACQ" vbProcedure="false">"c3173"</definedName>
    <definedName function="false" hidden="true" name="IQ_PENSION_ASSETS_ACQ_DOM" vbProcedure="false">"c3171"</definedName>
    <definedName function="false" hidden="true" name="IQ_PENSION_ASSETS_ACQ_FOREIGN" vbProcedure="false">"c3172"</definedName>
    <definedName function="false" hidden="true" name="IQ_PENSION_ASSETS_ACTUAL_RETURN" vbProcedure="false">"c3158"</definedName>
    <definedName function="false" hidden="true" name="IQ_PENSION_ASSETS_ACTUAL_RETURN_DOM" vbProcedure="false">"c3156"</definedName>
    <definedName function="false" hidden="true" name="IQ_PENSION_ASSETS_ACTUAL_RETURN_FOREIGN" vbProcedure="false">"c3157"</definedName>
    <definedName function="false" hidden="true" name="IQ_PENSION_ASSETS_BEG" vbProcedure="false">"c3155"</definedName>
    <definedName function="false" hidden="true" name="IQ_PENSION_ASSETS_BEG_DOM" vbProcedure="false">"c3153"</definedName>
    <definedName function="false" hidden="true" name="IQ_PENSION_ASSETS_BEG_FOREIGN" vbProcedure="false">"c3154"</definedName>
    <definedName function="false" hidden="true" name="IQ_PENSION_ASSETS_BENEFITS_PAID" vbProcedure="false">"c3167"</definedName>
    <definedName function="false" hidden="true" name="IQ_PENSION_ASSETS_BENEFITS_PAID_DOM" vbProcedure="false">"c3165"</definedName>
    <definedName function="false" hidden="true" name="IQ_PENSION_ASSETS_BENEFITS_PAID_FOREIGN" vbProcedure="false">"c3166"</definedName>
    <definedName function="false" hidden="true" name="IQ_PENSION_ASSETS_CURTAIL" vbProcedure="false">"c3176"</definedName>
    <definedName function="false" hidden="true" name="IQ_PENSION_ASSETS_CURTAIL_DOM" vbProcedure="false">"c3174"</definedName>
    <definedName function="false" hidden="true" name="IQ_PENSION_ASSETS_CURTAIL_FOREIGN" vbProcedure="false">"c3175"</definedName>
    <definedName function="false" hidden="true" name="IQ_PENSION_ASSETS_DOM" vbProcedure="false">"c3180"</definedName>
    <definedName function="false" hidden="true" name="IQ_PENSION_ASSETS_EMPLOYER_CONTRIBUTIONS" vbProcedure="false">"c3161"</definedName>
    <definedName function="false" hidden="true" name="IQ_PENSION_ASSETS_EMPLOYER_CONTRIBUTIONS_DOM" vbProcedure="false">"c3159"</definedName>
    <definedName function="false" hidden="true" name="IQ_PENSION_ASSETS_EMPLOYER_CONTRIBUTIONS_FOREIGN" vbProcedure="false">"c3160"</definedName>
    <definedName function="false" hidden="true" name="IQ_PENSION_ASSETS_FOREIGN" vbProcedure="false">"c3181"</definedName>
    <definedName function="false" hidden="true" name="IQ_PENSION_ASSETS_FX_ADJ" vbProcedure="false">"c3170"</definedName>
    <definedName function="false" hidden="true" name="IQ_PENSION_ASSETS_FX_ADJ_DOM" vbProcedure="false">"c3168"</definedName>
    <definedName function="false" hidden="true" name="IQ_PENSION_ASSETS_FX_ADJ_FOREIGN" vbProcedure="false">"c3169"</definedName>
    <definedName function="false" hidden="true" name="IQ_PENSION_ASSETS_OTHER_PLAN_ADJ" vbProcedure="false">"c3179"</definedName>
    <definedName function="false" hidden="true" name="IQ_PENSION_ASSETS_OTHER_PLAN_ADJ_DOM" vbProcedure="false">"c3177"</definedName>
    <definedName function="false" hidden="true" name="IQ_PENSION_ASSETS_OTHER_PLAN_ADJ_FOREIGN" vbProcedure="false">"c3178"</definedName>
    <definedName function="false" hidden="true" name="IQ_PENSION_ASSETS_PARTICIP_CONTRIBUTIONS" vbProcedure="false">"c3164"</definedName>
    <definedName function="false" hidden="true" name="IQ_PENSION_ASSETS_PARTICIP_CONTRIBUTIONS_DOM" vbProcedure="false">"c3162"</definedName>
    <definedName function="false" hidden="true" name="IQ_PENSION_ASSETS_PARTICIP_CONTRIBUTIONS_FOREIGN" vbProcedure="false">"c3163"</definedName>
    <definedName function="false" hidden="true" name="IQ_PENSION_BENEFIT_INFO_DATE" vbProcedure="false">"c3230"</definedName>
    <definedName function="false" hidden="true" name="IQ_PENSION_BENEFIT_INFO_DATE_DOM" vbProcedure="false">"c3228"</definedName>
    <definedName function="false" hidden="true" name="IQ_PENSION_BENEFIT_INFO_DATE_FOREIGN" vbProcedure="false">"c3229"</definedName>
    <definedName function="false" hidden="true" name="IQ_PENSION_BREAKDOWN_EQ" vbProcedure="false">"c3101"</definedName>
    <definedName function="false" hidden="true" name="IQ_PENSION_BREAKDOWN_EQ_DOM" vbProcedure="false">"c3099"</definedName>
    <definedName function="false" hidden="true" name="IQ_PENSION_BREAKDOWN_EQ_FOREIGN" vbProcedure="false">"c3100"</definedName>
    <definedName function="false" hidden="true" name="IQ_PENSION_BREAKDOWN_FI" vbProcedure="false">"c3104"</definedName>
    <definedName function="false" hidden="true" name="IQ_PENSION_BREAKDOWN_FI_DOM" vbProcedure="false">"c3102"</definedName>
    <definedName function="false" hidden="true" name="IQ_PENSION_BREAKDOWN_FI_FOREIGN" vbProcedure="false">"c3103"</definedName>
    <definedName function="false" hidden="true" name="IQ_PENSION_BREAKDOWN_OTHER" vbProcedure="false">"c3110"</definedName>
    <definedName function="false" hidden="true" name="IQ_PENSION_BREAKDOWN_OTHER_DOM" vbProcedure="false">"c3108"</definedName>
    <definedName function="false" hidden="true" name="IQ_PENSION_BREAKDOWN_OTHER_FOREIGN" vbProcedure="false">"c3109"</definedName>
    <definedName function="false" hidden="true" name="IQ_PENSION_BREAKDOWN_PCT_EQ" vbProcedure="false">"c3089"</definedName>
    <definedName function="false" hidden="true" name="IQ_PENSION_BREAKDOWN_PCT_EQ_DOM" vbProcedure="false">"c3087"</definedName>
    <definedName function="false" hidden="true" name="IQ_PENSION_BREAKDOWN_PCT_EQ_FOREIGN" vbProcedure="false">"c3088"</definedName>
    <definedName function="false" hidden="true" name="IQ_PENSION_BREAKDOWN_PCT_FI" vbProcedure="false">"c3092"</definedName>
    <definedName function="false" hidden="true" name="IQ_PENSION_BREAKDOWN_PCT_FI_DOM" vbProcedure="false">"c3090"</definedName>
    <definedName function="false" hidden="true" name="IQ_PENSION_BREAKDOWN_PCT_FI_FOREIGN" vbProcedure="false">"c3091"</definedName>
    <definedName function="false" hidden="true" name="IQ_PENSION_BREAKDOWN_PCT_OTHER" vbProcedure="false">"c3098"</definedName>
    <definedName function="false" hidden="true" name="IQ_PENSION_BREAKDOWN_PCT_OTHER_DOM" vbProcedure="false">"c3096"</definedName>
    <definedName function="false" hidden="true" name="IQ_PENSION_BREAKDOWN_PCT_OTHER_FOREIGN" vbProcedure="false">"c3097"</definedName>
    <definedName function="false" hidden="true" name="IQ_PENSION_BREAKDOWN_PCT_RE" vbProcedure="false">"c3095"</definedName>
    <definedName function="false" hidden="true" name="IQ_PENSION_BREAKDOWN_PCT_RE_DOM" vbProcedure="false">"c3093"</definedName>
    <definedName function="false" hidden="true" name="IQ_PENSION_BREAKDOWN_PCT_RE_FOREIGN" vbProcedure="false">"c3094"</definedName>
    <definedName function="false" hidden="true" name="IQ_PENSION_BREAKDOWN_RE" vbProcedure="false">"c3107"</definedName>
    <definedName function="false" hidden="true" name="IQ_PENSION_BREAKDOWN_RE_DOM" vbProcedure="false">"c3105"</definedName>
    <definedName function="false" hidden="true" name="IQ_PENSION_BREAKDOWN_RE_FOREIGN" vbProcedure="false">"c3106"</definedName>
    <definedName function="false" hidden="true" name="IQ_PENSION_CONTRIBUTION_TOTAL_COST" vbProcedure="false">"c3559"</definedName>
    <definedName function="false" hidden="true" name="IQ_PENSION_DISCOUNT_RATE_DOMESTIC" vbProcedure="false">"c3573"</definedName>
    <definedName function="false" hidden="true" name="IQ_PENSION_DISCOUNT_RATE_FOREIGN" vbProcedure="false">"c3574"</definedName>
    <definedName function="false" hidden="true" name="IQ_PENSION_DISC_RATE_MAX" vbProcedure="false">"c3236"</definedName>
    <definedName function="false" hidden="true" name="IQ_PENSION_DISC_RATE_MAX_DOM" vbProcedure="false">"c3234"</definedName>
    <definedName function="false" hidden="true" name="IQ_PENSION_DISC_RATE_MAX_FOREIGN" vbProcedure="false">"c3235"</definedName>
    <definedName function="false" hidden="true" name="IQ_PENSION_DISC_RATE_MIN" vbProcedure="false">"c3233"</definedName>
    <definedName function="false" hidden="true" name="IQ_PENSION_DISC_RATE_MIN_DOM" vbProcedure="false">"c3231"</definedName>
    <definedName function="false" hidden="true" name="IQ_PENSION_DISC_RATE_MIN_FOREIGN" vbProcedure="false">"c3232"</definedName>
    <definedName function="false" hidden="true" name="IQ_PENSION_EST_BENEFIT_1YR" vbProcedure="false">"c3113"</definedName>
    <definedName function="false" hidden="true" name="IQ_PENSION_EST_BENEFIT_1YR_DOM" vbProcedure="false">"c3111"</definedName>
    <definedName function="false" hidden="true" name="IQ_PENSION_EST_BENEFIT_1YR_FOREIGN" vbProcedure="false">"c3112"</definedName>
    <definedName function="false" hidden="true" name="IQ_PENSION_EST_BENEFIT_2YR" vbProcedure="false">"c3116"</definedName>
    <definedName function="false" hidden="true" name="IQ_PENSION_EST_BENEFIT_2YR_DOM" vbProcedure="false">"c3114"</definedName>
    <definedName function="false" hidden="true" name="IQ_PENSION_EST_BENEFIT_2YR_FOREIGN" vbProcedure="false">"c3115"</definedName>
    <definedName function="false" hidden="true" name="IQ_PENSION_EST_BENEFIT_3YR" vbProcedure="false">"c3119"</definedName>
    <definedName function="false" hidden="true" name="IQ_PENSION_EST_BENEFIT_3YR_DOM" vbProcedure="false">"c3117"</definedName>
    <definedName function="false" hidden="true" name="IQ_PENSION_EST_BENEFIT_3YR_FOREIGN" vbProcedure="false">"c3118"</definedName>
    <definedName function="false" hidden="true" name="IQ_PENSION_EST_BENEFIT_4YR" vbProcedure="false">"c3122"</definedName>
    <definedName function="false" hidden="true" name="IQ_PENSION_EST_BENEFIT_4YR_DOM" vbProcedure="false">"c3120"</definedName>
    <definedName function="false" hidden="true" name="IQ_PENSION_EST_BENEFIT_4YR_FOREIGN" vbProcedure="false">"c3121"</definedName>
    <definedName function="false" hidden="true" name="IQ_PENSION_EST_BENEFIT_5YR" vbProcedure="false">"c3125"</definedName>
    <definedName function="false" hidden="true" name="IQ_PENSION_EST_BENEFIT_5YR_DOM" vbProcedure="false">"c3123"</definedName>
    <definedName function="false" hidden="true" name="IQ_PENSION_EST_BENEFIT_5YR_FOREIGN" vbProcedure="false">"c3124"</definedName>
    <definedName function="false" hidden="true" name="IQ_PENSION_EST_BENEFIT_AFTER5" vbProcedure="false">"c3128"</definedName>
    <definedName function="false" hidden="true" name="IQ_PENSION_EST_BENEFIT_AFTER5_DOM" vbProcedure="false">"c3126"</definedName>
    <definedName function="false" hidden="true" name="IQ_PENSION_EST_BENEFIT_AFTER5_FOREIGN" vbProcedure="false">"c3127"</definedName>
    <definedName function="false" hidden="true" name="IQ_PENSION_EST_CONTRIBUTIONS_NEXTYR" vbProcedure="false">"c3218"</definedName>
    <definedName function="false" hidden="true" name="IQ_PENSION_EST_CONTRIBUTIONS_NEXTYR_DOM" vbProcedure="false">"c3216"</definedName>
    <definedName function="false" hidden="true" name="IQ_PENSION_EST_CONTRIBUTIONS_NEXTYR_FOREIGN" vbProcedure="false">"c3217"</definedName>
    <definedName function="false" hidden="true" name="IQ_PENSION_EXP_RATE_RETURN_MAX" vbProcedure="false">"c3248"</definedName>
    <definedName function="false" hidden="true" name="IQ_PENSION_EXP_RATE_RETURN_MAX_DOM" vbProcedure="false">"c3246"</definedName>
    <definedName function="false" hidden="true" name="IQ_PENSION_EXP_RATE_RETURN_MAX_FOREIGN" vbProcedure="false">"c3247"</definedName>
    <definedName function="false" hidden="true" name="IQ_PENSION_EXP_RATE_RETURN_MIN" vbProcedure="false">"c3245"</definedName>
    <definedName function="false" hidden="true" name="IQ_PENSION_EXP_RATE_RETURN_MIN_DOM" vbProcedure="false">"c3243"</definedName>
    <definedName function="false" hidden="true" name="IQ_PENSION_EXP_RATE_RETURN_MIN_FOREIGN" vbProcedure="false">"c3244"</definedName>
    <definedName function="false" hidden="true" name="IQ_PENSION_EXP_RETURN_DOMESTIC" vbProcedure="false">"c3571"</definedName>
    <definedName function="false" hidden="true" name="IQ_PENSION_EXP_RETURN_FOREIGN" vbProcedure="false">"c3572"</definedName>
    <definedName function="false" hidden="true" name="IQ_PENSION_INTAN_ASSETS" vbProcedure="false">"c3137"</definedName>
    <definedName function="false" hidden="true" name="IQ_PENSION_INTAN_ASSETS_DOM" vbProcedure="false">"c3135"</definedName>
    <definedName function="false" hidden="true" name="IQ_PENSION_INTAN_ASSETS_FOREIGN" vbProcedure="false">"c3136"</definedName>
    <definedName function="false" hidden="true" name="IQ_PENSION_INTEREST_COST" vbProcedure="false">"c3582"</definedName>
    <definedName function="false" hidden="true" name="IQ_PENSION_INTEREST_COST_DOM" vbProcedure="false">"c3580"</definedName>
    <definedName function="false" hidden="true" name="IQ_PENSION_INTEREST_COST_FOREIGN" vbProcedure="false">"c3581"</definedName>
    <definedName function="false" hidden="true" name="IQ_PENSION_NET_ASSET_RECOG" vbProcedure="false">"c3152"</definedName>
    <definedName function="false" hidden="true" name="IQ_PENSION_NET_ASSET_RECOG_DOM" vbProcedure="false">"c3150"</definedName>
    <definedName function="false" hidden="true" name="IQ_PENSION_NET_ASSET_RECOG_FOREIGN" vbProcedure="false">"c3151"</definedName>
    <definedName function="false" hidden="true" name="IQ_PENSION_OBLIGATION_ACQ" vbProcedure="false">"c3206"</definedName>
    <definedName function="false" hidden="true" name="IQ_PENSION_OBLIGATION_ACQ_DOM" vbProcedure="false">"c3204"</definedName>
    <definedName function="false" hidden="true" name="IQ_PENSION_OBLIGATION_ACQ_FOREIGN" vbProcedure="false">"c3205"</definedName>
    <definedName function="false" hidden="true" name="IQ_PENSION_OBLIGATION_ACTUARIAL_GAIN_LOSS" vbProcedure="false">"c3197"</definedName>
    <definedName function="false" hidden="true" name="IQ_PENSION_OBLIGATION_ACTUARIAL_GAIN_LOSS_DOM" vbProcedure="false">"c3195"</definedName>
    <definedName function="false" hidden="true" name="IQ_PENSION_OBLIGATION_ACTUARIAL_GAIN_LOSS_FOREIGN" vbProcedure="false">"c3196"</definedName>
    <definedName function="false" hidden="true" name="IQ_PENSION_OBLIGATION_BEG" vbProcedure="false">"c3185"</definedName>
    <definedName function="false" hidden="true" name="IQ_PENSION_OBLIGATION_BEG_DOM" vbProcedure="false">"c3183"</definedName>
    <definedName function="false" hidden="true" name="IQ_PENSION_OBLIGATION_BEG_FOREIGN" vbProcedure="false">"c3184"</definedName>
    <definedName function="false" hidden="true" name="IQ_PENSION_OBLIGATION_CURTAIL" vbProcedure="false">"c3209"</definedName>
    <definedName function="false" hidden="true" name="IQ_PENSION_OBLIGATION_CURTAIL_DOM" vbProcedure="false">"c3207"</definedName>
    <definedName function="false" hidden="true" name="IQ_PENSION_OBLIGATION_CURTAIL_FOREIGN" vbProcedure="false">"c3208"</definedName>
    <definedName function="false" hidden="true" name="IQ_PENSION_OBLIGATION_EMPLOYEE_CONTRIBUTIONS" vbProcedure="false">"c3194"</definedName>
    <definedName function="false" hidden="true" name="IQ_PENSION_OBLIGATION_EMPLOYEE_CONTRIBUTIONS_DOM" vbProcedure="false">"c3192"</definedName>
    <definedName function="false" hidden="true" name="IQ_PENSION_OBLIGATION_EMPLOYEE_CONTRIBUTIONS_FOREIGN" vbProcedure="false">"c3193"</definedName>
    <definedName function="false" hidden="true" name="IQ_PENSION_OBLIGATION_FX_ADJ" vbProcedure="false">"c3203"</definedName>
    <definedName function="false" hidden="true" name="IQ_PENSION_OBLIGATION_FX_ADJ_DOM" vbProcedure="false">"c3201"</definedName>
    <definedName function="false" hidden="true" name="IQ_PENSION_OBLIGATION_FX_ADJ_FOREIGN" vbProcedure="false">"c3202"</definedName>
    <definedName function="false" hidden="true" name="IQ_PENSION_OBLIGATION_INTEREST_COST" vbProcedure="false">"c3191"</definedName>
    <definedName function="false" hidden="true" name="IQ_PENSION_OBLIGATION_INTEREST_COST_DOM" vbProcedure="false">"c3189"</definedName>
    <definedName function="false" hidden="true" name="IQ_PENSION_OBLIGATION_INTEREST_COST_FOREIGN" vbProcedure="false">"c3190"</definedName>
    <definedName function="false" hidden="true" name="IQ_PENSION_OBLIGATION_OTHER_COST" vbProcedure="false">"c3555"</definedName>
    <definedName function="false" hidden="true" name="IQ_PENSION_OBLIGATION_OTHER_COST_DOM" vbProcedure="false">"c3553"</definedName>
    <definedName function="false" hidden="true" name="IQ_PENSION_OBLIGATION_OTHER_COST_FOREIGN" vbProcedure="false">"c3554"</definedName>
    <definedName function="false" hidden="true" name="IQ_PENSION_OBLIGATION_OTHER_PLAN_ADJ" vbProcedure="false">"c3212"</definedName>
    <definedName function="false" hidden="true" name="IQ_PENSION_OBLIGATION_OTHER_PLAN_ADJ_DOM" vbProcedure="false">"c3210"</definedName>
    <definedName function="false" hidden="true" name="IQ_PENSION_OBLIGATION_OTHER_PLAN_ADJ_FOREIGN" vbProcedure="false">"c3211"</definedName>
    <definedName function="false" hidden="true" name="IQ_PENSION_OBLIGATION_PAID" vbProcedure="false">"c3200"</definedName>
    <definedName function="false" hidden="true" name="IQ_PENSION_OBLIGATION_PAID_DOM" vbProcedure="false">"c3198"</definedName>
    <definedName function="false" hidden="true" name="IQ_PENSION_OBLIGATION_PAID_FOREIGN" vbProcedure="false">"c3199"</definedName>
    <definedName function="false" hidden="true" name="IQ_PENSION_OBLIGATION_PROJECTED" vbProcedure="false">"c3215"</definedName>
    <definedName function="false" hidden="true" name="IQ_PENSION_OBLIGATION_PROJECTED_DOM" vbProcedure="false">"c3213"</definedName>
    <definedName function="false" hidden="true" name="IQ_PENSION_OBLIGATION_PROJECTED_FOREIGN" vbProcedure="false">"c3214"</definedName>
    <definedName function="false" hidden="true" name="IQ_PENSION_OBLIGATION_ROA" vbProcedure="false">"c3552"</definedName>
    <definedName function="false" hidden="true" name="IQ_PENSION_OBLIGATION_ROA_DOM" vbProcedure="false">"c3550"</definedName>
    <definedName function="false" hidden="true" name="IQ_PENSION_OBLIGATION_ROA_FOREIGN" vbProcedure="false">"c3551"</definedName>
    <definedName function="false" hidden="true" name="IQ_PENSION_OBLIGATION_SERVICE_COST" vbProcedure="false">"c3188"</definedName>
    <definedName function="false" hidden="true" name="IQ_PENSION_OBLIGATION_SERVICE_COST_DOM" vbProcedure="false">"c3186"</definedName>
    <definedName function="false" hidden="true" name="IQ_PENSION_OBLIGATION_SERVICE_COST_FOREIGN" vbProcedure="false">"c3187"</definedName>
    <definedName function="false" hidden="true" name="IQ_PENSION_OBLIGATION_TOTAL_COST" vbProcedure="false">"c3558"</definedName>
    <definedName function="false" hidden="true" name="IQ_PENSION_OBLIGATION_TOTAL_COST_DOM" vbProcedure="false">"c3556"</definedName>
    <definedName function="false" hidden="true" name="IQ_PENSION_OBLIGATION_TOTAL_COST_FOREIGN" vbProcedure="false">"c3557"</definedName>
    <definedName function="false" hidden="true" name="IQ_PENSION_OTHER" vbProcedure="false">"c3143"</definedName>
    <definedName function="false" hidden="true" name="IQ_PENSION_OTHER_ADJ" vbProcedure="false">"c3149"</definedName>
    <definedName function="false" hidden="true" name="IQ_PENSION_OTHER_ADJ_DOM" vbProcedure="false">"c3147"</definedName>
    <definedName function="false" hidden="true" name="IQ_PENSION_OTHER_ADJ_FOREIGN" vbProcedure="false">"c3148"</definedName>
    <definedName function="false" hidden="true" name="IQ_PENSION_OTHER_DOM" vbProcedure="false">"c3141"</definedName>
    <definedName function="false" hidden="true" name="IQ_PENSION_OTHER_FOREIGN" vbProcedure="false">"c3142"</definedName>
    <definedName function="false" hidden="true" name="IQ_PENSION_PBO_ASSUMED_RATE_RET_MAX" vbProcedure="false">"c3254"</definedName>
    <definedName function="false" hidden="true" name="IQ_PENSION_PBO_ASSUMED_RATE_RET_MAX_DOM" vbProcedure="false">"c3252"</definedName>
    <definedName function="false" hidden="true" name="IQ_PENSION_PBO_ASSUMED_RATE_RET_MAX_FOREIGN" vbProcedure="false">"c3253"</definedName>
    <definedName function="false" hidden="true" name="IQ_PENSION_PBO_ASSUMED_RATE_RET_MIN" vbProcedure="false">"c3251"</definedName>
    <definedName function="false" hidden="true" name="IQ_PENSION_PBO_ASSUMED_RATE_RET_MIN_DOM" vbProcedure="false">"c3249"</definedName>
    <definedName function="false" hidden="true" name="IQ_PENSION_PBO_ASSUMED_RATE_RET_MIN_FOREIGN" vbProcedure="false">"c3250"</definedName>
    <definedName function="false" hidden="true" name="IQ_PENSION_PBO_RATE_COMP_INCREASE_MAX" vbProcedure="false">"c3260"</definedName>
    <definedName function="false" hidden="true" name="IQ_PENSION_PBO_RATE_COMP_INCREASE_MAX_DOM" vbProcedure="false">"c3258"</definedName>
    <definedName function="false" hidden="true" name="IQ_PENSION_PBO_RATE_COMP_INCREASE_MAX_FOREIGN" vbProcedure="false">"c3259"</definedName>
    <definedName function="false" hidden="true" name="IQ_PENSION_PBO_RATE_COMP_INCREASE_MIN" vbProcedure="false">"c3257"</definedName>
    <definedName function="false" hidden="true" name="IQ_PENSION_PBO_RATE_COMP_INCREASE_MIN_DOM" vbProcedure="false">"c3255"</definedName>
    <definedName function="false" hidden="true" name="IQ_PENSION_PBO_RATE_COMP_INCREASE_MIN_FOREIGN" vbProcedure="false">"c3256"</definedName>
    <definedName function="false" hidden="true" name="IQ_PENSION_PREPAID_COST" vbProcedure="false">"c3131"</definedName>
    <definedName function="false" hidden="true" name="IQ_PENSION_PREPAID_COST_DOM" vbProcedure="false">"c3129"</definedName>
    <definedName function="false" hidden="true" name="IQ_PENSION_PREPAID_COST_FOREIGN" vbProcedure="false">"c3130"</definedName>
    <definedName function="false" hidden="true" name="IQ_PENSION_PROJECTED_OBLIGATION" vbProcedure="false">"c3566"</definedName>
    <definedName function="false" hidden="true" name="IQ_PENSION_PROJECTED_OBLIGATION_DOMESTIC" vbProcedure="false">"c3564"</definedName>
    <definedName function="false" hidden="true" name="IQ_PENSION_PROJECTED_OBLIGATION_FOREIGN" vbProcedure="false">"c3565"</definedName>
    <definedName function="false" hidden="true" name="IQ_PENSION_QUART_ADDL_CONTRIBUTIONS_EXP" vbProcedure="false">"c3224"</definedName>
    <definedName function="false" hidden="true" name="IQ_PENSION_QUART_ADDL_CONTRIBUTIONS_EXP_DOM" vbProcedure="false">"c3222"</definedName>
    <definedName function="false" hidden="true" name="IQ_PENSION_QUART_ADDL_CONTRIBUTIONS_EXP_FOREIGN" vbProcedure="false">"c3223"</definedName>
    <definedName function="false" hidden="true" name="IQ_PENSION_QUART_EMPLOYER_CONTRIBUTIONS" vbProcedure="false">"c3221"</definedName>
    <definedName function="false" hidden="true" name="IQ_PENSION_QUART_EMPLOYER_CONTRIBUTIONS_DOM" vbProcedure="false">"c3219"</definedName>
    <definedName function="false" hidden="true" name="IQ_PENSION_QUART_EMPLOYER_CONTRIBUTIONS_FOREIGN" vbProcedure="false">"c3220"</definedName>
    <definedName function="false" hidden="true" name="IQ_PENSION_RATE_COMP_GROWTH_DOMESTIC" vbProcedure="false">"c3575"</definedName>
    <definedName function="false" hidden="true" name="IQ_PENSION_RATE_COMP_GROWTH_FOREIGN" vbProcedure="false">"c3576"</definedName>
    <definedName function="false" hidden="true" name="IQ_PENSION_RATE_COMP_INCREASE_MAX" vbProcedure="false">"c3242"</definedName>
    <definedName function="false" hidden="true" name="IQ_PENSION_RATE_COMP_INCREASE_MAX_DOM" vbProcedure="false">"c3240"</definedName>
    <definedName function="false" hidden="true" name="IQ_PENSION_RATE_COMP_INCREASE_MAX_FOREIGN" vbProcedure="false">"c3241"</definedName>
    <definedName function="false" hidden="true" name="IQ_PENSION_RATE_COMP_INCREASE_MIN" vbProcedure="false">"c3239"</definedName>
    <definedName function="false" hidden="true" name="IQ_PENSION_RATE_COMP_INCREASE_MIN_DOM" vbProcedure="false">"c3237"</definedName>
    <definedName function="false" hidden="true" name="IQ_PENSION_RATE_COMP_INCREASE_MIN_FOREIGN" vbProcedure="false">"c3238"</definedName>
    <definedName function="false" hidden="true" name="IQ_PENSION_SERVICE_COST" vbProcedure="false">"c3579"</definedName>
    <definedName function="false" hidden="true" name="IQ_PENSION_SERVICE_COST_DOM" vbProcedure="false">"c3577"</definedName>
    <definedName function="false" hidden="true" name="IQ_PENSION_SERVICE_COST_FOREIGN" vbProcedure="false">"c3578"</definedName>
    <definedName function="false" hidden="true" name="IQ_PENSION_TOTAL_ASSETS" vbProcedure="false">"c3563"</definedName>
    <definedName function="false" hidden="true" name="IQ_PENSION_TOTAL_ASSETS_DOMESTIC" vbProcedure="false">"c3561"</definedName>
    <definedName function="false" hidden="true" name="IQ_PENSION_TOTAL_ASSETS_FOREIGN" vbProcedure="false">"c3562"</definedName>
    <definedName function="false" hidden="true" name="IQ_PENSION_TOTAL_EXP" vbProcedure="false">"c3560"</definedName>
    <definedName function="false" hidden="true" name="IQ_PENSION_UNFUNDED_ADDL_MIN_LIAB" vbProcedure="false">"c3227"</definedName>
    <definedName function="false" hidden="true" name="IQ_PENSION_UNFUNDED_ADDL_MIN_LIAB_DOM" vbProcedure="false">"c3225"</definedName>
    <definedName function="false" hidden="true" name="IQ_PENSION_UNFUNDED_ADDL_MIN_LIAB_FOREIGN" vbProcedure="false">"c3226"</definedName>
    <definedName function="false" hidden="true" name="IQ_PENSION_UNRECOG_PRIOR" vbProcedure="false">"c3146"</definedName>
    <definedName function="false" hidden="true" name="IQ_PENSION_UNRECOG_PRIOR_DOM" vbProcedure="false">"c3144"</definedName>
    <definedName function="false" hidden="true" name="IQ_PENSION_UNRECOG_PRIOR_FOREIGN" vbProcedure="false">"c3145"</definedName>
    <definedName function="false" hidden="true" name="IQ_PENSION_UV_LIAB" vbProcedure="false">"c3567"</definedName>
    <definedName function="false" hidden="true" name="IQ_PERIODDATE" vbProcedure="false">"c1414"</definedName>
    <definedName function="false" hidden="true" name="IQ_PERIODDATE_BS" vbProcedure="false">"c1032"</definedName>
    <definedName function="false" hidden="true" name="IQ_PERIODDATE_CF" vbProcedure="false">"c1033"</definedName>
    <definedName function="false" hidden="true" name="IQ_PERIODDATE_IS" vbProcedure="false">"c1034"</definedName>
    <definedName function="false" hidden="true" name="IQ_PERIODLENGTH_CF" vbProcedure="false">"c1502"</definedName>
    <definedName function="false" hidden="true" name="IQ_PERIODLENGTH_IS" vbProcedure="false">"c1503"</definedName>
    <definedName function="false" hidden="true" name="IQ_PERTYPE" vbProcedure="false">"c1611"</definedName>
    <definedName function="false" hidden="true" name="IQ_PE_EXCL" vbProcedure="false">"c1028"</definedName>
    <definedName function="false" hidden="true" name="IQ_PE_EXCL_AVG" vbProcedure="false">"c1029"</definedName>
    <definedName function="false" hidden="true" name="IQ_PE_EXCL_FWD" vbProcedure="false">"c1030"</definedName>
    <definedName function="false" hidden="true" name="IQ_PE_NORMALIZED" vbProcedure="false">"c2207"</definedName>
    <definedName function="false" hidden="true" name="IQ_PE_RATIO" vbProcedure="false">"c1610"</definedName>
    <definedName function="false" hidden="true" name="IQ_PLL" vbProcedure="false">"c2114"</definedName>
    <definedName function="false" hidden="true" name="IQ_PMT_FREQ" vbProcedure="false">"c2236"</definedName>
    <definedName function="false" hidden="true" name="IQ_POISON_PUT_EFFECT_DATE" vbProcedure="false">"c2486"</definedName>
    <definedName function="false" hidden="true" name="IQ_POISON_PUT_EXPIRATION_DATE" vbProcedure="false">"c2487"</definedName>
    <definedName function="false" hidden="true" name="IQ_POISON_PUT_PRICE" vbProcedure="false">"c2488"</definedName>
    <definedName function="false" hidden="true" name="IQ_POLICY_BENEFITS" vbProcedure="false">"c1036"</definedName>
    <definedName function="false" hidden="true" name="IQ_POLICY_COST" vbProcedure="false">"c1037"</definedName>
    <definedName function="false" hidden="true" name="IQ_POLICY_LIAB" vbProcedure="false">"c1612"</definedName>
    <definedName function="false" hidden="true" name="IQ_POLICY_LOANS" vbProcedure="false">"c1038"</definedName>
    <definedName function="false" hidden="true" name="IQ_POSTPAID_CHURN" vbProcedure="false">"c2121"</definedName>
    <definedName function="false" hidden="true" name="IQ_POSTPAID_SUBS" vbProcedure="false">"c2118"</definedName>
    <definedName function="false" hidden="true" name="IQ_POST_RETIRE_EXP" vbProcedure="false">"c1039"</definedName>
    <definedName function="false" hidden="true" name="IQ_PREF_CONVERT" vbProcedure="false">"c1041"</definedName>
    <definedName function="false" hidden="true" name="IQ_PREF_DIVID" vbProcedure="false">"c1461"</definedName>
    <definedName function="false" hidden="true" name="IQ_PREF_DIV_CF" vbProcedure="false">"c1042"</definedName>
    <definedName function="false" hidden="true" name="IQ_PREF_DIV_OTHER" vbProcedure="false">"c1043"</definedName>
    <definedName function="false" hidden="true" name="IQ_PREF_EQUITY" vbProcedure="false">"c1044"</definedName>
    <definedName function="false" hidden="true" name="IQ_PREF_ISSUED" vbProcedure="false">"c1045"</definedName>
    <definedName function="false" hidden="true" name="IQ_PREF_ISSUED_BNK" vbProcedure="false">"c1046"</definedName>
    <definedName function="false" hidden="true" name="IQ_PREF_ISSUED_BR" vbProcedure="false">"c1047"</definedName>
    <definedName function="false" hidden="true" name="IQ_PREF_ISSUED_FIN" vbProcedure="false">"c1048"</definedName>
    <definedName function="false" hidden="true" name="IQ_PREF_ISSUED_INS" vbProcedure="false">"c1049"</definedName>
    <definedName function="false" hidden="true" name="IQ_PREF_ISSUED_REIT" vbProcedure="false">"c1050"</definedName>
    <definedName function="false" hidden="true" name="IQ_PREF_ISSUED_UTI" vbProcedure="false">"c1051"</definedName>
    <definedName function="false" hidden="true" name="IQ_PREF_NON_REDEEM" vbProcedure="false">"c1052"</definedName>
    <definedName function="false" hidden="true" name="IQ_PREF_OTHER" vbProcedure="false">"c1053"</definedName>
    <definedName function="false" hidden="true" name="IQ_PREF_OTHER_BNK" vbProcedure="false">"c1054"</definedName>
    <definedName function="false" hidden="true" name="IQ_PREF_OTHER_BR" vbProcedure="false">"c1055"</definedName>
    <definedName function="false" hidden="true" name="IQ_PREF_OTHER_FIN" vbProcedure="false">"c1056"</definedName>
    <definedName function="false" hidden="true" name="IQ_PREF_OTHER_INS" vbProcedure="false">"c1057"</definedName>
    <definedName function="false" hidden="true" name="IQ_PREF_OTHER_REIT" vbProcedure="false">"c1058"</definedName>
    <definedName function="false" hidden="true" name="IQ_PREF_REDEEM" vbProcedure="false">"c1059"</definedName>
    <definedName function="false" hidden="true" name="IQ_PREF_REP" vbProcedure="false">"c1060"</definedName>
    <definedName function="false" hidden="true" name="IQ_PREF_REP_BNK" vbProcedure="false">"c1061"</definedName>
    <definedName function="false" hidden="true" name="IQ_PREF_REP_BR" vbProcedure="false">"c1062"</definedName>
    <definedName function="false" hidden="true" name="IQ_PREF_REP_FIN" vbProcedure="false">"c1063"</definedName>
    <definedName function="false" hidden="true" name="IQ_PREF_REP_INS" vbProcedure="false">"c1064"</definedName>
    <definedName function="false" hidden="true" name="IQ_PREF_REP_REIT" vbProcedure="false">"c1065"</definedName>
    <definedName function="false" hidden="true" name="IQ_PREF_REP_UTI" vbProcedure="false">"c1066"</definedName>
    <definedName function="false" hidden="true" name="IQ_PREF_STOCK" vbProcedure="false">"c1416"</definedName>
    <definedName function="false" hidden="true" name="IQ_PREF_TOT" vbProcedure="false">"c1415"</definedName>
    <definedName function="false" hidden="true" name="IQ_PREMIUMS_ANNUITY_REV" vbProcedure="false">"c1067"</definedName>
    <definedName function="false" hidden="true" name="IQ_PREPAID_CHURN" vbProcedure="false">"c2120"</definedName>
    <definedName function="false" hidden="true" name="IQ_PREPAID_EXP" vbProcedure="false">"c1068"</definedName>
    <definedName function="false" hidden="true" name="IQ_PREPAID_EXPEN" vbProcedure="false">"c1418"</definedName>
    <definedName function="false" hidden="true" name="IQ_PREPAID_SUBS" vbProcedure="false">"c2117"</definedName>
    <definedName function="false" hidden="true" name="IQ_PRE_OPEN_COST" vbProcedure="false">"c1040"</definedName>
    <definedName function="false" hidden="true" name="IQ_PRICEDATE" vbProcedure="false">"c1069"</definedName>
    <definedName function="false" hidden="true" name="IQ_PRICE_OVER_BVPS" vbProcedure="false">"c1412"</definedName>
    <definedName function="false" hidden="true" name="IQ_PRICE_OVER_LTM_EPS" vbProcedure="false">"c1413"</definedName>
    <definedName function="false" hidden="true" name="IQ_PRICE_TARGET" vbProcedure="false">"c82"</definedName>
    <definedName function="false" hidden="true" name="IQ_PRICING_DATE" vbProcedure="false">"c1613"</definedName>
    <definedName function="false" hidden="true" name="IQ_PRIMARY_INDUSTRY" vbProcedure="false">"c1070"</definedName>
    <definedName function="false" hidden="true" name="IQ_PRINCIPAL_AMT" vbProcedure="false">"c2157"</definedName>
    <definedName function="false" hidden="true" name="IQ_PROFESSIONAL" vbProcedure="false">"c1071"</definedName>
    <definedName function="false" hidden="true" name="IQ_PROFESSIONAL_TITLE" vbProcedure="false">"c1072"</definedName>
    <definedName function="false" hidden="true" name="IQ_PROJECTED_PENSION_OBLIGATION" vbProcedure="false">"c1292"</definedName>
    <definedName function="false" hidden="true" name="IQ_PROJECTED_PENSION_OBLIGATION_DOMESTIC" vbProcedure="false">"c2656"</definedName>
    <definedName function="false" hidden="true" name="IQ_PROJECTED_PENSION_OBLIGATION_FOREIGN" vbProcedure="false">"c2664"</definedName>
    <definedName function="false" hidden="true" name="IQ_PROPERTY_EXP" vbProcedure="false">"c1073"</definedName>
    <definedName function="false" hidden="true" name="IQ_PROPERTY_GROSS" vbProcedure="false">"c1379"</definedName>
    <definedName function="false" hidden="true" name="IQ_PROPERTY_MGMT_FEE" vbProcedure="false">"c1074"</definedName>
    <definedName function="false" hidden="true" name="IQ_PROPERTY_NET" vbProcedure="false">"c1402"</definedName>
    <definedName function="false" hidden="true" name="IQ_PROVISION_10YR_ANN_GROWTH" vbProcedure="false">"c1077"</definedName>
    <definedName function="false" hidden="true" name="IQ_PROVISION_1YR_ANN_GROWTH" vbProcedure="false">"c1078"</definedName>
    <definedName function="false" hidden="true" name="IQ_PROVISION_2YR_ANN_GROWTH" vbProcedure="false">"c1079"</definedName>
    <definedName function="false" hidden="true" name="IQ_PROVISION_3YR_ANN_GROWTH" vbProcedure="false">"c1080"</definedName>
    <definedName function="false" hidden="true" name="IQ_PROVISION_5YR_ANN_GROWTH" vbProcedure="false">"c1081"</definedName>
    <definedName function="false" hidden="true" name="IQ_PROVISION_7YR_ANN_GROWTH" vbProcedure="false">"c1082"</definedName>
    <definedName function="false" hidden="true" name="IQ_PROVISION_CHARGE_OFFS" vbProcedure="false">"c1083"</definedName>
    <definedName function="false" hidden="true" name="IQ_PROV_BAD_DEBTS" vbProcedure="false">"c1075"</definedName>
    <definedName function="false" hidden="true" name="IQ_PROV_BAD_DEBTS_CF" vbProcedure="false">"c1076"</definedName>
    <definedName function="false" hidden="true" name="IQ_PRO_FORMA_BASIC_EPS" vbProcedure="false">"c1614"</definedName>
    <definedName function="false" hidden="true" name="IQ_PRO_FORMA_DILUT_EPS" vbProcedure="false">"c1615"</definedName>
    <definedName function="false" hidden="true" name="IQ_PRO_FORMA_NET_INC" vbProcedure="false">"c1452"</definedName>
    <definedName function="false" hidden="true" name="IQ_PTBV" vbProcedure="false">"c1084"</definedName>
    <definedName function="false" hidden="true" name="IQ_PTBV_AVG" vbProcedure="false">"c1085"</definedName>
    <definedName function="false" hidden="true" name="IQ_PUT_DATE_SCHEDULE" vbProcedure="false">"c2483"</definedName>
    <definedName function="false" hidden="true" name="IQ_PUT_NOTIFICATION" vbProcedure="false">"c2485"</definedName>
    <definedName function="false" hidden="true" name="IQ_PUT_PRICE_SCHEDULE" vbProcedure="false">"c2484"</definedName>
    <definedName function="false" hidden="true" name="IQ_QUICK_RATIO" vbProcedure="false">"c1086"</definedName>
    <definedName function="false" hidden="true" name="IQ_RATE_COMP_GROWTH_DOMESTIC" vbProcedure="false">"c1087"</definedName>
    <definedName function="false" hidden="true" name="IQ_RATE_COMP_GROWTH_FOREIGN" vbProcedure="false">"c1088"</definedName>
    <definedName function="false" hidden="true" name="IQ_RAW_INV" vbProcedure="false">"c1089"</definedName>
    <definedName function="false" hidden="true" name="IQ_RC" vbProcedure="false">"c2497"</definedName>
    <definedName function="false" hidden="true" name="IQ_RC_PCT" vbProcedure="false">"c2498"</definedName>
    <definedName function="false" hidden="true" name="IQ_RD_EXP" vbProcedure="false">"c1090"</definedName>
    <definedName function="false" hidden="true" name="IQ_RD_EXP_FN" vbProcedure="false">"c1091"</definedName>
    <definedName function="false" hidden="true" name="IQ_RE" vbProcedure="false">"c1092"</definedName>
    <definedName function="false" hidden="true" name="IQ_REAL_ESTATE" vbProcedure="false">"c1093"</definedName>
    <definedName function="false" hidden="true" name="IQ_REAL_ESTATE_ASSETS" vbProcedure="false">"c1094"</definedName>
    <definedName function="false" hidden="true" name="IQ_REDEEM_PREF_STOCK" vbProcedure="false">"c1417"</definedName>
    <definedName function="false" hidden="true" name="IQ_REG_ASSETS" vbProcedure="false">"c1095"</definedName>
    <definedName function="false" hidden="true" name="IQ_REINSURANCE" vbProcedure="false">"c1100"</definedName>
    <definedName function="false" hidden="true" name="IQ_REINSUR_PAY" vbProcedure="false">"c1096"</definedName>
    <definedName function="false" hidden="true" name="IQ_REINSUR_PAY_CF" vbProcedure="false">"c1097"</definedName>
    <definedName function="false" hidden="true" name="IQ_REINSUR_RECOVER" vbProcedure="false">"c1098"</definedName>
    <definedName function="false" hidden="true" name="IQ_REINSUR_RECOVER_CF" vbProcedure="false">"c1099"</definedName>
    <definedName function="false" hidden="true" name="IQ_RENTAL_REV" vbProcedure="false">"c1101"</definedName>
    <definedName function="false" hidden="true" name="IQ_RESEARCH_DEV" vbProcedure="false">"c1419"</definedName>
    <definedName function="false" hidden="true" name="IQ_RESIDENTIAL_LOANS" vbProcedure="false">"c1102"</definedName>
    <definedName function="false" hidden="true" name="IQ_RESTATEMENT_BS" vbProcedure="false">"c1643"</definedName>
    <definedName function="false" hidden="true" name="IQ_RESTATEMENT_CF" vbProcedure="false">"c1644"</definedName>
    <definedName function="false" hidden="true" name="IQ_RESTATEMENT_IS" vbProcedure="false">"c1642"</definedName>
    <definedName function="false" hidden="true" name="IQ_RESTRICTED_CASH" vbProcedure="false">"c1103"</definedName>
    <definedName function="false" hidden="true" name="IQ_RESTRUCTURE" vbProcedure="false">"c1104"</definedName>
    <definedName function="false" hidden="true" name="IQ_RESTRUCTURED_LOANS" vbProcedure="false">"c1112"</definedName>
    <definedName function="false" hidden="true" name="IQ_RESTRUCTURE_BNK" vbProcedure="false">"c1105"</definedName>
    <definedName function="false" hidden="true" name="IQ_RESTRUCTURE_BR" vbProcedure="false">"c1106"</definedName>
    <definedName function="false" hidden="true" name="IQ_RESTRUCTURE_CF" vbProcedure="false">"c1107"</definedName>
    <definedName function="false" hidden="true" name="IQ_RESTRUCTURE_FIN" vbProcedure="false">"c1108"</definedName>
    <definedName function="false" hidden="true" name="IQ_RESTRUCTURE_INS" vbProcedure="false">"c1109"</definedName>
    <definedName function="false" hidden="true" name="IQ_RESTRUCTURE_REIT" vbProcedure="false">"c1110"</definedName>
    <definedName function="false" hidden="true" name="IQ_RESTRUCTURE_UTI" vbProcedure="false">"c1111"</definedName>
    <definedName function="false" hidden="true" name="IQ_RESTR_STOCK_COMP" vbProcedure="false">"c3506"</definedName>
    <definedName function="false" hidden="true" name="IQ_RESTR_STOCK_COMP_PRETAX" vbProcedure="false">"c3504"</definedName>
    <definedName function="false" hidden="true" name="IQ_RESTR_STOCK_COMP_TAX" vbProcedure="false">"c3505"</definedName>
    <definedName function="false" hidden="true" name="IQ_RETAIL_ACQUIRED_FRANCHISE_STORES" vbProcedure="false">"c2895"</definedName>
    <definedName function="false" hidden="true" name="IQ_RETAIL_ACQUIRED_OWNED_STORES" vbProcedure="false">"c2903"</definedName>
    <definedName function="false" hidden="true" name="IQ_RETAIL_ACQUIRED_STORES" vbProcedure="false">"c2887"</definedName>
    <definedName function="false" hidden="true" name="IQ_RETAIL_AVG_STORE_SIZE_GROSS" vbProcedure="false">"c2066"</definedName>
    <definedName function="false" hidden="true" name="IQ_RETAIL_AVG_STORE_SIZE_NET" vbProcedure="false">"c2067"</definedName>
    <definedName function="false" hidden="true" name="IQ_RETAIL_AVG_WK_SALES" vbProcedure="false">"c2891"</definedName>
    <definedName function="false" hidden="true" name="IQ_RETAIL_AVG_WK_SALES_FRANCHISE" vbProcedure="false">"c2899"</definedName>
    <definedName function="false" hidden="true" name="IQ_RETAIL_AVG_WK_SALES_OWNED" vbProcedure="false">"c2907"</definedName>
    <definedName function="false" hidden="true" name="IQ_RETAIL_CLOSED_FRANCHISE_STORES" vbProcedure="false">"c2896"</definedName>
    <definedName function="false" hidden="true" name="IQ_RETAIL_CLOSED_OWNED_STORES" vbProcedure="false">"c2904"</definedName>
    <definedName function="false" hidden="true" name="IQ_RETAIL_CLOSED_STORES" vbProcedure="false">"c2063"</definedName>
    <definedName function="false" hidden="true" name="IQ_RETAIL_FRANCHISE_STORES_BEG" vbProcedure="false">"c2893"</definedName>
    <definedName function="false" hidden="true" name="IQ_RETAIL_OPENED_FRANCHISE_STORES" vbProcedure="false">"c2894"</definedName>
    <definedName function="false" hidden="true" name="IQ_RETAIL_OPENED_OWNED_STORES" vbProcedure="false">"c2902"</definedName>
    <definedName function="false" hidden="true" name="IQ_RETAIL_OPENED_STORES" vbProcedure="false">"c2062"</definedName>
    <definedName function="false" hidden="true" name="IQ_RETAIL_OWNED_STORES_BEG" vbProcedure="false">"c2901"</definedName>
    <definedName function="false" hidden="true" name="IQ_RETAIL_SALES_SQFT_ALL_GROSS" vbProcedure="false">"c2138"</definedName>
    <definedName function="false" hidden="true" name="IQ_RETAIL_SALES_SQFT_ALL_NET" vbProcedure="false">"c2139"</definedName>
    <definedName function="false" hidden="true" name="IQ_RETAIL_SALES_SQFT_COMPARABLE_GROSS" vbProcedure="false">"c2136"</definedName>
    <definedName function="false" hidden="true" name="IQ_RETAIL_SALES_SQFT_COMPARABLE_NET" vbProcedure="false">"c2137"</definedName>
    <definedName function="false" hidden="true" name="IQ_RETAIL_SALES_SQFT_OWNED_GROSS" vbProcedure="false">"c2134"</definedName>
    <definedName function="false" hidden="true" name="IQ_RETAIL_SALES_SQFT_OWNED_NET" vbProcedure="false">"c2135"</definedName>
    <definedName function="false" hidden="true" name="IQ_RETAIL_SOLD_FRANCHISE_STORES" vbProcedure="false">"c2897"</definedName>
    <definedName function="false" hidden="true" name="IQ_RETAIL_SOLD_OWNED_STORES" vbProcedure="false">"c2905"</definedName>
    <definedName function="false" hidden="true" name="IQ_RETAIL_SOLD_STORES" vbProcedure="false">"c2889"</definedName>
    <definedName function="false" hidden="true" name="IQ_RETAIL_SQ_FOOTAGE" vbProcedure="false">"c2064"</definedName>
    <definedName function="false" hidden="true" name="IQ_RETAIL_STORES_BEG" vbProcedure="false">"c2885"</definedName>
    <definedName function="false" hidden="true" name="IQ_RETAIL_STORE_SELLING_AREA" vbProcedure="false">"c2065"</definedName>
    <definedName function="false" hidden="true" name="IQ_RETAIL_TOTAL_FRANCHISE_STORES" vbProcedure="false">"c2898"</definedName>
    <definedName function="false" hidden="true" name="IQ_RETAIL_TOTAL_OWNED_STORES" vbProcedure="false">"c2906"</definedName>
    <definedName function="false" hidden="true" name="IQ_RETAIL_TOTAL_STORES" vbProcedure="false">"c2061"</definedName>
    <definedName function="false" hidden="true" name="IQ_RETAINED_EARN" vbProcedure="false">"c1420"</definedName>
    <definedName function="false" hidden="true" name="IQ_RETURN_ASSETS" vbProcedure="false">"c1113"</definedName>
    <definedName function="false" hidden="true" name="IQ_RETURN_ASSETS_BANK" vbProcedure="false">"c1114"</definedName>
    <definedName function="false" hidden="true" name="IQ_RETURN_ASSETS_BROK" vbProcedure="false">"c1115"</definedName>
    <definedName function="false" hidden="true" name="IQ_RETURN_ASSETS_FS" vbProcedure="false">"c1116"</definedName>
    <definedName function="false" hidden="true" name="IQ_RETURN_CAPITAL" vbProcedure="false">"c1117"</definedName>
    <definedName function="false" hidden="true" name="IQ_RETURN_EQUITY" vbProcedure="false">"c1118"</definedName>
    <definedName function="false" hidden="true" name="IQ_RETURN_EQUITY_BANK" vbProcedure="false">"c1119"</definedName>
    <definedName function="false" hidden="true" name="IQ_RETURN_EQUITY_BROK" vbProcedure="false">"c1120"</definedName>
    <definedName function="false" hidden="true" name="IQ_RETURN_EQUITY_FS" vbProcedure="false">"c1121"</definedName>
    <definedName function="false" hidden="true" name="IQ_RETURN_INVESTMENT" vbProcedure="false">"c1421"</definedName>
    <definedName function="false" hidden="true" name="IQ_REV" vbProcedure="false">"c1122"</definedName>
    <definedName function="false" hidden="true" name="IQ_REVENUE" vbProcedure="false">"c1422"</definedName>
    <definedName function="false" hidden="true" name="IQ_REVENUE_ACT_OR_EST" vbProcedure="false">"c2214"</definedName>
    <definedName function="false" hidden="true" name="IQ_REVENUE_EST" vbProcedure="false">"c1126"</definedName>
    <definedName function="false" hidden="true" name="IQ_REVENUE_HIGH_EST" vbProcedure="false">"c1127"</definedName>
    <definedName function="false" hidden="true" name="IQ_REVENUE_LOW_EST" vbProcedure="false">"c1128"</definedName>
    <definedName function="false" hidden="true" name="IQ_REVENUE_MEDIAN_EST" vbProcedure="false">"c1662"</definedName>
    <definedName function="false" hidden="true" name="IQ_REVENUE_NUM_EST" vbProcedure="false">"c1129"</definedName>
    <definedName function="false" hidden="true" name="IQ_REVISION_DATE_" vbProcedure="false">39356.3830092593</definedName>
    <definedName function="false" hidden="true" name="IQ_REV_BEFORE_LL" vbProcedure="false">"c1123"</definedName>
    <definedName function="false" hidden="true" name="IQ_REV_STDDEV_EST" vbProcedure="false">"c1124"</definedName>
    <definedName function="false" hidden="true" name="IQ_REV_UTI" vbProcedure="false">"c1125"</definedName>
    <definedName function="false" hidden="true" name="IQ_RISK_ADJ_BANK_ASSETS" vbProcedure="false">"c2670"</definedName>
    <definedName function="false" hidden="true" name="IQ_SALARY" vbProcedure="false">"c1130"</definedName>
    <definedName function="false" hidden="true" name="IQ_SALES_MARKETING" vbProcedure="false">"c2240"</definedName>
    <definedName function="false" hidden="true" name="IQ_SALE_INTAN_CF" vbProcedure="false">"c1131"</definedName>
    <definedName function="false" hidden="true" name="IQ_SALE_INTAN_CF_BNK" vbProcedure="false">"c1132"</definedName>
    <definedName function="false" hidden="true" name="IQ_SALE_INTAN_CF_BR" vbProcedure="false">"c1133"</definedName>
    <definedName function="false" hidden="true" name="IQ_SALE_INTAN_CF_FIN" vbProcedure="false">"c1134"</definedName>
    <definedName function="false" hidden="true" name="IQ_SALE_INTAN_CF_INS" vbProcedure="false">"c1135"</definedName>
    <definedName function="false" hidden="true" name="IQ_SALE_INTAN_CF_REIT" vbProcedure="false">"c1627"</definedName>
    <definedName function="false" hidden="true" name="IQ_SALE_INTAN_CF_UTI" vbProcedure="false">"c1136"</definedName>
    <definedName function="false" hidden="true" name="IQ_SALE_PPE_CF" vbProcedure="false">"c1137"</definedName>
    <definedName function="false" hidden="true" name="IQ_SALE_PPE_CF_BNK" vbProcedure="false">"c1138"</definedName>
    <definedName function="false" hidden="true" name="IQ_SALE_PPE_CF_BR" vbProcedure="false">"c1139"</definedName>
    <definedName function="false" hidden="true" name="IQ_SALE_PPE_CF_FIN" vbProcedure="false">"c1140"</definedName>
    <definedName function="false" hidden="true" name="IQ_SALE_PPE_CF_INS" vbProcedure="false">"c1141"</definedName>
    <definedName function="false" hidden="true" name="IQ_SALE_PPE_CF_UTI" vbProcedure="false">"c1142"</definedName>
    <definedName function="false" hidden="true" name="IQ_SALE_REAL_ESTATE_CF" vbProcedure="false">"c1143"</definedName>
    <definedName function="false" hidden="true" name="IQ_SALE_REAL_ESTATE_CF_BNK" vbProcedure="false">"c1144"</definedName>
    <definedName function="false" hidden="true" name="IQ_SALE_REAL_ESTATE_CF_BR" vbProcedure="false">"c1145"</definedName>
    <definedName function="false" hidden="true" name="IQ_SALE_REAL_ESTATE_CF_FIN" vbProcedure="false">"c1146"</definedName>
    <definedName function="false" hidden="true" name="IQ_SALE_REAL_ESTATE_CF_INS" vbProcedure="false">"c1147"</definedName>
    <definedName function="false" hidden="true" name="IQ_SALE_REAL_ESTATE_CF_UTI" vbProcedure="false">"c1148"</definedName>
    <definedName function="false" hidden="true" name="IQ_SALE_RE_ASSETS" vbProcedure="false">"c1629"</definedName>
    <definedName function="false" hidden="true" name="IQ_SAME_STORE" vbProcedure="false">"c1149"</definedName>
    <definedName function="false" hidden="true" name="IQ_SAME_STORE_FRANCHISE" vbProcedure="false">"c2900"</definedName>
    <definedName function="false" hidden="true" name="IQ_SAME_STORE_OWNED" vbProcedure="false">"c2908"</definedName>
    <definedName function="false" hidden="true" name="IQ_SAME_STORE_TOTAL" vbProcedure="false">"c2892"</definedName>
    <definedName function="false" hidden="true" name="IQ_SAVING_DEP" vbProcedure="false">"c1150"</definedName>
    <definedName function="false" hidden="true" name="IQ_SECURED_DEBT" vbProcedure="false">"c2546"</definedName>
    <definedName function="false" hidden="true" name="IQ_SECURED_DEBT_PCT" vbProcedure="false">"c2547"</definedName>
    <definedName function="false" hidden="true" name="IQ_SECURITY_BORROW" vbProcedure="false">"c1152"</definedName>
    <definedName function="false" hidden="true" name="IQ_SECURITY_LEVEL" vbProcedure="false">"c2159"</definedName>
    <definedName function="false" hidden="true" name="IQ_SECURITY_NOTES" vbProcedure="false">"c2202"</definedName>
    <definedName function="false" hidden="true" name="IQ_SECURITY_OWN" vbProcedure="false">"c1153"</definedName>
    <definedName function="false" hidden="true" name="IQ_SECURITY_RESELL" vbProcedure="false">"c1154"</definedName>
    <definedName function="false" hidden="true" name="IQ_SECURITY_TYPE" vbProcedure="false">"c2158"</definedName>
    <definedName function="false" hidden="true" name="IQ_SECUR_RECEIV" vbProcedure="false">"c1151"</definedName>
    <definedName function="false" hidden="true" name="IQ_SEPARATE_ACCT_ASSETS" vbProcedure="false">"c1155"</definedName>
    <definedName function="false" hidden="true" name="IQ_SEPARATE_ACCT_LIAB" vbProcedure="false">"c1156"</definedName>
    <definedName function="false" hidden="true" name="IQ_SERV_CHARGE_DEPOSITS" vbProcedure="false">"c1157"</definedName>
    <definedName function="false" hidden="true" name="IQ_SGA" vbProcedure="false">"c1158"</definedName>
    <definedName function="false" hidden="true" name="IQ_SGA_BNK" vbProcedure="false">"c1159"</definedName>
    <definedName function="false" hidden="true" name="IQ_SGA_INS" vbProcedure="false">"c1160"</definedName>
    <definedName function="false" hidden="true" name="IQ_SGA_MARGIN" vbProcedure="false">"c1898"</definedName>
    <definedName function="false" hidden="true" name="IQ_SGA_REIT" vbProcedure="false">"c1161"</definedName>
    <definedName function="false" hidden="true" name="IQ_SGA_SUPPL" vbProcedure="false">"c1162"</definedName>
    <definedName function="false" hidden="true" name="IQ_SGA_UTI" vbProcedure="false">"c1163"</definedName>
    <definedName function="false" hidden="true" name="IQ_SHAREOUTSTANDING" vbProcedure="false">"c1347"</definedName>
    <definedName function="false" hidden="true" name="IQ_SHARESOUTSTANDING" vbProcedure="false">"c1164"</definedName>
    <definedName function="false" hidden="true" name="IQ_SHORT_INTEREST" vbProcedure="false">"c1165"</definedName>
    <definedName function="false" hidden="true" name="IQ_SHORT_INTEREST_OVER_FLOAT" vbProcedure="false">"c1577"</definedName>
    <definedName function="false" hidden="true" name="IQ_SHORT_INTEREST_PERCENT" vbProcedure="false">"c1576"</definedName>
    <definedName function="false" hidden="true" name="IQ_SHORT_TERM_INVEST" vbProcedure="false">"c1425"</definedName>
    <definedName function="false" hidden="true" name="IQ_SMALL_INT_BEAR_CD" vbProcedure="false">"c1166"</definedName>
    <definedName function="false" hidden="true" name="IQ_SOFTWARE" vbProcedure="false">"c1167"</definedName>
    <definedName function="false" hidden="true" name="IQ_SOURCE" vbProcedure="false">"c1168"</definedName>
    <definedName function="false" hidden="true" name="IQ_SPECIAL_DIV_CF" vbProcedure="false">"c1169"</definedName>
    <definedName function="false" hidden="true" name="IQ_SPECIAL_DIV_CF_BNK" vbProcedure="false">"c1170"</definedName>
    <definedName function="false" hidden="true" name="IQ_SPECIAL_DIV_CF_BR" vbProcedure="false">"c1171"</definedName>
    <definedName function="false" hidden="true" name="IQ_SPECIAL_DIV_CF_FIN" vbProcedure="false">"c1172"</definedName>
    <definedName function="false" hidden="true" name="IQ_SPECIAL_DIV_CF_INS" vbProcedure="false">"c1173"</definedName>
    <definedName function="false" hidden="true" name="IQ_SPECIAL_DIV_CF_REIT" vbProcedure="false">"c1174"</definedName>
    <definedName function="false" hidden="true" name="IQ_SPECIAL_DIV_CF_UTI" vbProcedure="false">"c1175"</definedName>
    <definedName function="false" hidden="true" name="IQ_SPECIAL_DIV_SHARE" vbProcedure="false">"c3007"</definedName>
    <definedName function="false" hidden="true" name="IQ_SR_BONDS_NOTES" vbProcedure="false">"c2501"</definedName>
    <definedName function="false" hidden="true" name="IQ_SR_BONDS_NOTES_PCT" vbProcedure="false">"c2502"</definedName>
    <definedName function="false" hidden="true" name="IQ_SR_DEBT" vbProcedure="false">"c2526"</definedName>
    <definedName function="false" hidden="true" name="IQ_SR_DEBT_EBITDA" vbProcedure="false">"c2552"</definedName>
    <definedName function="false" hidden="true" name="IQ_SR_DEBT_EBITDA_CAPEX" vbProcedure="false">"c2553"</definedName>
    <definedName function="false" hidden="true" name="IQ_SR_DEBT_PCT" vbProcedure="false">"c2527"</definedName>
    <definedName function="false" hidden="true" name="IQ_SR_SUB_DEBT" vbProcedure="false">"c2530"</definedName>
    <definedName function="false" hidden="true" name="IQ_SR_SUB_DEBT_EBITDA" vbProcedure="false">"c2556"</definedName>
    <definedName function="false" hidden="true" name="IQ_SR_SUB_DEBT_EBITDA_CAPEX" vbProcedure="false">"c2557"</definedName>
    <definedName function="false" hidden="true" name="IQ_SR_SUB_DEBT_PCT" vbProcedure="false">"c2531"</definedName>
    <definedName function="false" hidden="true" name="IQ_STATE" vbProcedure="false">"c1200"</definedName>
    <definedName function="false" hidden="true" name="IQ_STATUTORY_SURPLUS" vbProcedure="false">"c1201"</definedName>
    <definedName function="false" hidden="true" name="IQ_STOCK_BASED" vbProcedure="false">"c1202"</definedName>
    <definedName function="false" hidden="true" name="IQ_STOCK_BASED_AT" vbProcedure="false">"c2999"</definedName>
    <definedName function="false" hidden="true" name="IQ_STOCK_BASED_CF" vbProcedure="false">"c1203"</definedName>
    <definedName function="false" hidden="true" name="IQ_STOCK_BASED_COGS" vbProcedure="false">"c2990"</definedName>
    <definedName function="false" hidden="true" name="IQ_STOCK_BASED_COMP" vbProcedure="false">"c3512"</definedName>
    <definedName function="false" hidden="true" name="IQ_STOCK_BASED_COMP_PRETAX" vbProcedure="false">"c3510"</definedName>
    <definedName function="false" hidden="true" name="IQ_STOCK_BASED_COMP_TAX" vbProcedure="false">"c3511"</definedName>
    <definedName function="false" hidden="true" name="IQ_STOCK_BASED_GA" vbProcedure="false">"c2993"</definedName>
    <definedName function="false" hidden="true" name="IQ_STOCK_BASED_OTHER" vbProcedure="false">"c2995"</definedName>
    <definedName function="false" hidden="true" name="IQ_STOCK_BASED_RD" vbProcedure="false">"c2991"</definedName>
    <definedName function="false" hidden="true" name="IQ_STOCK_BASED_SGA" vbProcedure="false">"c2994"</definedName>
    <definedName function="false" hidden="true" name="IQ_STOCK_BASED_SM" vbProcedure="false">"c2992"</definedName>
    <definedName function="false" hidden="true" name="IQ_STOCK_BASED_TOTAL" vbProcedure="false">"c3040"</definedName>
    <definedName function="false" hidden="true" name="IQ_STOCK_OPTIONS_COMP" vbProcedure="false">"c3509"</definedName>
    <definedName function="false" hidden="true" name="IQ_STOCK_OPTIONS_COMP_PRETAX" vbProcedure="false">"c3507"</definedName>
    <definedName function="false" hidden="true" name="IQ_STOCK_OPTIONS_COMP_TAX" vbProcedure="false">"c3508"</definedName>
    <definedName function="false" hidden="true" name="IQ_STRIKE_PRICE_ISSUED" vbProcedure="false">"c1645"</definedName>
    <definedName function="false" hidden="true" name="IQ_STRIKE_PRICE_OS" vbProcedure="false">"c1646"</definedName>
    <definedName function="false" hidden="true" name="IQ_STW" vbProcedure="false">"c2166"</definedName>
    <definedName function="false" hidden="true" name="IQ_ST_DEBT" vbProcedure="false">"c1176"</definedName>
    <definedName function="false" hidden="true" name="IQ_ST_DEBT_BNK" vbProcedure="false">"c1177"</definedName>
    <definedName function="false" hidden="true" name="IQ_ST_DEBT_BR" vbProcedure="false">"c1178"</definedName>
    <definedName function="false" hidden="true" name="IQ_ST_DEBT_FIN" vbProcedure="false">"c1179"</definedName>
    <definedName function="false" hidden="true" name="IQ_ST_DEBT_INS" vbProcedure="false">"c1180"</definedName>
    <definedName function="false" hidden="true" name="IQ_ST_DEBT_ISSUED" vbProcedure="false">"c1181"</definedName>
    <definedName function="false" hidden="true" name="IQ_ST_DEBT_ISSUED_BNK" vbProcedure="false">"c1182"</definedName>
    <definedName function="false" hidden="true" name="IQ_ST_DEBT_ISSUED_BR" vbProcedure="false">"c1183"</definedName>
    <definedName function="false" hidden="true" name="IQ_ST_DEBT_ISSUED_FIN" vbProcedure="false">"c1184"</definedName>
    <definedName function="false" hidden="true" name="IQ_ST_DEBT_ISSUED_INS" vbProcedure="false">"c1185"</definedName>
    <definedName function="false" hidden="true" name="IQ_ST_DEBT_ISSUED_REIT" vbProcedure="false">"c1186"</definedName>
    <definedName function="false" hidden="true" name="IQ_ST_DEBT_ISSUED_UTI" vbProcedure="false">"c1187"</definedName>
    <definedName function="false" hidden="true" name="IQ_ST_DEBT_PCT" vbProcedure="false">"c2539"</definedName>
    <definedName function="false" hidden="true" name="IQ_ST_DEBT_REIT" vbProcedure="false">"c1188"</definedName>
    <definedName function="false" hidden="true" name="IQ_ST_DEBT_REPAID" vbProcedure="false">"c1189"</definedName>
    <definedName function="false" hidden="true" name="IQ_ST_DEBT_REPAID_BNK" vbProcedure="false">"c1190"</definedName>
    <definedName function="false" hidden="true" name="IQ_ST_DEBT_REPAID_BR" vbProcedure="false">"c1191"</definedName>
    <definedName function="false" hidden="true" name="IQ_ST_DEBT_REPAID_FIN" vbProcedure="false">"c1192"</definedName>
    <definedName function="false" hidden="true" name="IQ_ST_DEBT_REPAID_INS" vbProcedure="false">"c1193"</definedName>
    <definedName function="false" hidden="true" name="IQ_ST_DEBT_REPAID_REIT" vbProcedure="false">"c1194"</definedName>
    <definedName function="false" hidden="true" name="IQ_ST_DEBT_REPAID_UTI" vbProcedure="false">"c1195"</definedName>
    <definedName function="false" hidden="true" name="IQ_ST_DEBT_UTI" vbProcedure="false">"c1196"</definedName>
    <definedName function="false" hidden="true" name="IQ_ST_INVEST" vbProcedure="false">"c1197"</definedName>
    <definedName function="false" hidden="true" name="IQ_ST_INVEST_UTI" vbProcedure="false">"c1198"</definedName>
    <definedName function="false" hidden="true" name="IQ_ST_NOTE_RECEIV" vbProcedure="false">"c1199"</definedName>
    <definedName function="false" hidden="true" name="IQ_SUB_BONDS_NOTES" vbProcedure="false">"c2503"</definedName>
    <definedName function="false" hidden="true" name="IQ_SUB_BONDS_NOTES_PCT" vbProcedure="false">"c2504"</definedName>
    <definedName function="false" hidden="true" name="IQ_SUB_DEBT" vbProcedure="false">"c2532"</definedName>
    <definedName function="false" hidden="true" name="IQ_SUB_DEBT_EBITDA" vbProcedure="false">"c2558"</definedName>
    <definedName function="false" hidden="true" name="IQ_SUB_DEBT_EBITDA_CAPEX" vbProcedure="false">"c2559"</definedName>
    <definedName function="false" hidden="true" name="IQ_SUB_DEBT_PCT" vbProcedure="false">"c2533"</definedName>
    <definedName function="false" hidden="true" name="IQ_SUB_LEASE_AFTER_FIVE" vbProcedure="false">"c1207"</definedName>
    <definedName function="false" hidden="true" name="IQ_SUB_LEASE_INC_CY" vbProcedure="false">"c1208"</definedName>
    <definedName function="false" hidden="true" name="IQ_SUB_LEASE_INC_CY1" vbProcedure="false">"c1209"</definedName>
    <definedName function="false" hidden="true" name="IQ_SUB_LEASE_INC_CY2" vbProcedure="false">"c1210"</definedName>
    <definedName function="false" hidden="true" name="IQ_SUB_LEASE_INC_CY3" vbProcedure="false">"c1211"</definedName>
    <definedName function="false" hidden="true" name="IQ_SUB_LEASE_INC_CY4" vbProcedure="false">"c1212"</definedName>
    <definedName function="false" hidden="true" name="IQ_SUB_LEASE_NEXT_FIVE" vbProcedure="false">"c1213"</definedName>
    <definedName function="false" hidden="true" name="IQ_SVA" vbProcedure="false">"c1214"</definedName>
    <definedName function="false" hidden="true" name="IQ_TARGET_PRICE_NUM" vbProcedure="false">"c1653"</definedName>
    <definedName function="false" hidden="true" name="IQ_TARGET_PRICE_STDDEV" vbProcedure="false">"c1654"</definedName>
    <definedName function="false" hidden="true" name="IQ_TAX_BENEFIT_CF_1YR" vbProcedure="false">"c3483"</definedName>
    <definedName function="false" hidden="true" name="IQ_TAX_BENEFIT_CF_2YR" vbProcedure="false">"c3484"</definedName>
    <definedName function="false" hidden="true" name="IQ_TAX_BENEFIT_CF_3YR" vbProcedure="false">"c3485"</definedName>
    <definedName function="false" hidden="true" name="IQ_TAX_BENEFIT_CF_4YR" vbProcedure="false">"c3486"</definedName>
    <definedName function="false" hidden="true" name="IQ_TAX_BENEFIT_CF_5YR" vbProcedure="false">"c3487"</definedName>
    <definedName function="false" hidden="true" name="IQ_TAX_BENEFIT_CF_AFTER_FIVE" vbProcedure="false">"c3488"</definedName>
    <definedName function="false" hidden="true" name="IQ_TAX_BENEFIT_CF_MAX_YEAR" vbProcedure="false">"c3491"</definedName>
    <definedName function="false" hidden="true" name="IQ_TAX_BENEFIT_CF_NO_EXP" vbProcedure="false">"c3489"</definedName>
    <definedName function="false" hidden="true" name="IQ_TAX_BENEFIT_CF_TOTAL" vbProcedure="false">"c3490"</definedName>
    <definedName function="false" hidden="true" name="IQ_TAX_BENEFIT_OPTIONS" vbProcedure="false">"c1215"</definedName>
    <definedName function="false" hidden="true" name="IQ_TAX_EQUIV_NET_INT_INC" vbProcedure="false">"c1216"</definedName>
    <definedName function="false" hidden="true" name="IQ_TBV" vbProcedure="false">"c1906"</definedName>
    <definedName function="false" hidden="true" name="IQ_TBV_10YR_ANN_GROWTH" vbProcedure="false">"c1936"</definedName>
    <definedName function="false" hidden="true" name="IQ_TBV_1YR_ANN_GROWTH" vbProcedure="false">"c1931"</definedName>
    <definedName function="false" hidden="true" name="IQ_TBV_2YR_ANN_GROWTH" vbProcedure="false">"c1932"</definedName>
    <definedName function="false" hidden="true" name="IQ_TBV_3YR_ANN_GROWTH" vbProcedure="false">"c1933"</definedName>
    <definedName function="false" hidden="true" name="IQ_TBV_5YR_ANN_GROWTH" vbProcedure="false">"c1934"</definedName>
    <definedName function="false" hidden="true" name="IQ_TBV_7YR_ANN_GROWTH" vbProcedure="false">"c1935"</definedName>
    <definedName function="false" hidden="true" name="IQ_TBV_SHARE" vbProcedure="false">"c1217"</definedName>
    <definedName function="false" hidden="true" name="IQ_TEMPLATE" vbProcedure="false">"c1521"</definedName>
    <definedName function="false" hidden="true" name="IQ_TENANT" vbProcedure="false">"c1218"</definedName>
    <definedName function="false" hidden="true" name="IQ_TERM_LOANS" vbProcedure="false">"c2499"</definedName>
    <definedName function="false" hidden="true" name="IQ_TERM_LOANS_PCT" vbProcedure="false">"c2500"</definedName>
    <definedName function="false" hidden="true" name="IQ_TEV" vbProcedure="false">"c1219"</definedName>
    <definedName function="false" hidden="true" name="IQ_TEV_EBIT" vbProcedure="false">"c1220"</definedName>
    <definedName function="false" hidden="true" name="IQ_TEV_EBITDA" vbProcedure="false">"c1222"</definedName>
    <definedName function="false" hidden="true" name="IQ_TEV_EBITDA_AVG" vbProcedure="false">"c1223"</definedName>
    <definedName function="false" hidden="true" name="IQ_TEV_EBITDA_FWD" vbProcedure="false">"c1224"</definedName>
    <definedName function="false" hidden="true" name="IQ_TEV_EBIT_AVG" vbProcedure="false">"c1221"</definedName>
    <definedName function="false" hidden="true" name="IQ_TEV_EMPLOYEE_AVG" vbProcedure="false">"c1225"</definedName>
    <definedName function="false" hidden="true" name="IQ_TEV_TOTAL_REV" vbProcedure="false">"c1226"</definedName>
    <definedName function="false" hidden="true" name="IQ_TEV_TOTAL_REV_AVG" vbProcedure="false">"c1227"</definedName>
    <definedName function="false" hidden="true" name="IQ_TEV_TOTAL_REV_FWD" vbProcedure="false">"c1228"</definedName>
    <definedName function="false" hidden="true" name="IQ_TEV_UFCF" vbProcedure="false">"c2208"</definedName>
    <definedName function="false" hidden="true" name="IQ_TIER_ONE_CAPITAL" vbProcedure="false">"c2667"</definedName>
    <definedName function="false" hidden="true" name="IQ_TIER_ONE_RATIO" vbProcedure="false">"c1229"</definedName>
    <definedName function="false" hidden="true" name="IQ_TIER_TWO_CAPITAL" vbProcedure="false">"c2669"</definedName>
    <definedName function="false" hidden="true" name="IQ_TIME_DEP" vbProcedure="false">"c1230"</definedName>
    <definedName function="false" hidden="true" name="IQ_TODAY" vbProcedure="false">0</definedName>
    <definedName function="false" hidden="true" name="IQ_TOTAL_AR_BR" vbProcedure="false">"c1231"</definedName>
    <definedName function="false" hidden="true" name="IQ_TOTAL_AR_REIT" vbProcedure="false">"c1232"</definedName>
    <definedName function="false" hidden="true" name="IQ_TOTAL_AR_UTI" vbProcedure="false">"c1233"</definedName>
    <definedName function="false" hidden="true" name="IQ_TOTAL_ASSETS" vbProcedure="false">"c1234"</definedName>
    <definedName function="false" hidden="true" name="IQ_TOTAL_ASSETS_10YR_ANN_GROWTH" vbProcedure="false">"c1235"</definedName>
    <definedName function="false" hidden="true" name="IQ_TOTAL_ASSETS_1YR_ANN_GROWTH" vbProcedure="false">"c1236"</definedName>
    <definedName function="false" hidden="true" name="IQ_TOTAL_ASSETS_2YR_ANN_GROWTH" vbProcedure="false">"c1237"</definedName>
    <definedName function="false" hidden="true" name="IQ_TOTAL_ASSETS_3YR_ANN_GROWTH" vbProcedure="false">"c1238"</definedName>
    <definedName function="false" hidden="true" name="IQ_TOTAL_ASSETS_5YR_ANN_GROWTH" vbProcedure="false">"c1239"</definedName>
    <definedName function="false" hidden="true" name="IQ_TOTAL_ASSETS_7YR_ANN_GROWTH" vbProcedure="false">"c1240"</definedName>
    <definedName function="false" hidden="true" name="IQ_TOTAL_AVG_CE_TOTAL_AVG_ASSETS" vbProcedure="false">"c1241"</definedName>
    <definedName function="false" hidden="true" name="IQ_TOTAL_AVG_EQUITY_TOTAL_AVG_ASSETS" vbProcedure="false">"c1242"</definedName>
    <definedName function="false" hidden="true" name="IQ_TOTAL_BANK_CAPITAL" vbProcedure="false">"c2668"</definedName>
    <definedName function="false" hidden="true" name="IQ_TOTAL_CA" vbProcedure="false">"c1243"</definedName>
    <definedName function="false" hidden="true" name="IQ_TOTAL_CAP" vbProcedure="false">"c1507"</definedName>
    <definedName function="false" hidden="true" name="IQ_TOTAL_CAPITAL_RATIO" vbProcedure="false">"c1244"</definedName>
    <definedName function="false" hidden="true" name="IQ_TOTAL_CASH_DIVID" vbProcedure="false">"c1455"</definedName>
    <definedName function="false" hidden="true" name="IQ_TOTAL_CASH_FINAN" vbProcedure="false">"c1352"</definedName>
    <definedName function="false" hidden="true" name="IQ_TOTAL_CASH_INVEST" vbProcedure="false">"c1353"</definedName>
    <definedName function="false" hidden="true" name="IQ_TOTAL_CASH_OPER" vbProcedure="false">"c1354"</definedName>
    <definedName function="false" hidden="true" name="IQ_TOTAL_CHURN" vbProcedure="false">"c2122"</definedName>
    <definedName function="false" hidden="true" name="IQ_TOTAL_CL" vbProcedure="false">"c1245"</definedName>
    <definedName function="false" hidden="true" name="IQ_TOTAL_COMMON" vbProcedure="false">"c1411"</definedName>
    <definedName function="false" hidden="true" name="IQ_TOTAL_COMMON_EQUITY" vbProcedure="false">"c1246"</definedName>
    <definedName function="false" hidden="true" name="IQ_TOTAL_CURRENT_ASSETS" vbProcedure="false">"c1430"</definedName>
    <definedName function="false" hidden="true" name="IQ_TOTAL_CURRENT_LIAB" vbProcedure="false">"c1431"</definedName>
    <definedName function="false" hidden="true" name="IQ_TOTAL_DEBT" vbProcedure="false">"c1247"</definedName>
    <definedName function="false" hidden="true" name="IQ_TOTAL_DEBT_CAPITAL" vbProcedure="false">"c1248"</definedName>
    <definedName function="false" hidden="true" name="IQ_TOTAL_DEBT_EBITDA" vbProcedure="false">"c1249"</definedName>
    <definedName function="false" hidden="true" name="IQ_TOTAL_DEBT_EBITDA_CAPEX" vbProcedure="false">"c2948"</definedName>
    <definedName function="false" hidden="true" name="IQ_TOTAL_DEBT_EQUITY" vbProcedure="false">"c1250"</definedName>
    <definedName function="false" hidden="true" name="IQ_TOTAL_DEBT_EXCL_FIN" vbProcedure="false">"c2937"</definedName>
    <definedName function="false" hidden="true" name="IQ_TOTAL_DEBT_ISSUED" vbProcedure="false">"c1251"</definedName>
    <definedName function="false" hidden="true" name="IQ_TOTAL_DEBT_ISSUED_BNK" vbProcedure="false">"c1252"</definedName>
    <definedName function="false" hidden="true" name="IQ_TOTAL_DEBT_ISSUED_BR" vbProcedure="false">"c1253"</definedName>
    <definedName function="false" hidden="true" name="IQ_TOTAL_DEBT_ISSUED_FIN" vbProcedure="false">"c1254"</definedName>
    <definedName function="false" hidden="true" name="IQ_TOTAL_DEBT_ISSUED_REIT" vbProcedure="false">"c1255"</definedName>
    <definedName function="false" hidden="true" name="IQ_TOTAL_DEBT_ISSUED_UTI" vbProcedure="false">"c1256"</definedName>
    <definedName function="false" hidden="true" name="IQ_TOTAL_DEBT_ISSUES_INS" vbProcedure="false">"c1257"</definedName>
    <definedName function="false" hidden="true" name="IQ_TOTAL_DEBT_OVER_EBITDA" vbProcedure="false">"c1433"</definedName>
    <definedName function="false" hidden="true" name="IQ_TOTAL_DEBT_OVER_TOTAL_BV" vbProcedure="false">"c1434"</definedName>
    <definedName function="false" hidden="true" name="IQ_TOTAL_DEBT_OVER_TOTAL_CAP" vbProcedure="false">"c1432"</definedName>
    <definedName function="false" hidden="true" name="IQ_TOTAL_DEBT_REPAID" vbProcedure="false">"c1258"</definedName>
    <definedName function="false" hidden="true" name="IQ_TOTAL_DEBT_REPAID_BNK" vbProcedure="false">"c1259"</definedName>
    <definedName function="false" hidden="true" name="IQ_TOTAL_DEBT_REPAID_BR" vbProcedure="false">"c1260"</definedName>
    <definedName function="false" hidden="true" name="IQ_TOTAL_DEBT_REPAID_FIN" vbProcedure="false">"c1261"</definedName>
    <definedName function="false" hidden="true" name="IQ_TOTAL_DEBT_REPAID_INS" vbProcedure="false">"c1262"</definedName>
    <definedName function="false" hidden="true" name="IQ_TOTAL_DEBT_REPAID_REIT" vbProcedure="false">"c1263"</definedName>
    <definedName function="false" hidden="true" name="IQ_TOTAL_DEBT_REPAID_UTI" vbProcedure="false">"c1264"</definedName>
    <definedName function="false" hidden="true" name="IQ_TOTAL_DEPOSITS" vbProcedure="false">"c1265"</definedName>
    <definedName function="false" hidden="true" name="IQ_TOTAL_DIV_PAID_CF" vbProcedure="false">"c1266"</definedName>
    <definedName function="false" hidden="true" name="IQ_TOTAL_EMPLOYEE" vbProcedure="false">"c2141"</definedName>
    <definedName function="false" hidden="true" name="IQ_TOTAL_EMPLOYEES" vbProcedure="false">"c1522"</definedName>
    <definedName function="false" hidden="true" name="IQ_TOTAL_EQUITY" vbProcedure="false">"c1267"</definedName>
    <definedName function="false" hidden="true" name="IQ_TOTAL_EQUITY_10YR_ANN_GROWTH" vbProcedure="false">"c1268"</definedName>
    <definedName function="false" hidden="true" name="IQ_TOTAL_EQUITY_1YR_ANN_GROWTH" vbProcedure="false">"c1269"</definedName>
    <definedName function="false" hidden="true" name="IQ_TOTAL_EQUITY_2YR_ANN_GROWTH" vbProcedure="false">"c1270"</definedName>
    <definedName function="false" hidden="true" name="IQ_TOTAL_EQUITY_3YR_ANN_GROWTH" vbProcedure="false">"c1271"</definedName>
    <definedName function="false" hidden="true" name="IQ_TOTAL_EQUITY_5YR_ANN_GROWTH" vbProcedure="false">"c1272"</definedName>
    <definedName function="false" hidden="true" name="IQ_TOTAL_EQUITY_7YR_ANN_GROWTH" vbProcedure="false">"c1273"</definedName>
    <definedName function="false" hidden="true" name="IQ_TOTAL_EQUITY_ALLOWANCE_TOTAL_LOANS" vbProcedure="false">"c1274"</definedName>
    <definedName function="false" hidden="true" name="IQ_TOTAL_INTEREST_EXP" vbProcedure="false">"c1382"</definedName>
    <definedName function="false" hidden="true" name="IQ_TOTAL_INVENTORY" vbProcedure="false">"c1385"</definedName>
    <definedName function="false" hidden="true" name="IQ_TOTAL_INVEST" vbProcedure="false">"c1275"</definedName>
    <definedName function="false" hidden="true" name="IQ_TOTAL_LIAB" vbProcedure="false">"c1276"</definedName>
    <definedName function="false" hidden="true" name="IQ_TOTAL_LIAB_BNK" vbProcedure="false">"c1277"</definedName>
    <definedName function="false" hidden="true" name="IQ_TOTAL_LIAB_BR" vbProcedure="false">"c1278"</definedName>
    <definedName function="false" hidden="true" name="IQ_TOTAL_LIAB_EQUITY" vbProcedure="false">"c1279"</definedName>
    <definedName function="false" hidden="true" name="IQ_TOTAL_LIAB_FIN" vbProcedure="false">"c1280"</definedName>
    <definedName function="false" hidden="true" name="IQ_TOTAL_LIAB_INS" vbProcedure="false">"c1281"</definedName>
    <definedName function="false" hidden="true" name="IQ_TOTAL_LIAB_REIT" vbProcedure="false">"c1282"</definedName>
    <definedName function="false" hidden="true" name="IQ_TOTAL_LIAB_SHAREHOLD" vbProcedure="false">"c1435"</definedName>
    <definedName function="false" hidden="true" name="IQ_TOTAL_LIAB_TOTAL_ASSETS" vbProcedure="false">"c1283"</definedName>
    <definedName function="false" hidden="true" name="IQ_TOTAL_LONG_DEBT" vbProcedure="false">"c1617"</definedName>
    <definedName function="false" hidden="true" name="IQ_TOTAL_NON_REC" vbProcedure="false">"c1444"</definedName>
    <definedName function="false" hidden="true" name="IQ_TOTAL_OPER_EXPEN" vbProcedure="false">"c1445"</definedName>
    <definedName function="false" hidden="true" name="IQ_TOTAL_OPER_EXP_BR" vbProcedure="false">"c1284"</definedName>
    <definedName function="false" hidden="true" name="IQ_TOTAL_OPER_EXP_FIN" vbProcedure="false">"c1285"</definedName>
    <definedName function="false" hidden="true" name="IQ_TOTAL_OPER_EXP_INS" vbProcedure="false">"c1286"</definedName>
    <definedName function="false" hidden="true" name="IQ_TOTAL_OPER_EXP_REIT" vbProcedure="false">"c1287"</definedName>
    <definedName function="false" hidden="true" name="IQ_TOTAL_OPER_EXP_UTI" vbProcedure="false">"c1288"</definedName>
    <definedName function="false" hidden="true" name="IQ_TOTAL_OPTIONS_BEG_OS" vbProcedure="false">"c2693"</definedName>
    <definedName function="false" hidden="true" name="IQ_TOTAL_OPTIONS_CANCELLED" vbProcedure="false">"c2696"</definedName>
    <definedName function="false" hidden="true" name="IQ_TOTAL_OPTIONS_END_OS" vbProcedure="false">"c2697"</definedName>
    <definedName function="false" hidden="true" name="IQ_TOTAL_OPTIONS_EXERCISED" vbProcedure="false">"c2695"</definedName>
    <definedName function="false" hidden="true" name="IQ_TOTAL_OPTIONS_GRANTED" vbProcedure="false">"c2694"</definedName>
    <definedName function="false" hidden="true" name="IQ_TOTAL_OTHER_OPER" vbProcedure="false">"c1289"</definedName>
    <definedName function="false" hidden="true" name="IQ_TOTAL_OUTSTANDING_BS_DATE" vbProcedure="false">"c1022"</definedName>
    <definedName function="false" hidden="true" name="IQ_TOTAL_OUTSTANDING_FILING_DATE" vbProcedure="false">"c2107"</definedName>
    <definedName function="false" hidden="true" name="IQ_TOTAL_PENSION_ASSETS" vbProcedure="false">"c1290"</definedName>
    <definedName function="false" hidden="true" name="IQ_TOTAL_PENSION_ASSETS_DOMESTIC" vbProcedure="false">"c2658"</definedName>
    <definedName function="false" hidden="true" name="IQ_TOTAL_PENSION_ASSETS_FOREIGN" vbProcedure="false">"c2666"</definedName>
    <definedName function="false" hidden="true" name="IQ_TOTAL_PENSION_EXP" vbProcedure="false">"c1291"</definedName>
    <definedName function="false" hidden="true" name="IQ_TOTAL_PRINCIPAL" vbProcedure="false">"c2509"</definedName>
    <definedName function="false" hidden="true" name="IQ_TOTAL_PRINCIPAL_PCT" vbProcedure="false">"c2510"</definedName>
    <definedName function="false" hidden="true" name="IQ_TOTAL_PROVED_RESERVES_NGL" vbProcedure="false">"c2924"</definedName>
    <definedName function="false" hidden="true" name="IQ_TOTAL_PROVED_RESERVES_OIL" vbProcedure="false">"c2040"</definedName>
    <definedName function="false" hidden="true" name="IQ_TOTAL_RECEIV" vbProcedure="false">"c1293"</definedName>
    <definedName function="false" hidden="true" name="IQ_TOTAL_REV" vbProcedure="false">"c1294"</definedName>
    <definedName function="false" hidden="true" name="IQ_TOTAL_REVENUE" vbProcedure="false">"c1436"</definedName>
    <definedName function="false" hidden="true" name="IQ_TOTAL_REV_10YR_ANN_GROWTH" vbProcedure="false">"c1295"</definedName>
    <definedName function="false" hidden="true" name="IQ_TOTAL_REV_1YR_ANN_GROWTH" vbProcedure="false">"c1296"</definedName>
    <definedName function="false" hidden="true" name="IQ_TOTAL_REV_2YR_ANN_GROWTH" vbProcedure="false">"c1297"</definedName>
    <definedName function="false" hidden="true" name="IQ_TOTAL_REV_3YR_ANN_GROWTH" vbProcedure="false">"c1298"</definedName>
    <definedName function="false" hidden="true" name="IQ_TOTAL_REV_5YR_ANN_GROWTH" vbProcedure="false">"c1299"</definedName>
    <definedName function="false" hidden="true" name="IQ_TOTAL_REV_7YR_ANN_GROWTH" vbProcedure="false">"c1300"</definedName>
    <definedName function="false" hidden="true" name="IQ_TOTAL_REV_AS_REPORTED" vbProcedure="false">"c1301"</definedName>
    <definedName function="false" hidden="true" name="IQ_TOTAL_REV_BNK" vbProcedure="false">"c1302"</definedName>
    <definedName function="false" hidden="true" name="IQ_TOTAL_REV_BR" vbProcedure="false">"c1303"</definedName>
    <definedName function="false" hidden="true" name="IQ_TOTAL_REV_EMPLOYEE" vbProcedure="false">"c1304"</definedName>
    <definedName function="false" hidden="true" name="IQ_TOTAL_REV_FIN" vbProcedure="false">"c1305"</definedName>
    <definedName function="false" hidden="true" name="IQ_TOTAL_REV_INS" vbProcedure="false">"c1306"</definedName>
    <definedName function="false" hidden="true" name="IQ_TOTAL_REV_REIT" vbProcedure="false">"c1307"</definedName>
    <definedName function="false" hidden="true" name="IQ_TOTAL_REV_SHARE" vbProcedure="false">"c1912"</definedName>
    <definedName function="false" hidden="true" name="IQ_TOTAL_REV_UTI" vbProcedure="false">"c1308"</definedName>
    <definedName function="false" hidden="true" name="IQ_TOTAL_SPECIAL" vbProcedure="false">"c1618"</definedName>
    <definedName function="false" hidden="true" name="IQ_TOTAL_ST_BORROW" vbProcedure="false">"c1424"</definedName>
    <definedName function="false" hidden="true" name="IQ_TOTAL_SUBS" vbProcedure="false">"c2119"</definedName>
    <definedName function="false" hidden="true" name="IQ_TOTAL_SUB_DEBT" vbProcedure="false">"c2528"</definedName>
    <definedName function="false" hidden="true" name="IQ_TOTAL_SUB_DEBT_EBITDA" vbProcedure="false">"c2554"</definedName>
    <definedName function="false" hidden="true" name="IQ_TOTAL_SUB_DEBT_EBITDA_CAPEX" vbProcedure="false">"c2555"</definedName>
    <definedName function="false" hidden="true" name="IQ_TOTAL_SUB_DEBT_PCT" vbProcedure="false">"c2529"</definedName>
    <definedName function="false" hidden="true" name="IQ_TOTAL_UNUSUAL" vbProcedure="false">"c1508"</definedName>
    <definedName function="false" hidden="true" name="IQ_TOTAL_WARRANTS_BEG_OS" vbProcedure="false">"c2719"</definedName>
    <definedName function="false" hidden="true" name="IQ_TOTAL_WARRANTS_CANCELLED" vbProcedure="false">"c2722"</definedName>
    <definedName function="false" hidden="true" name="IQ_TOTAL_WARRANTS_END_OS" vbProcedure="false">"c2723"</definedName>
    <definedName function="false" hidden="true" name="IQ_TOTAL_WARRANTS_EXERCISED" vbProcedure="false">"c2721"</definedName>
    <definedName function="false" hidden="true" name="IQ_TOTAL_WARRANTS_ISSUED" vbProcedure="false">"c2720"</definedName>
    <definedName function="false" hidden="true" name="IQ_TOT_ADJ_INC" vbProcedure="false">"c1616"</definedName>
    <definedName function="false" hidden="true" name="IQ_TRADE_AR" vbProcedure="false">"c1345"</definedName>
    <definedName function="false" hidden="true" name="IQ_TRADE_PRINCIPAL" vbProcedure="false">"c1309"</definedName>
    <definedName function="false" hidden="true" name="IQ_TRADING_ASSETS" vbProcedure="false">"c1310"</definedName>
    <definedName function="false" hidden="true" name="IQ_TRADING_CURRENCY" vbProcedure="false">"c2212"</definedName>
    <definedName function="false" hidden="true" name="IQ_TREASURY" vbProcedure="false">"c1311"</definedName>
    <definedName function="false" hidden="true" name="IQ_TREASURY_OTHER_EQUITY" vbProcedure="false">"c1312"</definedName>
    <definedName function="false" hidden="true" name="IQ_TREASURY_OTHER_EQUITY_BNK" vbProcedure="false">"c1313"</definedName>
    <definedName function="false" hidden="true" name="IQ_TREASURY_OTHER_EQUITY_BR" vbProcedure="false">"c1314"</definedName>
    <definedName function="false" hidden="true" name="IQ_TREASURY_OTHER_EQUITY_FIN" vbProcedure="false">"c1315"</definedName>
    <definedName function="false" hidden="true" name="IQ_TREASURY_OTHER_EQUITY_INS" vbProcedure="false">"c1316"</definedName>
    <definedName function="false" hidden="true" name="IQ_TREASURY_OTHER_EQUITY_REIT" vbProcedure="false">"c1317"</definedName>
    <definedName function="false" hidden="true" name="IQ_TREASURY_OTHER_EQUITY_UTI" vbProcedure="false">"c1318"</definedName>
    <definedName function="false" hidden="true" name="IQ_TREASURY_STOCK" vbProcedure="false">"c1438"</definedName>
    <definedName function="false" hidden="true" name="IQ_TRUST_INC" vbProcedure="false">"c1319"</definedName>
    <definedName function="false" hidden="true" name="IQ_TRUST_PREF" vbProcedure="false">"c1320"</definedName>
    <definedName function="false" hidden="true" name="IQ_TRUST_PREFERRED" vbProcedure="false">"c3029"</definedName>
    <definedName function="false" hidden="true" name="IQ_TRUST_PREFERRED_PCT" vbProcedure="false">"c3030"</definedName>
    <definedName function="false" hidden="true" name="IQ_TR_ACCT_METHOD" vbProcedure="false">"c2363"</definedName>
    <definedName function="false" hidden="true" name="IQ_TR_ACQ_52_WK_HI_PCT" vbProcedure="false">"c2348"</definedName>
    <definedName function="false" hidden="true" name="IQ_TR_ACQ_52_WK_LOW_PCT" vbProcedure="false">"c2347"</definedName>
    <definedName function="false" hidden="true" name="IQ_TR_ACQ_CASH_ST_INVEST" vbProcedure="false">"c2372"</definedName>
    <definedName function="false" hidden="true" name="IQ_TR_ACQ_CLOSEPRICE_1D" vbProcedure="false">"c3027"</definedName>
    <definedName function="false" hidden="true" name="IQ_TR_ACQ_DILUT_EPS_EXCL" vbProcedure="false">"c3028"</definedName>
    <definedName function="false" hidden="true" name="IQ_TR_ACQ_EARNING_CO" vbProcedure="false">"c2379"</definedName>
    <definedName function="false" hidden="true" name="IQ_TR_ACQ_EBIT" vbProcedure="false">"c2380"</definedName>
    <definedName function="false" hidden="true" name="IQ_TR_ACQ_EBITDA" vbProcedure="false">"c2381"</definedName>
    <definedName function="false" hidden="true" name="IQ_TR_ACQ_FILING_CURRENCY" vbProcedure="false">"c3033"</definedName>
    <definedName function="false" hidden="true" name="IQ_TR_ACQ_MCAP_1DAY" vbProcedure="false">"c2345"</definedName>
    <definedName function="false" hidden="true" name="IQ_TR_ACQ_MIN_INT" vbProcedure="false">"c2374"</definedName>
    <definedName function="false" hidden="true" name="IQ_TR_ACQ_NET_DEBT" vbProcedure="false">"c2373"</definedName>
    <definedName function="false" hidden="true" name="IQ_TR_ACQ_NI" vbProcedure="false">"c2378"</definedName>
    <definedName function="false" hidden="true" name="IQ_TR_ACQ_PRICEDATE_1D" vbProcedure="false">"c2346"</definedName>
    <definedName function="false" hidden="true" name="IQ_TR_ACQ_RETURN" vbProcedure="false">"c2349"</definedName>
    <definedName function="false" hidden="true" name="IQ_TR_ACQ_STOCKYEARHIGH_1D" vbProcedure="false">"c2343"</definedName>
    <definedName function="false" hidden="true" name="IQ_TR_ACQ_STOCKYEARLOW_1D" vbProcedure="false">"c2344"</definedName>
    <definedName function="false" hidden="true" name="IQ_TR_ACQ_TOTAL_ASSETS" vbProcedure="false">"c2371"</definedName>
    <definedName function="false" hidden="true" name="IQ_TR_ACQ_TOTAL_COMMON_EQ" vbProcedure="false">"c2377"</definedName>
    <definedName function="false" hidden="true" name="IQ_TR_ACQ_TOTAL_DEBT" vbProcedure="false">"c2376"</definedName>
    <definedName function="false" hidden="true" name="IQ_TR_ACQ_TOTAL_PREF" vbProcedure="false">"c2375"</definedName>
    <definedName function="false" hidden="true" name="IQ_TR_ACQ_TOTAL_REV" vbProcedure="false">"c2382"</definedName>
    <definedName function="false" hidden="true" name="IQ_TR_ADJ_SIZE" vbProcedure="false">"c3024"</definedName>
    <definedName function="false" hidden="true" name="IQ_TR_ANN_DATE" vbProcedure="false">"c2395"</definedName>
    <definedName function="false" hidden="true" name="IQ_TR_ANN_DATE_BL" vbProcedure="false">"c2394"</definedName>
    <definedName function="false" hidden="true" name="IQ_TR_BID_DATE" vbProcedure="false">"c2357"</definedName>
    <definedName function="false" hidden="true" name="IQ_TR_BLUESKY_FEES" vbProcedure="false">"c2277"</definedName>
    <definedName function="false" hidden="true" name="IQ_TR_BUYERNAME" vbProcedure="false">"c2401"</definedName>
    <definedName function="false" hidden="true" name="IQ_TR_BUYER_ID" vbProcedure="false">"c2404"</definedName>
    <definedName function="false" hidden="true" name="IQ_TR_BUY_ACC_ADVISORS" vbProcedure="false">"c3048"</definedName>
    <definedName function="false" hidden="true" name="IQ_TR_BUY_FIN_ADVISORS" vbProcedure="false">"c3045"</definedName>
    <definedName function="false" hidden="true" name="IQ_TR_BUY_LEG_ADVISORS" vbProcedure="false">"c2387"</definedName>
    <definedName function="false" hidden="true" name="IQ_TR_CANCELLED_DATE" vbProcedure="false">"c2284"</definedName>
    <definedName function="false" hidden="true" name="IQ_TR_CASH_CONSID_PCT" vbProcedure="false">"c2296"</definedName>
    <definedName function="false" hidden="true" name="IQ_TR_CASH_ST_INVEST" vbProcedure="false">"c3025"</definedName>
    <definedName function="false" hidden="true" name="IQ_TR_CHANGE_CONTROL" vbProcedure="false">"c2365"</definedName>
    <definedName function="false" hidden="true" name="IQ_TR_CLOSED_DATE" vbProcedure="false">"c2283"</definedName>
    <definedName function="false" hidden="true" name="IQ_TR_COMMENTS" vbProcedure="false">"c2383"</definedName>
    <definedName function="false" hidden="true" name="IQ_TR_CO_NET_PROCEEDS" vbProcedure="false">"c2268"</definedName>
    <definedName function="false" hidden="true" name="IQ_TR_CO_NET_PROCEEDS_PCT" vbProcedure="false">"c2270"</definedName>
    <definedName function="false" hidden="true" name="IQ_TR_CURRENCY" vbProcedure="false">"c3016"</definedName>
    <definedName function="false" hidden="true" name="IQ_TR_DEAL_ATTITUDE" vbProcedure="false">"c2364"</definedName>
    <definedName function="false" hidden="true" name="IQ_TR_DEAL_CONDITIONS" vbProcedure="false">"c2367"</definedName>
    <definedName function="false" hidden="true" name="IQ_TR_DEAL_RESOLUTION" vbProcedure="false">"c2391"</definedName>
    <definedName function="false" hidden="true" name="IQ_TR_DEAL_RESPONSES" vbProcedure="false">"c2366"</definedName>
    <definedName function="false" hidden="true" name="IQ_TR_DEBT_CONSID_PCT" vbProcedure="false">"c2299"</definedName>
    <definedName function="false" hidden="true" name="IQ_TR_DEF_AGRMT_DATE" vbProcedure="false">"c2285"</definedName>
    <definedName function="false" hidden="true" name="IQ_TR_DISCLOSED_FEES_EXP" vbProcedure="false">"c2288"</definedName>
    <definedName function="false" hidden="true" name="IQ_TR_EARNOUTS" vbProcedure="false">"c3023"</definedName>
    <definedName function="false" hidden="true" name="IQ_TR_EXPIRED_DATE" vbProcedure="false">"c2412"</definedName>
    <definedName function="false" hidden="true" name="IQ_TR_GROSS_OFFERING_AMT" vbProcedure="false">"c2262"</definedName>
    <definedName function="false" hidden="true" name="IQ_TR_HYBRID_CONSID_PCT" vbProcedure="false">"c2300"</definedName>
    <definedName function="false" hidden="true" name="IQ_TR_IMPLIED_EQ" vbProcedure="false">"c3018"</definedName>
    <definedName function="false" hidden="true" name="IQ_TR_IMPLIED_EQ_BV" vbProcedure="false">"c3019"</definedName>
    <definedName function="false" hidden="true" name="IQ_TR_IMPLIED_EQ_NI_LTM" vbProcedure="false">"c3020"</definedName>
    <definedName function="false" hidden="true" name="IQ_TR_IMPLIED_EV" vbProcedure="false">"c2301"</definedName>
    <definedName function="false" hidden="true" name="IQ_TR_IMPLIED_EV_BV" vbProcedure="false">"c2306"</definedName>
    <definedName function="false" hidden="true" name="IQ_TR_IMPLIED_EV_EBIT" vbProcedure="false">"c2302"</definedName>
    <definedName function="false" hidden="true" name="IQ_TR_IMPLIED_EV_EBITDA" vbProcedure="false">"c2303"</definedName>
    <definedName function="false" hidden="true" name="IQ_TR_IMPLIED_EV_NI_LTM" vbProcedure="false">"c2307"</definedName>
    <definedName function="false" hidden="true" name="IQ_TR_IMPLIED_EV_REV" vbProcedure="false">"c2304"</definedName>
    <definedName function="false" hidden="true" name="IQ_TR_INIT_FILED_DATE" vbProcedure="false">"c3495"</definedName>
    <definedName function="false" hidden="true" name="IQ_TR_LOI_DATE" vbProcedure="false">"c2282"</definedName>
    <definedName function="false" hidden="true" name="IQ_TR_MAJ_MIN_STAKE" vbProcedure="false">"c2389"</definedName>
    <definedName function="false" hidden="true" name="IQ_TR_NEGOTIATED_BUYBACK_PRICE" vbProcedure="false">"c2414"</definedName>
    <definedName function="false" hidden="true" name="IQ_TR_NET_ASSUM_LIABILITIES" vbProcedure="false">"c2308"</definedName>
    <definedName function="false" hidden="true" name="IQ_TR_NET_PROCEEDS" vbProcedure="false">"c2267"</definedName>
    <definedName function="false" hidden="true" name="IQ_TR_OFFER_DATE" vbProcedure="false">"c2265"</definedName>
    <definedName function="false" hidden="true" name="IQ_TR_OFFER_DATE_MA" vbProcedure="false">"c3035"</definedName>
    <definedName function="false" hidden="true" name="IQ_TR_OFFER_PER_SHARE" vbProcedure="false">"c3017"</definedName>
    <definedName function="false" hidden="true" name="IQ_TR_OPTIONS_CONSID_PCT" vbProcedure="false">"c2311"</definedName>
    <definedName function="false" hidden="true" name="IQ_TR_OTHER_CONSID" vbProcedure="false">"c3022"</definedName>
    <definedName function="false" hidden="true" name="IQ_TR_PCT_SOUGHT" vbProcedure="false">"c2309"</definedName>
    <definedName function="false" hidden="true" name="IQ_TR_PFEATURES" vbProcedure="false">"c2384"</definedName>
    <definedName function="false" hidden="true" name="IQ_TR_PIPE_CONV_PRICE_SHARE" vbProcedure="false">"c2292"</definedName>
    <definedName function="false" hidden="true" name="IQ_TR_PIPE_CPN_PCT" vbProcedure="false">"c2291"</definedName>
    <definedName function="false" hidden="true" name="IQ_TR_PIPE_NUMBER_SHARES" vbProcedure="false">"c2293"</definedName>
    <definedName function="false" hidden="true" name="IQ_TR_PIPE_PPS" vbProcedure="false">"c2290"</definedName>
    <definedName function="false" hidden="true" name="IQ_TR_POSTMONEY_VAL" vbProcedure="false">"c2286"</definedName>
    <definedName function="false" hidden="true" name="IQ_TR_PREDEAL_SITUATION" vbProcedure="false">"c2390"</definedName>
    <definedName function="false" hidden="true" name="IQ_TR_PREF_CONSID_PCT" vbProcedure="false">"c2310"</definedName>
    <definedName function="false" hidden="true" name="IQ_TR_PREMONEY_VAL" vbProcedure="false">"c2287"</definedName>
    <definedName function="false" hidden="true" name="IQ_TR_PRINTING_FEES" vbProcedure="false">"c2276"</definedName>
    <definedName function="false" hidden="true" name="IQ_TR_PT_MONETARY_VALUES" vbProcedure="false">"c2415"</definedName>
    <definedName function="false" hidden="true" name="IQ_TR_PT_NUMBER_SHARES" vbProcedure="false">"c2417"</definedName>
    <definedName function="false" hidden="true" name="IQ_TR_PT_PCT_SHARES" vbProcedure="false">"c2416"</definedName>
    <definedName function="false" hidden="true" name="IQ_TR_RATING_FEES" vbProcedure="false">"c2275"</definedName>
    <definedName function="false" hidden="true" name="IQ_TR_REG_EFFECT_DATE" vbProcedure="false">"c2264"</definedName>
    <definedName function="false" hidden="true" name="IQ_TR_REG_FILED_DATE" vbProcedure="false">"c2263"</definedName>
    <definedName function="false" hidden="true" name="IQ_TR_RENEWAL_BUYBACK" vbProcedure="false">"c2413"</definedName>
    <definedName function="false" hidden="true" name="IQ_TR_ROUND_NUMBER" vbProcedure="false">"c2295"</definedName>
    <definedName function="false" hidden="true" name="IQ_TR_SECURITY_TYPE_REG" vbProcedure="false">"c2279"</definedName>
    <definedName function="false" hidden="true" name="IQ_TR_SEC_FEES" vbProcedure="false">"c2274"</definedName>
    <definedName function="false" hidden="true" name="IQ_TR_SELLERNAME" vbProcedure="false">"c2402"</definedName>
    <definedName function="false" hidden="true" name="IQ_TR_SELLER_ID" vbProcedure="false">"c2406"</definedName>
    <definedName function="false" hidden="true" name="IQ_TR_SELL_ACC_ADVISORS" vbProcedure="false">"c3049"</definedName>
    <definedName function="false" hidden="true" name="IQ_TR_SELL_FIN_ADVISORS" vbProcedure="false">"c3046"</definedName>
    <definedName function="false" hidden="true" name="IQ_TR_SELL_LEG_ADVISORS" vbProcedure="false">"c2388"</definedName>
    <definedName function="false" hidden="true" name="IQ_TR_SFEATURES" vbProcedure="false">"c2385"</definedName>
    <definedName function="false" hidden="true" name="IQ_TR_SH_NET_PROCEEDS" vbProcedure="false">"c2269"</definedName>
    <definedName function="false" hidden="true" name="IQ_TR_SH_NET_PROCEEDS_PCT" vbProcedure="false">"c2271"</definedName>
    <definedName function="false" hidden="true" name="IQ_TR_SPECIAL_COMMITTEE" vbProcedure="false">"c2362"</definedName>
    <definedName function="false" hidden="true" name="IQ_TR_STATUS" vbProcedure="false">"c2399"</definedName>
    <definedName function="false" hidden="true" name="IQ_TR_STOCK_CONSID_PCT" vbProcedure="false">"c2312"</definedName>
    <definedName function="false" hidden="true" name="IQ_TR_SUSPENDED_DATE" vbProcedure="false">"c2407"</definedName>
    <definedName function="false" hidden="true" name="IQ_TR_TARGETNAME" vbProcedure="false">"c2403"</definedName>
    <definedName function="false" hidden="true" name="IQ_TR_TARGET_52WKHI_PCT" vbProcedure="false">"c2351"</definedName>
    <definedName function="false" hidden="true" name="IQ_TR_TARGET_52WKLOW_PCT" vbProcedure="false">"c2350"</definedName>
    <definedName function="false" hidden="true" name="IQ_TR_TARGET_ACC_ADVISORS" vbProcedure="false">"c3047"</definedName>
    <definedName function="false" hidden="true" name="IQ_TR_TARGET_CASH_ST_INVEST" vbProcedure="false">"c2327"</definedName>
    <definedName function="false" hidden="true" name="IQ_TR_TARGET_CLOSEPRICE_1D" vbProcedure="false">"c2352"</definedName>
    <definedName function="false" hidden="true" name="IQ_TR_TARGET_CLOSEPRICE_1M" vbProcedure="false">"c2354"</definedName>
    <definedName function="false" hidden="true" name="IQ_TR_TARGET_CLOSEPRICE_1W" vbProcedure="false">"c2353"</definedName>
    <definedName function="false" hidden="true" name="IQ_TR_TARGET_DILUT_EPS_EXCL" vbProcedure="false">"c2324"</definedName>
    <definedName function="false" hidden="true" name="IQ_TR_TARGET_EARNING_CO" vbProcedure="false">"c2332"</definedName>
    <definedName function="false" hidden="true" name="IQ_TR_TARGET_EBIT" vbProcedure="false">"c2333"</definedName>
    <definedName function="false" hidden="true" name="IQ_TR_TARGET_EBITDA" vbProcedure="false">"c2334"</definedName>
    <definedName function="false" hidden="true" name="IQ_TR_TARGET_FILING_CURRENCY" vbProcedure="false">"c3034"</definedName>
    <definedName function="false" hidden="true" name="IQ_TR_TARGET_FIN_ADVISORS" vbProcedure="false">"c3044"</definedName>
    <definedName function="false" hidden="true" name="IQ_TR_TARGET_ID" vbProcedure="false">"c2405"</definedName>
    <definedName function="false" hidden="true" name="IQ_TR_TARGET_LEG_ADVISORS" vbProcedure="false">"c2386"</definedName>
    <definedName function="false" hidden="true" name="IQ_TR_TARGET_MARKETCAP" vbProcedure="false">"c2342"</definedName>
    <definedName function="false" hidden="true" name="IQ_TR_TARGET_MIN_INT" vbProcedure="false">"c2328"</definedName>
    <definedName function="false" hidden="true" name="IQ_TR_TARGET_NET_DEBT" vbProcedure="false">"c2326"</definedName>
    <definedName function="false" hidden="true" name="IQ_TR_TARGET_NI" vbProcedure="false">"c2331"</definedName>
    <definedName function="false" hidden="true" name="IQ_TR_TARGET_PRICEDATE_1D" vbProcedure="false">"c2341"</definedName>
    <definedName function="false" hidden="true" name="IQ_TR_TARGET_RETURN" vbProcedure="false">"c2355"</definedName>
    <definedName function="false" hidden="true" name="IQ_TR_TARGET_SEC_DETAIL" vbProcedure="false">"c3021"</definedName>
    <definedName function="false" hidden="true" name="IQ_TR_TARGET_SEC_TI_ID" vbProcedure="false">"c2368"</definedName>
    <definedName function="false" hidden="true" name="IQ_TR_TARGET_SEC_TYPE" vbProcedure="false">"c2369"</definedName>
    <definedName function="false" hidden="true" name="IQ_TR_TARGET_SPD" vbProcedure="false">"c2313"</definedName>
    <definedName function="false" hidden="true" name="IQ_TR_TARGET_SPD_PCT" vbProcedure="false">"c2314"</definedName>
    <definedName function="false" hidden="true" name="IQ_TR_TARGET_STOCKPREMIUM_1D" vbProcedure="false">"c2336"</definedName>
    <definedName function="false" hidden="true" name="IQ_TR_TARGET_STOCKPREMIUM_1M" vbProcedure="false">"c2337"</definedName>
    <definedName function="false" hidden="true" name="IQ_TR_TARGET_STOCKPREMIUM_1W" vbProcedure="false">"c2338"</definedName>
    <definedName function="false" hidden="true" name="IQ_TR_TARGET_STOCKYEARHIGH_1D" vbProcedure="false">"c2339"</definedName>
    <definedName function="false" hidden="true" name="IQ_TR_TARGET_STOCKYEARLOW_1D" vbProcedure="false">"c2340"</definedName>
    <definedName function="false" hidden="true" name="IQ_TR_TARGET_TOTAL_ASSETS" vbProcedure="false">"c2325"</definedName>
    <definedName function="false" hidden="true" name="IQ_TR_TARGET_TOTAL_COMMON_EQ" vbProcedure="false">"c2421"</definedName>
    <definedName function="false" hidden="true" name="IQ_TR_TARGET_TOTAL_DEBT" vbProcedure="false">"c2330"</definedName>
    <definedName function="false" hidden="true" name="IQ_TR_TARGET_TOTAL_PREF" vbProcedure="false">"c2329"</definedName>
    <definedName function="false" hidden="true" name="IQ_TR_TARGET_TOTAL_REV" vbProcedure="false">"c2335"</definedName>
    <definedName function="false" hidden="true" name="IQ_TR_TERM_FEE" vbProcedure="false">"c2298"</definedName>
    <definedName function="false" hidden="true" name="IQ_TR_TERM_FEE_PCT" vbProcedure="false">"c2297"</definedName>
    <definedName function="false" hidden="true" name="IQ_TR_TODATE" vbProcedure="false">"c3036"</definedName>
    <definedName function="false" hidden="true" name="IQ_TR_TODATE_MONETARY_VALUE" vbProcedure="false">"c2418"</definedName>
    <definedName function="false" hidden="true" name="IQ_TR_TODATE_NUMBER_SHARES" vbProcedure="false">"c2420"</definedName>
    <definedName function="false" hidden="true" name="IQ_TR_TODATE_PCT_SHARES" vbProcedure="false">"c2419"</definedName>
    <definedName function="false" hidden="true" name="IQ_TR_TOTALVALUE" vbProcedure="false">"c2400"</definedName>
    <definedName function="false" hidden="true" name="IQ_TR_TOTAL_ACCT_FEES" vbProcedure="false">"c2273"</definedName>
    <definedName function="false" hidden="true" name="IQ_TR_TOTAL_CASH" vbProcedure="false">"c2315"</definedName>
    <definedName function="false" hidden="true" name="IQ_TR_TOTAL_CONSID_SH" vbProcedure="false">"c2316"</definedName>
    <definedName function="false" hidden="true" name="IQ_TR_TOTAL_DEBT" vbProcedure="false">"c2317"</definedName>
    <definedName function="false" hidden="true" name="IQ_TR_TOTAL_GROSS_TV" vbProcedure="false">"c2318"</definedName>
    <definedName function="false" hidden="true" name="IQ_TR_TOTAL_HYBRID" vbProcedure="false">"c2319"</definedName>
    <definedName function="false" hidden="true" name="IQ_TR_TOTAL_LEGAL_FEES" vbProcedure="false">"c2272"</definedName>
    <definedName function="false" hidden="true" name="IQ_TR_TOTAL_NET_TV" vbProcedure="false">"c2320"</definedName>
    <definedName function="false" hidden="true" name="IQ_TR_TOTAL_NEWMONEY" vbProcedure="false">"c2289"</definedName>
    <definedName function="false" hidden="true" name="IQ_TR_TOTAL_OPTIONS" vbProcedure="false">"c2322"</definedName>
    <definedName function="false" hidden="true" name="IQ_TR_TOTAL_OPTIONS_BUYER" vbProcedure="false">"c3026"</definedName>
    <definedName function="false" hidden="true" name="IQ_TR_TOTAL_PREFERRED" vbProcedure="false">"c2321"</definedName>
    <definedName function="false" hidden="true" name="IQ_TR_TOTAL_REG_AMT" vbProcedure="false">"c2261"</definedName>
    <definedName function="false" hidden="true" name="IQ_TR_TOTAL_STOCK" vbProcedure="false">"c2323"</definedName>
    <definedName function="false" hidden="true" name="IQ_TR_TOTAL_TAKEDOWNS" vbProcedure="false">"c2278"</definedName>
    <definedName function="false" hidden="true" name="IQ_TR_TOTAL_UW_COMP" vbProcedure="false">"c2280"</definedName>
    <definedName function="false" hidden="true" name="IQ_TR_TRANSACTION_TYPE" vbProcedure="false">"c2398"</definedName>
    <definedName function="false" hidden="true" name="IQ_TR_WITHDRAWN_DTE" vbProcedure="false">"c2266"</definedName>
    <definedName function="false" hidden="true" name="IQ_UFCF_10YR_ANN_GROWTH" vbProcedure="false">"c1948"</definedName>
    <definedName function="false" hidden="true" name="IQ_UFCF_1YR_ANN_GROWTH" vbProcedure="false">"c1943"</definedName>
    <definedName function="false" hidden="true" name="IQ_UFCF_2YR_ANN_GROWTH" vbProcedure="false">"c1944"</definedName>
    <definedName function="false" hidden="true" name="IQ_UFCF_3YR_ANN_GROWTH" vbProcedure="false">"c1945"</definedName>
    <definedName function="false" hidden="true" name="IQ_UFCF_5YR_ANN_GROWTH" vbProcedure="false">"c1946"</definedName>
    <definedName function="false" hidden="true" name="IQ_UFCF_7YR_ANN_GROWTH" vbProcedure="false">"c1947"</definedName>
    <definedName function="false" hidden="true" name="IQ_UFCF_MARGIN" vbProcedure="false">"c1962"</definedName>
    <definedName function="false" hidden="true" name="IQ_ULT_PARENT" vbProcedure="false">"c3037"</definedName>
    <definedName function="false" hidden="true" name="IQ_ULT_PARENT_CIQID" vbProcedure="false">"c3039"</definedName>
    <definedName function="false" hidden="true" name="IQ_ULT_PARENT_TICKER" vbProcedure="false">"c3038"</definedName>
    <definedName function="false" hidden="true" name="IQ_UNAMORT_DISC" vbProcedure="false">"c2513"</definedName>
    <definedName function="false" hidden="true" name="IQ_UNAMORT_DISC_PCT" vbProcedure="false">"c2514"</definedName>
    <definedName function="false" hidden="true" name="IQ_UNAMORT_PREMIUM" vbProcedure="false">"c2511"</definedName>
    <definedName function="false" hidden="true" name="IQ_UNAMORT_PREMIUM_PCT" vbProcedure="false">"c2512"</definedName>
    <definedName function="false" hidden="true" name="IQ_UNDRAWN_CP" vbProcedure="false">"c2518"</definedName>
    <definedName function="false" hidden="true" name="IQ_UNDRAWN_CREDIT" vbProcedure="false">"c3032"</definedName>
    <definedName function="false" hidden="true" name="IQ_UNDRAWN_RC" vbProcedure="false">"c2517"</definedName>
    <definedName function="false" hidden="true" name="IQ_UNDRAWN_TL" vbProcedure="false">"c2519"</definedName>
    <definedName function="false" hidden="true" name="IQ_UNEARN_PREMIUM" vbProcedure="false">"c1321"</definedName>
    <definedName function="false" hidden="true" name="IQ_UNEARN_REV_CURRENT" vbProcedure="false">"c1322"</definedName>
    <definedName function="false" hidden="true" name="IQ_UNEARN_REV_CURRENT_BNK" vbProcedure="false">"c1323"</definedName>
    <definedName function="false" hidden="true" name="IQ_UNEARN_REV_CURRENT_BR" vbProcedure="false">"c1324"</definedName>
    <definedName function="false" hidden="true" name="IQ_UNEARN_REV_CURRENT_FIN" vbProcedure="false">"c1325"</definedName>
    <definedName function="false" hidden="true" name="IQ_UNEARN_REV_CURRENT_INS" vbProcedure="false">"c1326"</definedName>
    <definedName function="false" hidden="true" name="IQ_UNEARN_REV_CURRENT_REIT" vbProcedure="false">"c1327"</definedName>
    <definedName function="false" hidden="true" name="IQ_UNEARN_REV_CURRENT_UTI" vbProcedure="false">"c1328"</definedName>
    <definedName function="false" hidden="true" name="IQ_UNEARN_REV_LT" vbProcedure="false">"c1329"</definedName>
    <definedName function="false" hidden="true" name="IQ_UNLEVERED_FCF" vbProcedure="false">"c1908"</definedName>
    <definedName function="false" hidden="true" name="IQ_UNPAID_CLAIMS" vbProcedure="false">"c1330"</definedName>
    <definedName function="false" hidden="true" name="IQ_UNREALIZED_GAIN" vbProcedure="false">"c1619"</definedName>
    <definedName function="false" hidden="true" name="IQ_UNSECURED_DEBT" vbProcedure="false">"c2548"</definedName>
    <definedName function="false" hidden="true" name="IQ_UNSECURED_DEBT_PCT" vbProcedure="false">"c2549"</definedName>
    <definedName function="false" hidden="true" name="IQ_UNUSUAL_EXP" vbProcedure="false">"c1456"</definedName>
    <definedName function="false" hidden="true" name="IQ_US_GAAP" vbProcedure="false">"c1331"</definedName>
    <definedName function="false" hidden="true" name="IQ_US_GAAP_BASIC_EPS_EXCL" vbProcedure="false">"c2984"</definedName>
    <definedName function="false" hidden="true" name="IQ_US_GAAP_BASIC_EPS_INCL" vbProcedure="false">"c2982"</definedName>
    <definedName function="false" hidden="true" name="IQ_US_GAAP_BASIC_WEIGHT" vbProcedure="false">"c2980"</definedName>
    <definedName function="false" hidden="true" name="IQ_US_GAAP_CASH_FINAN" vbProcedure="false">"c2945"</definedName>
    <definedName function="false" hidden="true" name="IQ_US_GAAP_CASH_FINAN_ADJ" vbProcedure="false">"c2941"</definedName>
    <definedName function="false" hidden="true" name="IQ_US_GAAP_CASH_INVEST" vbProcedure="false">"c2944"</definedName>
    <definedName function="false" hidden="true" name="IQ_US_GAAP_CASH_INVEST_ADJ" vbProcedure="false">"c2940"</definedName>
    <definedName function="false" hidden="true" name="IQ_US_GAAP_CASH_OPER" vbProcedure="false">"c2943"</definedName>
    <definedName function="false" hidden="true" name="IQ_US_GAAP_CASH_OPER_ADJ" vbProcedure="false">"c2939"</definedName>
    <definedName function="false" hidden="true" name="IQ_US_GAAP_CA_ADJ" vbProcedure="false">"c2925"</definedName>
    <definedName function="false" hidden="true" name="IQ_US_GAAP_CL_ADJ" vbProcedure="false">"c2927"</definedName>
    <definedName function="false" hidden="true" name="IQ_US_GAAP_COST_REV_ADJ" vbProcedure="false">"c2951"</definedName>
    <definedName function="false" hidden="true" name="IQ_US_GAAP_DILUT_EPS_EXCL" vbProcedure="false">"c2985"</definedName>
    <definedName function="false" hidden="true" name="IQ_US_GAAP_DILUT_EPS_INCL" vbProcedure="false">"c2983"</definedName>
    <definedName function="false" hidden="true" name="IQ_US_GAAP_DILUT_NI" vbProcedure="false">"c2979"</definedName>
    <definedName function="false" hidden="true" name="IQ_US_GAAP_DILUT_WEIGHT" vbProcedure="false">"c2981"</definedName>
    <definedName function="false" hidden="true" name="IQ_US_GAAP_DO_ADJ" vbProcedure="false">"c2959"</definedName>
    <definedName function="false" hidden="true" name="IQ_US_GAAP_EXTRA_ACC_ITEMS_ADJ" vbProcedure="false">"c2958"</definedName>
    <definedName function="false" hidden="true" name="IQ_US_GAAP_INC_TAX_ADJ" vbProcedure="false">"c2961"</definedName>
    <definedName function="false" hidden="true" name="IQ_US_GAAP_INTEREST_EXP_ADJ" vbProcedure="false">"c2957"</definedName>
    <definedName function="false" hidden="true" name="IQ_US_GAAP_LIAB_LT_ADJ" vbProcedure="false">"c2928"</definedName>
    <definedName function="false" hidden="true" name="IQ_US_GAAP_LIAB_TOTAL_LIAB" vbProcedure="false">"c2933"</definedName>
    <definedName function="false" hidden="true" name="IQ_US_GAAP_MINORITY_INTEREST_IS_ADJ" vbProcedure="false">"c2960"</definedName>
    <definedName function="false" hidden="true" name="IQ_US_GAAP_NCA_ADJ" vbProcedure="false">"c2926"</definedName>
    <definedName function="false" hidden="true" name="IQ_US_GAAP_NET_CHANGE" vbProcedure="false">"c2946"</definedName>
    <definedName function="false" hidden="true" name="IQ_US_GAAP_NET_CHANGE_ADJ" vbProcedure="false">"c2942"</definedName>
    <definedName function="false" hidden="true" name="IQ_US_GAAP_NI" vbProcedure="false">"c2976"</definedName>
    <definedName function="false" hidden="true" name="IQ_US_GAAP_NI_ADJ" vbProcedure="false">"c2963"</definedName>
    <definedName function="false" hidden="true" name="IQ_US_GAAP_NI_AVAIL_INCL" vbProcedure="false">"c2978"</definedName>
    <definedName function="false" hidden="true" name="IQ_US_GAAP_OTHER_ADJ_ADJ" vbProcedure="false">"c2962"</definedName>
    <definedName function="false" hidden="true" name="IQ_US_GAAP_OTHER_NON_OPER_ADJ" vbProcedure="false">"c2955"</definedName>
    <definedName function="false" hidden="true" name="IQ_US_GAAP_OTHER_OPER_ADJ" vbProcedure="false">"c2954"</definedName>
    <definedName function="false" hidden="true" name="IQ_US_GAAP_RD_ADJ" vbProcedure="false">"c2953"</definedName>
    <definedName function="false" hidden="true" name="IQ_US_GAAP_SGA_ADJ" vbProcedure="false">"c2952"</definedName>
    <definedName function="false" hidden="true" name="IQ_US_GAAP_TOTAL_ASSETS" vbProcedure="false">"c2931"</definedName>
    <definedName function="false" hidden="true" name="IQ_US_GAAP_TOTAL_EQUITY" vbProcedure="false">"c2934"</definedName>
    <definedName function="false" hidden="true" name="IQ_US_GAAP_TOTAL_EQUITY_ADJ" vbProcedure="false">"c2929"</definedName>
    <definedName function="false" hidden="true" name="IQ_US_GAAP_TOTAL_REV_ADJ" vbProcedure="false">"c2950"</definedName>
    <definedName function="false" hidden="true" name="IQ_US_GAAP_TOTAL_UNUSUAL_ADJ" vbProcedure="false">"c2956"</definedName>
    <definedName function="false" hidden="true" name="IQ_UTIL_PPE_NET" vbProcedure="false">"c1620"</definedName>
    <definedName function="false" hidden="true" name="IQ_UTIL_REV" vbProcedure="false">"c2091"</definedName>
    <definedName function="false" hidden="true" name="IQ_UV_PENSION_LIAB" vbProcedure="false">"c1332"</definedName>
    <definedName function="false" hidden="true" name="IQ_VALUE_TRADED_LAST_3MTH" vbProcedure="false">"c1530"</definedName>
    <definedName function="false" hidden="true" name="IQ_VALUE_TRADED_LAST_6MTH" vbProcedure="false">"c1531"</definedName>
    <definedName function="false" hidden="true" name="IQ_VALUE_TRADED_LAST_MTH" vbProcedure="false">"c1529"</definedName>
    <definedName function="false" hidden="true" name="IQ_VALUE_TRADED_LAST_WK" vbProcedure="false">"c1528"</definedName>
    <definedName function="false" hidden="true" name="IQ_VALUE_TRADED_LAST_YR" vbProcedure="false">"c1532"</definedName>
    <definedName function="false" hidden="true" name="IQ_VOLUME" vbProcedure="false">"c1333"</definedName>
    <definedName function="false" hidden="true" name="IQ_VOL_LAST_3MTH" vbProcedure="false">"c1525"</definedName>
    <definedName function="false" hidden="true" name="IQ_VOL_LAST_6MTH" vbProcedure="false">"c1526"</definedName>
    <definedName function="false" hidden="true" name="IQ_VOL_LAST_MTH" vbProcedure="false">"c1524"</definedName>
    <definedName function="false" hidden="true" name="IQ_VOL_LAST_WK" vbProcedure="false">"c1523"</definedName>
    <definedName function="false" hidden="true" name="IQ_VOL_LAST_YR" vbProcedure="false">"c1527"</definedName>
    <definedName function="false" hidden="true" name="IQ_WARRANTS_BEG_OS" vbProcedure="false">"c2698"</definedName>
    <definedName function="false" hidden="true" name="IQ_WARRANTS_CANCELLED" vbProcedure="false">"c2701"</definedName>
    <definedName function="false" hidden="true" name="IQ_WARRANTS_END_OS" vbProcedure="false">"c2702"</definedName>
    <definedName function="false" hidden="true" name="IQ_WARRANTS_EXERCISED" vbProcedure="false">"c2700"</definedName>
    <definedName function="false" hidden="true" name="IQ_WARRANTS_ISSUED" vbProcedure="false">"c2699"</definedName>
    <definedName function="false" hidden="true" name="IQ_WARRANTS_STRIKE_PRICE_ISSUED" vbProcedure="false">"c2704"</definedName>
    <definedName function="false" hidden="true" name="IQ_WARRANTS_STRIKE_PRICE_OS" vbProcedure="false">"c2703"</definedName>
    <definedName function="false" hidden="true" name="IQ_WEIGHTED_AVG_PRICE" vbProcedure="false">"c1334"</definedName>
    <definedName function="false" hidden="true" name="IQ_WIP_INV" vbProcedure="false">"c1335"</definedName>
    <definedName function="false" hidden="true" name="IQ_WORKING_CAP" vbProcedure="false">"c3494"</definedName>
    <definedName function="false" hidden="true" name="IQ_WORKMEN_WRITTEN" vbProcedure="false">"c1336"</definedName>
    <definedName function="false" hidden="true" name="IQ_XDIV_DATE" vbProcedure="false">"c2203"</definedName>
    <definedName function="false" hidden="true" name="IQ_YEARHIGH" vbProcedure="false">"c1337"</definedName>
    <definedName function="false" hidden="true" name="IQ_YEARHIGH_DATE" vbProcedure="false">"c2250"</definedName>
    <definedName function="false" hidden="true" name="IQ_YEARLOW" vbProcedure="false">"c1338"</definedName>
    <definedName function="false" hidden="true" name="IQ_YEARLOW_DATE" vbProcedure="false">"c2251"</definedName>
    <definedName function="false" hidden="true" name="IQ_YTD" vbProcedure="false">3000</definedName>
    <definedName function="false" hidden="true" name="IQ_YTW" vbProcedure="false">"c2163"</definedName>
    <definedName function="false" hidden="true" name="IQ_YTW_DATE" vbProcedure="false">"c2164"</definedName>
    <definedName function="false" hidden="true" name="IQ_YTW_DATE_TYPE" vbProcedure="false">"c2165"</definedName>
    <definedName function="false" hidden="true" name="IQ_Z_SCORE" vbProcedure="false">"c1339"</definedName>
    <definedName function="false" hidden="false" name="IS" vbProcedure="false">#REF!</definedName>
    <definedName function="false" hidden="false" name="ISENC" vbProcedure="false">#REF!</definedName>
    <definedName function="false" hidden="false" name="jlkj" vbProcedure="false">#REF!</definedName>
    <definedName function="false" hidden="false" name="junio" vbProcedure="false">{"Jan","Feb","Mar","Apr","May","Jun","Jul","Aug","Sep","Oct","Nov","Dec";"January","February","March","April","May","June","July","August","September","October","November","December"}</definedName>
    <definedName function="false" hidden="false" name="KGS_HR" vbProcedure="false">#REF!</definedName>
    <definedName function="false" hidden="false" name="L" vbProcedure="false">#REF!</definedName>
    <definedName function="false" hidden="false" name="LABELTEXTCOLUMN1" vbProcedure="false">[6]CRITERIA1!$B$24</definedName>
    <definedName function="false" hidden="false" name="LABELTEXTROW1" vbProcedure="false">[6]CRITERIA1!$B$23</definedName>
    <definedName function="false" hidden="false" name="LBO" vbProcedure="false">#REF!</definedName>
    <definedName function="false" hidden="false" name="LBOIPOExit1" vbProcedure="false">#REF!</definedName>
    <definedName function="false" hidden="false" name="LBOIPOExit2" vbProcedure="false">#REF!</definedName>
    <definedName function="false" hidden="false" name="LBOMinCash" vbProcedure="false">#REF!</definedName>
    <definedName function="false" hidden="false" name="LBOSaleExit1" vbProcedure="false">#REF!</definedName>
    <definedName function="false" hidden="false" name="LBOSaleExit2" vbProcedure="false">#REF!</definedName>
    <definedName function="false" hidden="false" name="LIBOR" vbProcedure="false">#REF!</definedName>
    <definedName function="false" hidden="false" name="limit" vbProcedure="false">#REF!</definedName>
    <definedName function="false" hidden="false" name="LionADRShares" vbProcedure="false">#REF!</definedName>
    <definedName function="false" hidden="false" name="LionADRStkId" vbProcedure="false">#REF!</definedName>
    <definedName function="false" hidden="false" name="LionBasicData" vbProcedure="false">#REF!</definedName>
    <definedName function="false" hidden="false" name="LionBD5YrEPSGrowth" vbProcedure="false">#REF!</definedName>
    <definedName function="false" hidden="false" name="LionBDAction" vbProcedure="false">#REF!</definedName>
    <definedName function="false" hidden="false" name="LionBDActionLookUp" vbProcedure="false">#REF!</definedName>
    <definedName function="false" hidden="false" name="LionBDADRAction" vbProcedure="false">#REF!</definedName>
    <definedName function="false" hidden="false" name="LionBDADRCurrency" vbProcedure="false">#REF!</definedName>
    <definedName function="false" hidden="false" name="LionBDADRInvOpinion1" vbProcedure="false">#REF!</definedName>
    <definedName function="false" hidden="false" name="LionBDADRInvOpinion2" vbProcedure="false">#REF!</definedName>
    <definedName function="false" hidden="false" name="LionBDADRInvOpinion3" vbProcedure="false">#REF!</definedName>
    <definedName function="false" hidden="false" name="LionBDADRInvOpinion4" vbProcedure="false">#REF!</definedName>
    <definedName function="false" hidden="false" name="LionBDADROpinionDate" vbProcedure="false">#REF!</definedName>
    <definedName function="false" hidden="false" name="LionBDADRPrcObjCurrency" vbProcedure="false">#REF!</definedName>
    <definedName function="false" hidden="false" name="LionBDADRPrice" vbProcedure="false">#REF!</definedName>
    <definedName function="false" hidden="false" name="LionBDADRPriceObj" vbProcedure="false">#REF!</definedName>
    <definedName function="false" hidden="false" name="LionBDADRSharesCells" vbProcedure="false">#REF!</definedName>
    <definedName function="false" hidden="false" name="LionBDADRSymbolExch" vbProcedure="false">#REF!</definedName>
    <definedName function="false" hidden="false" name="LionBDBookValuePerShare" vbProcedure="false">#REF!</definedName>
    <definedName function="false" hidden="false" name="LionBDBooKValueTitle" vbProcedure="false">#REF!</definedName>
    <definedName function="false" hidden="false" name="LionBDChangeReason" vbProcedure="false">#REF!</definedName>
    <definedName function="false" hidden="false" name="LionBDChangeReasonLookUp" vbProcedure="false">#REF!</definedName>
    <definedName function="false" hidden="false" name="LionBDCompanyName" vbProcedure="false">#REF!</definedName>
    <definedName function="false" hidden="false" name="LionBDCurrency" vbProcedure="false">#REF!</definedName>
    <definedName function="false" hidden="false" name="LionBDExchRate" vbProcedure="false">#REF!</definedName>
    <definedName function="false" hidden="false" name="LionBDExchRateUnits" vbProcedure="false">#REF!</definedName>
    <definedName function="false" hidden="false" name="LionBDFreeFloat" vbProcedure="false">#REF!</definedName>
    <definedName function="false" hidden="false" name="LionBDInvCharacteristics" vbProcedure="false">#REF!</definedName>
    <definedName function="false" hidden="false" name="LionBDInvCharLookUp" vbProcedure="false">#REF!</definedName>
    <definedName function="false" hidden="false" name="LionBDInvOpinion1" vbProcedure="false">#REF!</definedName>
    <definedName function="false" hidden="false" name="LionBDInvOpinion1LookUp" vbProcedure="false">#REF!</definedName>
    <definedName function="false" hidden="false" name="LionBDInvOpinion2" vbProcedure="false">#REF!</definedName>
    <definedName function="false" hidden="false" name="LionBDInvOpinion2LookUp" vbProcedure="false">#REF!</definedName>
    <definedName function="false" hidden="false" name="LionBDInvOpinion3" vbProcedure="false">#REF!</definedName>
    <definedName function="false" hidden="false" name="LionBDInvOpinion3LookUp" vbProcedure="false">#REF!</definedName>
    <definedName function="false" hidden="false" name="LionBDInvOpinion4" vbProcedure="false">#REF!</definedName>
    <definedName function="false" hidden="false" name="LionBDInvOpinion4LookUp" vbProcedure="false">#REF!</definedName>
    <definedName function="false" hidden="false" name="LionBDInvOpinionLookUp" vbProcedure="false">#REF!</definedName>
    <definedName function="false" hidden="false" name="LionBDLatestActual" vbProcedure="false">#REF!</definedName>
    <definedName function="false" hidden="false" name="LionBDLinkedStk" vbProcedure="false">#REF!</definedName>
    <definedName function="false" hidden="false" name="LionBDLocalPrice" vbProcedure="false">#REF!</definedName>
    <definedName function="false" hidden="false" name="LionBDMarketCap" vbProcedure="false">#REF!</definedName>
    <definedName function="false" hidden="false" name="LionBDMarketCapUnits" vbProcedure="false">#REF!</definedName>
    <definedName function="false" hidden="false" name="LionBDNetDebtEquity" vbProcedure="false">#REF!</definedName>
    <definedName function="false" hidden="false" name="LionBDOpinionDate" vbProcedure="false">#REF!</definedName>
    <definedName function="false" hidden="false" name="LionBDPERelHomeMkt" vbProcedure="false">#REF!</definedName>
    <definedName function="false" hidden="false" name="LionBDPERelHomeMktTitle" vbProcedure="false">#REF!</definedName>
    <definedName function="false" hidden="false" name="LionBDPrcObjCurrency" vbProcedure="false">#REF!</definedName>
    <definedName function="false" hidden="false" name="LionBDPriceBookRatio" vbProcedure="false">#REF!</definedName>
    <definedName function="false" hidden="false" name="LionBDPriceObj" vbProcedure="false">#REF!</definedName>
    <definedName function="false" hidden="false" name="LionBDQRQAdd" vbProcedure="false">#REF!</definedName>
    <definedName function="false" hidden="false" name="LionBDQRQChange" vbProcedure="false">#REF!</definedName>
    <definedName function="false" hidden="false" name="LionBDQRQRestriction" vbProcedure="false">#REF!</definedName>
    <definedName function="false" hidden="false" name="LionBDQRQReview" vbProcedure="false">#REF!</definedName>
    <definedName function="false" hidden="false" name="LionBDROEAverage" vbProcedure="false">#REF!</definedName>
    <definedName function="false" hidden="false" name="LionBDROETitle" vbProcedure="false">#REF!</definedName>
    <definedName function="false" hidden="false" name="LionBDSharesInIssue" vbProcedure="false">#REF!</definedName>
    <definedName function="false" hidden="false" name="LionBDSharesToADR" vbProcedure="false">#REF!</definedName>
    <definedName function="false" hidden="false" name="LionBDSplitFactor" vbProcedure="false">#REF!</definedName>
    <definedName function="false" hidden="false" name="LionBDStockCode" vbProcedure="false">#REF!</definedName>
    <definedName function="false" hidden="false" name="LionBDStockCodesLookUp" vbProcedure="false">#REF!</definedName>
    <definedName function="false" hidden="false" name="LionBDSymbolExch" vbProcedure="false">#REF!</definedName>
    <definedName function="false" hidden="false" name="LionBDWorksheetName" vbProcedure="false">#REF!</definedName>
    <definedName function="false" hidden="false" name="LionBDYearEnd" vbProcedure="false">#REF!</definedName>
    <definedName function="false" hidden="false" name="LionDataSheetRange" vbProcedure="false">'[26]ELSA - Data Sheet'!$A$1:$AA$53,'[26]ELSA - Data Sheet'!$AB$57:$BA$100,'[26]ELSA - Data Sheet'!$BB$101:$CD$155</definedName>
    <definedName function="false" hidden="false" name="LionKDAGMDate" vbProcedure="false">#REF!</definedName>
    <definedName function="false" hidden="false" name="LionKDNetDivQ1" vbProcedure="false">#REF!</definedName>
    <definedName function="false" hidden="false" name="LionKDNetDivQ2" vbProcedure="false">#REF!</definedName>
    <definedName function="false" hidden="false" name="LionKDNetDivQ3" vbProcedure="false">#REF!</definedName>
    <definedName function="false" hidden="false" name="LionKDNetDivQ4" vbProcedure="false">#REF!</definedName>
    <definedName function="false" hidden="false" name="LionKDPaidDateQ1" vbProcedure="false">#REF!</definedName>
    <definedName function="false" hidden="false" name="LionKDPaidDateQ2" vbProcedure="false">#REF!</definedName>
    <definedName function="false" hidden="false" name="LionKDPaidDateQ3" vbProcedure="false">#REF!</definedName>
    <definedName function="false" hidden="false" name="LionKDPaidDateQ4" vbProcedure="false">#REF!</definedName>
    <definedName function="false" hidden="false" name="LionKDQ1" vbProcedure="false">#REF!</definedName>
    <definedName function="false" hidden="false" name="LionKDQ1Row" vbProcedure="false">#REF!</definedName>
    <definedName function="false" hidden="false" name="LionKDQ2" vbProcedure="false">#REF!</definedName>
    <definedName function="false" hidden="false" name="LionKDQ3" vbProcedure="false">#REF!</definedName>
    <definedName function="false" hidden="false" name="LionKDQ3Row" vbProcedure="false">#REF!</definedName>
    <definedName function="false" hidden="false" name="LionKDQ4" vbProcedure="false">#REF!</definedName>
    <definedName function="false" hidden="false" name="LionKDRAPubDate" vbProcedure="false">#REF!</definedName>
    <definedName function="false" hidden="false" name="LionKDResultsDateSection" vbProcedure="false">#REF!</definedName>
    <definedName function="false" hidden="false" name="LionKDWorksheetName" vbProcedure="false">#REF!</definedName>
    <definedName function="false" hidden="false" name="LionKDXdDateQ1" vbProcedure="false">#REF!</definedName>
    <definedName function="false" hidden="false" name="LionKDXdDateQ2" vbProcedure="false">#REF!</definedName>
    <definedName function="false" hidden="false" name="LionKDXdDateQ3" vbProcedure="false">#REF!</definedName>
    <definedName function="false" hidden="false" name="LionKDXdDateQ4" vbProcedure="false">#REF!</definedName>
    <definedName function="false" hidden="false" name="LionKeyDates" vbProcedure="false">#REF!</definedName>
    <definedName function="false" hidden="false" name="LionKeyDatesScreen" vbProcedure="false">#REF!,#REF!</definedName>
    <definedName function="false" hidden="false" name="LionMDY" vbProcedure="false">'[26]ELSA - Forecasts'!$E$6</definedName>
    <definedName function="false" hidden="false" name="LionMPE" vbProcedure="false">'[26]ELSA - Forecasts'!$E$7</definedName>
    <definedName function="false" hidden="false" name="LionPCWorksheetName" vbProcedure="false">#REF!</definedName>
    <definedName function="false" hidden="false" name="LionPeriodDates" vbProcedure="false">'[26]ELSA - Forecasts'!$E$8</definedName>
    <definedName function="false" hidden="false" name="LionPieChart1Data" vbProcedure="false">#REF!</definedName>
    <definedName function="false" hidden="false" name="LionPieChart1Title" vbProcedure="false">#REF!</definedName>
    <definedName function="false" hidden="false" name="LionPieChart2Data" vbProcedure="false">#REF!</definedName>
    <definedName function="false" hidden="false" name="LionPieChart2Title" vbProcedure="false">#REF!</definedName>
    <definedName function="false" hidden="false" name="LionPieChartOldRevNo1" vbProcedure="false">#REF!</definedName>
    <definedName function="false" hidden="false" name="LionPieChartOldRevNo2" vbProcedure="false">#REF!</definedName>
    <definedName function="false" hidden="false" name="LionPieCharts" vbProcedure="false">#REF!</definedName>
    <definedName function="false" hidden="false" name="LionPrice" vbProcedure="false">'[26]ELSA - Forecasts'!$R$4</definedName>
    <definedName function="false" hidden="false" name="LionStkResearchOldRevNo1" vbProcedure="false">#REF!</definedName>
    <definedName function="false" hidden="false" name="LionStkResearchOldRevNo2" vbProcedure="false">#REF!</definedName>
    <definedName function="false" hidden="false" name="Location_Annual" vbProcedure="false">#REF!</definedName>
    <definedName function="false" hidden="false" name="LookUpRange" vbProcedure="false">#REF!</definedName>
    <definedName function="false" hidden="false" name="loss" vbProcedure="false">#REF!</definedName>
    <definedName function="false" hidden="false" name="Low" vbProcedure="false">[6]sheet3!#ref!</definedName>
    <definedName function="false" hidden="true" name="lsjhgkjasg" vbProcedure="false">'[31]20-day avg'!#ref!</definedName>
    <definedName function="false" hidden="false" name="Ltitle" vbProcedure="false">#REF!</definedName>
    <definedName function="false" hidden="false" name="M" vbProcedure="false">{"Jan","Feb","Mar","Apr","May","Jun","Jul","Aug","Sep","Oct","Nov","Dec";"January","February","March","April","May","June","July","August","September","October","November","December"}</definedName>
    <definedName function="false" hidden="true" name="MANOOBRA2" vbProcedure="false">{"'Hoja2'!$G$45"}</definedName>
    <definedName function="false" hidden="false" name="MANOOBRA3" vbProcedure="false">word</definedName>
    <definedName function="false" hidden="false" name="manoobra4" vbProcedure="false">word</definedName>
    <definedName function="false" hidden="false" name="MarketPrice" vbProcedure="false">[11]Controles!$C$11</definedName>
    <definedName function="false" hidden="false" name="mas" vbProcedure="false">[6]sheet2!#ref!</definedName>
    <definedName function="false" hidden="false" name="Materias" vbProcedure="false">#REF!</definedName>
    <definedName function="false" hidden="false" name="MAXDEBT" vbProcedure="false">#REF!</definedName>
    <definedName function="false" hidden="false" name="MA_Sale" vbProcedure="false">#REF!</definedName>
    <definedName function="false" hidden="false" name="mba" vbProcedure="false">[6]sheet2!#ref!</definedName>
    <definedName function="false" hidden="false" name="mca" vbProcedure="false">[6]sheet2!#ref!</definedName>
    <definedName function="false" hidden="false" name="MEN" vbProcedure="false">word</definedName>
    <definedName function="false" hidden="false" name="Merrill_Lynch___Co." vbProcedure="false">[6]sheet3!#ref!</definedName>
    <definedName function="false" hidden="false" name="MESADM" vbProcedure="false">#REF!</definedName>
    <definedName function="false" hidden="false" name="MESNAS" vbProcedure="false">#REF!</definedName>
    <definedName function="false" hidden="false" name="MI" vbProcedure="false">{"Jan","Feb","Mar","Apr","May","Jun","Jul","Aug","Sep","Oct","Nov","Dec";"January","February","March","April","May","June","July","August","September","October","November","December"}</definedName>
    <definedName function="false" hidden="false" name="min" vbProcedure="false">[6]sheet2!#ref!</definedName>
    <definedName function="false" hidden="false" name="Minimum_Cash" vbProcedure="false">#REF!</definedName>
    <definedName function="false" hidden="false" name="MIN_CASH" vbProcedure="false">#REF!</definedName>
    <definedName function="false" hidden="false" name="MMPP" vbProcedure="false">#REF!</definedName>
    <definedName function="false" hidden="false" name="Module5.sumPRINT" vbProcedure="false">[22]!Module5.sumPRINT</definedName>
    <definedName function="false" hidden="false" name="momc" vbProcedure="false">#REF!</definedName>
    <definedName function="false" hidden="false" name="MonthNames" vbProcedure="false">{"Jan","Feb","Mar","Apr","May","Jun","Jul","Aug","Sep","Oct","Nov","Dec";"January","February","March","April","May","June","July","August","September","October","November","December"}</definedName>
    <definedName function="false" hidden="false" name="mopp" vbProcedure="false">#REF!</definedName>
    <definedName function="false" hidden="false" name="Motiv_Bonus" vbProcedure="false">#REF!</definedName>
    <definedName function="false" hidden="false" name="MULTS_SWS" vbProcedure="false">[4]Sheet3!$I$16:$I$20,[4]Sheet3!$K$16:$K$20,[4]Sheet3!$M$16:$M$20,[4]Sheet3!$O$16:$O$20,[4]Sheet3!$Q$16:$Q$20,[4]Sheet3!$S$16:$S$20,[4]Sheet3!$U$16:$U$20,[4]Sheet3!$W$16:$W$20,[4]Sheet3!$Y$16:$Y$20,[4]Sheet3!$AA$16:$AA$20</definedName>
    <definedName function="false" hidden="false" name="MXHAM" vbProcedure="false">#REF!</definedName>
    <definedName function="false" hidden="false" name="n" vbProcedure="false">'[9]Arbitraje Tipo Prestamo.'!$C$10</definedName>
    <definedName function="false" hidden="false" name="NA" vbProcedure="false">[6]sheet3!#ref!</definedName>
    <definedName function="false" hidden="false" name="NameTar" vbProcedure="false">#REF!</definedName>
    <definedName function="false" hidden="false" name="NetChangeInBal." vbProcedure="false">#REF!</definedName>
    <definedName function="false" hidden="false" name="NetDebt" vbProcedure="false">#REF!</definedName>
    <definedName function="false" hidden="false" name="NetWorkingCapital" vbProcedure="false">[18]Assume!$BE$19</definedName>
    <definedName function="false" hidden="false" name="NI" vbProcedure="false">#REF!</definedName>
    <definedName function="false" hidden="false" name="NM" vbProcedure="false">[6]sheet3!#ref!</definedName>
    <definedName function="false" hidden="false" name="NMLÑOIUYHGTFRDES" vbProcedure="false">#REF!</definedName>
    <definedName function="false" hidden="false" name="nok" vbProcedure="false">#REF!</definedName>
    <definedName function="false" hidden="false" name="NOMERD" vbProcedure="false">#REF!</definedName>
    <definedName function="false" hidden="false" name="NOM_BALANCE" vbProcedure="false">[32]Títulos!$I$5:$J$41</definedName>
    <definedName function="false" hidden="false" name="Nom_CF" vbProcedure="false">[32]Títulos!$M$5:$N$80</definedName>
    <definedName function="false" hidden="false" name="Nom_pyg" vbProcedure="false">[32]Títulos!$E$5:$F$133</definedName>
    <definedName function="false" hidden="false" name="NOOFFFSEGMENTS1" vbProcedure="false">[6]CRITERIA1!$B$18</definedName>
    <definedName function="false" hidden="false" name="NUMBEROFDETAILFIELDS1" vbProcedure="false">[6]CRITERIA1!$B$29</definedName>
    <definedName function="false" hidden="false" name="NUMBEROFHEADERFIELDS1" vbProcedure="false">[6]CRITERIA1!$B$28</definedName>
    <definedName function="false" hidden="false" name="NUMOP" vbProcedure="false">#REF!</definedName>
    <definedName function="false" hidden="false" name="nvoldest" vbProcedure="false">'[33]table nvol-dest'!$A$2:$B$388</definedName>
    <definedName function="false" hidden="false" name="Objectiveshome" vbProcedure="false">#REF!</definedName>
    <definedName function="false" hidden="false" name="offpr" vbProcedure="false">#REF!</definedName>
    <definedName function="false" hidden="false" name="OLA" vbProcedure="false">[1]SalaryData!$EE$10</definedName>
    <definedName function="false" hidden="false" name="OldDDB" vbProcedure="false">[34]Caratula!$F$20</definedName>
    <definedName function="false" hidden="false" name="opact" vbProcedure="false">#REF!</definedName>
    <definedName function="false" hidden="false" name="OptionHide" vbProcedure="false">#REF!</definedName>
    <definedName function="false" hidden="false" name="Options" vbProcedure="false">[6]sheet3!#ref!</definedName>
    <definedName function="false" hidden="false" name="Options_and_Warrants_1_1" vbProcedure="false">#REF!</definedName>
    <definedName function="false" hidden="false" name="Options_and_Warrants_1_2" vbProcedure="false">#REF!</definedName>
    <definedName function="false" hidden="false" name="Options_and_Warrants_1_3" vbProcedure="false">#REF!</definedName>
    <definedName function="false" hidden="false" name="Options_and_Warrants_1_4" vbProcedure="false">#REF!</definedName>
    <definedName function="false" hidden="false" name="Options_and_Warrants_2_1" vbProcedure="false">#REF!</definedName>
    <definedName function="false" hidden="false" name="Options_and_Warrants_2_2" vbProcedure="false">#REF!</definedName>
    <definedName function="false" hidden="false" name="Options_and_Warrants_2_3" vbProcedure="false">#REF!</definedName>
    <definedName function="false" hidden="false" name="Options_and_Warrants_2_4" vbProcedure="false">#REF!</definedName>
    <definedName function="false" hidden="false" name="Options_and_Warrants_3_1" vbProcedure="false">#REF!</definedName>
    <definedName function="false" hidden="false" name="Options_and_Warrants_3_2" vbProcedure="false">#REF!</definedName>
    <definedName function="false" hidden="false" name="Options_and_Warrants_3_3" vbProcedure="false">#REF!</definedName>
    <definedName function="false" hidden="false" name="Options_and_Warrants_3_4" vbProcedure="false">#REF!</definedName>
    <definedName function="false" hidden="false" name="Options_and_Warrants_4_1" vbProcedure="false">#REF!</definedName>
    <definedName function="false" hidden="false" name="Options_and_Warrants_4_2" vbProcedure="false">#REF!</definedName>
    <definedName function="false" hidden="false" name="Options_and_Warrants_4_3" vbProcedure="false">#REF!</definedName>
    <definedName function="false" hidden="false" name="Options_and_Warrants_4_4" vbProcedure="false">#REF!</definedName>
    <definedName function="false" hidden="false" name="Options_and_Warrants_5_1" vbProcedure="false">#REF!</definedName>
    <definedName function="false" hidden="false" name="Options_and_Warrants_5_2" vbProcedure="false">#REF!</definedName>
    <definedName function="false" hidden="false" name="Options_and_Warrants_5_3" vbProcedure="false">#REF!</definedName>
    <definedName function="false" hidden="false" name="Options_and_Warrants_5_4" vbProcedure="false">#REF!</definedName>
    <definedName function="false" hidden="false" name="Options_and_Warrants_6_1" vbProcedure="false">#REF!</definedName>
    <definedName function="false" hidden="false" name="Options_and_Warrants_6_2" vbProcedure="false">#REF!</definedName>
    <definedName function="false" hidden="false" name="Options_and_Warrants_6_3" vbProcedure="false">#REF!</definedName>
    <definedName function="false" hidden="false" name="Options_and_Warrants_6_4" vbProcedure="false">#REF!</definedName>
    <definedName function="false" hidden="false" name="Options_and_Warrants_7_1" vbProcedure="false">#REF!</definedName>
    <definedName function="false" hidden="false" name="Options_and_Warrants_7_2" vbProcedure="false">#REF!</definedName>
    <definedName function="false" hidden="false" name="Options_and_Warrants_7_3" vbProcedure="false">#REF!</definedName>
    <definedName function="false" hidden="false" name="Options_and_Warrants_7_4" vbProcedure="false">#REF!</definedName>
    <definedName function="false" hidden="false" name="Options_OS" vbProcedure="false">#REF!</definedName>
    <definedName function="false" hidden="false" name="Option_Proceeds" vbProcedure="false">#REF!</definedName>
    <definedName function="false" hidden="false" name="opytdbud" vbProcedure="false">'[3]OP YTD BUD'!$D$9:$O$80</definedName>
    <definedName function="false" hidden="false" name="opytdpr" vbProcedure="false">'[3]OP YTD PR'!$D$9:$O$80</definedName>
    <definedName function="false" hidden="false" name="ose" vbProcedure="false">[6]sheet2!#ref!</definedName>
    <definedName function="false" hidden="false" name="OT" vbProcedure="false">#REF!</definedName>
    <definedName function="false" hidden="false" name="Other" vbProcedure="false">[4]model!#ref!</definedName>
    <definedName function="false" hidden="false" name="Other_expenses_1" vbProcedure="false">[4]model!#ref!</definedName>
    <definedName function="false" hidden="false" name="Other_expenses_2" vbProcedure="false">[4]model!#ref!</definedName>
    <definedName function="false" hidden="false" name="OUTPUT" vbProcedure="false">#REF!</definedName>
    <definedName function="false" hidden="false" name="OWC" vbProcedure="false">'[37]business case template'!#ref!</definedName>
    <definedName function="false" hidden="false" name="OWN" vbProcedure="false">#REF!</definedName>
    <definedName function="false" hidden="false" name="Pan" vbProcedure="false">#REF!</definedName>
    <definedName function="false" hidden="false" name="parmalat" vbProcedure="false">[36]Consolidated!$Z$11</definedName>
    <definedName function="false" hidden="false" name="pas" vbProcedure="false">[6]sheet2!#ref!</definedName>
    <definedName function="false" hidden="false" name="PASIVO" vbProcedure="false">#REF!</definedName>
    <definedName function="false" hidden="false" name="pba" vbProcedure="false">[6]sheet2!#ref!</definedName>
    <definedName function="false" hidden="false" name="pbFileName" vbProcedure="false">MID(CELL("filename"),FIND("[",CELL("FILENAME"))+1,(FIND("]",CELL("FILENAME"))) - (FIND("[",CELL("FILENAME"))+1))</definedName>
    <definedName function="false" hidden="false" name="pbPrinterFormat" vbProcedure="false">"HP LaserJet 4050 CF2 on Ne00:"</definedName>
    <definedName function="false" hidden="false" name="pca" vbProcedure="false">[6]sheet2!#ref!</definedName>
    <definedName function="false" hidden="false" name="PCT" vbProcedure="false">#REF!</definedName>
    <definedName function="false" hidden="false" name="Pensions" vbProcedure="false">#REF!</definedName>
    <definedName function="false" hidden="false" name="PercentComplete" vbProcedure="false">PercentCompleteBeyond*PeriodInPlan</definedName>
    <definedName function="false" hidden="false" name="PercentCompleteBeyond" vbProcedure="false">('[7]Project Planner Execution_wk20'!A$5=MEDIAN('[7]Project Planner Execution_wk20'!A$5,'[7]Project Planner Execution_wk20'!$I1,'[7]Project Planner Execution_wk20'!$I1+'[7]Project Planner Execution_wk20'!$J1)*('[7]Project Planner Execution_wk20'!$I1&gt;0))*(('[7]Project Planner Execution_wk20'!A$5&lt;(INT('[7]Project Planner Execution_wk20'!$I1+'[7]Project Planner Execution_wk20'!$J1*'[7]Project Planner Execution_wk20'!$K1)))+('[7]Project Planner Execution_wk20'!A$5='[7]Project Planner Execution_wk20'!$I1))*('[7]Project Planner Execution_wk20'!$K1&gt;0)</definedName>
    <definedName function="false" hidden="false" name="percent_inc" vbProcedure="false">[37]Assistance!$D$3</definedName>
    <definedName function="false" hidden="false" name="period" vbProcedure="false">[3]Sheet1!$B$1</definedName>
    <definedName function="false" hidden="false" name="PERIODSETNAME1" vbProcedure="false">[6]CRITERIA1!$B$4</definedName>
    <definedName function="false" hidden="false" name="period_selected" vbProcedure="false">'[7]Project Planner Execution_wk20'!$L$2</definedName>
    <definedName function="false" hidden="false" name="pfb" vbProcedure="false">[6]sheet2!#ref!</definedName>
    <definedName function="false" hidden="false" name="pfc" vbProcedure="false">[6]sheet2!#ref!</definedName>
    <definedName function="false" hidden="false" name="Pfd" vbProcedure="false">#REF!</definedName>
    <definedName function="false" hidden="false" name="pfi" vbProcedure="false">[6]sheet2!#ref!</definedName>
    <definedName function="false" hidden="false" name="PG" vbProcedure="false">#REF!</definedName>
    <definedName function="false" hidden="false" name="pik" vbProcedure="false">#REF!</definedName>
    <definedName function="false" hidden="false" name="pin" vbProcedure="false">[6]sheet2!#ref!</definedName>
    <definedName function="false" hidden="false" name="pistol" vbProcedure="false">#REF!</definedName>
    <definedName function="false" hidden="false" name="Plan" vbProcedure="false">PeriodInPlan*('[7]Project Planner Execution_wk20'!$G1&gt;0)</definedName>
    <definedName function="false" hidden="false" name="PL_Amortization" vbProcedure="false">'[13]p&amp;g'!#ref!</definedName>
    <definedName function="false" hidden="false" name="PL_BasicSO" vbProcedure="false">'[13]p&amp;g'!#ref!</definedName>
    <definedName function="false" hidden="false" name="PL_COGS" vbProcedure="false">#REF!</definedName>
    <definedName function="false" hidden="false" name="PL_Convertible_Interest" vbProcedure="false">'[13]p&amp;g'!#ref!</definedName>
    <definedName function="false" hidden="false" name="PL_Convertible_PDividend" vbProcedure="false">'[13]p&amp;g'!#ref!</definedName>
    <definedName function="false" hidden="false" name="PL_Depreciation" vbProcedure="false">'[13]p&amp;g'!#ref!</definedName>
    <definedName function="false" hidden="false" name="PL_Equity_Earnings" vbProcedure="false">'[13]p&amp;g'!#ref!</definedName>
    <definedName function="false" hidden="false" name="PL_FDEPS" vbProcedure="false">'[13]p&amp;g'!#ref!</definedName>
    <definedName function="false" hidden="false" name="PL_FDEPSs" vbProcedure="false">'[13]p&amp;g'!#ref!</definedName>
    <definedName function="false" hidden="false" name="PL_FDSO" vbProcedure="false">'[13]p&amp;g'!#ref!</definedName>
    <definedName function="false" hidden="false" name="PL_Income_Taxes" vbProcedure="false">'[13]p&amp;g'!#ref!</definedName>
    <definedName function="false" hidden="false" name="PL_Interest_Income" vbProcedure="false">'[13]p&amp;g'!#ref!</definedName>
    <definedName function="false" hidden="false" name="PL_Loss_Debt" vbProcedure="false">'[13]p&amp;g'!#ref!</definedName>
    <definedName function="false" hidden="false" name="PL_Loss_Preferred" vbProcedure="false">'[13]p&amp;g'!#ref!</definedName>
    <definedName function="false" hidden="false" name="PL_Minority_NI" vbProcedure="false">'[13]p&amp;g'!#ref!</definedName>
    <definedName function="false" hidden="false" name="PL_Non_Operating_Expenses" vbProcedure="false">'[13]p&amp;g'!#ref!</definedName>
    <definedName function="false" hidden="false" name="PL_Operating_Expenses" vbProcedure="false">#REF!</definedName>
    <definedName function="false" hidden="false" name="PL_Rent" vbProcedure="false">#REF!</definedName>
    <definedName function="false" hidden="false" name="PL_Revenues" vbProcedure="false">#REF!</definedName>
    <definedName function="false" hidden="false" name="PL_SGA" vbProcedure="false">#REF!</definedName>
    <definedName function="false" hidden="false" name="PL_Straight_Interest" vbProcedure="false">'[13]p&amp;g'!#ref!</definedName>
    <definedName function="false" hidden="false" name="PL_Straight_PDividend" vbProcedure="false">'[13]p&amp;g'!#ref!</definedName>
    <definedName function="false" hidden="false" name="PL_XO" vbProcedure="false">'[13]p&amp;g'!#ref!</definedName>
    <definedName function="false" hidden="false" name="PM" vbProcedure="false">#REF!</definedName>
    <definedName function="false" hidden="false" name="POSTERRORSTOSUSP1" vbProcedure="false">[6]CRITERIA1!$B$34</definedName>
    <definedName function="false" hidden="false" name="PP" vbProcedure="false">#REF!</definedName>
    <definedName function="false" hidden="false" name="PPMC" vbProcedure="false">#REF!</definedName>
    <definedName function="false" hidden="false" name="PrecedentAnalysis" vbProcedure="false">#REF!</definedName>
    <definedName function="false" hidden="false" name="PRECIOS" vbProcedure="false">[38]Hoja1!$B$3:$C$48</definedName>
    <definedName function="false" hidden="false" name="preferred" vbProcedure="false">#REF!</definedName>
    <definedName function="false" hidden="false" name="PreferredHide" vbProcedure="false">#REF!</definedName>
    <definedName function="false" hidden="false" name="prepayAll" vbProcedure="false">'[18]Debt Schedule'!$F$24,'[18]Debt Schedule'!$F$35,'[18]Debt Schedule'!$F$46,'[18]Debt Schedule'!$F$57,'[18]Debt Schedule'!$F$68,'[18]Debt Schedule'!$F$81,'[18]Debt Schedule'!$F$94,'[18]Debt Schedule'!$F$107,'[18]Debt Schedule'!$F$120,'[18]Debt Schedule'!$F$145</definedName>
    <definedName function="false" hidden="false" name="prepayAtoD" vbProcedure="false">'[18]Debt Schedule'!$F$24,'[18]Debt Schedule'!$F$35,'[18]Debt Schedule'!$F$46,'[18]Debt Schedule'!$F$57</definedName>
    <definedName function="false" hidden="false" name="price" vbProcedure="false">#REF!</definedName>
    <definedName function="false" hidden="false" name="prin" vbProcedure="false">'[9]Arbitraje Tipo Prestamo.'!$B$10</definedName>
    <definedName function="false" hidden="false" name="Private" vbProcedure="false">#REF!</definedName>
    <definedName function="false" hidden="false" name="proveitos" vbProcedure="false">#REF!</definedName>
    <definedName function="false" hidden="false" name="provisorio" vbProcedure="false">#REF!</definedName>
    <definedName function="false" hidden="false" name="provisorios" vbProcedure="false">#REF!</definedName>
    <definedName function="false" hidden="false" name="PRUEB" vbProcedure="false">word</definedName>
    <definedName function="false" hidden="false" name="prueba" vbProcedure="false">word</definedName>
    <definedName function="false" hidden="false" name="pvmc" vbProcedure="false">#REF!</definedName>
    <definedName function="false" hidden="false" name="pvpp" vbProcedure="false">#REF!</definedName>
    <definedName function="false" hidden="false" name="P_1" vbProcedure="false">[22]!P_1</definedName>
    <definedName function="false" hidden="false" name="p_Amort" vbProcedure="false">#REF!</definedName>
    <definedName function="false" hidden="false" name="p_Assump" vbProcedure="false">#REF!</definedName>
    <definedName function="false" hidden="false" name="P_BS" vbProcedure="false">[6]sheet3!#ref!</definedName>
    <definedName function="false" hidden="false" name="p_CFS" vbProcedure="false">#REF!</definedName>
    <definedName function="false" hidden="false" name="p_ConvDebt" vbProcedure="false">#REF!</definedName>
    <definedName function="false" hidden="false" name="p_ConvPref" vbProcedure="false">#REF!</definedName>
    <definedName function="false" hidden="false" name="p_DCF" vbProcedure="false">#REF!</definedName>
    <definedName function="false" hidden="false" name="p_DebtBreakdownA" vbProcedure="false">#REF!</definedName>
    <definedName function="false" hidden="false" name="p_DebtBreakdownB" vbProcedure="false">#REF!</definedName>
    <definedName function="false" hidden="false" name="p_DebtBreakdownC" vbProcedure="false">#REF!</definedName>
    <definedName function="false" hidden="false" name="p_DebtBreakdownD" vbProcedure="false">#REF!</definedName>
    <definedName function="false" hidden="false" name="p_DebtSummary" vbProcedure="false">#REF!</definedName>
    <definedName function="false" hidden="false" name="p_Depr1" vbProcedure="false">#REF!</definedName>
    <definedName function="false" hidden="false" name="p_Depr2" vbProcedure="false">#REF!</definedName>
    <definedName function="false" hidden="false" name="p_Depr3" vbProcedure="false">#REF!</definedName>
    <definedName function="false" hidden="false" name="p_Depr4" vbProcedure="false">#REF!</definedName>
    <definedName function="false" hidden="false" name="p_Depr5" vbProcedure="false">#REF!</definedName>
    <definedName function="false" hidden="false" name="p_DiscretionaryDebt" vbProcedure="false">#REF!</definedName>
    <definedName function="false" hidden="false" name="p_EVA" vbProcedure="false">#REF!</definedName>
    <definedName function="false" hidden="false" name="p_FirmValue" vbProcedure="false">#REF!</definedName>
    <definedName function="false" hidden="false" name="p_football" vbProcedure="false">#REF!</definedName>
    <definedName function="false" hidden="false" name="p_IncomeStatement" vbProcedure="false">#REF!</definedName>
    <definedName function="false" hidden="false" name="p_InterestExp" vbProcedure="false">#REF!</definedName>
    <definedName function="false" hidden="false" name="p_LBO_Amort" vbProcedure="false">#REF!</definedName>
    <definedName function="false" hidden="false" name="p_LBO_BS" vbProcedure="false">#REF!</definedName>
    <definedName function="false" hidden="false" name="p_LBO_BS_Adj" vbProcedure="false">#REF!</definedName>
    <definedName function="false" hidden="false" name="p_LBO_CF" vbProcedure="false">#REF!</definedName>
    <definedName function="false" hidden="false" name="p_LBO_Credit_Stats" vbProcedure="false">#REF!</definedName>
    <definedName function="false" hidden="false" name="p_LBO_Debt" vbProcedure="false">#REF!</definedName>
    <definedName function="false" hidden="false" name="p_LBO_DebtA" vbProcedure="false">#REF!</definedName>
    <definedName function="false" hidden="false" name="p_LBO_DebtB" vbProcedure="false">#REF!</definedName>
    <definedName function="false" hidden="false" name="p_LBO_IPOreturncalc" vbProcedure="false">#REF!</definedName>
    <definedName function="false" hidden="false" name="p_LBO_IPOreturncalcB" vbProcedure="false">#REF!</definedName>
    <definedName function="false" hidden="false" name="p_LBO_IPOreturncalcC" vbProcedure="false">#REF!</definedName>
    <definedName function="false" hidden="false" name="p_LBO_IS" vbProcedure="false">#REF!</definedName>
    <definedName function="false" hidden="false" name="p_LBO_Operating" vbProcedure="false">#REF!</definedName>
    <definedName function="false" hidden="false" name="p_LBO_returncalc" vbProcedure="false">#REF!</definedName>
    <definedName function="false" hidden="false" name="p_LBO_returncalcb" vbProcedure="false">#REF!</definedName>
    <definedName function="false" hidden="false" name="p_LBO_Returns" vbProcedure="false">#REF!</definedName>
    <definedName function="false" hidden="false" name="p_LBO_SO" vbProcedure="false">#REF!</definedName>
    <definedName function="false" hidden="false" name="p_LBO_Summary" vbProcedure="false">#REF!</definedName>
    <definedName function="false" hidden="false" name="p_LBO_Tax" vbProcedure="false">#REF!</definedName>
    <definedName function="false" hidden="false" name="p_LTM_BS" vbProcedure="false">#REF!</definedName>
    <definedName function="false" hidden="false" name="p_LTM_IS" vbProcedure="false">#REF!</definedName>
    <definedName function="false" hidden="false" name="p_MandatoryDebt" vbProcedure="false">#REF!</definedName>
    <definedName function="false" hidden="false" name="p_Options" vbProcedure="false">#REF!</definedName>
    <definedName function="false" hidden="false" name="p_Preferred" vbProcedure="false">#REF!</definedName>
    <definedName function="false" hidden="false" name="p_Premium" vbProcedure="false">#REF!</definedName>
    <definedName function="false" hidden="false" name="p_SharesOutstanding" vbProcedure="false">#REF!</definedName>
    <definedName function="false" hidden="false" name="p_Sum" vbProcedure="false">#REF!</definedName>
    <definedName function="false" hidden="false" name="p_Tax" vbProcedure="false">#REF!</definedName>
    <definedName function="false" hidden="false" name="q" vbProcedure="false">'[9]Arbitraje Tipo Prestamo.'!$D$10</definedName>
    <definedName function="false" hidden="false" name="RATIOS" vbProcedure="false">#REF!</definedName>
    <definedName function="false" hidden="false" name="RawData" vbProcedure="false">#REF!</definedName>
    <definedName function="false" hidden="false" name="RawHeader" vbProcedure="false">#REF!</definedName>
    <definedName function="false" hidden="false" name="RCprint" vbProcedure="false">[22]!RCprint</definedName>
    <definedName function="false" hidden="false" name="RDTDOS" vbProcedure="false">#REF!</definedName>
    <definedName function="false" hidden="false" name="RDTTRS" vbProcedure="false">#REF!</definedName>
    <definedName function="false" hidden="false" name="RDTUNO" vbProcedure="false">#REF!</definedName>
    <definedName function="false" hidden="false" name="redwingchoose" vbProcedure="false">#REF!</definedName>
    <definedName function="false" hidden="false" name="repaymentsAtoD" vbProcedure="false">'[18]Debt Schedule'!$I$23:$R$23,'[18]Debt Schedule'!$I$34:$R$34,'[18]Debt Schedule'!$I$45:$R$45,'[18]Debt Schedule'!$I$56:$R$56</definedName>
    <definedName function="false" hidden="false" name="resdebe" vbProcedure="false">#REF!</definedName>
    <definedName function="false" hidden="false" name="reshaber" vbProcedure="false">#REF!</definedName>
    <definedName function="false" hidden="false" name="RESPONSIBILITYAPPLICATIONID1" vbProcedure="false">[6]CRITERIA1!$B$7</definedName>
    <definedName function="false" hidden="false" name="RESPONSIBILITYID1" vbProcedure="false">[6]CRITERIA1!$B$8</definedName>
    <definedName function="false" hidden="false" name="RESPONSIBILITYNAME1" vbProcedure="false">[6]CRITERIA1!$B$6</definedName>
    <definedName function="false" hidden="false" name="RESULTADOS" vbProcedure="false">#REF!</definedName>
    <definedName function="false" hidden="false" name="ResultCo_Name" vbProcedure="false">[10]ResultCo!$F$4</definedName>
    <definedName function="false" hidden="false" name="RES_CD" vbProcedure="false">[32]Títulos!$B$7:$C$91</definedName>
    <definedName function="false" hidden="false" name="RES_IDIOMA" vbProcedure="false">[32]PORTADA!$E$11</definedName>
    <definedName function="false" hidden="false" name="RETURNS" vbProcedure="false">#REF!</definedName>
    <definedName function="false" hidden="false" name="rev" vbProcedure="false">[6]sheet3!#ref!</definedName>
    <definedName function="false" hidden="false" name="Revenue1" vbProcedure="false">[4]model!#ref!</definedName>
    <definedName function="false" hidden="false" name="Revenue2" vbProcedure="false">[4]model!#ref!</definedName>
    <definedName function="false" hidden="false" name="Revenue_1" vbProcedure="false">[4]model!#ref!</definedName>
    <definedName function="false" hidden="false" name="Revenue_2" vbProcedure="false">[4]model!#ref!</definedName>
    <definedName function="false" hidden="false" name="Revenue_3" vbProcedure="false">[4]model!#ref!</definedName>
    <definedName function="false" hidden="false" name="Revolver_Interest" vbProcedure="false">#REF!</definedName>
    <definedName function="false" hidden="false" name="Revsub" vbProcedure="false">#REF!</definedName>
    <definedName function="false" hidden="false" name="revwhole" vbProcedure="false">#REF!</definedName>
    <definedName function="false" hidden="false" name="revytd" vbProcedure="false">#REF!</definedName>
    <definedName function="false" hidden="true" name="RFFSDFASGDASGS" vbProcedure="false">#REF!</definedName>
    <definedName function="false" hidden="false" name="RIE" vbProcedure="false">[24]balance!#ref!</definedName>
    <definedName function="false" hidden="false" name="ROWSTOUPLOAD1" vbProcedure="false">[6]CRITERIA1!$B$20</definedName>
    <definedName function="false" hidden="false" name="Rtitle" vbProcedure="false">#REF!</definedName>
    <definedName function="false" hidden="false" name="r_printfunction" vbProcedure="false">#REF!</definedName>
    <definedName function="false" hidden="true" name="s" vbProcedure="false">'[15]20-day avg'!#ref!</definedName>
    <definedName function="false" hidden="false" name="Sals_OT_Allows" vbProcedure="false">#REF!</definedName>
    <definedName function="false" hidden="true" name="SAPBEXhrIndnt" vbProcedure="false">1</definedName>
    <definedName function="false" hidden="true" name="SAPBEXrevision" vbProcedure="false">2</definedName>
    <definedName function="false" hidden="true" name="SAPBEXsysID" vbProcedure="false">"BWP"</definedName>
    <definedName function="false" hidden="true" name="SAPBEXwbID" vbProcedure="false">"3XQHB0PN6UIVB101RCEY4NNKN"</definedName>
    <definedName function="false" hidden="false" name="SC" vbProcedure="false">#REF!</definedName>
    <definedName function="false" hidden="false" name="Scopehome" vbProcedure="false">#REF!</definedName>
    <definedName function="false" hidden="true" name="sdgsagasg" vbProcedure="false">#REF!</definedName>
    <definedName function="false" hidden="false" name="SECTOR" vbProcedure="false">#REF!</definedName>
    <definedName function="false" hidden="false" name="select" vbProcedure="false">[36]Consolidated!$Z$10</definedName>
    <definedName function="false" hidden="false" name="select1" vbProcedure="false">#REF!</definedName>
    <definedName function="false" hidden="false" name="select1.Next" vbProcedure="false">#REF!</definedName>
    <definedName function="false" hidden="false" name="sen" vbProcedure="false">[6]sheet2!#ref!</definedName>
    <definedName function="false" hidden="false" name="SENS" vbProcedure="false">#REF!</definedName>
    <definedName function="false" hidden="false" name="sensitivity" vbProcedure="false">[36]Choose!$G$2</definedName>
    <definedName function="false" hidden="false" name="SETOFBOOKSID1" vbProcedure="false">[6]CRITERIA1!$B$1</definedName>
    <definedName function="false" hidden="false" name="SETOFBOOKSNAME1" vbProcedure="false">[6]CRITERIA1!$B$2</definedName>
    <definedName function="false" hidden="false" name="SHARES" vbProcedure="false">#REF!</definedName>
    <definedName function="false" hidden="false" name="Shares_Issued_Debt" vbProcedure="false">#REF!</definedName>
    <definedName function="false" hidden="false" name="Shares_Issued_Option" vbProcedure="false">#REF!</definedName>
    <definedName function="false" hidden="false" name="Shares_Issued_Preferred" vbProcedure="false">#REF!</definedName>
    <definedName function="false" hidden="false" name="Shares_OS" vbProcedure="false">#REF!</definedName>
    <definedName function="false" hidden="false" name="sheet5" vbProcedure="false">[25]Control!$F$15</definedName>
    <definedName function="false" hidden="false" name="sheet6" vbProcedure="false">[25]Control!$F$16</definedName>
    <definedName function="false" hidden="false" name="SIETE" vbProcedure="false">[24]balance!#ref!</definedName>
    <definedName function="false" hidden="false" name="SIN" vbProcedure="false">#REF!</definedName>
    <definedName function="false" hidden="true" name="SLDJFHKJGJASHG" vbProcedure="false">#REF!</definedName>
    <definedName function="false" hidden="false" name="SLTax" vbProcedure="false">#REF!</definedName>
    <definedName function="false" hidden="false" name="Sources" vbProcedure="false">#REF!</definedName>
    <definedName function="false" hidden="false" name="ss" vbProcedure="false">'[15]return calcs'!#ref!</definedName>
    <definedName function="false" hidden="false" name="sss" vbProcedure="false">#REF!</definedName>
    <definedName function="false" hidden="false" name="Standalone" vbProcedure="false">#REF!</definedName>
    <definedName function="false" hidden="false" name="STARTJOURNALIMPORT1" vbProcedure="false">[6]CRITERIA1!$B$21</definedName>
    <definedName function="false" hidden="false" name="STD" vbProcedure="false">#REF!</definedName>
    <definedName function="false" hidden="false" name="Straight_Preferred_1_1" vbProcedure="false">#REF!</definedName>
    <definedName function="false" hidden="false" name="Straight_Preferred_1_2" vbProcedure="false">#REF!</definedName>
    <definedName function="false" hidden="false" name="Straight_Preferred_1_3" vbProcedure="false">#REF!</definedName>
    <definedName function="false" hidden="false" name="Straight_Preferred_1_4" vbProcedure="false">#REF!</definedName>
    <definedName function="false" hidden="false" name="Straight_Preferred_2_1" vbProcedure="false">#REF!</definedName>
    <definedName function="false" hidden="false" name="Straight_Preferred_2_2" vbProcedure="false">#REF!</definedName>
    <definedName function="false" hidden="false" name="Straight_Preferred_2_3" vbProcedure="false">#REF!</definedName>
    <definedName function="false" hidden="false" name="Straight_Preferred_2_4" vbProcedure="false">#REF!</definedName>
    <definedName function="false" hidden="false" name="Straight_Preferred_3_1" vbProcedure="false">#REF!</definedName>
    <definedName function="false" hidden="false" name="Straight_Preferred_3_2" vbProcedure="false">#REF!</definedName>
    <definedName function="false" hidden="false" name="Straight_Preferred_3_3" vbProcedure="false">#REF!</definedName>
    <definedName function="false" hidden="false" name="Straight_Preferred_3_4" vbProcedure="false">#REF!</definedName>
    <definedName function="false" hidden="false" name="Straight_Preferred_4_1" vbProcedure="false">#REF!</definedName>
    <definedName function="false" hidden="false" name="Straight_Preferred_4_2" vbProcedure="false">#REF!</definedName>
    <definedName function="false" hidden="false" name="Straight_Preferred_4_3" vbProcedure="false">#REF!</definedName>
    <definedName function="false" hidden="false" name="Straight_Preferred_4_4" vbProcedure="false">#REF!</definedName>
    <definedName function="false" hidden="false" name="Straight_Preferred_5_1" vbProcedure="false">#REF!</definedName>
    <definedName function="false" hidden="false" name="Straight_Preferred_5_2" vbProcedure="false">#REF!</definedName>
    <definedName function="false" hidden="false" name="Straight_Preferred_5_3" vbProcedure="false">#REF!</definedName>
    <definedName function="false" hidden="false" name="Straight_Preferred_5_4" vbProcedure="false">#REF!</definedName>
    <definedName function="false" hidden="false" name="Straight_Preferred_6_1" vbProcedure="false">#REF!</definedName>
    <definedName function="false" hidden="false" name="Straight_Preferred_6_2" vbProcedure="false">#REF!</definedName>
    <definedName function="false" hidden="false" name="Straight_Preferred_6_3" vbProcedure="false">#REF!</definedName>
    <definedName function="false" hidden="false" name="Straight_Preferred_6_4" vbProcedure="false">#REF!</definedName>
    <definedName function="false" hidden="false" name="Struct" vbProcedure="false">#REF!</definedName>
    <definedName function="false" hidden="false" name="subrev" vbProcedure="false">#REF!</definedName>
    <definedName function="false" hidden="false" name="sub_title" vbProcedure="false">#REF!</definedName>
    <definedName function="false" hidden="false" name="sum" vbProcedure="false">[6]sheet2!#ref!</definedName>
    <definedName function="false" hidden="false" name="SUMA" vbProcedure="false">[24]balance!#ref!</definedName>
    <definedName function="false" hidden="false" name="synergy" vbProcedure="false">[6]sheet3!#ref!</definedName>
    <definedName function="false" hidden="false" name="SYN_SCN" vbProcedure="false">[6]sheet3!#ref!</definedName>
    <definedName function="false" hidden="false" name="syn_sga" vbProcedure="false">[6]sheet3!#ref!</definedName>
    <definedName function="false" hidden="true" name="sñfkgjsñjdhgjksdfhuignc" vbProcedure="false">'[31]20-day avg'!#ref!</definedName>
    <definedName function="false" hidden="false" name="Target" vbProcedure="false">#REF!</definedName>
    <definedName function="false" hidden="false" name="TargetCo_Name" vbProcedure="false">[10]Inputs!$I$172</definedName>
    <definedName function="false" hidden="false" name="TASA" vbProcedure="false">'[14]P. VERDE'!$A$19:$IV$19</definedName>
    <definedName function="false" hidden="false" name="taxpal" vbProcedure="false">#REF!</definedName>
    <definedName function="false" hidden="false" name="Tax_Amortization" vbProcedure="false">[13]fondodcom!#ref!</definedName>
    <definedName function="false" hidden="false" name="TEMPLATENUMBER1" vbProcedure="false">[6]CRITERIA1!$B$32</definedName>
    <definedName function="false" hidden="false" name="TEMPLATESTYLE1" vbProcedure="false">[6]CRITERIA1!$B$31</definedName>
    <definedName function="false" hidden="false" name="TEMPLATETYPE1" vbProcedure="false">[6]CRITERIA1!$B$30</definedName>
    <definedName function="false" hidden="false" name="TESORERIA" vbProcedure="false">#REF!</definedName>
    <definedName function="false" hidden="false" name="TEST0" vbProcedure="false">#REF!</definedName>
    <definedName function="false" hidden="false" name="TEST1" vbProcedure="false">#REF!</definedName>
    <definedName function="false" hidden="false" name="TEST2" vbProcedure="false">#REF!</definedName>
    <definedName function="false" hidden="false" name="TEST3" vbProcedure="false">#REF!</definedName>
    <definedName function="false" hidden="false" name="TEST4" vbProcedure="false">#REF!</definedName>
    <definedName function="false" hidden="false" name="TEST5" vbProcedure="false">#REF!</definedName>
    <definedName function="false" hidden="false" name="TEST6" vbProcedure="false">#REF!</definedName>
    <definedName function="false" hidden="false" name="TESTHKEY" vbProcedure="false">#REF!</definedName>
    <definedName function="false" hidden="false" name="TESTKEYS" vbProcedure="false">#REF!</definedName>
    <definedName function="false" hidden="false" name="TESTVKEY" vbProcedure="false">#REF!</definedName>
    <definedName function="false" hidden="false" name="TextRefCopy1" vbProcedure="false">#REF!</definedName>
    <definedName function="false" hidden="false" name="TextRefCopy2" vbProcedure="false">#REF!</definedName>
    <definedName function="false" hidden="false" name="TextRefCopy4" vbProcedure="false">#REF!</definedName>
    <definedName function="false" hidden="true" name="TextRefCopyRangeCount" vbProcedure="false">6</definedName>
    <definedName function="false" hidden="false" name="Ticker" vbProcedure="false">[6]sheet3!#ref!</definedName>
    <definedName function="false" hidden="false" name="titulos" vbProcedure="false">#REF!</definedName>
    <definedName function="false" hidden="false" name="tlarate" vbProcedure="false">#REF!</definedName>
    <definedName function="false" hidden="false" name="tlhb" vbProcedure="false">#REF!</definedName>
    <definedName function="false" hidden="false" name="tlhd" vbProcedure="false">#REF!</definedName>
    <definedName function="false" hidden="false" name="tlhds" vbProcedure="false">#REF!</definedName>
    <definedName function="false" hidden="false" name="TLMC" vbProcedure="false">#REF!</definedName>
    <definedName function="false" hidden="false" name="tlmxhb" vbProcedure="false">#REF!</definedName>
    <definedName function="false" hidden="false" name="TLPM" vbProcedure="false">#REF!</definedName>
    <definedName function="false" hidden="false" name="TLPMI" vbProcedure="false">#REF!</definedName>
    <definedName function="false" hidden="false" name="TLPP" vbProcedure="false">#REF!</definedName>
    <definedName function="false" hidden="false" name="tlppi" vbProcedure="false">#REF!</definedName>
    <definedName function="false" hidden="false" name="TLRG" vbProcedure="false">#REF!</definedName>
    <definedName function="false" hidden="false" name="TLSC" vbProcedure="false">#REF!</definedName>
    <definedName function="false" hidden="false" name="tmmc" vbProcedure="false">#REF!</definedName>
    <definedName function="false" hidden="false" name="tmpp" vbProcedure="false">#REF!</definedName>
    <definedName function="false" hidden="false" name="TMT" vbProcedure="false">#REF!</definedName>
    <definedName function="false" hidden="false" name="Toplinechanges42" vbProcedure="false">#REF!</definedName>
    <definedName function="false" hidden="false" name="ToplineCurrent42" vbProcedure="false">#REF!</definedName>
    <definedName function="false" hidden="false" name="ToplineDetaildata42" vbProcedure="false">#REF!</definedName>
    <definedName function="false" hidden="false" name="ToplineHeadwind42" vbProcedure="false">#REF!</definedName>
    <definedName function="false" hidden="false" name="Toplinehome" vbProcedure="false">#REF!</definedName>
    <definedName function="false" hidden="false" name="Total" vbProcedure="false">#REF!</definedName>
    <definedName function="false" hidden="false" name="TPCNTR" vbProcedure="false">#REF!</definedName>
    <definedName function="false" hidden="false" name="TRANS" vbProcedure="false">#REF!</definedName>
    <definedName function="false" hidden="false" name="Transaction1" vbProcedure="false">[10]Inputs!$X$17</definedName>
    <definedName function="false" hidden="false" name="TRES" vbProcedure="false">[24]balance!#ref!</definedName>
    <definedName function="false" hidden="false" name="TURNO" vbProcedure="false">#REF!</definedName>
    <definedName function="false" hidden="false" name="twelve" vbProcedure="false">#REF!</definedName>
    <definedName function="false" hidden="false" name="u" vbProcedure="false">#REF!</definedName>
    <definedName function="false" hidden="false" name="uca" vbProcedure="false">[6]sheet2!#ref!</definedName>
    <definedName function="false" hidden="false" name="UDES" vbProcedure="false">#REF!</definedName>
    <definedName function="false" hidden="false" name="uk" vbProcedure="false">[4]state!#ref!</definedName>
    <definedName function="false" hidden="false" name="ValuationYear" vbProcedure="false">#REF!</definedName>
    <definedName function="false" hidden="false" name="vCol" vbProcedure="false">#REF!</definedName>
    <definedName function="false" hidden="false" name="vcol_driver" vbProcedure="false">#REF!</definedName>
    <definedName function="false" hidden="false" name="VENC" vbProcedure="false">#REF!</definedName>
    <definedName function="false" hidden="false" name="w" vbProcedure="false">'[15]return calcs'!#ref!</definedName>
    <definedName function="false" hidden="false" name="Warrants_OS" vbProcedure="false">#REF!</definedName>
    <definedName function="false" hidden="true" name="WEGWETHSDFDGHDFDYR" vbProcedure="false">#REF!</definedName>
    <definedName function="false" hidden="false" name="whorev" vbProcedure="false">#REF!</definedName>
    <definedName function="false" hidden="false" name="wq" vbProcedure="false">'[15]return calcs'!#ref!</definedName>
    <definedName function="false" hidden="true" name="wrn.2._.pagers." vbProcedure="false">{"Cover",#N/A,FALSE,"Cover";"Summary",#N/A,FALSE,"Summarpage"}</definedName>
    <definedName function="false" hidden="true" name="wrn.Aging._.and._.Trend._.Analysis." vbProcedure="false">{#N/A,#N/A,FALSE,"Aging Summary";#N/A,#N/A,FALSE,"Ratio Analysis";#N/A,#N/A,FALSE,"Test 120 Day Accts";#N/A,#N/A,FALSE,"Tickmarks"}</definedName>
    <definedName function="false" hidden="true" name="wrn.Complete." vbProcedure="false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function="false" hidden="true" name="wrn.Print1." vbProcedure="false">{"Title",#N/A,FALSE,"Title";"Info",#N/A,FALSE,"Title";"Contents",#N/A,FALSE,"Title";"Sec.1",#N/A,FALSE,"Title";"Output1",#N/A,FALSE,"Output";"Sec.2",#N/A,FALSE,"Title";"Graph1",#N/A,FALSE,"Output";"Graph2",#N/A,FALSE,"Output";"Sec.3",#N/A,FALSE,"Title";"Gap1",#N/A,FALSE,"Output";"Sec.4",#N/A,FALSE,"Title";"Model_all",#N/A,FALSE,"Autostrade S.p.A."}</definedName>
    <definedName function="false" hidden="true" name="wrn.Pulp." vbProcedure="false">{"Pulp Production",#N/A,FALSE,"Pulp";"Pulp Earnings",#N/A,FALSE,"Pulp"}</definedName>
    <definedName function="false" hidden="true" name="wrn.Report1." vbProcedure="false">{"Title",#N/A,TRUE,"Title";"Content",#N/A,TRUE,"Title";"Section1",#N/A,TRUE,"Title";"Output1",#N/A,TRUE,"Output";"Section2",#N/A,TRUE,"Title";"Graph1",#N/A,TRUE,"Output";"Section3",#N/A,TRUE,"Title";"Graph2",#N/A,TRUE,"Output";"Section4",#N/A,TRUE,"Title";"Gap1",#N/A,TRUE,"Output";"Section5",#N/A,TRUE,"Title";"Model_all",#N/A,TRUE,"Autostrade S.p.A."}</definedName>
    <definedName function="false" hidden="false" name="xscOrdinary" vbProcedure="false">[34]Caratula!$F$21</definedName>
    <definedName function="false" hidden="false" name="xscPreference_Class_A" vbProcedure="false">[4]cover!#ref!</definedName>
    <definedName function="false" hidden="false" name="xscPreference_Class_B" vbProcedure="false">[4]cover!#ref!</definedName>
    <definedName function="false" hidden="false" name="xscSenior_A_debt" vbProcedure="false">[4]cover!#ref!</definedName>
    <definedName function="false" hidden="false" name="y" vbProcedure="false">#REF!</definedName>
    <definedName function="false" hidden="false" name="Year" vbProcedure="false">#REF!</definedName>
    <definedName function="false" hidden="false" name="YearEndDay" vbProcedure="false">[11]Controles!$C$27</definedName>
    <definedName function="false" hidden="false" name="YearEndMonth" vbProcedure="false">[11]Controles!$E$26</definedName>
    <definedName function="false" hidden="false" name="year_0" vbProcedure="false">[6]sheet3!#ref!</definedName>
    <definedName function="false" hidden="false" name="Z" vbProcedure="false">#REF!</definedName>
    <definedName function="false" hidden="false" name="za" vbProcedure="false">'[15]return calcs'!#ref!</definedName>
    <definedName function="false" hidden="false" name="\c" vbProcedure="false">#REF!</definedName>
    <definedName function="false" hidden="false" name="\L" vbProcedure="false">#REF!</definedName>
    <definedName function="false" hidden="false" name="\LL" vbProcedure="false">#REF!</definedName>
    <definedName function="false" hidden="false" name="\R" vbProcedure="false">#REF!</definedName>
    <definedName function="false" hidden="false" name="_7._Gestión_del_riesgo" vbProcedure="false">#REF!</definedName>
    <definedName function="false" hidden="false" name="_88" vbProcedure="false">#REF!</definedName>
    <definedName function="false" hidden="false" name="_DAT1" vbProcedure="false">#REF!</definedName>
    <definedName function="false" hidden="false" name="_DAT10" vbProcedure="false">#REF!</definedName>
    <definedName function="false" hidden="false" name="_DAT11" vbProcedure="false">#REF!</definedName>
    <definedName function="false" hidden="false" name="_DAT12" vbProcedure="false">#REF!</definedName>
    <definedName function="false" hidden="false" name="_DAT2" vbProcedure="false">#REF!</definedName>
    <definedName function="false" hidden="false" name="_DAT3" vbProcedure="false">#REF!</definedName>
    <definedName function="false" hidden="false" name="_DAT4" vbProcedure="false">#REF!</definedName>
    <definedName function="false" hidden="false" name="_DAT5" vbProcedure="false">#REF!</definedName>
    <definedName function="false" hidden="false" name="_DAT6" vbProcedure="false">#REF!</definedName>
    <definedName function="false" hidden="false" name="_DAT7" vbProcedure="false">#REF!</definedName>
    <definedName function="false" hidden="false" name="_DAT8" vbProcedure="false">#REF!</definedName>
    <definedName function="false" hidden="false" name="_DAT9" vbProcedure="false">#REF!</definedName>
    <definedName function="false" hidden="false" name="_DCF2" vbProcedure="false">#REF!</definedName>
    <definedName function="false" hidden="false" name="_Dec02" vbProcedure="false">[1]SalaryData!$AV$11</definedName>
    <definedName function="false" hidden="false" name="_Dec03" vbProcedure="false">[1]SalaryData!$BH$11</definedName>
    <definedName function="false" hidden="false" name="_Eqa2" vbProcedure="false">#REF!</definedName>
    <definedName function="false" hidden="false" name="_EqT2" vbProcedure="false">#REF!</definedName>
    <definedName function="false" hidden="false" name="_inv1" vbProcedure="false">#REF!</definedName>
    <definedName function="false" hidden="false" name="_Inv2" vbProcedure="false">#REF!</definedName>
    <definedName function="false" hidden="false" name="_JAN02" vbProcedure="false">[1]SalaryData!$AK$11</definedName>
    <definedName function="false" hidden="false" name="_LA2" vbProcedure="false">#REF!</definedName>
    <definedName function="false" hidden="false" name="_LinkPic_3B275DD6B025403AB4145B00A67BFB46" vbProcedure="false">#REF!</definedName>
    <definedName function="false" hidden="false" name="_LinkPic_4CCAD0132ED24BEFB3133863ADDC0043" vbProcedure="false">#REF!</definedName>
    <definedName function="false" hidden="false" name="_LinkPic_B3DABBB813CA44C89BB3748C52DB37E6" vbProcedure="false">#REF!</definedName>
    <definedName function="false" hidden="false" name="_LinkPic_BCAA31F74F064CDAB372B46293583422" vbProcedure="false">#REF!</definedName>
    <definedName function="false" hidden="false" name="_LinkPic_E7B9E0880A7448FDB325C0D192AEE3C" vbProcedure="false">#REF!</definedName>
    <definedName function="false" hidden="false" name="_LinkPic_F27FD45C343640ED00A8F1005D76258E" vbProcedure="false">#REF!</definedName>
    <definedName function="false" hidden="false" name="_LT2" vbProcedure="false">#REF!</definedName>
    <definedName function="false" hidden="false" name="_PA2" vbProcedure="false">#REF!</definedName>
    <definedName function="false" hidden="false" name="_PAN2" vbProcedure="false">word</definedName>
    <definedName function="false" hidden="false" name="_pg2" vbProcedure="false">#REF!</definedName>
    <definedName function="false" hidden="false" name="_PT2" vbProcedure="false">#REF!</definedName>
    <definedName function="false" hidden="false" name="_RBD4" vbProcedure="false">#REF!</definedName>
    <definedName function="false" hidden="false" name="_Rev4" vbProcedure="false">[4]state!#ref!</definedName>
    <definedName function="false" hidden="false" name="_Rev5" vbProcedure="false">[4]state!#ref!</definedName>
    <definedName function="false" hidden="false" name="_Rev6" vbProcedure="false">[4]state!#ref!</definedName>
    <definedName function="false" hidden="false" name="_Rev7" vbProcedure="false">[4]state!#ref!</definedName>
    <definedName function="false" hidden="false" name="_s1" vbProcedure="false">'[3]OP YTD PR'!$D$9:$O$80</definedName>
    <definedName function="false" hidden="false" name="_SA2" vbProcedure="false">#REF!</definedName>
    <definedName function="false" hidden="false" name="_ST2" vbProcedure="false">#REF!</definedName>
    <definedName function="false" hidden="true" name="_Table1_Out" vbProcedure="false">#REF!</definedName>
    <definedName function="false" hidden="false" name="_uu" vbProcedure="false">#REF!</definedName>
    <definedName function="false" hidden="false" name="_xlnm.Database" vbProcedure="false">#REF!</definedName>
    <definedName function="false" hidden="false" name="_xlnm.Print_Titles" vbProcedure="false">#REF!</definedName>
    <definedName function="false" hidden="false" name="__Dec02" vbProcedure="false">[1]SalaryData!$AV$11</definedName>
    <definedName function="false" hidden="false" name="__Dec03" vbProcedure="false">[1]SalaryData!$BH$11</definedName>
    <definedName function="false" hidden="true" name="__FDS_HYPERLINK_TOGGLE_STATE__" vbProcedure="false">"ON"</definedName>
    <definedName function="false" hidden="false" name="__home" vbProcedure="false">#REF!</definedName>
    <definedName function="false" hidden="false" name="__JAN02" vbProcedure="false">[1]SalaryData!$AK$11</definedName>
    <definedName function="false" hidden="false" localSheetId="0" name="_Toc191214995" vbProcedure="false">Supuestos!$A$18</definedName>
    <definedName function="false" hidden="false" localSheetId="3" name="AAA" vbProcedure="false">word</definedName>
    <definedName function="false" hidden="false" localSheetId="3" name="ADFJALSDJF" vbProcedure="false">word</definedName>
    <definedName function="false" hidden="false" localSheetId="3" name="DocType" vbProcedure="false">word</definedName>
    <definedName function="false" hidden="false" localSheetId="3" name="Doctypes" vbProcedure="false">word</definedName>
    <definedName function="false" hidden="false" localSheetId="3" name="Doctypess" vbProcedure="false">word</definedName>
    <definedName function="false" hidden="false" localSheetId="3" name="MANOOBRA3" vbProcedure="false">word</definedName>
    <definedName function="false" hidden="false" localSheetId="3" name="manoobra4" vbProcedure="false">word</definedName>
    <definedName function="false" hidden="false" localSheetId="3" name="MEN" vbProcedure="false">word</definedName>
    <definedName function="false" hidden="false" localSheetId="3" name="PRUEB" vbProcedure="false">word</definedName>
    <definedName function="false" hidden="false" localSheetId="3" name="prueba" vbProcedure="false">word</definedName>
    <definedName function="false" hidden="false" localSheetId="3" name="_PAN2" vbProcedure="false">word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<sst xmlns="http://schemas.openxmlformats.org/spreadsheetml/2006/main" count="155" uniqueCount="111">
  <si>
    <t xml:space="preserve">Diferencial de tasas de interés (spread financiero)</t>
  </si>
  <si>
    <t xml:space="preserve">AIREADORES</t>
  </si>
  <si>
    <t xml:space="preserve">COSTO UNITARIO</t>
  </si>
  <si>
    <t xml:space="preserve">Obtención de un crédito de CHF 482.142,85 para adquirir 500 aireadores</t>
  </si>
  <si>
    <t xml:space="preserve">USD</t>
  </si>
  <si>
    <t xml:space="preserve">Precio de venta a camaroneros</t>
  </si>
  <si>
    <t xml:space="preserve">La empresa obtiene financiamiento en Suiza 4.5% anual.</t>
  </si>
  <si>
    <t xml:space="preserve">Margen Factoring</t>
  </si>
  <si>
    <t xml:space="preserve">Otorga créditos a productores camaroneros categorizados como grandes con tasas del 12% anual.</t>
  </si>
  <si>
    <t xml:space="preserve">La diferencia de tasas genera un margen de rentabilidad que financia las operaciones.</t>
  </si>
  <si>
    <t xml:space="preserve">1 mes de gracia</t>
  </si>
  <si>
    <t xml:space="preserve">3 meses de gracia</t>
  </si>
  <si>
    <t xml:space="preserve">Se otorgan plazos de financiamiento de 12 a 36 meses, con opciones de pago mensual o trimestral.</t>
  </si>
  <si>
    <t xml:space="preserve">Cuotas</t>
  </si>
  <si>
    <t xml:space="preserve">Grandes</t>
  </si>
  <si>
    <t xml:space="preserve">Medianos</t>
  </si>
  <si>
    <t xml:space="preserve">Pequeños</t>
  </si>
  <si>
    <t xml:space="preserve">Para minimizar riesgos, se exige un pago inicial del 25 % para camaroneras pequeñas, un 30 % para medianas y 40% para grandes. La flexibilidad es clave, con períodos de gracia de hasta 3 meses para nuevos clientes y planes personalizados que alineen pagos con ciclos de producción</t>
  </si>
  <si>
    <t xml:space="preserve">Aireadores por categorias</t>
  </si>
  <si>
    <t xml:space="preserve">Cantidad</t>
  </si>
  <si>
    <t xml:space="preserve">Valor total</t>
  </si>
  <si>
    <t xml:space="preserve">Pago inicial</t>
  </si>
  <si>
    <t xml:space="preserve">Total financiamiento</t>
  </si>
  <si>
    <t xml:space="preserve">Costos Operativos</t>
  </si>
  <si>
    <t xml:space="preserve">Para que el negocio sea viable, es fundamental considerar los costos operativos asociados:</t>
  </si>
  <si>
    <t xml:space="preserve">Costos administrativos: Personal, sistemas de gestión y software financiero.</t>
  </si>
  <si>
    <t xml:space="preserve">Costos financieros: Pago de intereses sobre el financiamiento adquirido en Suiza</t>
  </si>
  <si>
    <t xml:space="preserve">Riesgo de impago: Se establecerá un fondo de contingencia para cubrir incumplimientos.</t>
  </si>
  <si>
    <t xml:space="preserve">Costos de gestión y cobranza: Implementación de procesos para asegurar el pago oportuno de los créditos.</t>
  </si>
  <si>
    <t xml:space="preserve">Prestamo en USD</t>
  </si>
  <si>
    <t xml:space="preserve">Tasa anual</t>
  </si>
  <si>
    <t xml:space="preserve">EA</t>
  </si>
  <si>
    <t xml:space="preserve">Condiciones del credito</t>
  </si>
  <si>
    <t xml:space="preserve">Tasa mensual</t>
  </si>
  <si>
    <t xml:space="preserve">EM</t>
  </si>
  <si>
    <t xml:space="preserve">El prestamo se solicita en francos suizos para comprar 500 aireadores</t>
  </si>
  <si>
    <t xml:space="preserve">CHF</t>
  </si>
  <si>
    <t xml:space="preserve">a. Calculo del valor actual</t>
  </si>
  <si>
    <t xml:space="preserve">Años</t>
  </si>
  <si>
    <t xml:space="preserve">Valor presente </t>
  </si>
  <si>
    <t xml:space="preserve">Tasa pactada pagos</t>
  </si>
  <si>
    <t xml:space="preserve">Conversion USD</t>
  </si>
  <si>
    <t xml:space="preserve">Periodo</t>
  </si>
  <si>
    <t xml:space="preserve">Capital</t>
  </si>
  <si>
    <t xml:space="preserve">Intereses</t>
  </si>
  <si>
    <t xml:space="preserve">Pago Mensual</t>
  </si>
  <si>
    <t xml:space="preserve">Saldo final</t>
  </si>
  <si>
    <t xml:space="preserve">Prestamos en USD Camaroneros Grandes</t>
  </si>
  <si>
    <t xml:space="preserve">Prestamos en USD Camaroneros Medianos</t>
  </si>
  <si>
    <t xml:space="preserve">Prestamos en USD Camaroneros Pequeños</t>
  </si>
  <si>
    <t xml:space="preserve">Pago cuota inicial</t>
  </si>
  <si>
    <t xml:space="preserve">Periodo de gracia y pago cuota inicial</t>
  </si>
  <si>
    <t xml:space="preserve">P&amp;L Datos en USD</t>
  </si>
  <si>
    <t xml:space="preserve">Ingresos</t>
  </si>
  <si>
    <t xml:space="preserve">Prestamos Camaroneros Grandes</t>
  </si>
  <si>
    <t xml:space="preserve">Prestamos Camaroneros Medianos</t>
  </si>
  <si>
    <t xml:space="preserve">Prestamos Camaroneros Pequeños</t>
  </si>
  <si>
    <t xml:space="preserve">Hedging </t>
  </si>
  <si>
    <t xml:space="preserve">Total Coste Ventas</t>
  </si>
  <si>
    <t xml:space="preserve">Intereses Camaroneros Grandes</t>
  </si>
  <si>
    <t xml:space="preserve">Intereses Camaroneros Medianos</t>
  </si>
  <si>
    <t xml:space="preserve">Intereses Camaroneros Pequeños</t>
  </si>
  <si>
    <t xml:space="preserve">Provision por deterioro de valor grandes</t>
  </si>
  <si>
    <t xml:space="preserve">Provision por deterioro de valor medianos</t>
  </si>
  <si>
    <t xml:space="preserve">Provision por deterioro de valor pequeños</t>
  </si>
  <si>
    <t xml:space="preserve">Utilidad Bruta</t>
  </si>
  <si>
    <t xml:space="preserve">Total Costes Fijos</t>
  </si>
  <si>
    <t xml:space="preserve">Gastos administrativos: Personal, sistemas de gestión y software financiero.</t>
  </si>
  <si>
    <t xml:space="preserve">SMLV 460</t>
  </si>
  <si>
    <t xml:space="preserve">EBITDA</t>
  </si>
  <si>
    <t xml:space="preserve">Gastos financieros</t>
  </si>
  <si>
    <t xml:space="preserve">EBT</t>
  </si>
  <si>
    <t xml:space="preserve">Impuestos</t>
  </si>
  <si>
    <t xml:space="preserve">Beneficio Neto</t>
  </si>
  <si>
    <t xml:space="preserve">CF Datos en USD</t>
  </si>
  <si>
    <t xml:space="preserve">Saldo Caja Inicial Disponible</t>
  </si>
  <si>
    <t xml:space="preserve">Saldo de clientes camaroneros grandes</t>
  </si>
  <si>
    <t xml:space="preserve">Saldo de clientes camaroneros medianos</t>
  </si>
  <si>
    <t xml:space="preserve">Saldo de clientes camaroneros pequeños</t>
  </si>
  <si>
    <t xml:space="preserve">Previsión mensual cobros</t>
  </si>
  <si>
    <t xml:space="preserve">Total Cobros de Clientes</t>
  </si>
  <si>
    <t xml:space="preserve">Total Pagos Operativos</t>
  </si>
  <si>
    <t xml:space="preserve">Pago Impuestos</t>
  </si>
  <si>
    <t xml:space="preserve">Total Impuestos</t>
  </si>
  <si>
    <t xml:space="preserve">Flujo de Caja de Operaciones</t>
  </si>
  <si>
    <t xml:space="preserve">Amortización principal</t>
  </si>
  <si>
    <t xml:space="preserve">Total Servicio de la Deuda</t>
  </si>
  <si>
    <t xml:space="preserve">Flujo de Caja de Financiación</t>
  </si>
  <si>
    <t xml:space="preserve">Flujo de Caja Final</t>
  </si>
  <si>
    <t xml:space="preserve">Saldo Caja Final Disponible</t>
  </si>
  <si>
    <t xml:space="preserve">Total Flujo de Caja Operativo 12 primeros meses</t>
  </si>
  <si>
    <t xml:space="preserve">Total Servicio Deuda 12 primeros meses</t>
  </si>
  <si>
    <t xml:space="preserve">Total Flujo de Caja Final 12 primeros meses</t>
  </si>
  <si>
    <t xml:space="preserve">Total Flujo de Caja Operativo 12 últimos meses</t>
  </si>
  <si>
    <t xml:space="preserve">Total Servicio Deuda 12 últimos meses</t>
  </si>
  <si>
    <t xml:space="preserve">Total Flujo de Caja Final 12 últimos meses</t>
  </si>
  <si>
    <t xml:space="preserve">Efectivo y otros activos líquidos</t>
  </si>
  <si>
    <t xml:space="preserve">TOTAL ACTIVO CORRIENTE</t>
  </si>
  <si>
    <t xml:space="preserve">Inmovilizado Intangible</t>
  </si>
  <si>
    <t xml:space="preserve">Inversiones en empresas del Grupo l/p</t>
  </si>
  <si>
    <t xml:space="preserve">Inversiones financieras a l/p</t>
  </si>
  <si>
    <t xml:space="preserve">Activos por Impuesto diferido</t>
  </si>
  <si>
    <t xml:space="preserve">TOTAL ACTIVO NO CORRIENTE</t>
  </si>
  <si>
    <t xml:space="preserve">TOTAL ACTIVO</t>
  </si>
  <si>
    <t xml:space="preserve">TOTAL PASIVO CORRIENTE</t>
  </si>
  <si>
    <t xml:space="preserve">TOTAL PASIVO NO CORRIENTE</t>
  </si>
  <si>
    <t xml:space="preserve">TOTAL PASIVO</t>
  </si>
  <si>
    <t xml:space="preserve">Capital y Reservas</t>
  </si>
  <si>
    <t xml:space="preserve">Resultado de ejercicio</t>
  </si>
  <si>
    <t xml:space="preserve">TOTAL PATRIMONIO NETO</t>
  </si>
  <si>
    <t xml:space="preserve">TOTAL PATRIMONIO Y PASIVO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</si>
</sst>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_-;\-* #,##0.00_-;_-* \-??_-;_-@_-"/>
    <numFmt numFmtId="166" formatCode="0%"/>
    <numFmt numFmtId="167" formatCode="_-* #,##0_-;\-* #,##0_-;_-* \-??_-;_-@_-"/>
    <numFmt numFmtId="168" formatCode="0.00%"/>
    <numFmt numFmtId="169" formatCode="&quot;$ &quot;#,##0.00;[RED]&quot;-$ &quot;#,##0.00"/>
    <numFmt numFmtId="170" formatCode="_-* #,##0.00000000_-;\-* #,##0.00000000_-;_-* \-??_-;_-@_-"/>
    <numFmt numFmtId="171" formatCode="_-* #,##0\ _€_-;\-* #,##0\ _€_-;_-* \-??\ _€_-;_-@_-"/>
    <numFmt numFmtId="172" formatCode="mmm\-yy"/>
    <numFmt numFmtId="173" formatCode="#,##0"/>
    <numFmt numFmtId="174" formatCode="mm\-yyyy"/>
    <numFmt numFmtId="175" formatCode="#,##0_ ;\-#,##0\ "/>
  </numFmts>
  <fonts count="2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theme="1"/>
      <name val="Verdan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9"/>
      <color theme="0"/>
      <name val="Verdana"/>
      <family val="2"/>
      <charset val="1"/>
    </font>
    <font>
      <sz val="9"/>
      <color theme="0"/>
      <name val="Verdana"/>
      <family val="2"/>
      <charset val="1"/>
    </font>
    <font>
      <b val="true"/>
      <sz val="9"/>
      <color theme="1"/>
      <name val="Verdana"/>
      <family val="2"/>
      <charset val="1"/>
    </font>
    <font>
      <b val="true"/>
      <sz val="9"/>
      <color rgb="FF92D050"/>
      <name val="Verdana"/>
      <family val="2"/>
      <charset val="1"/>
    </font>
    <font>
      <b val="true"/>
      <sz val="11"/>
      <color theme="0"/>
      <name val="Calibri"/>
      <family val="2"/>
      <charset val="1"/>
    </font>
    <font>
      <b val="true"/>
      <sz val="9"/>
      <name val="Verdana"/>
      <family val="2"/>
      <charset val="1"/>
    </font>
    <font>
      <sz val="11"/>
      <color rgb="FF00B050"/>
      <name val="Calibri"/>
      <family val="2"/>
      <charset val="1"/>
    </font>
    <font>
      <sz val="9"/>
      <name val="Verdana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theme="4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sz val="9"/>
      <name val="Calibri"/>
      <family val="2"/>
      <charset val="1"/>
    </font>
    <font>
      <b val="true"/>
      <sz val="10"/>
      <color rgb="FF595959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8" tint="0.7999"/>
        <bgColor rgb="FFDAE3F3"/>
      </patternFill>
    </fill>
    <fill>
      <patternFill patternType="solid">
        <fgColor rgb="FF002060"/>
        <bgColor rgb="FF000080"/>
      </patternFill>
    </fill>
    <fill>
      <patternFill patternType="solid">
        <fgColor theme="4"/>
        <bgColor rgb="FF0066CC"/>
      </patternFill>
    </fill>
    <fill>
      <patternFill patternType="solid">
        <fgColor theme="8" tint="0.3999"/>
        <bgColor rgb="FFBDD7EE"/>
      </patternFill>
    </fill>
    <fill>
      <patternFill patternType="solid">
        <fgColor theme="4" tint="0.7999"/>
        <bgColor rgb="FFDEEBF7"/>
      </patternFill>
    </fill>
    <fill>
      <patternFill patternType="solid">
        <fgColor theme="0"/>
        <bgColor rgb="FFF2F2F2"/>
      </patternFill>
    </fill>
    <fill>
      <patternFill patternType="solid">
        <fgColor theme="0" tint="-0.15"/>
        <bgColor rgb="FFDAE3F3"/>
      </patternFill>
    </fill>
    <fill>
      <patternFill patternType="solid">
        <fgColor theme="0" tint="-0.05"/>
        <bgColor rgb="FFEDEDED"/>
      </patternFill>
    </fill>
    <fill>
      <patternFill patternType="solid">
        <fgColor theme="9" tint="0.5999"/>
        <bgColor rgb="FFD9D9D9"/>
      </patternFill>
    </fill>
    <fill>
      <patternFill patternType="solid">
        <fgColor theme="6" tint="0.7999"/>
        <bgColor rgb="FFF2F2F2"/>
      </patternFill>
    </fill>
    <fill>
      <patternFill patternType="solid">
        <fgColor theme="8" tint="0.5999"/>
        <bgColor rgb="FFD9D9D9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13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7" fillId="0" borderId="15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7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6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1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7" fillId="7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13" fillId="3" borderId="2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8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18" fillId="8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17" fillId="7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7" borderId="0" xfId="24" applyFont="true" applyBorder="false" applyAlignment="true" applyProtection="true">
      <alignment horizontal="left" vertical="bottom" textRotation="0" wrapText="false" indent="2" shrinkToFit="false"/>
      <protection locked="true" hidden="false"/>
    </xf>
    <xf numFmtId="173" fontId="17" fillId="7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9" fillId="2" borderId="15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7" borderId="0" xfId="23" applyFont="true" applyBorder="false" applyAlignment="true" applyProtection="true">
      <alignment horizontal="left" vertical="bottom" textRotation="0" wrapText="false" indent="6" shrinkToFit="false"/>
      <protection locked="true" hidden="false"/>
    </xf>
    <xf numFmtId="173" fontId="19" fillId="7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22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18" fillId="2" borderId="22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7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18" fillId="7" borderId="0" xfId="23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9" fillId="7" borderId="0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17" fillId="2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9" fillId="2" borderId="15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" fillId="7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3" fillId="3" borderId="0" xfId="23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20" fillId="3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9" borderId="0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21" fillId="9" borderId="0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7" borderId="0" xfId="26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73" fontId="22" fillId="0" borderId="0" xfId="2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22" fillId="0" borderId="0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7" borderId="22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21" fillId="7" borderId="22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2" fillId="7" borderId="0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2" borderId="0" xfId="2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21" fillId="2" borderId="0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22" fillId="7" borderId="0" xfId="2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5" borderId="0" xfId="2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21" fillId="5" borderId="0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9" borderId="0" xfId="2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3" fontId="21" fillId="10" borderId="0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7" borderId="0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11" borderId="23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1" borderId="24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11" borderId="24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1" fillId="11" borderId="25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3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24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4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1" fillId="0" borderId="24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1" borderId="19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1" borderId="2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11" borderId="2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1" fillId="11" borderId="21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9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2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1" fillId="0" borderId="2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27" fillId="0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2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28" fillId="2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12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28" fillId="12" borderId="1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8" fillId="12" borderId="1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3 2" xfId="20"/>
    <cellStyle name="Millares 7" xfId="21"/>
    <cellStyle name="Normal 2" xfId="22"/>
    <cellStyle name="Normal 216" xfId="23"/>
    <cellStyle name="Normal 218" xfId="24"/>
    <cellStyle name="Normal 218 2" xfId="25"/>
    <cellStyle name="Normal 219" xfId="26"/>
    <cellStyle name="Normal 219 2" xfId="27"/>
    <cellStyle name="Normal 220 2" xfId="28"/>
    <cellStyle name="Normal 226" xfId="29"/>
    <cellStyle name="Porcentaje 2" xfId="30"/>
  </cellStyles>
  <dxfs count="4"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8B8B8B"/>
      <rgbColor rgb="FF9999FF"/>
      <rgbColor rgb="FF993366"/>
      <rgbColor rgb="FFF2F2F2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DEDED"/>
      <rgbColor rgb="FFFFFF99"/>
      <rgbColor rgb="FF9DC3E6"/>
      <rgbColor rgb="FFFF99CC"/>
      <rgbColor rgb="FFCC99FF"/>
      <rgbColor rgb="FFC5E0B4"/>
      <rgbColor rgb="FF4472C4"/>
      <rgbColor rgb="FF33CCCC"/>
      <rgbColor rgb="FF92D050"/>
      <rgbColor rgb="FFFFCC00"/>
      <rgbColor rgb="FFFF9900"/>
      <rgbColor rgb="FFED7D31"/>
      <rgbColor rgb="FF59595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externalLink" Target="externalLinks/externalLink1.xml"/><Relationship Id="rId10" Type="http://schemas.openxmlformats.org/officeDocument/2006/relationships/externalLink" Target="externalLinks/externalLink2.xml"/><Relationship Id="rId11" Type="http://schemas.openxmlformats.org/officeDocument/2006/relationships/externalLink" Target="externalLinks/externalLink3.xml"/><Relationship Id="rId12" Type="http://schemas.openxmlformats.org/officeDocument/2006/relationships/externalLink" Target="externalLinks/externalLink4.xml"/><Relationship Id="rId13" Type="http://schemas.openxmlformats.org/officeDocument/2006/relationships/externalLink" Target="externalLinks/externalLink5.xml"/><Relationship Id="rId14" Type="http://schemas.openxmlformats.org/officeDocument/2006/relationships/externalLink" Target="externalLinks/externalLink6.xml"/><Relationship Id="rId15" Type="http://schemas.openxmlformats.org/officeDocument/2006/relationships/externalLink" Target="externalLinks/externalLink7.xml"/><Relationship Id="rId16" Type="http://schemas.openxmlformats.org/officeDocument/2006/relationships/externalLink" Target="externalLinks/externalLink8.xml"/><Relationship Id="rId17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0.xml"/><Relationship Id="rId19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2.xml"/><Relationship Id="rId21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15.xml"/><Relationship Id="rId24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0.xml"/><Relationship Id="rId29" Type="http://schemas.openxmlformats.org/officeDocument/2006/relationships/externalLink" Target="externalLinks/externalLink21.xml"/><Relationship Id="rId30" Type="http://schemas.openxmlformats.org/officeDocument/2006/relationships/externalLink" Target="externalLinks/externalLink22.xml"/><Relationship Id="rId31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25.xml"/><Relationship Id="rId34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0.xml"/><Relationship Id="rId39" Type="http://schemas.openxmlformats.org/officeDocument/2006/relationships/externalLink" Target="externalLinks/externalLink31.xml"/><Relationship Id="rId4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000" strike="noStrike" u="none">
                <a:solidFill>
                  <a:srgbClr val="595959"/>
                </a:solidFill>
                <a:uFillTx/>
                <a:latin typeface="Calibri"/>
              </a:rPr>
              <a:t>Flujo de Caja de Financiación</a:t>
            </a:r>
          </a:p>
        </c:rich>
      </c:tx>
      <c:layout>
        <c:manualLayout>
          <c:xMode val="edge"/>
          <c:yMode val="edge"/>
          <c:x val="0.346605410923941"/>
          <c:y val="0.0172332015810277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00700065631153"/>
          <c:y val="0.162055335968379"/>
          <c:w val="0.880113760665062"/>
          <c:h val="0.8147035573122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CF!$A$16</c:f>
              <c:strCache>
                <c:ptCount val="1"/>
                <c:pt idx="0">
                  <c:v>Flujo de Caja de Financiación</c:v>
                </c:pt>
              </c:strCache>
            </c:strRef>
          </c:tx>
          <c:spPr>
            <a:solidFill>
              <a:srgbClr val="deebf7"/>
            </a:solidFill>
            <a:ln w="0">
              <a:solidFill>
                <a:srgbClr val="bdd7ee"/>
              </a:solidFill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>
                  <a:solidFill>
                    <a:srgbClr val="bdd7ee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CF!$B$1:$AN$1</c:f>
              <c:numCache>
                <c:formatCode>mmm\-yy</c:formatCode>
                <c:ptCount val="39"/>
                <c:pt idx="0">
                  <c:v>01/24/25</c:v>
                </c:pt>
                <c:pt idx="1">
                  <c:v>Feb-25</c:v>
                </c:pt>
                <c:pt idx="2">
                  <c:v>Mar-25</c:v>
                </c:pt>
                <c:pt idx="3">
                  <c:v>Apr-25</c:v>
                </c:pt>
                <c:pt idx="4">
                  <c:v>May-25</c:v>
                </c:pt>
                <c:pt idx="5">
                  <c:v>Jun-25</c:v>
                </c:pt>
                <c:pt idx="6">
                  <c:v>Jul-25</c:v>
                </c:pt>
                <c:pt idx="7">
                  <c:v>Aug-25</c:v>
                </c:pt>
                <c:pt idx="8">
                  <c:v>Sep-25</c:v>
                </c:pt>
                <c:pt idx="9">
                  <c:v>Oct-25</c:v>
                </c:pt>
                <c:pt idx="10">
                  <c:v>Nov-25</c:v>
                </c:pt>
                <c:pt idx="11">
                  <c:v>Dec-25</c:v>
                </c:pt>
                <c:pt idx="12">
                  <c:v>Jan-26</c:v>
                </c:pt>
                <c:pt idx="13">
                  <c:v>Feb-26</c:v>
                </c:pt>
                <c:pt idx="14">
                  <c:v>Mar-26</c:v>
                </c:pt>
                <c:pt idx="15">
                  <c:v>Apr-26</c:v>
                </c:pt>
                <c:pt idx="16">
                  <c:v>May-26</c:v>
                </c:pt>
                <c:pt idx="17">
                  <c:v>Jun-26</c:v>
                </c:pt>
                <c:pt idx="18">
                  <c:v>Jul-26</c:v>
                </c:pt>
                <c:pt idx="19">
                  <c:v>Aug-26</c:v>
                </c:pt>
                <c:pt idx="20">
                  <c:v>Sep-26</c:v>
                </c:pt>
                <c:pt idx="21">
                  <c:v>Oct-26</c:v>
                </c:pt>
                <c:pt idx="22">
                  <c:v>Nov-26</c:v>
                </c:pt>
                <c:pt idx="23">
                  <c:v>Dec-26</c:v>
                </c:pt>
                <c:pt idx="24">
                  <c:v>Jan-27</c:v>
                </c:pt>
                <c:pt idx="25">
                  <c:v>Feb-27</c:v>
                </c:pt>
                <c:pt idx="26">
                  <c:v>Mar-27</c:v>
                </c:pt>
                <c:pt idx="27">
                  <c:v>Apr-27</c:v>
                </c:pt>
                <c:pt idx="28">
                  <c:v>May-27</c:v>
                </c:pt>
                <c:pt idx="29">
                  <c:v>Jun-27</c:v>
                </c:pt>
                <c:pt idx="30">
                  <c:v>Jul-27</c:v>
                </c:pt>
                <c:pt idx="31">
                  <c:v>Aug-27</c:v>
                </c:pt>
                <c:pt idx="32">
                  <c:v>Sep-27</c:v>
                </c:pt>
                <c:pt idx="33">
                  <c:v>Oct-27</c:v>
                </c:pt>
                <c:pt idx="34">
                  <c:v>Nov-27</c:v>
                </c:pt>
                <c:pt idx="35">
                  <c:v>Dec-27</c:v>
                </c:pt>
                <c:pt idx="36">
                  <c:v>Jan-28</c:v>
                </c:pt>
                <c:pt idx="37">
                  <c:v>Feb-28</c:v>
                </c:pt>
                <c:pt idx="38">
                  <c:v>Mar-28</c:v>
                </c:pt>
              </c:numCache>
            </c:numRef>
          </c:cat>
          <c:val>
            <c:numRef>
              <c:f>CF!$B$16:$AN$16</c:f>
              <c:numCache>
                <c:formatCode>#,##0</c:formatCode>
                <c:ptCount val="39"/>
                <c:pt idx="0">
                  <c:v>-9271.76183163732</c:v>
                </c:pt>
                <c:pt idx="1">
                  <c:v>-9250.28093850596</c:v>
                </c:pt>
                <c:pt idx="2">
                  <c:v>-9228.71949202536</c:v>
                </c:pt>
                <c:pt idx="3">
                  <c:v>-9207.07719012046</c:v>
                </c:pt>
                <c:pt idx="4">
                  <c:v>-9185.35372958341</c:v>
                </c:pt>
                <c:pt idx="5">
                  <c:v>-9163.54880606935</c:v>
                </c:pt>
                <c:pt idx="6">
                  <c:v>-9141.66211409211</c:v>
                </c:pt>
                <c:pt idx="7">
                  <c:v>-9119.69334701995</c:v>
                </c:pt>
                <c:pt idx="8">
                  <c:v>-9097.64219707128</c:v>
                </c:pt>
                <c:pt idx="9">
                  <c:v>-9075.50835531029</c:v>
                </c:pt>
                <c:pt idx="10">
                  <c:v>-9053.29151164271</c:v>
                </c:pt>
                <c:pt idx="11">
                  <c:v>-9030.99135481137</c:v>
                </c:pt>
                <c:pt idx="12">
                  <c:v>-9008.60757239191</c:v>
                </c:pt>
                <c:pt idx="13">
                  <c:v>-8986.13985078838</c:v>
                </c:pt>
                <c:pt idx="14">
                  <c:v>-8963.58787522884</c:v>
                </c:pt>
                <c:pt idx="15">
                  <c:v>-8940.95132976094</c:v>
                </c:pt>
                <c:pt idx="16">
                  <c:v>-8918.22989724755</c:v>
                </c:pt>
                <c:pt idx="17">
                  <c:v>-8895.42325936223</c:v>
                </c:pt>
                <c:pt idx="18">
                  <c:v>-8872.53109658483</c:v>
                </c:pt>
                <c:pt idx="19">
                  <c:v>-8849.55308819703</c:v>
                </c:pt>
                <c:pt idx="20">
                  <c:v>-8826.48891227777</c:v>
                </c:pt>
                <c:pt idx="21">
                  <c:v>-8803.33824569881</c:v>
                </c:pt>
                <c:pt idx="22">
                  <c:v>-8780.10076412018</c:v>
                </c:pt>
                <c:pt idx="23">
                  <c:v>-8756.77614198563</c:v>
                </c:pt>
                <c:pt idx="24">
                  <c:v>-8733.36405251808</c:v>
                </c:pt>
                <c:pt idx="25">
                  <c:v>-8709.86416771502</c:v>
                </c:pt>
                <c:pt idx="26">
                  <c:v>-8686.27615834395</c:v>
                </c:pt>
                <c:pt idx="27">
                  <c:v>-8662.59969393774</c:v>
                </c:pt>
                <c:pt idx="28">
                  <c:v>-8638.83444279001</c:v>
                </c:pt>
                <c:pt idx="29">
                  <c:v>-8614.98007195047</c:v>
                </c:pt>
                <c:pt idx="30">
                  <c:v>-8591.03624722028</c:v>
                </c:pt>
                <c:pt idx="31">
                  <c:v>-8567.00263314736</c:v>
                </c:pt>
                <c:pt idx="32">
                  <c:v>-8542.87889302166</c:v>
                </c:pt>
                <c:pt idx="33">
                  <c:v>-8518.66468887049</c:v>
                </c:pt>
                <c:pt idx="34">
                  <c:v>-8494.35968145376</c:v>
                </c:pt>
                <c:pt idx="35">
                  <c:v>-8469.96353025921</c:v>
                </c:pt>
                <c:pt idx="36">
                  <c:v>-8445.47589349768</c:v>
                </c:pt>
                <c:pt idx="37">
                  <c:v>-8420.8964280983</c:v>
                </c:pt>
                <c:pt idx="38">
                  <c:v>-8396.22478970367</c:v>
                </c:pt>
              </c:numCache>
            </c:numRef>
          </c:val>
        </c:ser>
        <c:gapWidth val="30"/>
        <c:overlap val="-27"/>
        <c:axId val="1406444"/>
        <c:axId val="36106922"/>
      </c:barChart>
      <c:dateAx>
        <c:axId val="1406444"/>
        <c:scaling>
          <c:orientation val="minMax"/>
        </c:scaling>
        <c:delete val="0"/>
        <c:axPos val="b"/>
        <c:numFmt formatCode="mmm\-yy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8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36106922"/>
        <c:crosses val="autoZero"/>
        <c:auto val="1"/>
        <c:lblOffset val="100"/>
        <c:baseTimeUnit val="months"/>
        <c:noMultiLvlLbl val="0"/>
      </c:dateAx>
      <c:valAx>
        <c:axId val="3610692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1406444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sz="1000" strike="noStrike" u="none">
                <a:solidFill>
                  <a:srgbClr val="595959"/>
                </a:solidFill>
                <a:uFillTx/>
                <a:latin typeface="Calibri"/>
              </a:rPr>
              <a:t>Flujo de Caja de Operaciones</a:t>
            </a:r>
          </a:p>
        </c:rich>
      </c:tx>
      <c:layout>
        <c:manualLayout>
          <c:xMode val="edge"/>
          <c:yMode val="edge"/>
          <c:x val="0.341220115416323"/>
          <c:y val="0.000157505118916365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00494641384996"/>
          <c:y val="0.162072767364939"/>
          <c:w val="0.8800494641385"/>
          <c:h val="0.8146164750354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CF!$A$12</c:f>
              <c:strCache>
                <c:ptCount val="1"/>
                <c:pt idx="0">
                  <c:v>Flujo de Caja de Operaciones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CF!$B$1:$AN$1</c:f>
              <c:numCache>
                <c:formatCode>mmm\-yy</c:formatCode>
                <c:ptCount val="39"/>
                <c:pt idx="0">
                  <c:v>01/24/25</c:v>
                </c:pt>
                <c:pt idx="1">
                  <c:v>Feb-25</c:v>
                </c:pt>
                <c:pt idx="2">
                  <c:v>Mar-25</c:v>
                </c:pt>
                <c:pt idx="3">
                  <c:v>Apr-25</c:v>
                </c:pt>
                <c:pt idx="4">
                  <c:v>May-25</c:v>
                </c:pt>
                <c:pt idx="5">
                  <c:v>Jun-25</c:v>
                </c:pt>
                <c:pt idx="6">
                  <c:v>Jul-25</c:v>
                </c:pt>
                <c:pt idx="7">
                  <c:v>Aug-25</c:v>
                </c:pt>
                <c:pt idx="8">
                  <c:v>Sep-25</c:v>
                </c:pt>
                <c:pt idx="9">
                  <c:v>Oct-25</c:v>
                </c:pt>
                <c:pt idx="10">
                  <c:v>Nov-25</c:v>
                </c:pt>
                <c:pt idx="11">
                  <c:v>Dec-25</c:v>
                </c:pt>
                <c:pt idx="12">
                  <c:v>Jan-26</c:v>
                </c:pt>
                <c:pt idx="13">
                  <c:v>Feb-26</c:v>
                </c:pt>
                <c:pt idx="14">
                  <c:v>Mar-26</c:v>
                </c:pt>
                <c:pt idx="15">
                  <c:v>Apr-26</c:v>
                </c:pt>
                <c:pt idx="16">
                  <c:v>May-26</c:v>
                </c:pt>
                <c:pt idx="17">
                  <c:v>Jun-26</c:v>
                </c:pt>
                <c:pt idx="18">
                  <c:v>Jul-26</c:v>
                </c:pt>
                <c:pt idx="19">
                  <c:v>Aug-26</c:v>
                </c:pt>
                <c:pt idx="20">
                  <c:v>Sep-26</c:v>
                </c:pt>
                <c:pt idx="21">
                  <c:v>Oct-26</c:v>
                </c:pt>
                <c:pt idx="22">
                  <c:v>Nov-26</c:v>
                </c:pt>
                <c:pt idx="23">
                  <c:v>Dec-26</c:v>
                </c:pt>
                <c:pt idx="24">
                  <c:v>Jan-27</c:v>
                </c:pt>
                <c:pt idx="25">
                  <c:v>Feb-27</c:v>
                </c:pt>
                <c:pt idx="26">
                  <c:v>Mar-27</c:v>
                </c:pt>
                <c:pt idx="27">
                  <c:v>Apr-27</c:v>
                </c:pt>
                <c:pt idx="28">
                  <c:v>May-27</c:v>
                </c:pt>
                <c:pt idx="29">
                  <c:v>Jun-27</c:v>
                </c:pt>
                <c:pt idx="30">
                  <c:v>Jul-27</c:v>
                </c:pt>
                <c:pt idx="31">
                  <c:v>Aug-27</c:v>
                </c:pt>
                <c:pt idx="32">
                  <c:v>Sep-27</c:v>
                </c:pt>
                <c:pt idx="33">
                  <c:v>Oct-27</c:v>
                </c:pt>
                <c:pt idx="34">
                  <c:v>Nov-27</c:v>
                </c:pt>
                <c:pt idx="35">
                  <c:v>Dec-27</c:v>
                </c:pt>
                <c:pt idx="36">
                  <c:v>Jan-28</c:v>
                </c:pt>
                <c:pt idx="37">
                  <c:v>Feb-28</c:v>
                </c:pt>
                <c:pt idx="38">
                  <c:v>Mar-28</c:v>
                </c:pt>
              </c:numCache>
            </c:numRef>
          </c:cat>
          <c:val>
            <c:numRef>
              <c:f>CF!$B$12:$AN$12</c:f>
              <c:numCache>
                <c:formatCode>#,##0</c:formatCode>
                <c:ptCount val="39"/>
                <c:pt idx="0">
                  <c:v>135590.696748087</c:v>
                </c:pt>
                <c:pt idx="1">
                  <c:v>40474.7299352094</c:v>
                </c:pt>
                <c:pt idx="2">
                  <c:v>40161.1712337214</c:v>
                </c:pt>
                <c:pt idx="3">
                  <c:v>27844.0405760255</c:v>
                </c:pt>
                <c:pt idx="4">
                  <c:v>27659.9972715874</c:v>
                </c:pt>
                <c:pt idx="5">
                  <c:v>27473.8574071729</c:v>
                </c:pt>
                <c:pt idx="6">
                  <c:v>27285.5970994696</c:v>
                </c:pt>
                <c:pt idx="7">
                  <c:v>27095.1921930944</c:v>
                </c:pt>
                <c:pt idx="8">
                  <c:v>26902.6182574941</c:v>
                </c:pt>
                <c:pt idx="9">
                  <c:v>26707.8505838107</c:v>
                </c:pt>
                <c:pt idx="10">
                  <c:v>26510.8641817113</c:v>
                </c:pt>
                <c:pt idx="11">
                  <c:v>-38910.8478911917</c:v>
                </c:pt>
                <c:pt idx="12">
                  <c:v>17360.1338042816</c:v>
                </c:pt>
                <c:pt idx="13">
                  <c:v>17256.015495202</c:v>
                </c:pt>
                <c:pt idx="14">
                  <c:v>17150.7111050516</c:v>
                </c:pt>
                <c:pt idx="15">
                  <c:v>17044.2071223899</c:v>
                </c:pt>
                <c:pt idx="16">
                  <c:v>16936.4898818592</c:v>
                </c:pt>
                <c:pt idx="17">
                  <c:v>16827.54556243</c:v>
                </c:pt>
                <c:pt idx="18">
                  <c:v>16717.3601856287</c:v>
                </c:pt>
                <c:pt idx="19">
                  <c:v>16605.9196137433</c:v>
                </c:pt>
                <c:pt idx="20">
                  <c:v>16493.2095480099</c:v>
                </c:pt>
                <c:pt idx="21">
                  <c:v>16379.2155267776</c:v>
                </c:pt>
                <c:pt idx="22">
                  <c:v>16263.9229236535</c:v>
                </c:pt>
                <c:pt idx="23">
                  <c:v>-11141.8381581208</c:v>
                </c:pt>
                <c:pt idx="24">
                  <c:v>16029.3826311644</c:v>
                </c:pt>
                <c:pt idx="25">
                  <c:v>10699.4804026236</c:v>
                </c:pt>
                <c:pt idx="26">
                  <c:v>10639.0986502102</c:v>
                </c:pt>
                <c:pt idx="27">
                  <c:v>10578.0290490005</c:v>
                </c:pt>
                <c:pt idx="28">
                  <c:v>10516.2637632503</c:v>
                </c:pt>
                <c:pt idx="29">
                  <c:v>10453.7948679534</c:v>
                </c:pt>
                <c:pt idx="30">
                  <c:v>10390.6143478241</c:v>
                </c:pt>
                <c:pt idx="31">
                  <c:v>10326.7140962698</c:v>
                </c:pt>
                <c:pt idx="32">
                  <c:v>10262.0859143498</c:v>
                </c:pt>
                <c:pt idx="33">
                  <c:v>10196.7215097241</c:v>
                </c:pt>
                <c:pt idx="34">
                  <c:v>10130.612495589</c:v>
                </c:pt>
                <c:pt idx="35">
                  <c:v>-9104.13283744498</c:v>
                </c:pt>
                <c:pt idx="36">
                  <c:v>9996.12661278947</c:v>
                </c:pt>
                <c:pt idx="37">
                  <c:v>9927.7324884535</c:v>
                </c:pt>
                <c:pt idx="38">
                  <c:v>9858.55924105113</c:v>
                </c:pt>
              </c:numCache>
            </c:numRef>
          </c:val>
        </c:ser>
        <c:gapWidth val="30"/>
        <c:overlap val="-27"/>
        <c:axId val="99721902"/>
        <c:axId val="81368687"/>
      </c:barChart>
      <c:dateAx>
        <c:axId val="99721902"/>
        <c:scaling>
          <c:orientation val="minMax"/>
        </c:scaling>
        <c:delete val="0"/>
        <c:axPos val="b"/>
        <c:numFmt formatCode="mmm\-yy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8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81368687"/>
        <c:crosses val="autoZero"/>
        <c:auto val="1"/>
        <c:lblOffset val="100"/>
        <c:baseTimeUnit val="months"/>
        <c:noMultiLvlLbl val="0"/>
      </c:dateAx>
      <c:valAx>
        <c:axId val="81368687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99721902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000" strike="noStrike" u="none">
                <a:solidFill>
                  <a:srgbClr val="595959"/>
                </a:solidFill>
                <a:uFillTx/>
                <a:latin typeface="Calibri"/>
              </a:rPr>
              <a:t>Flujo de Caja Final y Caja Disponible</a:t>
            </a:r>
          </a:p>
        </c:rich>
      </c:tx>
      <c:layout>
        <c:manualLayout>
          <c:xMode val="edge"/>
          <c:yMode val="edge"/>
          <c:x val="0.204341427520235"/>
          <c:y val="0.000316205533596838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800588668138337"/>
          <c:y val="0.162055335968379"/>
          <c:w val="0.880058866813834"/>
          <c:h val="0.7209486166007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CF!$A$17</c:f>
              <c:strCache>
                <c:ptCount val="1"/>
                <c:pt idx="0">
                  <c:v>Flujo de Caja Final</c:v>
                </c:pt>
              </c:strCache>
            </c:strRef>
          </c:tx>
          <c:spPr>
            <a:solidFill>
              <a:srgbClr val="deebf7"/>
            </a:solidFill>
            <a:ln w="0">
              <a:solidFill>
                <a:srgbClr val="bdd7ee"/>
              </a:solidFill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>
                  <a:solidFill>
                    <a:srgbClr val="bdd7ee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CF!$B$1:$AN$1</c:f>
              <c:numCache>
                <c:formatCode>mmm\-yy</c:formatCode>
                <c:ptCount val="39"/>
                <c:pt idx="0">
                  <c:v>01/24/25</c:v>
                </c:pt>
                <c:pt idx="1">
                  <c:v>Feb-25</c:v>
                </c:pt>
                <c:pt idx="2">
                  <c:v>Mar-25</c:v>
                </c:pt>
                <c:pt idx="3">
                  <c:v>Apr-25</c:v>
                </c:pt>
                <c:pt idx="4">
                  <c:v>May-25</c:v>
                </c:pt>
                <c:pt idx="5">
                  <c:v>Jun-25</c:v>
                </c:pt>
                <c:pt idx="6">
                  <c:v>Jul-25</c:v>
                </c:pt>
                <c:pt idx="7">
                  <c:v>Aug-25</c:v>
                </c:pt>
                <c:pt idx="8">
                  <c:v>Sep-25</c:v>
                </c:pt>
                <c:pt idx="9">
                  <c:v>Oct-25</c:v>
                </c:pt>
                <c:pt idx="10">
                  <c:v>Nov-25</c:v>
                </c:pt>
                <c:pt idx="11">
                  <c:v>Dec-25</c:v>
                </c:pt>
                <c:pt idx="12">
                  <c:v>Jan-26</c:v>
                </c:pt>
                <c:pt idx="13">
                  <c:v>Feb-26</c:v>
                </c:pt>
                <c:pt idx="14">
                  <c:v>Mar-26</c:v>
                </c:pt>
                <c:pt idx="15">
                  <c:v>Apr-26</c:v>
                </c:pt>
                <c:pt idx="16">
                  <c:v>May-26</c:v>
                </c:pt>
                <c:pt idx="17">
                  <c:v>Jun-26</c:v>
                </c:pt>
                <c:pt idx="18">
                  <c:v>Jul-26</c:v>
                </c:pt>
                <c:pt idx="19">
                  <c:v>Aug-26</c:v>
                </c:pt>
                <c:pt idx="20">
                  <c:v>Sep-26</c:v>
                </c:pt>
                <c:pt idx="21">
                  <c:v>Oct-26</c:v>
                </c:pt>
                <c:pt idx="22">
                  <c:v>Nov-26</c:v>
                </c:pt>
                <c:pt idx="23">
                  <c:v>Dec-26</c:v>
                </c:pt>
                <c:pt idx="24">
                  <c:v>Jan-27</c:v>
                </c:pt>
                <c:pt idx="25">
                  <c:v>Feb-27</c:v>
                </c:pt>
                <c:pt idx="26">
                  <c:v>Mar-27</c:v>
                </c:pt>
                <c:pt idx="27">
                  <c:v>Apr-27</c:v>
                </c:pt>
                <c:pt idx="28">
                  <c:v>May-27</c:v>
                </c:pt>
                <c:pt idx="29">
                  <c:v>Jun-27</c:v>
                </c:pt>
                <c:pt idx="30">
                  <c:v>Jul-27</c:v>
                </c:pt>
                <c:pt idx="31">
                  <c:v>Aug-27</c:v>
                </c:pt>
                <c:pt idx="32">
                  <c:v>Sep-27</c:v>
                </c:pt>
                <c:pt idx="33">
                  <c:v>Oct-27</c:v>
                </c:pt>
                <c:pt idx="34">
                  <c:v>Nov-27</c:v>
                </c:pt>
                <c:pt idx="35">
                  <c:v>Dec-27</c:v>
                </c:pt>
                <c:pt idx="36">
                  <c:v>Jan-28</c:v>
                </c:pt>
                <c:pt idx="37">
                  <c:v>Feb-28</c:v>
                </c:pt>
                <c:pt idx="38">
                  <c:v>Mar-28</c:v>
                </c:pt>
              </c:numCache>
            </c:numRef>
          </c:cat>
          <c:val>
            <c:numRef>
              <c:f>CF!$B$17:$AN$17</c:f>
              <c:numCache>
                <c:formatCode>#,##0</c:formatCode>
                <c:ptCount val="39"/>
                <c:pt idx="0">
                  <c:v>126318.93491645</c:v>
                </c:pt>
                <c:pt idx="1">
                  <c:v>31224.4489967035</c:v>
                </c:pt>
                <c:pt idx="2">
                  <c:v>30932.451741696</c:v>
                </c:pt>
                <c:pt idx="3">
                  <c:v>18636.9633859051</c:v>
                </c:pt>
                <c:pt idx="4">
                  <c:v>18474.643542004</c:v>
                </c:pt>
                <c:pt idx="5">
                  <c:v>18310.3086011036</c:v>
                </c:pt>
                <c:pt idx="6">
                  <c:v>18143.9349853775</c:v>
                </c:pt>
                <c:pt idx="7">
                  <c:v>17975.4988460745</c:v>
                </c:pt>
                <c:pt idx="8">
                  <c:v>17804.9760604228</c:v>
                </c:pt>
                <c:pt idx="9">
                  <c:v>17632.3422285004</c:v>
                </c:pt>
                <c:pt idx="10">
                  <c:v>17457.5726700686</c:v>
                </c:pt>
                <c:pt idx="11">
                  <c:v>-47941.8392460031</c:v>
                </c:pt>
                <c:pt idx="12">
                  <c:v>8351.52623188969</c:v>
                </c:pt>
                <c:pt idx="13">
                  <c:v>8269.87564441365</c:v>
                </c:pt>
                <c:pt idx="14">
                  <c:v>8187.12322982271</c:v>
                </c:pt>
                <c:pt idx="15">
                  <c:v>8103.25579262899</c:v>
                </c:pt>
                <c:pt idx="16">
                  <c:v>8018.2599846116</c:v>
                </c:pt>
                <c:pt idx="17">
                  <c:v>7932.12230306777</c:v>
                </c:pt>
                <c:pt idx="18">
                  <c:v>7844.82908904386</c:v>
                </c:pt>
                <c:pt idx="19">
                  <c:v>7756.36652554627</c:v>
                </c:pt>
                <c:pt idx="20">
                  <c:v>7666.72063573209</c:v>
                </c:pt>
                <c:pt idx="21">
                  <c:v>7575.8772810788</c:v>
                </c:pt>
                <c:pt idx="22">
                  <c:v>7483.8221595333</c:v>
                </c:pt>
                <c:pt idx="23">
                  <c:v>-19898.6143001064</c:v>
                </c:pt>
                <c:pt idx="24">
                  <c:v>7296.01857864627</c:v>
                </c:pt>
                <c:pt idx="25">
                  <c:v>1989.61623490859</c:v>
                </c:pt>
                <c:pt idx="26">
                  <c:v>1952.82249186621</c:v>
                </c:pt>
                <c:pt idx="27">
                  <c:v>1915.42935506273</c:v>
                </c:pt>
                <c:pt idx="28">
                  <c:v>1877.42932046033</c:v>
                </c:pt>
                <c:pt idx="29">
                  <c:v>1838.81479600289</c:v>
                </c:pt>
                <c:pt idx="30">
                  <c:v>1799.57810060385</c:v>
                </c:pt>
                <c:pt idx="31">
                  <c:v>1759.7114631224</c:v>
                </c:pt>
                <c:pt idx="32">
                  <c:v>1719.20702132811</c:v>
                </c:pt>
                <c:pt idx="33">
                  <c:v>1678.05682085358</c:v>
                </c:pt>
                <c:pt idx="34">
                  <c:v>1636.25281413525</c:v>
                </c:pt>
                <c:pt idx="35">
                  <c:v>-17574.0963677042</c:v>
                </c:pt>
                <c:pt idx="36">
                  <c:v>1550.65071929179</c:v>
                </c:pt>
                <c:pt idx="37">
                  <c:v>1506.8360603552</c:v>
                </c:pt>
                <c:pt idx="38">
                  <c:v>1462.33445134746</c:v>
                </c:pt>
              </c:numCache>
            </c:numRef>
          </c:val>
        </c:ser>
        <c:gapWidth val="30"/>
        <c:overlap val="0"/>
        <c:axId val="33140799"/>
        <c:axId val="77238216"/>
      </c:barChart>
      <c:lineChart>
        <c:grouping val="standard"/>
        <c:varyColors val="0"/>
        <c:ser>
          <c:idx val="1"/>
          <c:order val="1"/>
          <c:tx>
            <c:strRef>
              <c:f>CF!$A$18</c:f>
              <c:strCache>
                <c:ptCount val="1"/>
                <c:pt idx="0">
                  <c:v>Saldo Caja Final Disponible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CF!$B$1:$AN$1</c:f>
              <c:numCache>
                <c:formatCode>mmm\-yy</c:formatCode>
                <c:ptCount val="39"/>
                <c:pt idx="0">
                  <c:v>01/24/25</c:v>
                </c:pt>
                <c:pt idx="1">
                  <c:v>Feb-25</c:v>
                </c:pt>
                <c:pt idx="2">
                  <c:v>Mar-25</c:v>
                </c:pt>
                <c:pt idx="3">
                  <c:v>Apr-25</c:v>
                </c:pt>
                <c:pt idx="4">
                  <c:v>May-25</c:v>
                </c:pt>
                <c:pt idx="5">
                  <c:v>Jun-25</c:v>
                </c:pt>
                <c:pt idx="6">
                  <c:v>Jul-25</c:v>
                </c:pt>
                <c:pt idx="7">
                  <c:v>Aug-25</c:v>
                </c:pt>
                <c:pt idx="8">
                  <c:v>Sep-25</c:v>
                </c:pt>
                <c:pt idx="9">
                  <c:v>Oct-25</c:v>
                </c:pt>
                <c:pt idx="10">
                  <c:v>Nov-25</c:v>
                </c:pt>
                <c:pt idx="11">
                  <c:v>Dec-25</c:v>
                </c:pt>
                <c:pt idx="12">
                  <c:v>Jan-26</c:v>
                </c:pt>
                <c:pt idx="13">
                  <c:v>Feb-26</c:v>
                </c:pt>
                <c:pt idx="14">
                  <c:v>Mar-26</c:v>
                </c:pt>
                <c:pt idx="15">
                  <c:v>Apr-26</c:v>
                </c:pt>
                <c:pt idx="16">
                  <c:v>May-26</c:v>
                </c:pt>
                <c:pt idx="17">
                  <c:v>Jun-26</c:v>
                </c:pt>
                <c:pt idx="18">
                  <c:v>Jul-26</c:v>
                </c:pt>
                <c:pt idx="19">
                  <c:v>Aug-26</c:v>
                </c:pt>
                <c:pt idx="20">
                  <c:v>Sep-26</c:v>
                </c:pt>
                <c:pt idx="21">
                  <c:v>Oct-26</c:v>
                </c:pt>
                <c:pt idx="22">
                  <c:v>Nov-26</c:v>
                </c:pt>
                <c:pt idx="23">
                  <c:v>Dec-26</c:v>
                </c:pt>
                <c:pt idx="24">
                  <c:v>Jan-27</c:v>
                </c:pt>
                <c:pt idx="25">
                  <c:v>Feb-27</c:v>
                </c:pt>
                <c:pt idx="26">
                  <c:v>Mar-27</c:v>
                </c:pt>
                <c:pt idx="27">
                  <c:v>Apr-27</c:v>
                </c:pt>
                <c:pt idx="28">
                  <c:v>May-27</c:v>
                </c:pt>
                <c:pt idx="29">
                  <c:v>Jun-27</c:v>
                </c:pt>
                <c:pt idx="30">
                  <c:v>Jul-27</c:v>
                </c:pt>
                <c:pt idx="31">
                  <c:v>Aug-27</c:v>
                </c:pt>
                <c:pt idx="32">
                  <c:v>Sep-27</c:v>
                </c:pt>
                <c:pt idx="33">
                  <c:v>Oct-27</c:v>
                </c:pt>
                <c:pt idx="34">
                  <c:v>Nov-27</c:v>
                </c:pt>
                <c:pt idx="35">
                  <c:v>Dec-27</c:v>
                </c:pt>
                <c:pt idx="36">
                  <c:v>Jan-28</c:v>
                </c:pt>
                <c:pt idx="37">
                  <c:v>Feb-28</c:v>
                </c:pt>
                <c:pt idx="38">
                  <c:v>Mar-28</c:v>
                </c:pt>
              </c:numCache>
            </c:numRef>
          </c:cat>
          <c:val>
            <c:numRef>
              <c:f>CF!$B$18:$AN$18</c:f>
              <c:numCache>
                <c:formatCode>#,##0</c:formatCode>
                <c:ptCount val="39"/>
                <c:pt idx="0">
                  <c:v>226318.93491645</c:v>
                </c:pt>
                <c:pt idx="1">
                  <c:v>257543.383913154</c:v>
                </c:pt>
                <c:pt idx="2">
                  <c:v>288475.83565485</c:v>
                </c:pt>
                <c:pt idx="3">
                  <c:v>307112.799040755</c:v>
                </c:pt>
                <c:pt idx="4">
                  <c:v>325587.442582759</c:v>
                </c:pt>
                <c:pt idx="5">
                  <c:v>343897.751183862</c:v>
                </c:pt>
                <c:pt idx="6">
                  <c:v>362041.68616924</c:v>
                </c:pt>
                <c:pt idx="7">
                  <c:v>380017.185015314</c:v>
                </c:pt>
                <c:pt idx="8">
                  <c:v>397822.161075737</c:v>
                </c:pt>
                <c:pt idx="9">
                  <c:v>415454.503304237</c:v>
                </c:pt>
                <c:pt idx="10">
                  <c:v>432912.075974306</c:v>
                </c:pt>
                <c:pt idx="11">
                  <c:v>384970.236728303</c:v>
                </c:pt>
                <c:pt idx="12">
                  <c:v>393321.762960193</c:v>
                </c:pt>
                <c:pt idx="13">
                  <c:v>401591.638604606</c:v>
                </c:pt>
                <c:pt idx="14">
                  <c:v>409778.761834429</c:v>
                </c:pt>
                <c:pt idx="15">
                  <c:v>417882.017627058</c:v>
                </c:pt>
                <c:pt idx="16">
                  <c:v>425900.27761167</c:v>
                </c:pt>
                <c:pt idx="17">
                  <c:v>433832.399914737</c:v>
                </c:pt>
                <c:pt idx="18">
                  <c:v>441677.229003781</c:v>
                </c:pt>
                <c:pt idx="19">
                  <c:v>449433.595529327</c:v>
                </c:pt>
                <c:pt idx="20">
                  <c:v>457100.31616506</c:v>
                </c:pt>
                <c:pt idx="21">
                  <c:v>464676.193446138</c:v>
                </c:pt>
                <c:pt idx="22">
                  <c:v>472160.015605672</c:v>
                </c:pt>
                <c:pt idx="23">
                  <c:v>452261.401305565</c:v>
                </c:pt>
                <c:pt idx="24">
                  <c:v>459557.419884211</c:v>
                </c:pt>
                <c:pt idx="25">
                  <c:v>461547.03611912</c:v>
                </c:pt>
                <c:pt idx="26">
                  <c:v>463499.858610986</c:v>
                </c:pt>
                <c:pt idx="27">
                  <c:v>465415.287966049</c:v>
                </c:pt>
                <c:pt idx="28">
                  <c:v>467292.717286509</c:v>
                </c:pt>
                <c:pt idx="29">
                  <c:v>469131.532082512</c:v>
                </c:pt>
                <c:pt idx="30">
                  <c:v>470931.110183116</c:v>
                </c:pt>
                <c:pt idx="31">
                  <c:v>472690.821646238</c:v>
                </c:pt>
                <c:pt idx="32">
                  <c:v>474410.028667566</c:v>
                </c:pt>
                <c:pt idx="33">
                  <c:v>476088.08548842</c:v>
                </c:pt>
                <c:pt idx="34">
                  <c:v>477724.338302555</c:v>
                </c:pt>
                <c:pt idx="35">
                  <c:v>460150.241934851</c:v>
                </c:pt>
                <c:pt idx="36">
                  <c:v>461700.892654143</c:v>
                </c:pt>
                <c:pt idx="37">
                  <c:v>463207.728714498</c:v>
                </c:pt>
                <c:pt idx="38">
                  <c:v>464670.063165845</c:v>
                </c:pt>
              </c:numCache>
            </c:numRef>
          </c:val>
          <c:smooth val="1"/>
        </c:ser>
        <c:hiLowLines>
          <c:spPr>
            <a:ln w="0">
              <a:noFill/>
            </a:ln>
          </c:spPr>
        </c:hiLowLines>
        <c:marker val="0"/>
        <c:axId val="33140799"/>
        <c:axId val="77238216"/>
      </c:lineChart>
      <c:dateAx>
        <c:axId val="33140799"/>
        <c:scaling>
          <c:orientation val="minMax"/>
        </c:scaling>
        <c:delete val="0"/>
        <c:axPos val="b"/>
        <c:numFmt formatCode="mmm\-yy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8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77238216"/>
        <c:crosses val="autoZero"/>
        <c:auto val="1"/>
        <c:lblOffset val="100"/>
        <c:baseTimeUnit val="months"/>
        <c:noMultiLvlLbl val="0"/>
      </c:dateAx>
      <c:valAx>
        <c:axId val="7723821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trike="noStrike" u="none">
                <a:solidFill>
                  <a:srgbClr val="000000"/>
                </a:solidFill>
                <a:uFillTx/>
                <a:latin typeface="Calibri"/>
              </a:defRPr>
            </a:pPr>
          </a:p>
        </c:txPr>
        <c:crossAx val="33140799"/>
        <c:crossBetween val="between"/>
      </c:valAx>
      <c:spPr>
        <a:noFill/>
        <a:ln w="0">
          <a:noFill/>
        </a:ln>
      </c:spPr>
    </c:plotArea>
    <c:legend>
      <c:legendPos val="b"/>
      <c:layout>
        <c:manualLayout>
          <c:xMode val="edge"/>
          <c:yMode val="edge"/>
          <c:x val="0.132883285064191"/>
          <c:y val="0.909505529163628"/>
          <c:w val="0.734233429871618"/>
          <c:h val="0.09049447083637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lang="en-US" sz="800" strike="noStrike" u="none">
              <a:solidFill>
                <a:srgbClr val="000000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15120</xdr:colOff>
      <xdr:row>19</xdr:row>
      <xdr:rowOff>113040</xdr:rowOff>
    </xdr:from>
    <xdr:to>
      <xdr:col>10</xdr:col>
      <xdr:colOff>436680</xdr:colOff>
      <xdr:row>32</xdr:row>
      <xdr:rowOff>36720</xdr:rowOff>
    </xdr:to>
    <xdr:graphicFrame>
      <xdr:nvGraphicFramePr>
        <xdr:cNvPr id="0" name="Gráfico 2"/>
        <xdr:cNvGraphicFramePr/>
      </xdr:nvGraphicFramePr>
      <xdr:xfrm>
        <a:off x="4970160" y="3551400"/>
        <a:ext cx="4936320" cy="2276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63720</xdr:colOff>
      <xdr:row>19</xdr:row>
      <xdr:rowOff>123840</xdr:rowOff>
    </xdr:from>
    <xdr:to>
      <xdr:col>3</xdr:col>
      <xdr:colOff>227880</xdr:colOff>
      <xdr:row>32</xdr:row>
      <xdr:rowOff>56160</xdr:rowOff>
    </xdr:to>
    <xdr:graphicFrame>
      <xdr:nvGraphicFramePr>
        <xdr:cNvPr id="1" name="Gráfico 3"/>
        <xdr:cNvGraphicFramePr/>
      </xdr:nvGraphicFramePr>
      <xdr:xfrm>
        <a:off x="63720" y="3562200"/>
        <a:ext cx="4366440" cy="228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63360</xdr:colOff>
      <xdr:row>19</xdr:row>
      <xdr:rowOff>119520</xdr:rowOff>
    </xdr:from>
    <xdr:to>
      <xdr:col>17</xdr:col>
      <xdr:colOff>440640</xdr:colOff>
      <xdr:row>32</xdr:row>
      <xdr:rowOff>43200</xdr:rowOff>
    </xdr:to>
    <xdr:graphicFrame>
      <xdr:nvGraphicFramePr>
        <xdr:cNvPr id="2" name="Gráfico 4"/>
        <xdr:cNvGraphicFramePr/>
      </xdr:nvGraphicFramePr>
      <xdr:xfrm>
        <a:off x="10285560" y="3557880"/>
        <a:ext cx="4892040" cy="2276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Edi/tesoreria/DOCUME~1/SCAMPB~1/LOCALS~1/Temp/Renting%20resonancia%20Ditramesa%20cuadro%20amortizac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ldnweb/CFD/Resources/GeneralInformation/Standarddocs/models/M&amp;AFinancialModelTEST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Edi/tesoreria/Proyectos/Salvia/Modelo%20Salvia/DCF/Modelo_DFC_95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Edi/tesoreria/Proyectos/Salvia/Alvaro%20Mier/Copia%20de%20Modelo_DFC_16.%20modificado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file://Sironas1/control_internacional/Documents%20and%20Settings/sarah.flannery/Local%20Settings/Temporary%20Internet%20Files/Content.Outlook/FXV203IY/Escandallos%202007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Edi/tesoreria/DOCUME~1/jlauer/LOCALS~1/Temp/Portfolio%20Valuation%20Details.htm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file://Uknasdata03/CIMSHARED/FINANCE/Carl/Samples/samples2002/NewExpFormat220702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file://Edi/tesoreria/2000/ORIGINATION/Deals2000/LBO-2000/DB%20Capital/Goldfish-DB/Models/Latest/Carp-global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Edi/tesoreria/FPV/santos/SEGUIMIENTO/CE04/gls_apoyopptCE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file://Edi/tesoreria/Proyectos/Meta/Comps/Comparables_Meta%204.xls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file://Uknasdata03/CIMSHARED/FINANCE/Carl/Staff%20Numbers/FTE&apos;S%201999%20TO%202002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http://ldndevweb/CFD/Resources/GeneralInformation/Standarddocs/models/st_dcf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file://Edi/tesoreria/DOCUME~1/ANGELE~1/CONFIG~1/Temp/notes29331C/Archivos%20Rafa/Example%20LBO%20Model.xls" TargetMode="External"/>
</Relationships>
</file>

<file path=xl/externalLinks/_rels/externalLink14.xml.rels><?xml version="1.0" encoding="UTF-8"?>
<Relationships xmlns="http://schemas.openxmlformats.org/package/2006/relationships"><Relationship Id="rId1" Type="http://schemas.openxmlformats.org/officeDocument/2006/relationships/externalLinkPath" Target="file://Edi/tesoreria/Documents%20and%20Settings/ABM/Mis%20documentos/Hospiten/seguimiento/dots/2002/HOSPITEN4Q02.xls" TargetMode="External"/>
</Relationships>
</file>

<file path=xl/externalLinks/_rels/externalLink15.xml.rels><?xml version="1.0" encoding="UTF-8"?>
<Relationships xmlns="http://schemas.openxmlformats.org/package/2006/relationships"><Relationship Id="rId1" Type="http://schemas.openxmlformats.org/officeDocument/2006/relationships/externalLinkPath" Target="file://Sironas1/CONTROL/DOCUME~1/ANGELE~1/CONFIG~1/Temp/notes29331C/Receta%20barrita%20de%20chocolate%20R1%2029.06.12.xlsx" TargetMode="External"/>
</Relationships>
</file>

<file path=xl/externalLinks/_rels/externalLink16.xml.rels><?xml version="1.0" encoding="UTF-8"?>
<Relationships xmlns="http://schemas.openxmlformats.org/package/2006/relationships"><Relationship Id="rId1" Type="http://schemas.openxmlformats.org/officeDocument/2006/relationships/externalLinkPath" Target="file://Edi/tesoreria/ORIGINATION/Deals99/LBO/Cinven/Full%20Monty/Model/Charterhouse/Omega/Excel/Bridge01.xls" TargetMode="External"/>
</Relationships>
</file>

<file path=xl/externalLinks/_rels/externalLink17.xml.rels><?xml version="1.0" encoding="UTF-8"?>
<Relationships xmlns="http://schemas.openxmlformats.org/package/2006/relationships"><Relationship Id="rId1" Type="http://schemas.openxmlformats.org/officeDocument/2006/relationships/externalLinkPath" Target="file://Sironas1/control_internacional/Users/jmarques/AppData/Local/Temp/notes142542/Resources_Master/KPMG/Proyectos/Martinsa-Fadesa/Doc_Trabajo/investor%20Case-2008-2018_13062008v2.ls.xls" TargetMode="External"/>
</Relationships>
</file>

<file path=xl/externalLinks/_rels/externalLink18.xml.rels><?xml version="1.0" encoding="UTF-8"?>
<Relationships xmlns="http://schemas.openxmlformats.org/package/2006/relationships"><Relationship Id="rId1" Type="http://schemas.openxmlformats.org/officeDocument/2006/relationships/externalLinkPath" Target="file://Edi/tesoreria/TEMP/Marbella%20template.xls" TargetMode="External"/>
</Relationships>
</file>

<file path=xl/externalLinks/_rels/externalLink19.xml.rels><?xml version="1.0" encoding="UTF-8"?>
<Relationships xmlns="http://schemas.openxmlformats.org/package/2006/relationships"><Relationship Id="rId1" Type="http://schemas.openxmlformats.org/officeDocument/2006/relationships/externalLinkPath" Target="file://Edi/tesoreria/DOCUME~1/a52967/LOCALS~1/Temp/mar/RL-mar2003-3006.xls" TargetMode="External"/>
</Relationships>
</file>

<file path=xl/externalLinks/_rels/externalLink20.xml.rels><?xml version="1.0" encoding="UTF-8"?>
<Relationships xmlns="http://schemas.openxmlformats.org/package/2006/relationships"><Relationship Id="rId1" Type="http://schemas.openxmlformats.org/officeDocument/2006/relationships/externalLinkPath" Target="file://Edi/tesoreria/PDM/Empresas/TGT/Modelos/MSF/2003-07-24%20LBO%20TGT.xls" TargetMode="External"/>
</Relationships>
</file>

<file path=xl/externalLinks/_rels/externalLink21.xml.rels><?xml version="1.0" encoding="UTF-8"?>
<Relationships xmlns="http://schemas.openxmlformats.org/package/2006/relationships"><Relationship Id="rId1" Type="http://schemas.openxmlformats.org/officeDocument/2006/relationships/externalLinkPath" Target="file://Edi/tesoreria/Finance/United%20Kingdom/093001%20Financials/PSIDERES.XLS" TargetMode="External"/>
</Relationships>
</file>

<file path=xl/externalLinks/_rels/externalLink22.xml.rels><?xml version="1.0" encoding="UTF-8"?>
<Relationships xmlns="http://schemas.openxmlformats.org/package/2006/relationships"><Relationship Id="rId1" Type="http://schemas.openxmlformats.org/officeDocument/2006/relationships/externalLinkPath" Target="file://Uknasdata03/CIMSHARED/FINANCE/Carl/Budget%202001/Budget%202001%20salary%20summary.xls" TargetMode="External"/>
</Relationships>
</file>

<file path=xl/externalLinks/_rels/externalLink2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D:/Elena%20Retuerto/PSP%20y%20Proyecciones/PSP/PSP19/5.-%20PSP%20Galletas%20Siro/2.%20PL/6.-%20Cereales/PSP19%20DEFINITIVO/Ficheros%20reportados%20por%20el%20Negocio/141114%20PSP19%20Cereales.xlsx" TargetMode="External"/>
</Relationships>
</file>

<file path=xl/externalLinks/_rels/externalLink24.xml.rels><?xml version="1.0" encoding="UTF-8"?>
<Relationships xmlns="http://schemas.openxmlformats.org/package/2006/relationships"><Relationship Id="rId1" Type="http://schemas.openxmlformats.org/officeDocument/2006/relationships/externalLinkPath" Target="file://Uknasdata03/CIMSHARED/FINANCE/Carl/Budget%202001/FGL%20Staff%20List%201.xls" TargetMode="External"/>
</Relationships>
</file>

<file path=xl/externalLinks/_rels/externalLink2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N:/Carina/Budget%202002/INFO%20budget%202002.xls" TargetMode="External"/>
</Relationships>
</file>

<file path=xl/externalLinks/_rels/externalLink26.xml.rels><?xml version="1.0" encoding="UTF-8"?>
<Relationships xmlns="http://schemas.openxmlformats.org/package/2006/relationships"><Relationship Id="rId1" Type="http://schemas.openxmlformats.org/officeDocument/2006/relationships/externalLinkPath" Target="file://Edi/tesoreria/USERS/FINANCE/MGTRPT99/1299/1299INC.XLS" TargetMode="External"/>
</Relationships>
</file>

<file path=xl/externalLinks/_rels/externalLink27.xml.rels><?xml version="1.0" encoding="UTF-8"?>
<Relationships xmlns="http://schemas.openxmlformats.org/package/2006/relationships"><Relationship Id="rId1" Type="http://schemas.openxmlformats.org/officeDocument/2006/relationships/externalLinkPath" Target="file://Edi/tesoreria/TEMP/Question%207%20-%20EQT%20draft%20track%20record.xls" TargetMode="External"/>
</Relationships>
</file>

<file path=xl/externalLinks/_rels/externalLink28.xml.rels><?xml version="1.0" encoding="UTF-8"?>
<Relationships xmlns="http://schemas.openxmlformats.org/package/2006/relationships"><Relationship Id="rId1" Type="http://schemas.openxmlformats.org/officeDocument/2006/relationships/externalLinkPath" Target="https://sirofoods.sharepoint.com/OneDrive%20-%20One%20People/GLOBAL/PROJECT%20ENGINEERING/PROJECTS%20SUMMARY/Cerealto%20Projects%20Summary%20Status_week20.xlsx" TargetMode="External"/>
</Relationships>
</file>

<file path=xl/externalLinks/_rels/externalLink29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Users/MARTAG~1/AppData/Local/Temp/notes142542/912250%20Consolidado%20Aradia%20DEFINITIVO%202010.xls" TargetMode="External"/>
</Relationships>
</file>

<file path=xl/externalLinks/_rels/externalLink30.xml.rels><?xml version="1.0" encoding="UTF-8"?>
<Relationships xmlns="http://schemas.openxmlformats.org/package/2006/relationships"><Relationship Id="rId1" Type="http://schemas.openxmlformats.org/officeDocument/2006/relationships/externalLinkPath" Target="file://Edi/tesoreria/FPV/USP%20Hospitales/Seguimiento/DOTs/4Q05/USPE%204T05.xls" TargetMode="External"/>
</Relationships>
</file>

<file path=xl/externalLinks/_rels/externalLink31.xml.rels><?xml version="1.0" encoding="UTF-8"?>
<Relationships xmlns="http://schemas.openxmlformats.org/package/2006/relationships"><Relationship Id="rId1" Type="http://schemas.openxmlformats.org/officeDocument/2006/relationships/externalLinkPath" Target="../../../../../../Downloads/Proyecciones%20financieras%205%20a&#241;o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nú."/>
      <sheetName val="Arbitraje Tipo Prestamo."/>
      <sheetName val="P.Cuota Constante."/>
      <sheetName val="P.P.Aritmética."/>
      <sheetName val="P.P.Geometrica."/>
      <sheetName val="P.Americano."/>
      <sheetName val="P.Carencia,Cuota.Cte."/>
      <sheetName val="Amortización constante."/>
      <sheetName val="Módulo1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itle"/>
      <sheetName val="Inputs"/>
      <sheetName val="BaseCo"/>
      <sheetName val="TargetCo"/>
      <sheetName val="Additional debt inputs"/>
      <sheetName val="ResultCo"/>
      <sheetName val="ResultCo additional debt"/>
      <sheetName val="Deal summary"/>
      <sheetName val="Refinancing summary"/>
      <sheetName val="LBO summary"/>
      <sheetName val="Comparison"/>
      <sheetName val="Ratings summary"/>
      <sheetName val="CRC Output"/>
      <sheetName val="Adjmts"/>
      <sheetName val="Disclaimer"/>
      <sheetName val="Module1"/>
      <sheetName val="Module2"/>
      <sheetName val="Module3"/>
      <sheetName val="Module4"/>
      <sheetName val="Module5"/>
      <sheetName val="Arbitraje Tipo Prestamo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es"/>
      <sheetName val="Portada"/>
      <sheetName val="Indice"/>
      <sheetName val="P&amp;G"/>
      <sheetName val="Ajustes_Contables"/>
      <sheetName val="P&amp;G (2)"/>
      <sheetName val="P&amp;G (2) semestral"/>
      <sheetName val="BS"/>
      <sheetName val="BS Semestral"/>
      <sheetName val="CFS"/>
      <sheetName val="CFS semestral"/>
      <sheetName val="Ratios"/>
      <sheetName val="PF + Casado"/>
      <sheetName val="Otras Deudas"/>
      <sheetName val="Var. Circulante"/>
      <sheetName val="Impuestos + Subven"/>
      <sheetName val="FondodCom"/>
      <sheetName val="Deuda"/>
      <sheetName val="Amortizaciones"/>
      <sheetName val="Hipótesis"/>
      <sheetName val="Resumen Deuda"/>
      <sheetName val="Descuento de Flujos de Caja"/>
      <sheetName val="PrintMacro"/>
      <sheetName val="DebtMacro"/>
      <sheetName val="Module1"/>
      <sheetName val="Control Operativo"/>
      <sheetName val="Consolidado"/>
      <sheetName val="Ajustes"/>
      <sheetName val="Galletas"/>
      <sheetName val="Aperitivos"/>
      <sheetName val="Pasta"/>
      <sheetName val="Pan"/>
      <sheetName val="Pan (Original)"/>
      <sheetName val="KG de Pan"/>
      <sheetName val="Conjunto"/>
      <sheetName val="KG_Pan"/>
      <sheetName val="Pastelería"/>
      <sheetName val="Bollería"/>
      <sheetName val="Briviesca_Def"/>
      <sheetName val="Bollería (Original)"/>
      <sheetName val="Estructura"/>
      <sheetName val="R. Ing. AN"/>
      <sheetName val="R. Ing. Cliente"/>
      <sheetName val="R. Margen "/>
      <sheetName val="Antequera"/>
      <sheetName val="SC_Antequera"/>
      <sheetName val="Canarias"/>
      <sheetName val="Volumen_Lean"/>
      <sheetName val="Volumen_Lean (Bollería)"/>
      <sheetName val="Antequera_Def"/>
      <sheetName val="Antequera SC_Def"/>
      <sheetName val="Canarias_Def"/>
      <sheetName val="Briviesca"/>
      <sheetName val="CFij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ortada"/>
      <sheetName val="Indice"/>
      <sheetName val="P&amp;G"/>
      <sheetName val="P&amp;G 2009 modificado"/>
      <sheetName val="P&amp;G modificado 2010"/>
      <sheetName val="Ajustes_Contables"/>
      <sheetName val="P&amp;G (2)"/>
      <sheetName val="P&amp;G (Mensual 09)"/>
      <sheetName val="BS"/>
      <sheetName val="CFS"/>
      <sheetName val="Gráficos"/>
      <sheetName val="UDM"/>
      <sheetName val="Amort. mat."/>
      <sheetName val="Amort. inmat."/>
      <sheetName val="Impuestos"/>
      <sheetName val="Deuda"/>
      <sheetName val="Emisión acciones"/>
      <sheetName val="Opciones"/>
      <sheetName val="DFC_10"/>
      <sheetName val="DFC_5"/>
      <sheetName val="Hipótesis"/>
      <sheetName val="Controles"/>
      <sheetName val="PrintMacro"/>
      <sheetName val="DebtMacro"/>
      <sheetName val="Module1"/>
      <sheetName val="Modelo operativo"/>
      <sheetName val="Control"/>
      <sheetName val="Consolidado"/>
      <sheetName val="Galletas"/>
      <sheetName val="Aperitivos"/>
      <sheetName val="Pasta"/>
      <sheetName val="Pan"/>
      <sheetName val="Pasteles"/>
      <sheetName val="Bollos"/>
      <sheetName val="Estructura"/>
      <sheetName val="Amortizaciones"/>
      <sheetName val="Resumen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O"/>
      <sheetName val="P. VERDE"/>
      <sheetName val="referencias"/>
      <sheetName val="indirectos"/>
      <sheetName val="resumen costes"/>
      <sheetName val="82322"/>
      <sheetName val="82323"/>
      <sheetName val="82324"/>
      <sheetName val="82325"/>
      <sheetName val="82326"/>
      <sheetName val="82327"/>
      <sheetName val="82328"/>
      <sheetName val="82329"/>
      <sheetName val="82330"/>
      <sheetName val="82331"/>
      <sheetName val="82332"/>
      <sheetName val="MP &amp; EMB"/>
      <sheetName val="RDTOS"/>
      <sheetName val="ENERG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Venture warrants"/>
      <sheetName val="ReturnComp"/>
      <sheetName val="Riverside Summary (historical)"/>
      <sheetName val="Riverside Summary"/>
      <sheetName val="Saugatuck Summary"/>
      <sheetName val="Saugatuck Positions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XP1"/>
      <sheetName val="EXP2"/>
      <sheetName val="EXP3"/>
      <sheetName val="SalaryData"/>
      <sheetName val="Data"/>
      <sheetName val="INPUT - production"/>
      <sheetName val="fORMULAE"/>
      <sheetName val="Mbr"/>
      <sheetName val="Budget"/>
      <sheetName val="Param(1)"/>
      <sheetName val="Integration"/>
      <sheetName val="Amortization Schedules"/>
      <sheetName val="L"/>
      <sheetName val="Sales 2003"/>
      <sheetName val="min-ems"/>
      <sheetName val="2006"/>
      <sheetName val="datos"/>
      <sheetName val="Breadown"/>
      <sheetName val="NewExpFormat220702"/>
      <sheetName val="ratios"/>
      <sheetName val="MC"/>
      <sheetName val="PL MENS"/>
      <sheetName val="GG COMPARATIVO"/>
      <sheetName val="Hoja2"/>
      <sheetName val="Differentiators &amp; Initiatives"/>
      <sheetName val="Differentiators_&amp;_Initiatives"/>
      <sheetName val="Non-Payroll Expenses"/>
      <sheetName val="Revenue Breakdown"/>
      <sheetName val="Assumptions"/>
      <sheetName val="Corporate Payroll"/>
      <sheetName val="MONSPD"/>
      <sheetName val="Seasonality curve"/>
      <sheetName val="Growth curves"/>
      <sheetName val="DealSheet"/>
      <sheetName val="S-U"/>
      <sheetName val="Subject"/>
      <sheetName val="1) Balance Sheet Summary"/>
      <sheetName val="#REF"/>
      <sheetName val="Qual &amp; Sales"/>
      <sheetName val="CE2013adj"/>
      <sheetName val="Status references"/>
      <sheetName val="4Wk Averages"/>
      <sheetName val="Estate Growth"/>
      <sheetName val="13Wk Averages"/>
      <sheetName val="Market Share"/>
      <sheetName val="Total Growth"/>
      <sheetName val="INPUT_-_production"/>
      <sheetName val="Consolidated"/>
      <sheetName val="Geography"/>
      <sheetName val="DCF"/>
      <sheetName val="MITL"/>
      <sheetName val="DIO"/>
      <sheetName val="Service Offerings to Top-20"/>
      <sheetName val="Logistics Out. by Region"/>
      <sheetName val="Revenue by Segment"/>
      <sheetName val="Facilities Overview"/>
      <sheetName val="Lookups"/>
      <sheetName val="aimport05"/>
      <sheetName val="aimport06"/>
      <sheetName val="cimport05"/>
      <sheetName val="cimport06"/>
      <sheetName val="simport05"/>
      <sheetName val="simport06"/>
      <sheetName val="Hoja1"/>
      <sheetName val="Monthwise sale"/>
      <sheetName val="Revenues Bridge"/>
      <sheetName val="Suburban customer bridges"/>
      <sheetName val="Historical IS"/>
      <sheetName val="Price"/>
      <sheetName val="PriceSyn"/>
      <sheetName val="Sales by Product Service Detail"/>
      <sheetName val="OSU Contribution"/>
      <sheetName val="Amortization_Schedules"/>
      <sheetName val="Sales_2003"/>
      <sheetName val="Non-Payroll_Expenses"/>
      <sheetName val="Revenue_Breakdown"/>
      <sheetName val="Corporate_Payroll"/>
      <sheetName val="Seasonality_curve"/>
      <sheetName val="Growth_curves"/>
      <sheetName val="Status_references"/>
      <sheetName val="1)_Balance_Sheet_Summary"/>
      <sheetName val="Service_Offerings_to_Top-20"/>
      <sheetName val="Logistics_Out__by_Region"/>
      <sheetName val="Revenue_by_Segment"/>
      <sheetName val="Facilities_Overview"/>
      <sheetName val="Suburban_customer_bridges"/>
      <sheetName val="Historical_IS"/>
      <sheetName val="Monthwise_sale"/>
      <sheetName val="Qual_&amp;_Sales"/>
      <sheetName val="4Wk_Averages"/>
      <sheetName val="Estate_Growth"/>
      <sheetName val="13Wk_Averages"/>
      <sheetName val="Market_Share"/>
      <sheetName val="Total_Growth"/>
      <sheetName val="Autom. Test Equip"/>
      <sheetName val="Network Analyzers"/>
      <sheetName val="Inline"/>
      <sheetName val="Temp Test2  "/>
      <sheetName val="Market Size"/>
      <sheetName val="Etch"/>
      <sheetName val="Etch2"/>
      <sheetName val="Temp Test "/>
      <sheetName val="Plating2"/>
      <sheetName val="Autom. Test Equip2"/>
      <sheetName val="Plating"/>
      <sheetName val="Network Analyzers2"/>
      <sheetName val="BusUnit_Mar15"/>
      <sheetName val="Categories"/>
      <sheetName val="RD"/>
      <sheetName val="Cover"/>
      <sheetName val="TL"/>
      <sheetName val="QE-&gt;"/>
      <sheetName val="QE 1.0"/>
      <sheetName val="QE 2.0"/>
      <sheetName val="QE 3.0"/>
      <sheetName val="QE 4.0"/>
      <sheetName val="QE 5.0"/>
      <sheetName val="QE 6.0"/>
      <sheetName val="QE 7.0"/>
      <sheetName val="QE 8.0"/>
      <sheetName val="QE 9.0"/>
      <sheetName val="QE 10.0"/>
      <sheetName val="QE 11.0"/>
      <sheetName val="QE 12.0"/>
      <sheetName val="Recast-&gt;"/>
      <sheetName val="RST 1.0"/>
      <sheetName val="RST 2.0"/>
      <sheetName val="DDLI-&gt;"/>
      <sheetName val="DDLI 1.0"/>
      <sheetName val="DDLI 2.0"/>
      <sheetName val="DDLI 2.1"/>
      <sheetName val="DDLI 3.0"/>
      <sheetName val="DDLI 4.0"/>
      <sheetName val="DDLI 5.0"/>
      <sheetName val="P&amp;L-&gt;"/>
      <sheetName val="P&amp;L 1.0"/>
      <sheetName val="P&amp;L 1.1"/>
      <sheetName val="P&amp;L 2.0"/>
      <sheetName val="P&amp;L 3.0"/>
      <sheetName val="P&amp;L 4.0"/>
      <sheetName val="P&amp;L 4.1"/>
      <sheetName val="P&amp;L 4.2"/>
      <sheetName val="P&amp;L 4.2.1"/>
      <sheetName val="P&amp;L 4.3"/>
      <sheetName val="P&amp;L 4.4"/>
      <sheetName val="P&amp;L xx"/>
      <sheetName val="P&amp;L 4.5"/>
      <sheetName val="BR-&gt;"/>
      <sheetName val="BR 1.0 "/>
      <sheetName val="BR 1.1"/>
      <sheetName val="BR 1.2"/>
      <sheetName val="BR 3.1"/>
      <sheetName val="BR 2.1"/>
      <sheetName val="BS-&gt;"/>
      <sheetName val="BS 1.0"/>
      <sheetName val="BS 1.1"/>
      <sheetName val="BS 1.3"/>
      <sheetName val="BS 1.4"/>
      <sheetName val="BS 1.5"/>
      <sheetName val="BS 2.1"/>
      <sheetName val="BS 2.1.1"/>
      <sheetName val="BS 2.2"/>
      <sheetName val="BS 2.3"/>
      <sheetName val="BS 3.0"/>
      <sheetName val="BS 3.1"/>
      <sheetName val="BS 5.1"/>
      <sheetName val="BS 5.0"/>
      <sheetName val="BS 5.3"/>
      <sheetName val="CN-&gt;"/>
      <sheetName val="CN 1.0"/>
      <sheetName val="CN1.1"/>
      <sheetName val="CN1.2"/>
      <sheetName val="CN 1.3"/>
      <sheetName val="CN 2.0"/>
      <sheetName val="CN 2.1"/>
      <sheetName val="CN 2.2"/>
      <sheetName val="Other-&gt;"/>
      <sheetName val="Oth 1.0"/>
      <sheetName val="Oth 2.0"/>
      <sheetName val="Oth 3.0"/>
      <sheetName val="Rec-&gt;"/>
      <sheetName val="Rec 1.0"/>
      <sheetName val="Rec 1.2"/>
      <sheetName val="Rec 1.3"/>
      <sheetName val="AFS-&gt;"/>
      <sheetName val="AFS 1.0"/>
      <sheetName val="AFS 1.1"/>
      <sheetName val="AFS 1.2"/>
      <sheetName val="AFS 2.0"/>
      <sheetName val="AFS 2.1"/>
      <sheetName val="KPMG-&gt;"/>
      <sheetName val="KPMG 1.0"/>
      <sheetName val="KPMG 1.1"/>
      <sheetName val="TBs-&gt;"/>
      <sheetName val="TB 1.0"/>
      <sheetName val="TB 2.0"/>
      <sheetName val="TB 3.0"/>
      <sheetName val="TB 4.0"/>
      <sheetName val="TB 5.0"/>
      <sheetName val="TB 6.0"/>
      <sheetName val="TB 7.0"/>
      <sheetName val="TB 8.0"/>
      <sheetName val="TB 9.0"/>
      <sheetName val="OUTPUT"/>
      <sheetName val="validatie"/>
      <sheetName val="validatie en business rules"/>
      <sheetName val="Gegevensvalidatie"/>
      <sheetName val="Amortization_Schedules1"/>
      <sheetName val="Sales_20031"/>
      <sheetName val="INPUT_-_production1"/>
      <sheetName val="Non-Payroll_Expenses1"/>
      <sheetName val="Revenue_Breakdown1"/>
      <sheetName val="Corporate_Payroll1"/>
      <sheetName val="Seasonality_curve1"/>
      <sheetName val="Growth_curves1"/>
      <sheetName val="Status_references1"/>
      <sheetName val="1)_Balance_Sheet_Summary1"/>
      <sheetName val="Suburban_customer_bridges1"/>
      <sheetName val="Service_Offerings_to_Top-201"/>
      <sheetName val="Logistics_Out__by_Region1"/>
      <sheetName val="Revenue_by_Segment1"/>
      <sheetName val="Facilities_Overview1"/>
      <sheetName val="Historical_IS1"/>
      <sheetName val="Monthwise_sale1"/>
      <sheetName val="Qual_&amp;_Sales1"/>
      <sheetName val="4Wk_Averages1"/>
      <sheetName val="Estate_Growth1"/>
      <sheetName val="13Wk_Averages1"/>
      <sheetName val="Market_Share1"/>
      <sheetName val="Total_Growth1"/>
      <sheetName val="Sales_by_Product_Service_Detail"/>
      <sheetName val="OSU_Contribution"/>
      <sheetName val="PL_MENS"/>
      <sheetName val="GG_COMPARATIVO"/>
      <sheetName val="Differentiators_&amp;_Initiatives1"/>
      <sheetName val="Autom__Test_Equip"/>
      <sheetName val="Network_Analyzers"/>
      <sheetName val="Temp_Test2__"/>
      <sheetName val="Market_Size"/>
      <sheetName val="Temp_Test_"/>
      <sheetName val="Autom__Test_Equip2"/>
      <sheetName val="Network_Analyzers2"/>
      <sheetName val="QE_1_0"/>
      <sheetName val="QE_2_0"/>
      <sheetName val="QE_3_0"/>
      <sheetName val="QE_4_0"/>
      <sheetName val="QE_5_0"/>
      <sheetName val="QE_6_0"/>
      <sheetName val="QE_7_0"/>
      <sheetName val="QE_8_0"/>
      <sheetName val="QE_9_0"/>
      <sheetName val="QE_10_0"/>
      <sheetName val="QE_11_0"/>
      <sheetName val="QE_12_0"/>
      <sheetName val="RST_1_0"/>
      <sheetName val="RST_2_0"/>
      <sheetName val="DDLI_1_0"/>
      <sheetName val="DDLI_2_0"/>
      <sheetName val="DDLI_2_1"/>
      <sheetName val="DDLI_3_0"/>
      <sheetName val="DDLI_4_0"/>
      <sheetName val="DDLI_5_0"/>
      <sheetName val="P&amp;L_1_0"/>
      <sheetName val="P&amp;L_1_1"/>
      <sheetName val="P&amp;L_2_0"/>
      <sheetName val="P&amp;L_3_0"/>
      <sheetName val="P&amp;L_4_0"/>
      <sheetName val="P&amp;L_4_1"/>
      <sheetName val="P&amp;L_4_2"/>
      <sheetName val="P&amp;L_4_2_1"/>
      <sheetName val="P&amp;L_4_3"/>
      <sheetName val="P&amp;L_4_4"/>
      <sheetName val="P&amp;L_xx"/>
      <sheetName val="P&amp;L_4_5"/>
      <sheetName val="BR_1_0_"/>
      <sheetName val="BR_1_1"/>
      <sheetName val="BR_1_2"/>
      <sheetName val="BR_3_1"/>
      <sheetName val="BR_2_1"/>
      <sheetName val="BS_1_0"/>
      <sheetName val="BS_1_1"/>
      <sheetName val="BS_1_3"/>
      <sheetName val="BS_1_4"/>
      <sheetName val="BS_1_5"/>
      <sheetName val="BS_2_1"/>
      <sheetName val="BS_2_1_1"/>
      <sheetName val="BS_2_2"/>
      <sheetName val="BS_2_3"/>
      <sheetName val="BS_3_0"/>
      <sheetName val="BS_3_1"/>
      <sheetName val="BS_5_1"/>
      <sheetName val="BS_5_0"/>
      <sheetName val="BS_5_3"/>
      <sheetName val="CN_1_0"/>
      <sheetName val="CN1_1"/>
      <sheetName val="CN1_2"/>
      <sheetName val="CN_1_3"/>
      <sheetName val="CN_2_0"/>
      <sheetName val="CN_2_1"/>
      <sheetName val="CN_2_2"/>
      <sheetName val="Oth_1_0"/>
      <sheetName val="Oth_2_0"/>
      <sheetName val="Oth_3_0"/>
      <sheetName val="Rec_1_0"/>
      <sheetName val="Rec_1_2"/>
      <sheetName val="Rec_1_3"/>
      <sheetName val="AFS_1_0"/>
      <sheetName val="AFS_1_1"/>
      <sheetName val="AFS_1_2"/>
      <sheetName val="AFS_2_0"/>
      <sheetName val="AFS_2_1"/>
      <sheetName val="KPMG_1_0"/>
      <sheetName val="KPMG_1_1"/>
      <sheetName val="TB_1_0"/>
      <sheetName val="TB_2_0"/>
      <sheetName val="TB_3_0"/>
      <sheetName val="TB_4_0"/>
      <sheetName val="TB_5_0"/>
      <sheetName val="TB_6_0"/>
      <sheetName val="TB_7_0"/>
      <sheetName val="TB_8_0"/>
      <sheetName val="TB_9_0"/>
      <sheetName val="validatie_en_business_rules"/>
      <sheetName val="Amortization_Schedules2"/>
      <sheetName val="Sales_20032"/>
      <sheetName val="INPUT_-_production2"/>
      <sheetName val="Non-Payroll_Expenses2"/>
      <sheetName val="Revenue_Breakdown2"/>
      <sheetName val="Corporate_Payroll2"/>
      <sheetName val="Seasonality_curve2"/>
      <sheetName val="Growth_curves2"/>
      <sheetName val="Status_references2"/>
      <sheetName val="1)_Balance_Sheet_Summary2"/>
      <sheetName val="Suburban_customer_bridges2"/>
      <sheetName val="Service_Offerings_to_Top-202"/>
      <sheetName val="Logistics_Out__by_Region2"/>
      <sheetName val="Revenue_by_Segment2"/>
      <sheetName val="Facilities_Overview2"/>
      <sheetName val="Historical_IS2"/>
      <sheetName val="Monthwise_sale2"/>
      <sheetName val="Qual_&amp;_Sales2"/>
      <sheetName val="4Wk_Averages2"/>
      <sheetName val="Estate_Growth2"/>
      <sheetName val="13Wk_Averages2"/>
      <sheetName val="Market_Share2"/>
      <sheetName val="Total_Growth2"/>
      <sheetName val="Sales_by_Product_Service_Detai1"/>
      <sheetName val="OSU_Contribution1"/>
      <sheetName val="PL_MENS1"/>
      <sheetName val="GG_COMPARATIVO1"/>
      <sheetName val="Differentiators_&amp;_Initiatives2"/>
      <sheetName val="Autom__Test_Equip1"/>
      <sheetName val="Network_Analyzers1"/>
      <sheetName val="Temp_Test2__1"/>
      <sheetName val="Market_Size1"/>
      <sheetName val="Temp_Test_1"/>
      <sheetName val="Autom__Test_Equip21"/>
      <sheetName val="Network_Analyzers21"/>
      <sheetName val="QE_1_01"/>
      <sheetName val="QE_2_01"/>
      <sheetName val="QE_3_01"/>
      <sheetName val="QE_4_01"/>
      <sheetName val="QE_5_01"/>
      <sheetName val="QE_6_01"/>
      <sheetName val="QE_7_01"/>
      <sheetName val="QE_8_01"/>
      <sheetName val="QE_9_01"/>
      <sheetName val="QE_10_01"/>
      <sheetName val="QE_11_01"/>
      <sheetName val="QE_12_01"/>
      <sheetName val="RST_1_01"/>
      <sheetName val="RST_2_01"/>
      <sheetName val="DDLI_1_01"/>
      <sheetName val="DDLI_2_01"/>
      <sheetName val="DDLI_2_11"/>
      <sheetName val="DDLI_3_01"/>
      <sheetName val="DDLI_4_01"/>
      <sheetName val="DDLI_5_01"/>
      <sheetName val="P&amp;L_1_01"/>
      <sheetName val="P&amp;L_1_11"/>
      <sheetName val="P&amp;L_2_01"/>
      <sheetName val="P&amp;L_3_01"/>
      <sheetName val="P&amp;L_4_01"/>
      <sheetName val="P&amp;L_4_11"/>
      <sheetName val="P&amp;L_4_21"/>
      <sheetName val="P&amp;L_4_2_11"/>
      <sheetName val="P&amp;L_4_31"/>
      <sheetName val="P&amp;L_4_41"/>
      <sheetName val="P&amp;L_xx1"/>
      <sheetName val="P&amp;L_4_51"/>
      <sheetName val="BR_1_0_1"/>
      <sheetName val="BR_1_11"/>
      <sheetName val="BR_1_21"/>
      <sheetName val="BR_3_11"/>
      <sheetName val="BR_2_11"/>
      <sheetName val="BS_1_01"/>
      <sheetName val="BS_1_11"/>
      <sheetName val="BS_1_31"/>
      <sheetName val="BS_1_41"/>
      <sheetName val="BS_1_51"/>
      <sheetName val="BS_2_11"/>
      <sheetName val="BS_2_1_11"/>
      <sheetName val="BS_2_21"/>
      <sheetName val="BS_2_31"/>
      <sheetName val="BS_3_01"/>
      <sheetName val="BS_3_11"/>
      <sheetName val="BS_5_11"/>
      <sheetName val="BS_5_01"/>
      <sheetName val="BS_5_31"/>
      <sheetName val="CN_1_01"/>
      <sheetName val="CN1_11"/>
      <sheetName val="CN1_21"/>
      <sheetName val="CN_1_31"/>
      <sheetName val="CN_2_01"/>
      <sheetName val="CN_2_11"/>
      <sheetName val="CN_2_21"/>
      <sheetName val="Oth_1_01"/>
      <sheetName val="Oth_2_01"/>
      <sheetName val="Oth_3_01"/>
      <sheetName val="Rec_1_01"/>
      <sheetName val="Rec_1_21"/>
      <sheetName val="Rec_1_31"/>
      <sheetName val="AFS_1_01"/>
      <sheetName val="AFS_1_11"/>
      <sheetName val="AFS_1_21"/>
      <sheetName val="AFS_2_01"/>
      <sheetName val="AFS_2_11"/>
      <sheetName val="KPMG_1_01"/>
      <sheetName val="KPMG_1_11"/>
      <sheetName val="TB_1_01"/>
      <sheetName val="TB_2_01"/>
      <sheetName val="TB_3_01"/>
      <sheetName val="TB_4_01"/>
      <sheetName val="TB_5_01"/>
      <sheetName val="TB_6_01"/>
      <sheetName val="TB_7_01"/>
      <sheetName val="TB_8_01"/>
      <sheetName val="TB_9_01"/>
      <sheetName val="validatie_en_business_rules1"/>
      <sheetName val="Amortization_Schedules3"/>
      <sheetName val="Sales_20033"/>
      <sheetName val="INPUT_-_production3"/>
      <sheetName val="Non-Payroll_Expenses3"/>
      <sheetName val="Revenue_Breakdown3"/>
      <sheetName val="Corporate_Payroll3"/>
      <sheetName val="Seasonality_curve3"/>
      <sheetName val="Growth_curves3"/>
      <sheetName val="Status_references3"/>
      <sheetName val="1)_Balance_Sheet_Summary3"/>
      <sheetName val="Suburban_customer_bridges3"/>
      <sheetName val="Service_Offerings_to_Top-203"/>
      <sheetName val="Logistics_Out__by_Region3"/>
      <sheetName val="Revenue_by_Segment3"/>
      <sheetName val="Facilities_Overview3"/>
      <sheetName val="Historical_IS3"/>
      <sheetName val="Monthwise_sale3"/>
      <sheetName val="Qual_&amp;_Sales3"/>
      <sheetName val="4Wk_Averages3"/>
      <sheetName val="Estate_Growth3"/>
      <sheetName val="13Wk_Averages3"/>
      <sheetName val="Market_Share3"/>
      <sheetName val="Total_Growth3"/>
      <sheetName val="Sales_by_Product_Service_Detai2"/>
      <sheetName val="OSU_Contribution2"/>
      <sheetName val="PL_MENS2"/>
      <sheetName val="GG_COMPARATIVO2"/>
      <sheetName val="Differentiators_&amp;_Initiatives3"/>
      <sheetName val="Autom__Test_Equip3"/>
      <sheetName val="Network_Analyzers3"/>
      <sheetName val="Temp_Test2__2"/>
      <sheetName val="Market_Size2"/>
      <sheetName val="Temp_Test_2"/>
      <sheetName val="Autom__Test_Equip22"/>
      <sheetName val="Network_Analyzers22"/>
      <sheetName val="QE_1_02"/>
      <sheetName val="QE_2_02"/>
      <sheetName val="QE_3_02"/>
      <sheetName val="QE_4_02"/>
      <sheetName val="QE_5_02"/>
      <sheetName val="QE_6_02"/>
      <sheetName val="QE_7_02"/>
      <sheetName val="QE_8_02"/>
      <sheetName val="QE_9_02"/>
      <sheetName val="QE_10_02"/>
      <sheetName val="QE_11_02"/>
      <sheetName val="QE_12_02"/>
      <sheetName val="RST_1_02"/>
      <sheetName val="RST_2_02"/>
      <sheetName val="DDLI_1_02"/>
      <sheetName val="DDLI_2_02"/>
      <sheetName val="DDLI_2_12"/>
      <sheetName val="DDLI_3_02"/>
      <sheetName val="DDLI_4_02"/>
      <sheetName val="DDLI_5_02"/>
      <sheetName val="P&amp;L_1_02"/>
      <sheetName val="P&amp;L_1_12"/>
      <sheetName val="P&amp;L_2_02"/>
      <sheetName val="P&amp;L_3_02"/>
      <sheetName val="P&amp;L_4_02"/>
      <sheetName val="P&amp;L_4_12"/>
      <sheetName val="P&amp;L_4_22"/>
      <sheetName val="P&amp;L_4_2_12"/>
      <sheetName val="P&amp;L_4_32"/>
      <sheetName val="P&amp;L_4_42"/>
      <sheetName val="P&amp;L_xx2"/>
      <sheetName val="P&amp;L_4_52"/>
      <sheetName val="BR_1_0_2"/>
      <sheetName val="BR_1_12"/>
      <sheetName val="BR_1_22"/>
      <sheetName val="BR_3_12"/>
      <sheetName val="BR_2_12"/>
      <sheetName val="BS_1_02"/>
      <sheetName val="BS_1_12"/>
      <sheetName val="BS_1_32"/>
      <sheetName val="BS_1_42"/>
      <sheetName val="BS_1_52"/>
      <sheetName val="BS_2_12"/>
      <sheetName val="BS_2_1_12"/>
      <sheetName val="BS_2_22"/>
      <sheetName val="BS_2_32"/>
      <sheetName val="BS_3_02"/>
      <sheetName val="BS_3_12"/>
      <sheetName val="BS_5_12"/>
      <sheetName val="BS_5_02"/>
      <sheetName val="BS_5_32"/>
      <sheetName val="CN_1_02"/>
      <sheetName val="CN1_12"/>
      <sheetName val="CN1_22"/>
      <sheetName val="CN_1_32"/>
      <sheetName val="CN_2_02"/>
      <sheetName val="CN_2_12"/>
      <sheetName val="CN_2_22"/>
      <sheetName val="Oth_1_02"/>
      <sheetName val="Oth_2_02"/>
      <sheetName val="Oth_3_02"/>
      <sheetName val="Rec_1_02"/>
      <sheetName val="Rec_1_22"/>
      <sheetName val="Rec_1_32"/>
      <sheetName val="AFS_1_02"/>
      <sheetName val="AFS_1_12"/>
      <sheetName val="AFS_1_22"/>
      <sheetName val="AFS_2_02"/>
      <sheetName val="AFS_2_12"/>
      <sheetName val="KPMG_1_02"/>
      <sheetName val="KPMG_1_12"/>
      <sheetName val="TB_1_02"/>
      <sheetName val="TB_2_02"/>
      <sheetName val="TB_3_02"/>
      <sheetName val="TB_4_02"/>
      <sheetName val="TB_5_02"/>
      <sheetName val="TB_6_02"/>
      <sheetName val="TB_7_02"/>
      <sheetName val="TB_8_02"/>
      <sheetName val="TB_9_02"/>
      <sheetName val="validatie_en_business_rules2"/>
      <sheetName val="QOE"/>
      <sheetName val="Actuals FY15"/>
      <sheetName val="Financials"/>
      <sheetName val="DCF Inputs"/>
      <sheetName val="Sheet1 (4)"/>
      <sheetName val="Wang DCF "/>
      <sheetName val="OTHFA-1"/>
      <sheetName val="Inv"/>
      <sheetName val="Legend"/>
      <sheetName val="Lists"/>
      <sheetName val="Front Page"/>
      <sheetName val="Sheet1"/>
      <sheetName val="List"/>
      <sheetName val="Differentiators_&amp;_Initiatives5"/>
      <sheetName val="Front_Page1"/>
      <sheetName val="Differentiators_&amp;_Initiatives4"/>
      <sheetName val="Front_Page"/>
      <sheetName val="Entity"/>
      <sheetName val="PERIOD"/>
      <sheetName val="FY16 Budget Rates "/>
      <sheetName val="Hoja3"/>
      <sheetName val="DD"/>
      <sheetName val="xRef"/>
      <sheetName val="Differentiators_&amp;_Initiatives6"/>
      <sheetName val="Front_Page2"/>
      <sheetName val="FY16_Budget_Rates_"/>
      <sheetName val="Differentiators_&amp;_Initiatives7"/>
      <sheetName val="Front_Page3"/>
      <sheetName val="FY16_Budget_Rates_1"/>
      <sheetName val="Reconciliation"/>
      <sheetName val="Sheet3"/>
      <sheetName val="Siac Segment P&amp;L - USD"/>
      <sheetName val="Crenlo Segment P&amp;L"/>
      <sheetName val="Cab Elim Segment P&amp;L"/>
      <sheetName val="PopCache"/>
      <sheetName val="Power &amp; Fuel(new)"/>
      <sheetName val="pagamentos nacionais"/>
      <sheetName val="Master"/>
      <sheetName val="Masters- Jun14"/>
      <sheetName val="Masters- Apr14"/>
      <sheetName val="prod_upto_july_fin"/>
      <sheetName val="sch_list (2)"/>
      <sheetName val="Cash Flow - Deere"/>
      <sheetName val="Assum"/>
      <sheetName val="AACLIENT"/>
      <sheetName val="Siac_Segment_P&amp;L_-_USD"/>
      <sheetName val="Crenlo_Segment_P&amp;L"/>
      <sheetName val="Cab_Elim_Segment_P&amp;L"/>
      <sheetName val="Sheet4"/>
      <sheetName val="Payscales"/>
      <sheetName val="MORE"/>
      <sheetName val="THREE VARIABLES"/>
      <sheetName val="sysWorkbook"/>
      <sheetName val="入力規則"/>
      <sheetName val="Mapping"/>
      <sheetName val="Unbilled reason"/>
      <sheetName val="Scope"/>
      <sheetName val="Picklist LOV"/>
      <sheetName val="Equipment List"/>
      <sheetName val="MEX"/>
      <sheetName val="BRA"/>
      <sheetName val="PE CHARGES"/>
      <sheetName val="Division1"/>
      <sheetName val="EXP. ADJUST."/>
      <sheetName val="D"/>
      <sheetName val="Contracting Budget"/>
      <sheetName val="DLSTNC"/>
      <sheetName val="DLSTnCBudget"/>
      <sheetName val="Maintenance"/>
      <sheetName val="EDM Group BS &amp; CF £"/>
      <sheetName val="Top Clients"/>
      <sheetName val="CUSTOMER"/>
      <sheetName val="CRITERIA1"/>
      <sheetName val="YTD UCS 2003"/>
      <sheetName val="A"/>
      <sheetName val="MAIN"/>
      <sheetName val="KEY PERFORMANCE MEASURES"/>
      <sheetName val="Consolidated TB - Changes"/>
      <sheetName val="Mapping key"/>
      <sheetName val="Actuals_FY15"/>
      <sheetName val="Differentiators_&amp;_Initiatives8"/>
      <sheetName val="Front_Page4"/>
      <sheetName val="FY16_Budget_Rates_2"/>
      <sheetName val="DCF_Inputs"/>
      <sheetName val="Sheet1_(4)"/>
      <sheetName val="Wang_DCF_"/>
      <sheetName val="Revenues_Bridge"/>
      <sheetName val="J-cycle count09"/>
      <sheetName val="BS"/>
      <sheetName val="CF"/>
      <sheetName val="Income Statement"/>
      <sheetName val="Definition"/>
      <sheetName val="월별 실적 및 분석"/>
      <sheetName val="NI Input"/>
      <sheetName val="Revenues_Bridge1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Assume"/>
      <sheetName val="State"/>
      <sheetName val="IRRMNA"/>
      <sheetName val="Consolidated"/>
      <sheetName val="Assumptions"/>
      <sheetName val="Cases"/>
      <sheetName val="UK"/>
      <sheetName val="France"/>
      <sheetName val="BNG Consol"/>
      <sheetName val="BNG Phase1"/>
      <sheetName val="BNG Phase 2"/>
      <sheetName val="BNG Phase 3"/>
      <sheetName val="Sheet1"/>
      <sheetName val="BNG Senior Parc"/>
      <sheetName val="Senior Parks"/>
      <sheetName val="Maintenance Capex"/>
      <sheetName val="DB IRR"/>
      <sheetName val="IRR - Capex"/>
      <sheetName val="Debt Structures"/>
      <sheetName val="Graph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GLASG"/>
      <sheetName val="bal"/>
      <sheetName val="adquisic"/>
      <sheetName val="SED"/>
      <sheetName val="BENCHMARK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nstrucciones"/>
      <sheetName val="Input"/>
      <sheetName val="Output"/>
    </sheetNames>
    <sheetDataSet>
      <sheetData sheetId="0"/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to JY01 bud01 bud02"/>
      <sheetName val="fORMULAE"/>
      <sheetName val="SALARIES"/>
      <sheetName val="2000 Staff Numbers"/>
      <sheetName val="Graph"/>
      <sheetName val="2000 FTE Graph"/>
      <sheetName val="2001 FTE Graph "/>
      <sheetName val="1999 Numbers (2)"/>
      <sheetName val="2000 Numbers"/>
      <sheetName val="1999 Numbers"/>
      <sheetName val="Costs - Excl UK Ops"/>
      <sheetName val="Cost - UK Ops"/>
      <sheetName val="Data Headcount"/>
      <sheetName val="Budget 2002"/>
      <sheetName val="FTE Graph 1"/>
      <sheetName val="CPD2"/>
      <sheetName val="CDP1"/>
      <sheetName val="Salary 2001 to 2003"/>
      <sheetName val="FTE 2001 to 2003"/>
      <sheetName val="FTE Graph 2"/>
      <sheetName val="Data FTE 99 2000 2001"/>
      <sheetName val="DCF Inputs"/>
      <sheetName val="DCF Matrix"/>
      <sheetName val="Calcs"/>
      <sheetName val="ValMatrix"/>
      <sheetName val="Tar_inputs"/>
      <sheetName val="DIL4"/>
      <sheetName val="FTE'S 1999 TO 2002"/>
      <sheetName val="Calcolo Prestiti IVA 1^ Tranche"/>
      <sheetName val="IMMOB. MATERIALI"/>
      <sheetName val="to_JY01_bud01_bud02"/>
      <sheetName val="2000_Staff_Numbers"/>
      <sheetName val="2000_FTE_Graph"/>
      <sheetName val="2001_FTE_Graph_"/>
      <sheetName val="1999_Numbers_(2)"/>
      <sheetName val="2000_Numbers"/>
      <sheetName val="1999_Numbers"/>
      <sheetName val="Costs_-_Excl_UK_Ops"/>
      <sheetName val="Cost_-_UK_Ops"/>
      <sheetName val="Data_Headcount"/>
      <sheetName val="Budget_2002"/>
      <sheetName val="FTE_Graph_1"/>
      <sheetName val="Salary_2001_to_2003"/>
      <sheetName val="FTE_2001_to_2003"/>
      <sheetName val="FTE_Graph_2"/>
      <sheetName val="Data_FTE_99_2000_2001"/>
      <sheetName val="#REF"/>
      <sheetName val="合成単価作成・-BLDG"/>
      <sheetName val="Infos"/>
      <sheetName val="WIP 3-02"/>
      <sheetName val="Public Comp Inputs"/>
      <sheetName val="Dilution Base"/>
      <sheetName val="Sales 2003"/>
      <sheetName val="L"/>
      <sheetName val="Mgt"/>
      <sheetName val="NOPAT_VDF"/>
      <sheetName val="Invested capital_VDF"/>
      <sheetName val="DCF_VDF"/>
      <sheetName val="WACC_VDF"/>
      <sheetName val="Summary Page_VDF"/>
      <sheetName val="PV of Op Leases_VDF"/>
      <sheetName val="Income Statement_VDF"/>
      <sheetName val="LBOSHELL"/>
      <sheetName val="min-ems"/>
      <sheetName val="AGSInvest"/>
      <sheetName val="CDAInvest"/>
      <sheetName val="HADVInvest"/>
      <sheetName val="IPGinvest"/>
      <sheetName val="WACC"/>
      <sheetName val="OMCinvest"/>
      <sheetName val="IPG"/>
      <sheetName val="PUBInvest"/>
      <sheetName val="SummI"/>
      <sheetName val="SummII"/>
      <sheetName val="SummIII"/>
      <sheetName val="TNO"/>
      <sheetName val="TNOInvest"/>
      <sheetName val="TSGInvest"/>
      <sheetName val="WPPGYInvest"/>
      <sheetName val="YNR"/>
      <sheetName val="YNRInvest"/>
      <sheetName val="Operation"/>
      <sheetName val="Indexes"/>
      <sheetName val="Economical data"/>
      <sheetName val="Summary"/>
      <sheetName val="Merchant"/>
      <sheetName val="Status references"/>
      <sheetName val="WACC example"/>
      <sheetName val="Office rent"/>
      <sheetName val="225"/>
      <sheetName val="SalaryData"/>
      <sheetName val="Model Inputs"/>
      <sheetName val="criterios"/>
      <sheetName val="aging_1003"/>
      <sheetName val="aging_1103"/>
      <sheetName val="aging_1203"/>
      <sheetName val="aging_0803"/>
      <sheetName val="C-file"/>
      <sheetName val="med-single"/>
      <sheetName val="Model"/>
      <sheetName val="sum2"/>
      <sheetName val="sum1"/>
      <sheetName val="Co. C"/>
      <sheetName val="Assumptions-Cons"/>
      <sheetName val="SUM PROPOSAL"/>
      <sheetName val="Comp. Transaction"/>
      <sheetName val="to_JY01_bud01_bud021"/>
      <sheetName val="2000_Staff_Numbers1"/>
      <sheetName val="2000_FTE_Graph1"/>
      <sheetName val="2001_FTE_Graph_1"/>
      <sheetName val="1999_Numbers_(2)1"/>
      <sheetName val="2000_Numbers1"/>
      <sheetName val="1999_Numbers1"/>
      <sheetName val="Costs_-_Excl_UK_Ops1"/>
      <sheetName val="Cost_-_UK_Ops1"/>
      <sheetName val="Data_Headcount1"/>
      <sheetName val="Budget_20021"/>
      <sheetName val="FTE_Graph_11"/>
      <sheetName val="Salary_2001_to_20031"/>
      <sheetName val="FTE_2001_to_20031"/>
      <sheetName val="FTE_Graph_21"/>
      <sheetName val="Data_FTE_99_2000_20011"/>
      <sheetName val="WIP_3-02"/>
      <sheetName val="Public_Comp_Inputs"/>
      <sheetName val="Dilution_Base"/>
      <sheetName val="Sales_2003"/>
      <sheetName val="IMMOB__MATERIALI"/>
      <sheetName val="Calcolo_Prestiti_IVA_1^_Tranche"/>
      <sheetName val="DCF_Inputs"/>
      <sheetName val="DCF_Matrix"/>
      <sheetName val="Invested_capital_VDF"/>
      <sheetName val="Summary_Page_VDF"/>
      <sheetName val="PV_of_Op_Leases_VDF"/>
      <sheetName val="Income_Statement_VDF"/>
      <sheetName val="FTE'S_1999_TO_2002"/>
      <sheetName val="Status_references"/>
      <sheetName val="WACC_example"/>
      <sheetName val="Co__C"/>
      <sheetName val="SUM_PROPOSAL"/>
      <sheetName val="Economical_data"/>
      <sheetName val="Input"/>
      <sheetName val="Download Errors"/>
      <sheetName val="IILFI39"/>
      <sheetName val="pcQueryData"/>
      <sheetName val="Promo 2"/>
      <sheetName val="FCST Data_FY11-12_by Sku ALL"/>
      <sheetName val="Inputs"/>
      <sheetName val="AGU_IS"/>
      <sheetName val="CCo_ IS"/>
      <sheetName val="IMC_IS_Current"/>
      <sheetName val="General"/>
      <sheetName val="Supporting Settings"/>
      <sheetName val="Modelback"/>
      <sheetName val="Macro1"/>
      <sheetName val="POWER ASSUMPTIONS"/>
      <sheetName val="to_JY01_bud01_bud022"/>
      <sheetName val="2000_Staff_Numbers2"/>
      <sheetName val="2000_FTE_Graph2"/>
      <sheetName val="2001_FTE_Graph_2"/>
      <sheetName val="1999_Numbers_(2)2"/>
      <sheetName val="2000_Numbers2"/>
      <sheetName val="1999_Numbers2"/>
      <sheetName val="Costs_-_Excl_UK_Ops2"/>
      <sheetName val="Cost_-_UK_Ops2"/>
      <sheetName val="Data_Headcount2"/>
      <sheetName val="Budget_20022"/>
      <sheetName val="FTE_Graph_12"/>
      <sheetName val="Salary_2001_to_20032"/>
      <sheetName val="FTE_2001_to_20032"/>
      <sheetName val="FTE_Graph_22"/>
      <sheetName val="Data_FTE_99_2000_20012"/>
      <sheetName val="WIP_3-021"/>
      <sheetName val="Public_Comp_Inputs1"/>
      <sheetName val="Dilution_Base1"/>
      <sheetName val="Sales_20031"/>
      <sheetName val="IMMOB__MATERIALI1"/>
      <sheetName val="Calcolo_Prestiti_IVA_1^_Tranch1"/>
      <sheetName val="DCF_Inputs1"/>
      <sheetName val="DCF_Matrix1"/>
      <sheetName val="Invested_capital_VDF1"/>
      <sheetName val="Summary_Page_VDF1"/>
      <sheetName val="PV_of_Op_Leases_VDF1"/>
      <sheetName val="Income_Statement_VDF1"/>
      <sheetName val="FTE'S_1999_TO_20021"/>
      <sheetName val="Status_references1"/>
      <sheetName val="WACC_example1"/>
      <sheetName val="Co__C1"/>
      <sheetName val="SUM_PROPOSAL1"/>
      <sheetName val="Economical_data1"/>
      <sheetName val="Office_rent"/>
      <sheetName val="Comp__Transaction"/>
      <sheetName val="Model_Inputs"/>
      <sheetName val="Download_Errors"/>
      <sheetName val="Promo_2"/>
      <sheetName val="FCST_Data_FY11-12_by_Sku_ALL"/>
      <sheetName val="CCo__IS"/>
      <sheetName val="Supporting_Settings"/>
      <sheetName val="POWER_ASSUMPTIONS"/>
      <sheetName val="to_JY01_bud01_bud023"/>
      <sheetName val="2000_Staff_Numbers3"/>
      <sheetName val="2000_FTE_Graph3"/>
      <sheetName val="2001_FTE_Graph_3"/>
      <sheetName val="1999_Numbers_(2)3"/>
      <sheetName val="2000_Numbers3"/>
      <sheetName val="1999_Numbers3"/>
      <sheetName val="Costs_-_Excl_UK_Ops3"/>
      <sheetName val="Cost_-_UK_Ops3"/>
      <sheetName val="Data_Headcount3"/>
      <sheetName val="Budget_20023"/>
      <sheetName val="FTE_Graph_13"/>
      <sheetName val="Salary_2001_to_20033"/>
      <sheetName val="FTE_2001_to_20033"/>
      <sheetName val="FTE_Graph_23"/>
      <sheetName val="Data_FTE_99_2000_20013"/>
      <sheetName val="WIP_3-022"/>
      <sheetName val="Public_Comp_Inputs2"/>
      <sheetName val="Dilution_Base2"/>
      <sheetName val="Sales_20032"/>
      <sheetName val="IMMOB__MATERIALI2"/>
      <sheetName val="Calcolo_Prestiti_IVA_1^_Tranch2"/>
      <sheetName val="DCF_Inputs2"/>
      <sheetName val="DCF_Matrix2"/>
      <sheetName val="Invested_capital_VDF2"/>
      <sheetName val="Summary_Page_VDF2"/>
      <sheetName val="PV_of_Op_Leases_VDF2"/>
      <sheetName val="Income_Statement_VDF2"/>
      <sheetName val="FTE'S_1999_TO_20022"/>
      <sheetName val="Status_references2"/>
      <sheetName val="WACC_example2"/>
      <sheetName val="Co__C2"/>
      <sheetName val="SUM_PROPOSAL2"/>
      <sheetName val="Economical_data2"/>
      <sheetName val="Office_rent1"/>
      <sheetName val="Comp__Transaction1"/>
      <sheetName val="Model_Inputs1"/>
      <sheetName val="Download_Errors1"/>
      <sheetName val="Promo_21"/>
      <sheetName val="FCST_Data_FY11-12_by_Sku_ALL1"/>
      <sheetName val="CCo__IS1"/>
      <sheetName val="Supporting_Settings1"/>
      <sheetName val="POWER_ASSUMPTIONS1"/>
      <sheetName val="to_JY01_bud01_bud024"/>
      <sheetName val="2000_Staff_Numbers4"/>
      <sheetName val="2000_FTE_Graph4"/>
      <sheetName val="2001_FTE_Graph_4"/>
      <sheetName val="1999_Numbers_(2)4"/>
      <sheetName val="2000_Numbers4"/>
      <sheetName val="1999_Numbers4"/>
      <sheetName val="Costs_-_Excl_UK_Ops4"/>
      <sheetName val="Cost_-_UK_Ops4"/>
      <sheetName val="Data_Headcount4"/>
      <sheetName val="Budget_20024"/>
      <sheetName val="FTE_Graph_14"/>
      <sheetName val="Salary_2001_to_20034"/>
      <sheetName val="FTE_2001_to_20034"/>
      <sheetName val="FTE_Graph_24"/>
      <sheetName val="Data_FTE_99_2000_20014"/>
      <sheetName val="WIP_3-023"/>
      <sheetName val="Public_Comp_Inputs3"/>
      <sheetName val="Dilution_Base3"/>
      <sheetName val="Sales_20033"/>
      <sheetName val="IMMOB__MATERIALI3"/>
      <sheetName val="Calcolo_Prestiti_IVA_1^_Tranch3"/>
      <sheetName val="DCF_Inputs3"/>
      <sheetName val="DCF_Matrix3"/>
      <sheetName val="Invested_capital_VDF3"/>
      <sheetName val="Summary_Page_VDF3"/>
      <sheetName val="PV_of_Op_Leases_VDF3"/>
      <sheetName val="Income_Statement_VDF3"/>
      <sheetName val="FTE'S_1999_TO_20023"/>
      <sheetName val="Status_references3"/>
      <sheetName val="WACC_example3"/>
      <sheetName val="Co__C3"/>
      <sheetName val="SUM_PROPOSAL3"/>
      <sheetName val="Economical_data3"/>
      <sheetName val="Office_rent2"/>
      <sheetName val="Comp__Transaction2"/>
      <sheetName val="Model_Inputs2"/>
      <sheetName val="Download_Errors2"/>
      <sheetName val="Promo_22"/>
      <sheetName val="FCST_Data_FY11-12_by_Sku_ALL2"/>
      <sheetName val="CCo__IS2"/>
      <sheetName val="Supporting_Settings2"/>
      <sheetName val="POWER_ASSUMPTIONS2"/>
      <sheetName val="Assumptions"/>
      <sheetName val="EDM Group BS &amp; CF £"/>
      <sheetName val="EDM Group (EDM + FP + EDMRM)"/>
      <sheetName val="UK Schedules"/>
      <sheetName val="Trial Balance"/>
      <sheetName val="IC_Interest_Receivable"/>
      <sheetName val="IC_Sale"/>
      <sheetName val="FY16 Budget Rates "/>
      <sheetName val="PERIOD"/>
      <sheetName val="Entity"/>
      <sheetName val="VLROUGH"/>
      <sheetName val="BS"/>
      <sheetName val="Customer wise revenue"/>
      <sheetName val="Source Information"/>
      <sheetName val="Division Breakout"/>
      <sheetName val="TargIS"/>
      <sheetName val="Trading Update"/>
      <sheetName val="TargBSCF"/>
      <sheetName val="OUTPUT"/>
      <sheetName val="Comps"/>
      <sheetName val="VA Plant"/>
      <sheetName val="Asset &amp; Liabilities"/>
      <sheetName val="ABILANZ"/>
      <sheetName val="IBSIASO_UFFICIALE"/>
      <sheetName val="IBSIASFS_SINTETICO"/>
      <sheetName val="ICEIAS BASE"/>
      <sheetName val="Annexure"/>
      <sheetName val="Shares"/>
      <sheetName val="IncStmt"/>
      <sheetName val="Beta"/>
      <sheetName val="SFEC Approved by CMPC"/>
      <sheetName val="Input Sheet"/>
      <sheetName val="FEB 04 AISTOT"/>
      <sheetName val="P&amp;L TABLE"/>
      <sheetName val="Division_Breakout"/>
      <sheetName val="Trading_Update"/>
      <sheetName val="VA_Plant"/>
      <sheetName val="to_JY01_bud01_bud027"/>
      <sheetName val="2000_Staff_Numbers7"/>
      <sheetName val="2000_FTE_Graph7"/>
      <sheetName val="2001_FTE_Graph_7"/>
      <sheetName val="1999_Numbers_(2)7"/>
      <sheetName val="2000_Numbers7"/>
      <sheetName val="1999_Numbers7"/>
      <sheetName val="Costs_-_Excl_UK_Ops7"/>
      <sheetName val="Cost_-_UK_Ops7"/>
      <sheetName val="Data_Headcount7"/>
      <sheetName val="Budget_20027"/>
      <sheetName val="FTE_Graph_17"/>
      <sheetName val="Salary_2001_to_20037"/>
      <sheetName val="FTE_2001_to_20037"/>
      <sheetName val="FTE_Graph_27"/>
      <sheetName val="Data_FTE_99_2000_20017"/>
      <sheetName val="to_JY01_bud01_bud025"/>
      <sheetName val="2000_Staff_Numbers5"/>
      <sheetName val="2000_FTE_Graph5"/>
      <sheetName val="2001_FTE_Graph_5"/>
      <sheetName val="1999_Numbers_(2)5"/>
      <sheetName val="2000_Numbers5"/>
      <sheetName val="1999_Numbers5"/>
      <sheetName val="Costs_-_Excl_UK_Ops5"/>
      <sheetName val="Cost_-_UK_Ops5"/>
      <sheetName val="Data_Headcount5"/>
      <sheetName val="Budget_20025"/>
      <sheetName val="FTE_Graph_15"/>
      <sheetName val="Salary_2001_to_20035"/>
      <sheetName val="FTE_2001_to_20035"/>
      <sheetName val="FTE_Graph_25"/>
      <sheetName val="Data_FTE_99_2000_20015"/>
      <sheetName val="to_JY01_bud01_bud026"/>
      <sheetName val="2000_Staff_Numbers6"/>
      <sheetName val="2000_FTE_Graph6"/>
      <sheetName val="2001_FTE_Graph_6"/>
      <sheetName val="1999_Numbers_(2)6"/>
      <sheetName val="2000_Numbers6"/>
      <sheetName val="1999_Numbers6"/>
      <sheetName val="Costs_-_Excl_UK_Ops6"/>
      <sheetName val="Cost_-_UK_Ops6"/>
      <sheetName val="Data_Headcount6"/>
      <sheetName val="Budget_20026"/>
      <sheetName val="FTE_Graph_16"/>
      <sheetName val="Salary_2001_to_20036"/>
      <sheetName val="FTE_2001_to_20036"/>
      <sheetName val="FTE_Graph_26"/>
      <sheetName val="Data_FTE_99_2000_20016"/>
      <sheetName val="to_JY01_bud01_bud028"/>
      <sheetName val="2000_Staff_Numbers8"/>
      <sheetName val="2000_FTE_Graph8"/>
      <sheetName val="2001_FTE_Graph_8"/>
      <sheetName val="1999_Numbers_(2)8"/>
      <sheetName val="2000_Numbers8"/>
      <sheetName val="1999_Numbers8"/>
      <sheetName val="Costs_-_Excl_UK_Ops8"/>
      <sheetName val="Cost_-_UK_Ops8"/>
      <sheetName val="Data_Headcount8"/>
      <sheetName val="Budget_20028"/>
      <sheetName val="FTE_Graph_18"/>
      <sheetName val="Salary_2001_to_20038"/>
      <sheetName val="FTE_2001_to_20038"/>
      <sheetName val="FTE_Graph_28"/>
      <sheetName val="Data_FTE_99_2000_20018"/>
      <sheetName val="to_JY01_bud01_bud029"/>
      <sheetName val="2000_Staff_Numbers9"/>
      <sheetName val="2000_FTE_Graph9"/>
      <sheetName val="2001_FTE_Graph_9"/>
      <sheetName val="1999_Numbers_(2)9"/>
      <sheetName val="2000_Numbers9"/>
      <sheetName val="1999_Numbers9"/>
      <sheetName val="Costs_-_Excl_UK_Ops9"/>
      <sheetName val="Cost_-_UK_Ops9"/>
      <sheetName val="Data_Headcount9"/>
      <sheetName val="Budget_20029"/>
      <sheetName val="FTE_Graph_19"/>
      <sheetName val="Salary_2001_to_20039"/>
      <sheetName val="FTE_2001_to_20039"/>
      <sheetName val="FTE_Graph_29"/>
      <sheetName val="Data_FTE_99_2000_20019"/>
      <sheetName val="SET UP"/>
      <sheetName val="TOP 10 CUST (L)"/>
      <sheetName val="FS Preparation Procedures"/>
      <sheetName val="CASH FLOW COMBINATIONS"/>
      <sheetName val="GIU 2006 IAS"/>
      <sheetName val="HDQORFA"/>
      <sheetName val="STORES"/>
      <sheetName val="HDCASH-OLD"/>
      <sheetName val="GREENHOUSE EFFECT"/>
      <sheetName val="BSS"/>
      <sheetName val="D341 WC Allocation"/>
      <sheetName val="D343 WC Allocation"/>
      <sheetName val="D345 WC Allocation"/>
      <sheetName val="Prix marché, shipments"/>
      <sheetName val="Meta Data"/>
      <sheetName val="f9 budget write sheet"/>
      <sheetName val="f9 data"/>
      <sheetName val="Budget"/>
      <sheetName val="Macro"/>
      <sheetName val="CRITERIA1"/>
      <sheetName val="Macros"/>
      <sheetName val="Drop Downs"/>
      <sheetName val="Short"/>
      <sheetName val="KEY PERFORMANCE MEASURES"/>
      <sheetName val="ONYX"/>
      <sheetName val="des-rate-notice"/>
      <sheetName val="List"/>
      <sheetName val="Drivers"/>
      <sheetName val="A3"/>
      <sheetName val="Sheet1"/>
      <sheetName val="A0300"/>
      <sheetName val="Cash flow"/>
      <sheetName val="TTLC HC Oct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Title"/>
      <sheetName val="Contents"/>
      <sheetName val="DCF"/>
      <sheetName val="WACC"/>
      <sheetName val="Presentation"/>
      <sheetName val="Assume"/>
      <sheetName val="Debt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Assumptions"/>
      <sheetName val="Senior Interest"/>
      <sheetName val="State"/>
      <sheetName val="IBS"/>
      <sheetName val="Aluminium"/>
      <sheetName val="Security Printing"/>
      <sheetName val="Assume"/>
      <sheetName val="CashSweep"/>
      <sheetName val="Model"/>
      <sheetName val="IRR"/>
      <sheetName val="IBS DCF"/>
      <sheetName val="Indalex DCF"/>
      <sheetName val="Printing DCF"/>
      <sheetName val="Module1"/>
      <sheetName val="Module2"/>
      <sheetName val="Module3"/>
      <sheetName val="Module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Pág. 1"/>
      <sheetName val="Pag. 2"/>
      <sheetName val="Presentacion"/>
    </sheetNames>
    <sheetDataSet>
      <sheetData sheetId="0"/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R2-3"/>
      <sheetName val="R4-5"/>
      <sheetName val="R6-7"/>
      <sheetName val="R8"/>
      <sheetName val="Alb con yogur"/>
      <sheetName val="Receta R1"/>
      <sheetName val="Mat"/>
      <sheetName val="MMPP"/>
      <sheetName val="Materiales SAP_nº Antiguo"/>
      <sheetName val="PRECIOS 2012 VS3"/>
      <sheetName val="Tamañ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  <sheetName val="#REF"/>
    </sheetNames>
    <sheetDataSet>
      <sheetData sheetId="0"/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enders' Covenants"/>
      <sheetName val="ESCENARIOS"/>
      <sheetName val="Hipótesis operativas"/>
      <sheetName val="Hipótesis Balance"/>
      <sheetName val="Hipótesis Financieras"/>
      <sheetName val="inputs resumen"/>
      <sheetName val="PORTADA"/>
      <sheetName val="RESUMEN_CD"/>
      <sheetName val="PYG"/>
      <sheetName val="BALANCE"/>
      <sheetName val="CASH-FLOW"/>
      <sheetName val="VALORACION"/>
      <sheetName val="res-valoraciones sector"/>
      <sheetName val="Res valoraciones sector (2)"/>
      <sheetName val="Títulos"/>
      <sheetName val="PORTADA (2008)"/>
      <sheetName val="RESUMEN_CD (2008)"/>
      <sheetName val="PYG (2008)"/>
      <sheetName val="BALANCE (2008)"/>
      <sheetName val="CASH-FLOW (2008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IS Grupo"/>
      <sheetName val="CODE"/>
      <sheetName val="CRITERIA1"/>
      <sheetName val="Marbella Consol"/>
      <sheetName val="Costa Del Sol template"/>
      <sheetName val="Marbella template"/>
      <sheetName val="Costa elims template"/>
      <sheetName val="Marbella elims template "/>
      <sheetName val="IS_Grupo"/>
      <sheetName val="Treasury"/>
      <sheetName val="Treasury W5"/>
      <sheetName val="AGENDADO 1MMS_W5"/>
      <sheetName val="Treasury W6"/>
      <sheetName val="AGENDADO 1MMS W6"/>
      <sheetName val="AGENDADO 1M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catalogue"/>
      <sheetName val="period &amp; $"/>
      <sheetName val="pivot2"/>
      <sheetName val="pivot-rl axe et flnum"/>
      <sheetName val="calculated fields -pivot"/>
      <sheetName val="SYNTHESE-reseau"/>
      <sheetName val="SYNTHESE-TAV"/>
      <sheetName val="SYNTHESE -flnum"/>
      <sheetName val="pivot-rawdata"/>
      <sheetName val="BT"/>
      <sheetName val="hvb"/>
      <sheetName val="km-hvol std"/>
      <sheetName val="PROGRAMME-MHL"/>
      <sheetName val="dat lease-aircraft"/>
      <sheetName val="dat lease-CREW"/>
      <sheetName val="dat lease-MAINTENANCE"/>
      <sheetName val="dat lease-OVERHEAD"/>
      <sheetName val="landing bru"/>
      <sheetName val="landing out+term navig"/>
      <sheetName val="night stops"/>
      <sheetName val="suppl.night stop"/>
      <sheetName val="crew hotel expenses"/>
      <sheetName val="handling out"/>
      <sheetName val="deicingout"/>
      <sheetName val="cater-hdling outst"/>
      <sheetName val="lounges"/>
      <sheetName val="eurocontrol + overfly mow"/>
      <sheetName val="trap"/>
      <sheetName val="dops"/>
      <sheetName val="handling bru"/>
      <sheetName val="cockpit crew meals"/>
      <sheetName val="hdl cater bru"/>
      <sheetName val="inflight entertainm"/>
      <sheetName val="catering meal"/>
      <sheetName val="booking fees"/>
      <sheetName val="assurance pax"/>
      <sheetName val="EMBK &amp; DISEMBK FEES"/>
      <sheetName val="hebp"/>
      <sheetName val="extra handling"/>
      <sheetName val="pivot cost data"/>
      <sheetName val="MONEY"/>
      <sheetName val="eumo_currencies"/>
      <sheetName val="COST_DATABASE-euro"/>
      <sheetName val="techn ass out"/>
      <sheetName val="ass techn bru"/>
      <sheetName val=" SNAC prices"/>
      <sheetName val="fuel"/>
      <sheetName val="fuel-price"/>
      <sheetName val="mtow-fuelburn"/>
      <sheetName val="yieldupd mar03"/>
      <sheetName val="pivot-yield"/>
      <sheetName val="table nvol-dest"/>
      <sheetName val="waves"/>
      <sheetName val="deploctime"/>
      <sheetName val="deploctime elimine (5000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Caratula"/>
      <sheetName val="Estados Financieros"/>
      <sheetName val="Fondo d Maniobra"/>
      <sheetName val="TIR"/>
      <sheetName val="DCF"/>
      <sheetName val="CashSweep"/>
      <sheetName val="Cálculo interes"/>
      <sheetName val="9. Valoración Inmuebles"/>
      <sheetName val="Module1"/>
      <sheetName val="Module2"/>
      <sheetName val="Module3"/>
      <sheetName val="Module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Income(1)"/>
      <sheetName val="Income(2)"/>
      <sheetName val="Revenue(1)"/>
      <sheetName val="Revenue(2)"/>
      <sheetName val="Stats(1)"/>
      <sheetName val="StaTS(2)"/>
      <sheetName val="Write offs Redundant"/>
      <sheetName val="Dialog1"/>
      <sheetName val="Button"/>
      <sheetName val="OP YTD BUD"/>
      <sheetName val="OP YTD PR"/>
      <sheetName val="REV YTD BUD"/>
      <sheetName val="REV YTD PR"/>
      <sheetName val="STAT YTD BUD"/>
      <sheetName val="STAT YTD PR"/>
      <sheetName val="WOFF YTD BUD"/>
      <sheetName val="WOFF YTD PR"/>
      <sheetName val="OP WKINGS"/>
      <sheetName val="REV WKINGS"/>
      <sheetName val="STAT WKINGS"/>
      <sheetName val="WOFFWKINGS"/>
      <sheetName val="Sheet1"/>
      <sheetName val="Module3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Original Andrew___Data"/>
      <sheetName val="Error Sheet"/>
      <sheetName val="FA"/>
      <sheetName val="Assistance Summary"/>
      <sheetName val="LED Summary"/>
      <sheetName val="A&amp;C Summary"/>
      <sheetName val="Group Summary"/>
      <sheetName val="AandC"/>
      <sheetName val="Assistance"/>
      <sheetName val="Group"/>
      <sheetName val="LeD"/>
      <sheetName val="Budget 2001 salary summary"/>
      <sheetName val="Domestic Cases"/>
      <sheetName val="Acct#25000-26500,20700 &amp; 41750!"/>
      <sheetName val="Inventory Analysis (2)"/>
      <sheetName val="partsadd060704"/>
      <sheetName val="partsroll_march04"/>
      <sheetName val="partsreserve_part5"/>
      <sheetName val="partsroll_march04_6"/>
      <sheetName val="Param(2)"/>
      <sheetName val="Normalized Monthly Working Cap"/>
      <sheetName val="comp"/>
      <sheetName val="Ownership"/>
      <sheetName val="Calcs for Sensitivy"/>
      <sheetName val="Hist Inputs"/>
      <sheetName val="Topside Summary"/>
      <sheetName val="File references"/>
      <sheetName val="legenda x Risparmio"/>
      <sheetName val="clinics"/>
      <sheetName val="Original_Andrew___Data"/>
      <sheetName val="Error_Sheet"/>
      <sheetName val="Assistance_Summary"/>
      <sheetName val="LED_Summary"/>
      <sheetName val="A&amp;C_Summary"/>
      <sheetName val="Group_Summary"/>
      <sheetName val="Budget_2001_salary_summary"/>
      <sheetName val="Assumptions"/>
      <sheetName val="CTbe tong"/>
      <sheetName val="CTDZ 0.4+cto"/>
      <sheetName val="Company1_BSCF"/>
      <sheetName val="Reserve - Slow - No Move"/>
      <sheetName val="Capital IQ Inputs"/>
      <sheetName val="Multiples_Output"/>
      <sheetName val="5 day tracking of transfers!"/>
      <sheetName val="Title"/>
      <sheetName val="Revenue Subs"/>
      <sheetName val="Pro Forma"/>
      <sheetName val="INPUTS"/>
      <sheetName val="Controls"/>
      <sheetName val="Control"/>
      <sheetName val="Italian Book Italtel"/>
      <sheetName val="Rev Bridge 10 to 11"/>
      <sheetName val="Rev Bridge 11 to TTM-12"/>
      <sheetName val="Calculations"/>
      <sheetName val="#REF"/>
      <sheetName val="Company"/>
      <sheetName val="Tobac WACC"/>
      <sheetName val="Com Mthly"/>
      <sheetName val="Albany"/>
      <sheetName val="XREF"/>
      <sheetName val="Flags"/>
      <sheetName val="People"/>
      <sheetName val="legenda_x_Risparmio"/>
      <sheetName val="Income_statement"/>
      <sheetName val="Original_Andrew___Data2"/>
      <sheetName val="Error_Sheet2"/>
      <sheetName val="Assistance_Summary2"/>
      <sheetName val="LED_Summary2"/>
      <sheetName val="A&amp;C_Summary2"/>
      <sheetName val="Group_Summary2"/>
      <sheetName val="Original_Andrew___Data1"/>
      <sheetName val="Error_Sheet1"/>
      <sheetName val="Assistance_Summary1"/>
      <sheetName val="LED_Summary1"/>
      <sheetName val="A&amp;C_Summary1"/>
      <sheetName val="Group_Summary1"/>
      <sheetName val="Original_Andrew___Data3"/>
      <sheetName val="Error_Sheet3"/>
      <sheetName val="Assistance_Summary3"/>
      <sheetName val="LED_Summary3"/>
      <sheetName val="A&amp;C_Summary3"/>
      <sheetName val="Group_Summary3"/>
      <sheetName val="Patrimonio per fondo"/>
      <sheetName val="Raccolta per fondo"/>
      <sheetName val="Sep 05"/>
      <sheetName val="Summary"/>
      <sheetName val="Mapping"/>
      <sheetName val="Steuerung"/>
      <sheetName val="P&amp;L check"/>
      <sheetName val="Domestic_Cases"/>
      <sheetName val="Acct#25000-26500,20700_&amp;_41750!"/>
      <sheetName val="Calcs_for_Sensitivy"/>
      <sheetName val="Hist_Inputs"/>
      <sheetName val="Topside_Summary"/>
      <sheetName val="Inventory_Analysis_(2)"/>
      <sheetName val="Normalized_Monthly_Working_Cap"/>
      <sheetName val="Reserve_-_Slow_-_No_Move"/>
      <sheetName val="Capital_IQ_Inputs"/>
      <sheetName val="CTbe_tong"/>
      <sheetName val="CTDZ_0_4+cto"/>
      <sheetName val="Revenue_Subs"/>
      <sheetName val="5_day_tracking_of_transfers!"/>
      <sheetName val="Pro_Forma"/>
      <sheetName val="Italian_Book_Italtel"/>
      <sheetName val="Rev_Bridge_10_to_11"/>
      <sheetName val="Rev_Bridge_11_to_TTM-12"/>
      <sheetName val="Tobac_WACC"/>
      <sheetName val="Com_Mthly"/>
      <sheetName val="P&amp;L_check"/>
      <sheetName val="NGN"/>
      <sheetName val="NGNnextwk"/>
      <sheetName val="NOWnextwk"/>
      <sheetName val="TNL"/>
      <sheetName val="TNLnextwk"/>
      <sheetName val="Sunnextwk"/>
      <sheetName val="#CRU1002"/>
      <sheetName val="ANALYSIS O-EXPNS"/>
      <sheetName val="Operating Statistics"/>
      <sheetName val="LBO"/>
      <sheetName val="Calculation"/>
      <sheetName val="Tables"/>
      <sheetName val="Controls, Currencies"/>
      <sheetName val="Kontenplan"/>
      <sheetName val="Year1"/>
      <sheetName val="Inventario"/>
      <sheetName val="Storico ==&gt;"/>
      <sheetName val="Original_Andrew___Data5"/>
      <sheetName val="Error_Sheet5"/>
      <sheetName val="Assistance_Summary5"/>
      <sheetName val="LED_Summary5"/>
      <sheetName val="A&amp;C_Summary5"/>
      <sheetName val="Group_Summary5"/>
      <sheetName val="Original_Andrew___Data4"/>
      <sheetName val="Error_Sheet4"/>
      <sheetName val="Assistance_Summary4"/>
      <sheetName val="LED_Summary4"/>
      <sheetName val="A&amp;C_Summary4"/>
      <sheetName val="Group_Summary4"/>
      <sheetName val="Original_Andrew___Data6"/>
      <sheetName val="Error_Sheet6"/>
      <sheetName val="Assistance_Summary6"/>
      <sheetName val="LED_Summary6"/>
      <sheetName val="A&amp;C_Summary6"/>
      <sheetName val="Group_Summary6"/>
      <sheetName val="Original_Andrew___Data7"/>
      <sheetName val="Error_Sheet7"/>
      <sheetName val="Assistance_Summary7"/>
      <sheetName val="LED_Summary7"/>
      <sheetName val="A&amp;C_Summary7"/>
      <sheetName val="Group_Summary7"/>
      <sheetName val="Budget_2001_salary_summary1"/>
      <sheetName val="Domestic_Cases1"/>
      <sheetName val="Acct#25000-26500,20700_&amp;_417501"/>
      <sheetName val="Inventory_Analysis_(2)1"/>
      <sheetName val="Normalized_Monthly_Working_Cap1"/>
      <sheetName val="Calcs_for_Sensitivy1"/>
      <sheetName val="Hist_Inputs1"/>
      <sheetName val="Topside_Summary1"/>
      <sheetName val="BEV"/>
      <sheetName val="SET UP"/>
      <sheetName val="Pd4 FCST"/>
      <sheetName val="Pd4 PLAN"/>
      <sheetName val="SAP DATa"/>
      <sheetName val="IC PAC subcat"/>
      <sheetName val="SAP Plan Data"/>
      <sheetName val="New Store Start"/>
      <sheetName val="NewSouth Best Comps"/>
      <sheetName val="Quarterly Model"/>
      <sheetName val="Operating_Statistics"/>
      <sheetName val="Sep_05"/>
      <sheetName val="SET_UP"/>
      <sheetName val="Pd4_FCST"/>
      <sheetName val="Pd4_PLAN"/>
      <sheetName val="SAP_DATa"/>
      <sheetName val="IC_PAC_subcat"/>
      <sheetName val="SAP_Plan_Data"/>
      <sheetName val="ANALYSIS_O-EXPNS"/>
      <sheetName val="Datenverarbeitung (a)"/>
      <sheetName val="Camb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 VOLUMEN,VN Y MG"/>
      <sheetName val="Hoja1"/>
    </sheetNames>
    <sheetDataSet>
      <sheetData sheetId="0"/>
      <sheetData sheetId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Original Andrew___Data"/>
      <sheetName val="Andrew___Data (2)"/>
      <sheetName val="Assistance"/>
      <sheetName val="LED"/>
      <sheetName val="A&amp;C"/>
      <sheetName val="SERVICES"/>
      <sheetName val="SalaryData"/>
      <sheetName val="ING"/>
      <sheetName val="ratios"/>
      <sheetName val="Mbr"/>
      <sheetName val="Budget"/>
      <sheetName val="Param(1)"/>
      <sheetName val="Integration"/>
      <sheetName val="min-ems"/>
      <sheetName val="ALL"/>
      <sheetName val="B1"/>
      <sheetName val="B2"/>
      <sheetName val="B3"/>
      <sheetName val="B4"/>
      <sheetName val="B5"/>
      <sheetName val="BAY"/>
      <sheetName val="HA"/>
      <sheetName val="AnalisiMargini"/>
      <sheetName val="Benchmarking"/>
      <sheetName val="Bilancio"/>
      <sheetName val="BilancioC"/>
      <sheetName val="DatiBase"/>
      <sheetName val="Consenso"/>
      <sheetName val="Costi"/>
      <sheetName val="Pilota"/>
      <sheetName val="Personale"/>
      <sheetName val="Puntichiave"/>
      <sheetName val="Qualita"/>
      <sheetName val="Qualita2"/>
      <sheetName val="Ricavi"/>
      <sheetName val="Ricavi2"/>
      <sheetName val="Sintesi"/>
      <sheetName val="SintesiC1"/>
      <sheetName val="SintesiC2"/>
      <sheetName val="SintesiC3"/>
      <sheetName val="SintesiC4"/>
      <sheetName val="SvilAbbonati"/>
      <sheetName val="SvilAbbonatiC"/>
      <sheetName val="Consolidated IS Detail by Mnth"/>
      <sheetName val="fORMULAE"/>
      <sheetName val="FixAss"/>
      <sheetName val="WorkCap"/>
      <sheetName val="Cash flow inv"/>
      <sheetName val="Original_Andrew___Data"/>
      <sheetName val="Andrew___Data_(2)"/>
      <sheetName val="ProSum"/>
      <sheetName val="Deduction of assets"/>
      <sheetName val="International"/>
      <sheetName val="Income Statement-As Reported"/>
      <sheetName val="BRANCH"/>
      <sheetName val="Revenue"/>
      <sheetName val="Data"/>
      <sheetName val="Business Assumptions"/>
      <sheetName val="TranSum"/>
      <sheetName val="Sales 2003"/>
      <sheetName val="Input"/>
      <sheetName val="Ctrls"/>
      <sheetName val="Inputs"/>
      <sheetName val="Bejam"/>
      <sheetName val="Montwell Adj"/>
      <sheetName val="Anagrafica Centri "/>
      <sheetName val="Cash_flow_inv"/>
      <sheetName val="Sheet1"/>
      <sheetName val="Imetal"/>
      <sheetName val="Original_Andrew___Data2"/>
      <sheetName val="Andrew___Data_(2)2"/>
      <sheetName val="Original_Andrew___Data1"/>
      <sheetName val="Andrew___Data_(2)1"/>
      <sheetName val="Original_Andrew___Data3"/>
      <sheetName val="Andrew___Data_(2)3"/>
      <sheetName val="Summary"/>
      <sheetName val="Maintenance"/>
      <sheetName val="Charts"/>
      <sheetName val="Consolidated_IS_Detail_by_Mnth"/>
      <sheetName val="Income_Statement-As_Reported"/>
      <sheetName val="Deduction_of_assets"/>
      <sheetName val="Business_Assumptions"/>
      <sheetName val="Sales_2003"/>
      <sheetName val="FGL%20Staff%20List%201.xls"/>
      <sheetName val="FGL Staff List 1"/>
      <sheetName val="CRITERIA1"/>
      <sheetName val="CONTENTS PAGE"/>
      <sheetName val="LUBEOIL SPDNG"/>
      <sheetName val="RECLAMATION"/>
      <sheetName val="WIP 3-02"/>
      <sheetName val="Waterfall"/>
      <sheetName val="a_Storage"/>
      <sheetName val="Newco_Combination"/>
      <sheetName val="Bankdarlehen"/>
      <sheetName val="Year 2"/>
      <sheetName val="#REF"/>
      <sheetName val="Assumption Page"/>
      <sheetName val="Original_Andrew___Data5"/>
      <sheetName val="Andrew___Data_(2)5"/>
      <sheetName val="Original_Andrew___Data4"/>
      <sheetName val="Andrew___Data_(2)4"/>
      <sheetName val="lists"/>
      <sheetName val="Original_Andrew___Data6"/>
      <sheetName val="Andrew___Data_(2)6"/>
      <sheetName val="Original_Andrew___Data7"/>
      <sheetName val="Andrew___Data_(2)7"/>
      <sheetName val="1) Balance Sheet Summary"/>
      <sheetName val="Assumptions"/>
      <sheetName val="Advertising"/>
      <sheetName val="BHM Subscription Revenues"/>
      <sheetName val="BHM Subscription Receipts"/>
      <sheetName val="ENT Subscription Revenues"/>
      <sheetName val="ENT Subscription Receipts"/>
      <sheetName val="NH Subscription Revenues"/>
      <sheetName val="NH Subscription Receipts"/>
      <sheetName val="blank2"/>
      <sheetName val="HCD Subscription Revenues"/>
      <sheetName val="HCD Subscription Receipts"/>
      <sheetName val="Flags"/>
      <sheetName val="Sales_1"/>
      <sheetName val="1)_Balance_Sheet_Summary"/>
      <sheetName val="FGL%20Staff%20List%201_xls"/>
      <sheetName val="FGL_Staff_List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yectos"/>
      <sheetName val="Consolidado"/>
      <sheetName val="I-USPE"/>
      <sheetName val="G-USPE"/>
      <sheetName val="I-IUD"/>
      <sheetName val="G-IUD"/>
      <sheetName val="I-CSC"/>
      <sheetName val="G-CSC"/>
      <sheetName val="I-HST"/>
      <sheetName val="G-HST"/>
      <sheetName val="I-SCA"/>
      <sheetName val="G-SCA"/>
      <sheetName val="I-CSJ"/>
      <sheetName val="G-CSJ"/>
      <sheetName val="I-CLE"/>
      <sheetName val="G-CLE"/>
      <sheetName val="I-CDI"/>
      <sheetName val="G-CDI"/>
      <sheetName val="I-ALQ"/>
      <sheetName val="G-AL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Income(1a)"/>
      <sheetName val="Income(1b)"/>
      <sheetName val="Revenue(2a) &amp; (2c)"/>
      <sheetName val="Revenue(2b) &amp; (2d)"/>
      <sheetName val="StaTS(3b)"/>
      <sheetName val="Stats(3a)"/>
      <sheetName val="Labour(7a)"/>
      <sheetName val="Write offs"/>
      <sheetName val="Dialog1"/>
      <sheetName val="Button"/>
      <sheetName val="OP YTD BUD"/>
      <sheetName val="OP YTD PR"/>
      <sheetName val="REV YTD BUD"/>
      <sheetName val="REV YTD PR"/>
      <sheetName val="STAT YTD BUD"/>
      <sheetName val="STAT YTD PR"/>
      <sheetName val="WOFF YTD BUD"/>
      <sheetName val="WOFF YTD PR"/>
      <sheetName val="OP WKINGS"/>
      <sheetName val="REV WKINGS"/>
      <sheetName val="STAT WKINGS"/>
      <sheetName val="WOFFWKINGS"/>
      <sheetName val="Sheet1"/>
      <sheetName val="Sheet2"/>
      <sheetName val="Module3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XIRR"/>
      <sheetName val="Time Series IRR"/>
      <sheetName val="Sum. of Inv. Perf. in Euros"/>
    </sheetNames>
    <sheetDataSet>
      <sheetData sheetId="0"/>
      <sheetData sheetId="1"/>
      <sheetData sheetId="2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Project Planner Execution_wk20"/>
      <sheetName val="BudgetvsExpenditure"/>
      <sheetName val="Project Budget Monitoring_w20"/>
      <sheetName val="Project Planner Study_wk20"/>
    </sheetNames>
    <sheetDataSet>
      <sheetData sheetId="0"/>
      <sheetData sheetId="1"/>
      <sheetData sheetId="2"/>
      <sheetData sheetId="3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Consolidado"/>
      <sheetName val="Saldos y Transacciones"/>
      <sheetName val="Asientos"/>
      <sheetName val="Reservas PBC"/>
      <sheetName val="Reservas DT"/>
      <sheetName val="Externos"/>
      <sheetName val="Resultado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Pag. 1 "/>
      <sheetName val="Pag. 2"/>
      <sheetName val="graph"/>
    </sheetNames>
    <sheetDataSet>
      <sheetData sheetId="0"/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eguntas"/>
      <sheetName val="Presupuesto Tesorería"/>
      <sheetName val="Proyección P&amp;L"/>
      <sheetName val="Balance Situación"/>
      <sheetName val="Cobros Operativos"/>
      <sheetName val="Pagos Operativos"/>
      <sheetName val="Inversiones"/>
      <sheetName val="Deu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1" min="1" style="1" width="107"/>
    <col collapsed="false" customWidth="true" hidden="false" outlineLevel="0" max="3" min="3" style="1" width="12.63"/>
    <col collapsed="false" customWidth="true" hidden="false" outlineLevel="0" max="5" min="4" style="1" width="15.45"/>
  </cols>
  <sheetData>
    <row r="1" customFormat="false" ht="14.25" hidden="false" customHeight="false" outlineLevel="0" collapsed="false">
      <c r="A1" s="2"/>
      <c r="B1" s="3"/>
      <c r="C1" s="3"/>
      <c r="D1" s="3"/>
      <c r="E1" s="3"/>
      <c r="F1" s="4"/>
    </row>
    <row r="2" customFormat="false" ht="14.25" hidden="false" customHeight="false" outlineLevel="0" collapsed="false">
      <c r="A2" s="5" t="s">
        <v>0</v>
      </c>
      <c r="B2" s="3"/>
      <c r="C2" s="3"/>
      <c r="D2" s="3" t="s">
        <v>1</v>
      </c>
      <c r="E2" s="3" t="s">
        <v>2</v>
      </c>
      <c r="F2" s="4"/>
    </row>
    <row r="3" customFormat="false" ht="14.25" hidden="false" customHeight="false" outlineLevel="0" collapsed="false">
      <c r="A3" s="5" t="s">
        <v>3</v>
      </c>
      <c r="B3" s="3"/>
      <c r="C3" s="6" t="n">
        <f aca="false">+'Prestamo Adquirido'!E9</f>
        <v>540000</v>
      </c>
      <c r="D3" s="7" t="n">
        <v>500</v>
      </c>
      <c r="E3" s="8" t="n">
        <f aca="false">+C3/D3</f>
        <v>1080</v>
      </c>
      <c r="F3" s="4" t="s">
        <v>4</v>
      </c>
    </row>
    <row r="4" customFormat="false" ht="14.25" hidden="false" customHeight="false" outlineLevel="0" collapsed="false">
      <c r="A4" s="5" t="s">
        <v>5</v>
      </c>
      <c r="B4" s="3"/>
      <c r="C4" s="3"/>
      <c r="D4" s="9"/>
      <c r="E4" s="7" t="n">
        <v>1200</v>
      </c>
      <c r="F4" s="4" t="s">
        <v>4</v>
      </c>
    </row>
    <row r="5" customFormat="false" ht="14.25" hidden="false" customHeight="false" outlineLevel="0" collapsed="false">
      <c r="A5" s="10" t="s">
        <v>6</v>
      </c>
      <c r="B5" s="11"/>
      <c r="C5" s="11"/>
      <c r="D5" s="11" t="s">
        <v>7</v>
      </c>
      <c r="E5" s="12" t="n">
        <f aca="false">100%-(+E3/E4)</f>
        <v>0.1</v>
      </c>
      <c r="F5" s="13"/>
    </row>
    <row r="6" customFormat="false" ht="14.25" hidden="false" customHeight="false" outlineLevel="0" collapsed="false">
      <c r="A6" s="14"/>
    </row>
    <row r="7" customFormat="false" ht="14.25" hidden="false" customHeight="false" outlineLevel="0" collapsed="false">
      <c r="A7" s="15" t="s">
        <v>8</v>
      </c>
      <c r="B7" s="16"/>
      <c r="C7" s="17"/>
      <c r="D7" s="17"/>
      <c r="E7" s="18"/>
      <c r="F7" s="18"/>
    </row>
    <row r="8" customFormat="false" ht="14.25" hidden="false" customHeight="false" outlineLevel="0" collapsed="false">
      <c r="A8" s="19" t="s">
        <v>9</v>
      </c>
      <c r="B8" s="2"/>
      <c r="C8" s="3"/>
      <c r="D8" s="3" t="s">
        <v>10</v>
      </c>
      <c r="E8" s="4" t="s">
        <v>11</v>
      </c>
      <c r="F8" s="4"/>
    </row>
    <row r="9" customFormat="false" ht="14.25" hidden="false" customHeight="false" outlineLevel="0" collapsed="false">
      <c r="A9" s="19" t="s">
        <v>12</v>
      </c>
      <c r="B9" s="20" t="s">
        <v>13</v>
      </c>
      <c r="C9" s="17" t="n">
        <v>12</v>
      </c>
      <c r="D9" s="17" t="n">
        <v>24</v>
      </c>
      <c r="E9" s="18" t="n">
        <v>36</v>
      </c>
      <c r="F9" s="4"/>
    </row>
    <row r="10" customFormat="false" ht="14.25" hidden="false" customHeight="false" outlineLevel="0" collapsed="false">
      <c r="A10" s="19"/>
      <c r="B10" s="2"/>
      <c r="C10" s="16" t="s">
        <v>14</v>
      </c>
      <c r="D10" s="21" t="s">
        <v>15</v>
      </c>
      <c r="E10" s="21" t="s">
        <v>16</v>
      </c>
      <c r="F10" s="4"/>
    </row>
    <row r="11" customFormat="false" ht="39.55" hidden="false" customHeight="false" outlineLevel="0" collapsed="false">
      <c r="A11" s="22" t="s">
        <v>17</v>
      </c>
      <c r="B11" s="23"/>
      <c r="C11" s="24" t="n">
        <v>0.3</v>
      </c>
      <c r="D11" s="25" t="n">
        <v>0.3</v>
      </c>
      <c r="E11" s="25" t="n">
        <v>0.2</v>
      </c>
      <c r="F11" s="13"/>
    </row>
    <row r="12" customFormat="false" ht="14.25" hidden="false" customHeight="false" outlineLevel="0" collapsed="false">
      <c r="A12" s="26"/>
      <c r="B12" s="3"/>
      <c r="C12" s="27"/>
      <c r="D12" s="27"/>
      <c r="E12" s="28"/>
    </row>
    <row r="13" customFormat="false" ht="14.25" hidden="false" customHeight="false" outlineLevel="0" collapsed="false">
      <c r="A13" s="15" t="s">
        <v>18</v>
      </c>
      <c r="B13" s="20" t="s">
        <v>19</v>
      </c>
      <c r="C13" s="29" t="n">
        <f aca="false">+$D$3*25%</f>
        <v>125</v>
      </c>
      <c r="D13" s="29" t="n">
        <f aca="false">+$D$3*30%</f>
        <v>150</v>
      </c>
      <c r="E13" s="29" t="n">
        <f aca="false">+$D$3*45%</f>
        <v>225</v>
      </c>
      <c r="F13" s="18"/>
    </row>
    <row r="14" customFormat="false" ht="14.25" hidden="false" customHeight="false" outlineLevel="0" collapsed="false">
      <c r="A14" s="19" t="s">
        <v>20</v>
      </c>
      <c r="B14" s="2"/>
      <c r="C14" s="30" t="n">
        <f aca="false">+C13*$E$4</f>
        <v>150000</v>
      </c>
      <c r="D14" s="30" t="n">
        <f aca="false">+D13*$E$4</f>
        <v>180000</v>
      </c>
      <c r="E14" s="30" t="n">
        <f aca="false">+E13*$E$4</f>
        <v>270000</v>
      </c>
      <c r="F14" s="4"/>
    </row>
    <row r="15" customFormat="false" ht="14.25" hidden="false" customHeight="false" outlineLevel="0" collapsed="false">
      <c r="A15" s="19" t="s">
        <v>21</v>
      </c>
      <c r="B15" s="2"/>
      <c r="C15" s="31" t="n">
        <f aca="false">+C14*C11</f>
        <v>45000</v>
      </c>
      <c r="D15" s="31" t="n">
        <f aca="false">+D14*D11</f>
        <v>54000</v>
      </c>
      <c r="E15" s="31" t="n">
        <f aca="false">+E14*E11</f>
        <v>54000</v>
      </c>
      <c r="F15" s="4"/>
    </row>
    <row r="16" customFormat="false" ht="14.25" hidden="false" customHeight="false" outlineLevel="0" collapsed="false">
      <c r="A16" s="10" t="s">
        <v>22</v>
      </c>
      <c r="B16" s="23"/>
      <c r="C16" s="32" t="n">
        <f aca="false">+C14-C15</f>
        <v>105000</v>
      </c>
      <c r="D16" s="32" t="n">
        <f aca="false">+D14-D15</f>
        <v>126000</v>
      </c>
      <c r="E16" s="32" t="n">
        <f aca="false">+E14-E15</f>
        <v>216000</v>
      </c>
      <c r="F16" s="13"/>
    </row>
    <row r="17" customFormat="false" ht="14.25" hidden="false" customHeight="false" outlineLevel="0" collapsed="false">
      <c r="A17" s="33"/>
      <c r="C17" s="34"/>
      <c r="D17" s="34"/>
      <c r="E17" s="34"/>
    </row>
    <row r="18" customFormat="false" ht="15" hidden="false" customHeight="false" outlineLevel="0" collapsed="false">
      <c r="A18" s="35" t="s">
        <v>23</v>
      </c>
      <c r="B18" s="18"/>
      <c r="C18" s="36"/>
      <c r="D18" s="37"/>
      <c r="E18" s="34"/>
    </row>
    <row r="19" customFormat="false" ht="14.25" hidden="false" customHeight="false" outlineLevel="0" collapsed="false">
      <c r="A19" s="5" t="s">
        <v>24</v>
      </c>
      <c r="B19" s="4"/>
      <c r="C19" s="36"/>
      <c r="D19" s="34"/>
      <c r="E19" s="36"/>
    </row>
    <row r="20" customFormat="false" ht="14.25" hidden="false" customHeight="false" outlineLevel="0" collapsed="false">
      <c r="A20" s="19" t="s">
        <v>25</v>
      </c>
      <c r="B20" s="4"/>
      <c r="C20" s="36"/>
      <c r="D20" s="37"/>
      <c r="E20" s="36"/>
    </row>
    <row r="21" customFormat="false" ht="14.25" hidden="false" customHeight="false" outlineLevel="0" collapsed="false">
      <c r="A21" s="19" t="s">
        <v>26</v>
      </c>
      <c r="B21" s="4"/>
      <c r="C21" s="36"/>
      <c r="D21" s="37"/>
      <c r="E21" s="36"/>
    </row>
    <row r="22" customFormat="false" ht="14.25" hidden="false" customHeight="false" outlineLevel="0" collapsed="false">
      <c r="A22" s="19" t="s">
        <v>27</v>
      </c>
      <c r="B22" s="4"/>
      <c r="C22" s="36"/>
      <c r="D22" s="37"/>
      <c r="E22" s="36"/>
    </row>
    <row r="23" customFormat="false" ht="14.25" hidden="false" customHeight="false" outlineLevel="0" collapsed="false">
      <c r="A23" s="10" t="s">
        <v>28</v>
      </c>
      <c r="B23" s="13"/>
      <c r="C23" s="36"/>
      <c r="D23" s="37"/>
      <c r="E23" s="36"/>
    </row>
    <row r="26" customFormat="false" ht="14.25" hidden="false" customHeight="false" outlineLevel="0" collapsed="false">
      <c r="A26" s="33"/>
      <c r="B26" s="38"/>
    </row>
    <row r="27" customFormat="false" ht="14.25" hidden="false" customHeight="false" outlineLevel="0" collapsed="false">
      <c r="B27" s="38"/>
    </row>
    <row r="28" customFormat="false" ht="14.25" hidden="false" customHeight="false" outlineLevel="0" collapsed="false">
      <c r="B28" s="38"/>
    </row>
    <row r="29" customFormat="false" ht="14.25" hidden="false" customHeight="false" outlineLevel="0" collapsed="false">
      <c r="B29" s="38"/>
    </row>
    <row r="30" customFormat="false" ht="14.25" hidden="false" customHeight="false" outlineLevel="0" collapsed="false">
      <c r="B30" s="38"/>
    </row>
    <row r="31" customFormat="false" ht="14.25" hidden="false" customHeight="false" outlineLevel="0" collapsed="false">
      <c r="B31" s="38"/>
    </row>
    <row r="32" customFormat="false" ht="14.25" hidden="false" customHeight="false" outlineLevel="0" collapsed="false">
      <c r="B32" s="38"/>
    </row>
    <row r="33" customFormat="false" ht="14.25" hidden="false" customHeight="false" outlineLevel="0" collapsed="false">
      <c r="B33" s="38"/>
    </row>
    <row r="34" customFormat="false" ht="14.25" hidden="false" customHeight="false" outlineLevel="0" collapsed="false">
      <c r="B34" s="38"/>
    </row>
    <row r="35" customFormat="false" ht="14.25" hidden="false" customHeight="false" outlineLevel="0" collapsed="false">
      <c r="B35" s="38"/>
    </row>
    <row r="36" customFormat="false" ht="14.25" hidden="false" customHeight="false" outlineLevel="0" collapsed="false">
      <c r="B36" s="3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1" min="1" style="1" width="24.82"/>
    <col collapsed="false" customWidth="true" hidden="false" outlineLevel="0" max="2" min="2" style="1" width="8"/>
    <col collapsed="false" customWidth="true" hidden="false" outlineLevel="0" max="3" min="3" style="1" width="12.27"/>
    <col collapsed="false" customWidth="true" hidden="false" outlineLevel="0" max="4" min="4" style="1" width="9.91"/>
    <col collapsed="false" customWidth="true" hidden="false" outlineLevel="0" max="5" min="5" style="1" width="13.73"/>
    <col collapsed="false" customWidth="true" hidden="false" outlineLevel="0" max="6" min="6" style="1" width="12.27"/>
    <col collapsed="false" customWidth="true" hidden="false" outlineLevel="0" max="7" min="7" style="1" width="11.09"/>
    <col collapsed="false" customWidth="true" hidden="false" outlineLevel="0" max="9" min="9" style="1" width="11.09"/>
  </cols>
  <sheetData>
    <row r="1" customFormat="false" ht="14.25" hidden="false" customHeight="false" outlineLevel="0" collapsed="false">
      <c r="A1" s="39" t="s">
        <v>29</v>
      </c>
      <c r="B1" s="40"/>
      <c r="C1" s="40"/>
      <c r="D1" s="40"/>
      <c r="E1" s="40"/>
      <c r="F1" s="40"/>
    </row>
    <row r="2" customFormat="false" ht="14.25" hidden="false" customHeight="false" outlineLevel="0" collapsed="false">
      <c r="A2" s="36"/>
      <c r="B2" s="36"/>
      <c r="C2" s="36"/>
      <c r="D2" s="36"/>
      <c r="E2" s="36"/>
      <c r="F2" s="36"/>
    </row>
    <row r="3" customFormat="false" ht="14.25" hidden="false" customHeight="false" outlineLevel="0" collapsed="false">
      <c r="A3" s="41" t="s">
        <v>30</v>
      </c>
      <c r="B3" s="42" t="n">
        <v>0.045</v>
      </c>
      <c r="C3" s="43" t="s">
        <v>31</v>
      </c>
      <c r="D3" s="36"/>
      <c r="E3" s="44" t="s">
        <v>32</v>
      </c>
      <c r="F3" s="44"/>
      <c r="G3" s="44"/>
      <c r="H3" s="44"/>
      <c r="I3" s="44"/>
    </row>
    <row r="4" customFormat="false" ht="14.25" hidden="false" customHeight="false" outlineLevel="0" collapsed="false">
      <c r="A4" s="41" t="s">
        <v>33</v>
      </c>
      <c r="B4" s="45" t="n">
        <f aca="false">B3/12</f>
        <v>0.00375</v>
      </c>
      <c r="C4" s="43" t="s">
        <v>34</v>
      </c>
      <c r="D4" s="36"/>
      <c r="E4" s="46" t="s">
        <v>35</v>
      </c>
      <c r="F4" s="3"/>
      <c r="G4" s="3"/>
      <c r="H4" s="3"/>
      <c r="I4" s="47"/>
    </row>
    <row r="5" customFormat="false" ht="14.25" hidden="false" customHeight="false" outlineLevel="0" collapsed="false">
      <c r="A5" s="36"/>
      <c r="B5" s="36"/>
      <c r="C5" s="48"/>
      <c r="D5" s="36"/>
      <c r="E5" s="49" t="n">
        <v>482142.857142857</v>
      </c>
      <c r="F5" s="50" t="s">
        <v>36</v>
      </c>
      <c r="G5" s="3"/>
      <c r="H5" s="3"/>
      <c r="I5" s="47"/>
    </row>
    <row r="6" customFormat="false" ht="14.25" hidden="false" customHeight="false" outlineLevel="0" collapsed="false">
      <c r="A6" s="51" t="s">
        <v>37</v>
      </c>
      <c r="B6" s="52"/>
      <c r="C6" s="36"/>
      <c r="D6" s="36"/>
      <c r="E6" s="53" t="n">
        <v>0.045</v>
      </c>
      <c r="F6" s="50" t="s">
        <v>31</v>
      </c>
      <c r="G6" s="3"/>
      <c r="H6" s="3"/>
      <c r="I6" s="47"/>
    </row>
    <row r="7" customFormat="false" ht="14.25" hidden="false" customHeight="false" outlineLevel="0" collapsed="false">
      <c r="A7" s="36"/>
      <c r="B7" s="36"/>
      <c r="C7" s="36"/>
      <c r="D7" s="36"/>
      <c r="E7" s="46" t="n">
        <v>6</v>
      </c>
      <c r="F7" s="50" t="s">
        <v>38</v>
      </c>
      <c r="G7" s="9"/>
      <c r="H7" s="3"/>
      <c r="I7" s="47"/>
    </row>
    <row r="8" customFormat="false" ht="14.25" hidden="false" customHeight="false" outlineLevel="0" collapsed="false">
      <c r="A8" s="54" t="s">
        <v>39</v>
      </c>
      <c r="D8" s="36"/>
      <c r="E8" s="49" t="n">
        <v>1.12</v>
      </c>
      <c r="F8" s="50" t="s">
        <v>40</v>
      </c>
      <c r="G8" s="9"/>
      <c r="H8" s="3"/>
      <c r="I8" s="47"/>
    </row>
    <row r="9" customFormat="false" ht="14.25" hidden="false" customHeight="false" outlineLevel="0" collapsed="false">
      <c r="A9" s="55" t="n">
        <f aca="false">+NPV(B4,E12:E83)</f>
        <v>472469.821769953</v>
      </c>
      <c r="B9" s="56"/>
      <c r="C9" s="57"/>
      <c r="D9" s="48"/>
      <c r="E9" s="58" t="n">
        <f aca="false">+E5*E8</f>
        <v>540000</v>
      </c>
      <c r="F9" s="59" t="s">
        <v>41</v>
      </c>
      <c r="G9" s="60"/>
      <c r="H9" s="60"/>
      <c r="I9" s="61"/>
    </row>
    <row r="10" customFormat="false" ht="14.25" hidden="false" customHeight="false" outlineLevel="0" collapsed="false">
      <c r="A10" s="36"/>
      <c r="B10" s="36"/>
      <c r="C10" s="36"/>
      <c r="D10" s="36"/>
      <c r="E10" s="36"/>
      <c r="F10" s="36"/>
    </row>
    <row r="11" customFormat="false" ht="14.25" hidden="false" customHeight="false" outlineLevel="0" collapsed="false">
      <c r="A11" s="62" t="s">
        <v>38</v>
      </c>
      <c r="B11" s="62" t="s">
        <v>42</v>
      </c>
      <c r="C11" s="62" t="s">
        <v>43</v>
      </c>
      <c r="D11" s="62" t="s">
        <v>44</v>
      </c>
      <c r="E11" s="63" t="s">
        <v>45</v>
      </c>
      <c r="F11" s="62" t="s">
        <v>46</v>
      </c>
    </row>
    <row r="12" customFormat="false" ht="14.25" hidden="false" customHeight="false" outlineLevel="0" collapsed="false">
      <c r="A12" s="64" t="n">
        <v>2024</v>
      </c>
      <c r="B12" s="64" t="n">
        <v>1</v>
      </c>
      <c r="C12" s="55" t="n">
        <f aca="false">+A9</f>
        <v>472469.821769953</v>
      </c>
      <c r="D12" s="55" t="n">
        <f aca="false">+C12*$B$4</f>
        <v>1771.76183163732</v>
      </c>
      <c r="E12" s="55" t="n">
        <v>7500</v>
      </c>
      <c r="F12" s="55" t="n">
        <f aca="false">+C12+D12-E12</f>
        <v>466741.58360159</v>
      </c>
    </row>
    <row r="13" customFormat="false" ht="14.25" hidden="false" customHeight="false" outlineLevel="0" collapsed="false">
      <c r="A13" s="64" t="n">
        <v>2024</v>
      </c>
      <c r="B13" s="64" t="n">
        <v>2</v>
      </c>
      <c r="C13" s="55" t="n">
        <f aca="false">+F12</f>
        <v>466741.58360159</v>
      </c>
      <c r="D13" s="55" t="n">
        <f aca="false">+C13*$B$4</f>
        <v>1750.28093850596</v>
      </c>
      <c r="E13" s="55" t="n">
        <v>7500</v>
      </c>
      <c r="F13" s="55" t="n">
        <f aca="false">+C13+D13-E13</f>
        <v>460991.864540096</v>
      </c>
    </row>
    <row r="14" customFormat="false" ht="14.25" hidden="false" customHeight="false" outlineLevel="0" collapsed="false">
      <c r="A14" s="64" t="n">
        <v>2024</v>
      </c>
      <c r="B14" s="64" t="n">
        <v>3</v>
      </c>
      <c r="C14" s="55" t="n">
        <f aca="false">+F13</f>
        <v>460991.864540096</v>
      </c>
      <c r="D14" s="55" t="n">
        <f aca="false">+C14*$B$4</f>
        <v>1728.71949202536</v>
      </c>
      <c r="E14" s="55" t="n">
        <v>7500</v>
      </c>
      <c r="F14" s="55" t="n">
        <f aca="false">+C14+D14-E14</f>
        <v>455220.584032122</v>
      </c>
    </row>
    <row r="15" customFormat="false" ht="14.25" hidden="false" customHeight="false" outlineLevel="0" collapsed="false">
      <c r="A15" s="64" t="n">
        <v>2024</v>
      </c>
      <c r="B15" s="64" t="n">
        <v>4</v>
      </c>
      <c r="C15" s="55" t="n">
        <f aca="false">+F14</f>
        <v>455220.584032122</v>
      </c>
      <c r="D15" s="55" t="n">
        <f aca="false">+C15*$B$4</f>
        <v>1707.07719012046</v>
      </c>
      <c r="E15" s="55" t="n">
        <v>7500</v>
      </c>
      <c r="F15" s="55" t="n">
        <f aca="false">+C15+D15-E15</f>
        <v>449427.661222242</v>
      </c>
    </row>
    <row r="16" customFormat="false" ht="14.25" hidden="false" customHeight="false" outlineLevel="0" collapsed="false">
      <c r="A16" s="64" t="n">
        <v>2024</v>
      </c>
      <c r="B16" s="64" t="n">
        <v>5</v>
      </c>
      <c r="C16" s="55" t="n">
        <f aca="false">+F15</f>
        <v>449427.661222242</v>
      </c>
      <c r="D16" s="55" t="n">
        <f aca="false">+C16*$B$4</f>
        <v>1685.35372958341</v>
      </c>
      <c r="E16" s="55" t="n">
        <v>7500</v>
      </c>
      <c r="F16" s="55" t="n">
        <f aca="false">+C16+D16-E16</f>
        <v>443613.014951826</v>
      </c>
    </row>
    <row r="17" customFormat="false" ht="14.25" hidden="false" customHeight="false" outlineLevel="0" collapsed="false">
      <c r="A17" s="64" t="n">
        <v>2024</v>
      </c>
      <c r="B17" s="64" t="n">
        <v>6</v>
      </c>
      <c r="C17" s="55" t="n">
        <f aca="false">+F16</f>
        <v>443613.014951826</v>
      </c>
      <c r="D17" s="55" t="n">
        <f aca="false">+C17*$B$4</f>
        <v>1663.54880606935</v>
      </c>
      <c r="E17" s="55" t="n">
        <v>7500</v>
      </c>
      <c r="F17" s="55" t="n">
        <f aca="false">+C17+D17-E17</f>
        <v>437776.563757895</v>
      </c>
    </row>
    <row r="18" customFormat="false" ht="14.25" hidden="false" customHeight="false" outlineLevel="0" collapsed="false">
      <c r="A18" s="64" t="n">
        <v>2024</v>
      </c>
      <c r="B18" s="64" t="n">
        <v>7</v>
      </c>
      <c r="C18" s="55" t="n">
        <f aca="false">+F17</f>
        <v>437776.563757895</v>
      </c>
      <c r="D18" s="55" t="n">
        <f aca="false">+C18*$B$4</f>
        <v>1641.66211409211</v>
      </c>
      <c r="E18" s="55" t="n">
        <v>7500</v>
      </c>
      <c r="F18" s="55" t="n">
        <f aca="false">+C18+D18-E18</f>
        <v>431918.225871987</v>
      </c>
    </row>
    <row r="19" customFormat="false" ht="14.25" hidden="false" customHeight="false" outlineLevel="0" collapsed="false">
      <c r="A19" s="64" t="n">
        <v>2024</v>
      </c>
      <c r="B19" s="64" t="n">
        <v>8</v>
      </c>
      <c r="C19" s="55" t="n">
        <f aca="false">+F18</f>
        <v>431918.225871987</v>
      </c>
      <c r="D19" s="55" t="n">
        <f aca="false">+C19*$B$4</f>
        <v>1619.69334701995</v>
      </c>
      <c r="E19" s="55" t="n">
        <v>7500</v>
      </c>
      <c r="F19" s="55" t="n">
        <f aca="false">+C19+D19-E19</f>
        <v>426037.919219007</v>
      </c>
    </row>
    <row r="20" customFormat="false" ht="14.25" hidden="false" customHeight="false" outlineLevel="0" collapsed="false">
      <c r="A20" s="64" t="n">
        <v>2024</v>
      </c>
      <c r="B20" s="64" t="n">
        <v>9</v>
      </c>
      <c r="C20" s="55" t="n">
        <f aca="false">+F19</f>
        <v>426037.919219007</v>
      </c>
      <c r="D20" s="55" t="n">
        <f aca="false">+C20*$B$4</f>
        <v>1597.64219707128</v>
      </c>
      <c r="E20" s="55" t="n">
        <v>7500</v>
      </c>
      <c r="F20" s="55" t="n">
        <f aca="false">+C20+D20-E20</f>
        <v>420135.561416078</v>
      </c>
    </row>
    <row r="21" customFormat="false" ht="14.25" hidden="false" customHeight="false" outlineLevel="0" collapsed="false">
      <c r="A21" s="64" t="n">
        <v>2024</v>
      </c>
      <c r="B21" s="64" t="n">
        <v>10</v>
      </c>
      <c r="C21" s="55" t="n">
        <f aca="false">+F20</f>
        <v>420135.561416078</v>
      </c>
      <c r="D21" s="55" t="n">
        <f aca="false">+C21*$B$4</f>
        <v>1575.50835531029</v>
      </c>
      <c r="E21" s="55" t="n">
        <v>7500</v>
      </c>
      <c r="F21" s="55" t="n">
        <f aca="false">+C21+D21-E21</f>
        <v>414211.069771389</v>
      </c>
    </row>
    <row r="22" customFormat="false" ht="14.25" hidden="false" customHeight="false" outlineLevel="0" collapsed="false">
      <c r="A22" s="64" t="n">
        <v>2024</v>
      </c>
      <c r="B22" s="64" t="n">
        <v>11</v>
      </c>
      <c r="C22" s="55" t="n">
        <f aca="false">+F21</f>
        <v>414211.069771389</v>
      </c>
      <c r="D22" s="55" t="n">
        <f aca="false">+C22*$B$4</f>
        <v>1553.29151164271</v>
      </c>
      <c r="E22" s="55" t="n">
        <v>7500</v>
      </c>
      <c r="F22" s="55" t="n">
        <f aca="false">+C22+D22-E22</f>
        <v>408264.361283031</v>
      </c>
    </row>
    <row r="23" customFormat="false" ht="14.25" hidden="false" customHeight="false" outlineLevel="0" collapsed="false">
      <c r="A23" s="64" t="n">
        <v>2024</v>
      </c>
      <c r="B23" s="64" t="n">
        <v>12</v>
      </c>
      <c r="C23" s="55" t="n">
        <f aca="false">+F22</f>
        <v>408264.361283031</v>
      </c>
      <c r="D23" s="55" t="n">
        <f aca="false">+C23*$B$4</f>
        <v>1530.99135481137</v>
      </c>
      <c r="E23" s="55" t="n">
        <v>7500</v>
      </c>
      <c r="F23" s="55" t="n">
        <f aca="false">+C23+D23-E23</f>
        <v>402295.352637843</v>
      </c>
    </row>
    <row r="24" customFormat="false" ht="14.25" hidden="false" customHeight="false" outlineLevel="0" collapsed="false">
      <c r="A24" s="64" t="n">
        <v>2025</v>
      </c>
      <c r="B24" s="64" t="n">
        <v>13</v>
      </c>
      <c r="C24" s="55" t="n">
        <f aca="false">+F23</f>
        <v>402295.352637843</v>
      </c>
      <c r="D24" s="55" t="n">
        <f aca="false">+C24*$B$4</f>
        <v>1508.60757239191</v>
      </c>
      <c r="E24" s="55" t="n">
        <v>7500</v>
      </c>
      <c r="F24" s="55" t="n">
        <f aca="false">+C24+D24-E24</f>
        <v>396303.960210235</v>
      </c>
    </row>
    <row r="25" customFormat="false" ht="14.25" hidden="false" customHeight="false" outlineLevel="0" collapsed="false">
      <c r="A25" s="64" t="n">
        <v>2025</v>
      </c>
      <c r="B25" s="64" t="n">
        <v>14</v>
      </c>
      <c r="C25" s="55" t="n">
        <f aca="false">+F24</f>
        <v>396303.960210235</v>
      </c>
      <c r="D25" s="55" t="n">
        <f aca="false">+C25*$B$4</f>
        <v>1486.13985078838</v>
      </c>
      <c r="E25" s="55" t="n">
        <v>7500</v>
      </c>
      <c r="F25" s="55" t="n">
        <f aca="false">+C25+D25-E25</f>
        <v>390290.100061023</v>
      </c>
    </row>
    <row r="26" customFormat="false" ht="14.25" hidden="false" customHeight="false" outlineLevel="0" collapsed="false">
      <c r="A26" s="64" t="n">
        <v>2025</v>
      </c>
      <c r="B26" s="64" t="n">
        <v>15</v>
      </c>
      <c r="C26" s="55" t="n">
        <f aca="false">+F25</f>
        <v>390290.100061023</v>
      </c>
      <c r="D26" s="55" t="n">
        <f aca="false">+C26*$B$4</f>
        <v>1463.58787522884</v>
      </c>
      <c r="E26" s="55" t="n">
        <v>7500</v>
      </c>
      <c r="F26" s="55" t="n">
        <f aca="false">+C26+D26-E26</f>
        <v>384253.687936252</v>
      </c>
    </row>
    <row r="27" customFormat="false" ht="14.25" hidden="false" customHeight="false" outlineLevel="0" collapsed="false">
      <c r="A27" s="64" t="n">
        <v>2025</v>
      </c>
      <c r="B27" s="64" t="n">
        <v>16</v>
      </c>
      <c r="C27" s="55" t="n">
        <f aca="false">+F26</f>
        <v>384253.687936252</v>
      </c>
      <c r="D27" s="55" t="n">
        <f aca="false">+C27*$B$4</f>
        <v>1440.95132976094</v>
      </c>
      <c r="E27" s="55" t="n">
        <v>7500</v>
      </c>
      <c r="F27" s="55" t="n">
        <f aca="false">+C27+D27-E27</f>
        <v>378194.639266013</v>
      </c>
    </row>
    <row r="28" customFormat="false" ht="14.25" hidden="false" customHeight="false" outlineLevel="0" collapsed="false">
      <c r="A28" s="64" t="n">
        <v>2025</v>
      </c>
      <c r="B28" s="64" t="n">
        <v>17</v>
      </c>
      <c r="C28" s="55" t="n">
        <f aca="false">+F27</f>
        <v>378194.639266013</v>
      </c>
      <c r="D28" s="55" t="n">
        <f aca="false">+C28*$B$4</f>
        <v>1418.22989724755</v>
      </c>
      <c r="E28" s="55" t="n">
        <v>7500</v>
      </c>
      <c r="F28" s="55" t="n">
        <f aca="false">+C28+D28-E28</f>
        <v>372112.86916326</v>
      </c>
    </row>
    <row r="29" customFormat="false" ht="14.25" hidden="false" customHeight="false" outlineLevel="0" collapsed="false">
      <c r="A29" s="64" t="n">
        <v>2025</v>
      </c>
      <c r="B29" s="64" t="n">
        <v>18</v>
      </c>
      <c r="C29" s="55" t="n">
        <f aca="false">+F28</f>
        <v>372112.86916326</v>
      </c>
      <c r="D29" s="55" t="n">
        <f aca="false">+C29*$B$4</f>
        <v>1395.42325936223</v>
      </c>
      <c r="E29" s="55" t="n">
        <v>7500</v>
      </c>
      <c r="F29" s="55" t="n">
        <f aca="false">+C29+D29-E29</f>
        <v>366008.292422623</v>
      </c>
    </row>
    <row r="30" customFormat="false" ht="14.25" hidden="false" customHeight="false" outlineLevel="0" collapsed="false">
      <c r="A30" s="64" t="n">
        <v>2025</v>
      </c>
      <c r="B30" s="64" t="n">
        <v>19</v>
      </c>
      <c r="C30" s="55" t="n">
        <f aca="false">+F29</f>
        <v>366008.292422623</v>
      </c>
      <c r="D30" s="55" t="n">
        <f aca="false">+C30*$B$4</f>
        <v>1372.53109658483</v>
      </c>
      <c r="E30" s="55" t="n">
        <v>7500</v>
      </c>
      <c r="F30" s="55" t="n">
        <f aca="false">+C30+D30-E30</f>
        <v>359880.823519207</v>
      </c>
    </row>
    <row r="31" customFormat="false" ht="14.25" hidden="false" customHeight="false" outlineLevel="0" collapsed="false">
      <c r="A31" s="64" t="n">
        <v>2025</v>
      </c>
      <c r="B31" s="64" t="n">
        <v>20</v>
      </c>
      <c r="C31" s="55" t="n">
        <f aca="false">+F30</f>
        <v>359880.823519207</v>
      </c>
      <c r="D31" s="55" t="n">
        <f aca="false">+C31*$B$4</f>
        <v>1349.55308819703</v>
      </c>
      <c r="E31" s="55" t="n">
        <v>7500</v>
      </c>
      <c r="F31" s="55" t="n">
        <f aca="false">+C31+D31-E31</f>
        <v>353730.376607404</v>
      </c>
    </row>
    <row r="32" customFormat="false" ht="14.25" hidden="false" customHeight="false" outlineLevel="0" collapsed="false">
      <c r="A32" s="64" t="n">
        <v>2025</v>
      </c>
      <c r="B32" s="64" t="n">
        <v>21</v>
      </c>
      <c r="C32" s="55" t="n">
        <f aca="false">+F31</f>
        <v>353730.376607404</v>
      </c>
      <c r="D32" s="55" t="n">
        <f aca="false">+C32*$B$4</f>
        <v>1326.48891227777</v>
      </c>
      <c r="E32" s="55" t="n">
        <v>7500</v>
      </c>
      <c r="F32" s="55" t="n">
        <f aca="false">+C32+D32-E32</f>
        <v>347556.865519682</v>
      </c>
    </row>
    <row r="33" customFormat="false" ht="14.25" hidden="false" customHeight="false" outlineLevel="0" collapsed="false">
      <c r="A33" s="64" t="n">
        <v>2025</v>
      </c>
      <c r="B33" s="64" t="n">
        <v>22</v>
      </c>
      <c r="C33" s="55" t="n">
        <f aca="false">+F32</f>
        <v>347556.865519682</v>
      </c>
      <c r="D33" s="55" t="n">
        <f aca="false">+C33*$B$4</f>
        <v>1303.33824569881</v>
      </c>
      <c r="E33" s="55" t="n">
        <v>7500</v>
      </c>
      <c r="F33" s="55" t="n">
        <f aca="false">+C33+D33-E33</f>
        <v>341360.203765381</v>
      </c>
    </row>
    <row r="34" customFormat="false" ht="14.25" hidden="false" customHeight="false" outlineLevel="0" collapsed="false">
      <c r="A34" s="64" t="n">
        <v>2025</v>
      </c>
      <c r="B34" s="64" t="n">
        <v>23</v>
      </c>
      <c r="C34" s="55" t="n">
        <f aca="false">+F33</f>
        <v>341360.203765381</v>
      </c>
      <c r="D34" s="55" t="n">
        <f aca="false">+C34*$B$4</f>
        <v>1280.10076412018</v>
      </c>
      <c r="E34" s="55" t="n">
        <v>7500</v>
      </c>
      <c r="F34" s="55" t="n">
        <f aca="false">+C34+D34-E34</f>
        <v>335140.304529501</v>
      </c>
    </row>
    <row r="35" customFormat="false" ht="14.25" hidden="false" customHeight="false" outlineLevel="0" collapsed="false">
      <c r="A35" s="64" t="n">
        <v>2025</v>
      </c>
      <c r="B35" s="64" t="n">
        <v>24</v>
      </c>
      <c r="C35" s="55" t="n">
        <f aca="false">+F34</f>
        <v>335140.304529501</v>
      </c>
      <c r="D35" s="55" t="n">
        <f aca="false">+C35*$B$4</f>
        <v>1256.77614198563</v>
      </c>
      <c r="E35" s="55" t="n">
        <v>7500</v>
      </c>
      <c r="F35" s="55" t="n">
        <f aca="false">+C35+D35-E35</f>
        <v>328897.080671487</v>
      </c>
    </row>
    <row r="36" customFormat="false" ht="14.25" hidden="false" customHeight="false" outlineLevel="0" collapsed="false">
      <c r="A36" s="64" t="n">
        <v>2025</v>
      </c>
      <c r="B36" s="64" t="n">
        <v>25</v>
      </c>
      <c r="C36" s="55" t="n">
        <f aca="false">+F35</f>
        <v>328897.080671487</v>
      </c>
      <c r="D36" s="55" t="n">
        <f aca="false">+C36*$B$4</f>
        <v>1233.36405251808</v>
      </c>
      <c r="E36" s="55" t="n">
        <v>7500</v>
      </c>
      <c r="F36" s="55" t="n">
        <f aca="false">+C36+D36-E36</f>
        <v>322630.444724005</v>
      </c>
    </row>
    <row r="37" customFormat="false" ht="14.25" hidden="false" customHeight="false" outlineLevel="0" collapsed="false">
      <c r="A37" s="64" t="n">
        <v>2025</v>
      </c>
      <c r="B37" s="64" t="n">
        <v>26</v>
      </c>
      <c r="C37" s="55" t="n">
        <f aca="false">+F36</f>
        <v>322630.444724005</v>
      </c>
      <c r="D37" s="55" t="n">
        <f aca="false">+C37*$B$4</f>
        <v>1209.86416771502</v>
      </c>
      <c r="E37" s="55" t="n">
        <v>7500</v>
      </c>
      <c r="F37" s="55" t="n">
        <f aca="false">+C37+D37-E37</f>
        <v>316340.30889172</v>
      </c>
    </row>
    <row r="38" customFormat="false" ht="14.25" hidden="false" customHeight="false" outlineLevel="0" collapsed="false">
      <c r="A38" s="64" t="n">
        <v>2025</v>
      </c>
      <c r="B38" s="64" t="n">
        <v>27</v>
      </c>
      <c r="C38" s="55" t="n">
        <f aca="false">+F37</f>
        <v>316340.30889172</v>
      </c>
      <c r="D38" s="55" t="n">
        <f aca="false">+C38*$B$4</f>
        <v>1186.27615834395</v>
      </c>
      <c r="E38" s="55" t="n">
        <v>7500</v>
      </c>
      <c r="F38" s="55" t="n">
        <f aca="false">+C38+D38-E38</f>
        <v>310026.585050064</v>
      </c>
    </row>
    <row r="39" customFormat="false" ht="14.25" hidden="false" customHeight="false" outlineLevel="0" collapsed="false">
      <c r="A39" s="64" t="n">
        <v>2025</v>
      </c>
      <c r="B39" s="64" t="n">
        <v>28</v>
      </c>
      <c r="C39" s="55" t="n">
        <f aca="false">+F38</f>
        <v>310026.585050064</v>
      </c>
      <c r="D39" s="55" t="n">
        <f aca="false">+C39*$B$4</f>
        <v>1162.59969393774</v>
      </c>
      <c r="E39" s="55" t="n">
        <v>7500</v>
      </c>
      <c r="F39" s="55" t="n">
        <f aca="false">+C39+D39-E39</f>
        <v>303689.184744002</v>
      </c>
    </row>
    <row r="40" customFormat="false" ht="14.25" hidden="false" customHeight="false" outlineLevel="0" collapsed="false">
      <c r="A40" s="64" t="n">
        <v>2025</v>
      </c>
      <c r="B40" s="64" t="n">
        <v>29</v>
      </c>
      <c r="C40" s="55" t="n">
        <f aca="false">+F39</f>
        <v>303689.184744002</v>
      </c>
      <c r="D40" s="55" t="n">
        <f aca="false">+C40*$B$4</f>
        <v>1138.83444279001</v>
      </c>
      <c r="E40" s="55" t="n">
        <v>7500</v>
      </c>
      <c r="F40" s="55" t="n">
        <f aca="false">+C40+D40-E40</f>
        <v>297328.019186792</v>
      </c>
    </row>
    <row r="41" customFormat="false" ht="14.25" hidden="false" customHeight="false" outlineLevel="0" collapsed="false">
      <c r="A41" s="64" t="n">
        <v>2025</v>
      </c>
      <c r="B41" s="64" t="n">
        <v>30</v>
      </c>
      <c r="C41" s="55" t="n">
        <f aca="false">+F40</f>
        <v>297328.019186792</v>
      </c>
      <c r="D41" s="55" t="n">
        <f aca="false">+C41*$B$4</f>
        <v>1114.98007195047</v>
      </c>
      <c r="E41" s="55" t="n">
        <v>7500</v>
      </c>
      <c r="F41" s="55" t="n">
        <f aca="false">+C41+D41-E41</f>
        <v>290942.999258742</v>
      </c>
    </row>
    <row r="42" customFormat="false" ht="14.25" hidden="false" customHeight="false" outlineLevel="0" collapsed="false">
      <c r="A42" s="64" t="n">
        <v>2025</v>
      </c>
      <c r="B42" s="64" t="n">
        <v>31</v>
      </c>
      <c r="C42" s="55" t="n">
        <f aca="false">+F41</f>
        <v>290942.999258742</v>
      </c>
      <c r="D42" s="55" t="n">
        <f aca="false">+C42*$B$4</f>
        <v>1091.03624722028</v>
      </c>
      <c r="E42" s="55" t="n">
        <v>7500</v>
      </c>
      <c r="F42" s="55" t="n">
        <f aca="false">+C42+D42-E42</f>
        <v>284534.035505962</v>
      </c>
    </row>
    <row r="43" customFormat="false" ht="14.25" hidden="false" customHeight="false" outlineLevel="0" collapsed="false">
      <c r="A43" s="64" t="n">
        <v>2025</v>
      </c>
      <c r="B43" s="64" t="n">
        <v>32</v>
      </c>
      <c r="C43" s="55" t="n">
        <f aca="false">+F42</f>
        <v>284534.035505962</v>
      </c>
      <c r="D43" s="55" t="n">
        <f aca="false">+C43*$B$4</f>
        <v>1067.00263314736</v>
      </c>
      <c r="E43" s="55" t="n">
        <v>7500</v>
      </c>
      <c r="F43" s="55" t="n">
        <f aca="false">+C43+D43-E43</f>
        <v>278101.03813911</v>
      </c>
    </row>
    <row r="44" customFormat="false" ht="14.25" hidden="false" customHeight="false" outlineLevel="0" collapsed="false">
      <c r="A44" s="64" t="n">
        <v>2025</v>
      </c>
      <c r="B44" s="64" t="n">
        <v>33</v>
      </c>
      <c r="C44" s="55" t="n">
        <f aca="false">+F43</f>
        <v>278101.03813911</v>
      </c>
      <c r="D44" s="55" t="n">
        <f aca="false">+C44*$B$4</f>
        <v>1042.87889302166</v>
      </c>
      <c r="E44" s="55" t="n">
        <v>7500</v>
      </c>
      <c r="F44" s="55" t="n">
        <f aca="false">+C44+D44-E44</f>
        <v>271643.917032131</v>
      </c>
    </row>
    <row r="45" customFormat="false" ht="14.25" hidden="false" customHeight="false" outlineLevel="0" collapsed="false">
      <c r="A45" s="64" t="n">
        <v>2025</v>
      </c>
      <c r="B45" s="64" t="n">
        <v>34</v>
      </c>
      <c r="C45" s="55" t="n">
        <f aca="false">+F44</f>
        <v>271643.917032131</v>
      </c>
      <c r="D45" s="55" t="n">
        <f aca="false">+C45*$B$4</f>
        <v>1018.66468887049</v>
      </c>
      <c r="E45" s="55" t="n">
        <v>7500</v>
      </c>
      <c r="F45" s="55" t="n">
        <f aca="false">+C45+D45-E45</f>
        <v>265162.581721002</v>
      </c>
    </row>
    <row r="46" customFormat="false" ht="14.25" hidden="false" customHeight="false" outlineLevel="0" collapsed="false">
      <c r="A46" s="64" t="n">
        <v>2025</v>
      </c>
      <c r="B46" s="64" t="n">
        <v>35</v>
      </c>
      <c r="C46" s="55" t="n">
        <f aca="false">+F45</f>
        <v>265162.581721002</v>
      </c>
      <c r="D46" s="55" t="n">
        <f aca="false">+C46*$B$4</f>
        <v>994.359681453757</v>
      </c>
      <c r="E46" s="55" t="n">
        <v>7500</v>
      </c>
      <c r="F46" s="55" t="n">
        <f aca="false">+C46+D46-E46</f>
        <v>258656.941402456</v>
      </c>
    </row>
    <row r="47" customFormat="false" ht="14.25" hidden="false" customHeight="false" outlineLevel="0" collapsed="false">
      <c r="A47" s="64" t="n">
        <v>2025</v>
      </c>
      <c r="B47" s="64" t="n">
        <v>36</v>
      </c>
      <c r="C47" s="55" t="n">
        <f aca="false">+F46</f>
        <v>258656.941402456</v>
      </c>
      <c r="D47" s="55" t="n">
        <f aca="false">+C47*$B$4</f>
        <v>969.963530259208</v>
      </c>
      <c r="E47" s="55" t="n">
        <v>7500</v>
      </c>
      <c r="F47" s="55" t="n">
        <f aca="false">+C47+D47-E47</f>
        <v>252126.904932715</v>
      </c>
    </row>
    <row r="48" customFormat="false" ht="14.25" hidden="false" customHeight="false" outlineLevel="0" collapsed="false">
      <c r="A48" s="64" t="n">
        <v>2026</v>
      </c>
      <c r="B48" s="64" t="n">
        <v>37</v>
      </c>
      <c r="C48" s="55" t="n">
        <f aca="false">+F47</f>
        <v>252126.904932715</v>
      </c>
      <c r="D48" s="55" t="n">
        <f aca="false">+C48*$B$4</f>
        <v>945.47589349768</v>
      </c>
      <c r="E48" s="55" t="n">
        <v>7500</v>
      </c>
      <c r="F48" s="55" t="n">
        <f aca="false">+C48+D48-E48</f>
        <v>245572.380826212</v>
      </c>
    </row>
    <row r="49" customFormat="false" ht="14.25" hidden="false" customHeight="false" outlineLevel="0" collapsed="false">
      <c r="A49" s="64" t="n">
        <v>2026</v>
      </c>
      <c r="B49" s="64" t="n">
        <v>38</v>
      </c>
      <c r="C49" s="55" t="n">
        <f aca="false">+F48</f>
        <v>245572.380826212</v>
      </c>
      <c r="D49" s="55" t="n">
        <f aca="false">+C49*$B$4</f>
        <v>920.896428098297</v>
      </c>
      <c r="E49" s="55" t="n">
        <v>7500</v>
      </c>
      <c r="F49" s="55" t="n">
        <f aca="false">+C49+D49-E49</f>
        <v>238993.277254311</v>
      </c>
    </row>
    <row r="50" customFormat="false" ht="14.25" hidden="false" customHeight="false" outlineLevel="0" collapsed="false">
      <c r="A50" s="64" t="n">
        <v>2026</v>
      </c>
      <c r="B50" s="64" t="n">
        <v>39</v>
      </c>
      <c r="C50" s="55" t="n">
        <f aca="false">+F49</f>
        <v>238993.277254311</v>
      </c>
      <c r="D50" s="55" t="n">
        <f aca="false">+C50*$B$4</f>
        <v>896.224789703665</v>
      </c>
      <c r="E50" s="55" t="n">
        <v>7500</v>
      </c>
      <c r="F50" s="55" t="n">
        <f aca="false">+C50+D50-E50</f>
        <v>232389.502044014</v>
      </c>
    </row>
    <row r="51" customFormat="false" ht="14.25" hidden="false" customHeight="false" outlineLevel="0" collapsed="false">
      <c r="A51" s="64" t="n">
        <v>2026</v>
      </c>
      <c r="B51" s="64" t="n">
        <v>40</v>
      </c>
      <c r="C51" s="55" t="n">
        <f aca="false">+F50</f>
        <v>232389.502044014</v>
      </c>
      <c r="D51" s="55" t="n">
        <f aca="false">+C51*$B$4</f>
        <v>871.460632665054</v>
      </c>
      <c r="E51" s="55" t="n">
        <v>7500</v>
      </c>
      <c r="F51" s="55" t="n">
        <f aca="false">+C51+D51-E51</f>
        <v>225760.962676679</v>
      </c>
    </row>
    <row r="52" customFormat="false" ht="14.25" hidden="false" customHeight="false" outlineLevel="0" collapsed="false">
      <c r="A52" s="64" t="n">
        <v>2026</v>
      </c>
      <c r="B52" s="64" t="n">
        <v>41</v>
      </c>
      <c r="C52" s="55" t="n">
        <f aca="false">+F51</f>
        <v>225760.962676679</v>
      </c>
      <c r="D52" s="55" t="n">
        <f aca="false">+C52*$B$4</f>
        <v>846.603610037548</v>
      </c>
      <c r="E52" s="55" t="n">
        <v>7500</v>
      </c>
      <c r="F52" s="55" t="n">
        <f aca="false">+C52+D52-E52</f>
        <v>219107.566286717</v>
      </c>
    </row>
    <row r="53" customFormat="false" ht="14.25" hidden="false" customHeight="false" outlineLevel="0" collapsed="false">
      <c r="A53" s="64" t="n">
        <v>2026</v>
      </c>
      <c r="B53" s="64" t="n">
        <v>42</v>
      </c>
      <c r="C53" s="55" t="n">
        <f aca="false">+F52</f>
        <v>219107.566286717</v>
      </c>
      <c r="D53" s="55" t="n">
        <f aca="false">+C53*$B$4</f>
        <v>821.653373575189</v>
      </c>
      <c r="E53" s="55" t="n">
        <v>7500</v>
      </c>
      <c r="F53" s="55" t="n">
        <f aca="false">+C53+D53-E53</f>
        <v>212429.219660292</v>
      </c>
    </row>
    <row r="54" customFormat="false" ht="14.25" hidden="false" customHeight="false" outlineLevel="0" collapsed="false">
      <c r="A54" s="64" t="n">
        <v>2026</v>
      </c>
      <c r="B54" s="64" t="n">
        <v>43</v>
      </c>
      <c r="C54" s="55" t="n">
        <f aca="false">+F53</f>
        <v>212429.219660292</v>
      </c>
      <c r="D54" s="55" t="n">
        <f aca="false">+C54*$B$4</f>
        <v>796.609573726096</v>
      </c>
      <c r="E54" s="55" t="n">
        <v>7500</v>
      </c>
      <c r="F54" s="55" t="n">
        <f aca="false">+C54+D54-E54</f>
        <v>205725.829234018</v>
      </c>
    </row>
    <row r="55" customFormat="false" ht="14.25" hidden="false" customHeight="false" outlineLevel="0" collapsed="false">
      <c r="A55" s="64" t="n">
        <v>2026</v>
      </c>
      <c r="B55" s="64" t="n">
        <v>44</v>
      </c>
      <c r="C55" s="55" t="n">
        <f aca="false">+F54</f>
        <v>205725.829234018</v>
      </c>
      <c r="D55" s="55" t="n">
        <f aca="false">+C55*$B$4</f>
        <v>771.471859627569</v>
      </c>
      <c r="E55" s="55" t="n">
        <v>7500</v>
      </c>
      <c r="F55" s="55" t="n">
        <f aca="false">+C55+D55-E55</f>
        <v>198997.301093646</v>
      </c>
    </row>
    <row r="56" customFormat="false" ht="14.25" hidden="false" customHeight="false" outlineLevel="0" collapsed="false">
      <c r="A56" s="64" t="n">
        <v>2026</v>
      </c>
      <c r="B56" s="64" t="n">
        <v>45</v>
      </c>
      <c r="C56" s="55" t="n">
        <f aca="false">+F55</f>
        <v>198997.301093646</v>
      </c>
      <c r="D56" s="55" t="n">
        <f aca="false">+C56*$B$4</f>
        <v>746.239879101172</v>
      </c>
      <c r="E56" s="55" t="n">
        <v>7500</v>
      </c>
      <c r="F56" s="55" t="n">
        <f aca="false">+C56+D56-E56</f>
        <v>192243.540972747</v>
      </c>
    </row>
    <row r="57" customFormat="false" ht="14.25" hidden="false" customHeight="false" outlineLevel="0" collapsed="false">
      <c r="A57" s="64" t="n">
        <v>2026</v>
      </c>
      <c r="B57" s="64" t="n">
        <v>46</v>
      </c>
      <c r="C57" s="55" t="n">
        <f aca="false">+F56</f>
        <v>192243.540972747</v>
      </c>
      <c r="D57" s="55" t="n">
        <f aca="false">+C57*$B$4</f>
        <v>720.913278647801</v>
      </c>
      <c r="E57" s="55" t="n">
        <v>7500</v>
      </c>
      <c r="F57" s="55" t="n">
        <f aca="false">+C57+D57-E57</f>
        <v>185464.454251395</v>
      </c>
    </row>
    <row r="58" customFormat="false" ht="14.25" hidden="false" customHeight="false" outlineLevel="0" collapsed="false">
      <c r="A58" s="64" t="n">
        <v>2026</v>
      </c>
      <c r="B58" s="64" t="n">
        <v>47</v>
      </c>
      <c r="C58" s="55" t="n">
        <f aca="false">+F57</f>
        <v>185464.454251395</v>
      </c>
      <c r="D58" s="55" t="n">
        <f aca="false">+C58*$B$4</f>
        <v>695.491703442731</v>
      </c>
      <c r="E58" s="55" t="n">
        <v>7500</v>
      </c>
      <c r="F58" s="55" t="n">
        <f aca="false">+C58+D58-E58</f>
        <v>178659.945954838</v>
      </c>
    </row>
    <row r="59" customFormat="false" ht="14.25" hidden="false" customHeight="false" outlineLevel="0" collapsed="false">
      <c r="A59" s="64" t="n">
        <v>2026</v>
      </c>
      <c r="B59" s="64" t="n">
        <v>48</v>
      </c>
      <c r="C59" s="55" t="n">
        <f aca="false">+F58</f>
        <v>178659.945954838</v>
      </c>
      <c r="D59" s="55" t="n">
        <f aca="false">+C59*$B$4</f>
        <v>669.974797330641</v>
      </c>
      <c r="E59" s="55" t="n">
        <v>7500</v>
      </c>
      <c r="F59" s="55" t="n">
        <f aca="false">+C59+D59-E59</f>
        <v>171829.920752168</v>
      </c>
    </row>
    <row r="60" customFormat="false" ht="14.25" hidden="false" customHeight="false" outlineLevel="0" collapsed="false">
      <c r="A60" s="64" t="n">
        <v>2027</v>
      </c>
      <c r="B60" s="64" t="n">
        <v>49</v>
      </c>
      <c r="C60" s="55" t="n">
        <f aca="false">+F59</f>
        <v>171829.920752168</v>
      </c>
      <c r="D60" s="55" t="n">
        <f aca="false">+C60*$B$4</f>
        <v>644.362202820631</v>
      </c>
      <c r="E60" s="55" t="n">
        <v>7500</v>
      </c>
      <c r="F60" s="55" t="n">
        <f aca="false">+C60+D60-E60</f>
        <v>164974.282954989</v>
      </c>
    </row>
    <row r="61" customFormat="false" ht="14.25" hidden="false" customHeight="false" outlineLevel="0" collapsed="false">
      <c r="A61" s="64" t="n">
        <v>2027</v>
      </c>
      <c r="B61" s="64" t="n">
        <v>50</v>
      </c>
      <c r="C61" s="55" t="n">
        <f aca="false">+F60</f>
        <v>164974.282954989</v>
      </c>
      <c r="D61" s="55" t="n">
        <f aca="false">+C61*$B$4</f>
        <v>618.653561081208</v>
      </c>
      <c r="E61" s="55" t="n">
        <v>7500</v>
      </c>
      <c r="F61" s="55" t="n">
        <f aca="false">+C61+D61-E61</f>
        <v>158092.93651607</v>
      </c>
    </row>
    <row r="62" customFormat="false" ht="14.25" hidden="false" customHeight="false" outlineLevel="0" collapsed="false">
      <c r="A62" s="64" t="n">
        <v>2027</v>
      </c>
      <c r="B62" s="64" t="n">
        <v>51</v>
      </c>
      <c r="C62" s="55" t="n">
        <f aca="false">+F61</f>
        <v>158092.93651607</v>
      </c>
      <c r="D62" s="55" t="n">
        <f aca="false">+C62*$B$4</f>
        <v>592.848511935263</v>
      </c>
      <c r="E62" s="55" t="n">
        <v>7500</v>
      </c>
      <c r="F62" s="55" t="n">
        <f aca="false">+C62+D62-E62</f>
        <v>151185.785028005</v>
      </c>
    </row>
    <row r="63" customFormat="false" ht="14.25" hidden="false" customHeight="false" outlineLevel="0" collapsed="false">
      <c r="A63" s="64" t="n">
        <v>2027</v>
      </c>
      <c r="B63" s="64" t="n">
        <v>52</v>
      </c>
      <c r="C63" s="55" t="n">
        <f aca="false">+F62</f>
        <v>151185.785028005</v>
      </c>
      <c r="D63" s="55" t="n">
        <f aca="false">+C63*$B$4</f>
        <v>566.94669385502</v>
      </c>
      <c r="E63" s="55" t="n">
        <v>7500</v>
      </c>
      <c r="F63" s="55" t="n">
        <f aca="false">+C63+D63-E63</f>
        <v>144252.73172186</v>
      </c>
    </row>
    <row r="64" customFormat="false" ht="14.25" hidden="false" customHeight="false" outlineLevel="0" collapsed="false">
      <c r="A64" s="64" t="n">
        <v>2027</v>
      </c>
      <c r="B64" s="64" t="n">
        <v>53</v>
      </c>
      <c r="C64" s="55" t="n">
        <f aca="false">+F63</f>
        <v>144252.73172186</v>
      </c>
      <c r="D64" s="55" t="n">
        <f aca="false">+C64*$B$4</f>
        <v>540.947743956976</v>
      </c>
      <c r="E64" s="55" t="n">
        <v>7500</v>
      </c>
      <c r="F64" s="55" t="n">
        <f aca="false">+C64+D64-E64</f>
        <v>137293.679465817</v>
      </c>
    </row>
    <row r="65" customFormat="false" ht="14.25" hidden="false" customHeight="false" outlineLevel="0" collapsed="false">
      <c r="A65" s="64" t="n">
        <v>2027</v>
      </c>
      <c r="B65" s="64" t="n">
        <v>54</v>
      </c>
      <c r="C65" s="55" t="n">
        <f aca="false">+F64</f>
        <v>137293.679465817</v>
      </c>
      <c r="D65" s="55" t="n">
        <f aca="false">+C65*$B$4</f>
        <v>514.851297996815</v>
      </c>
      <c r="E65" s="55" t="n">
        <v>7500</v>
      </c>
      <c r="F65" s="55" t="n">
        <f aca="false">+C65+D65-E65</f>
        <v>130308.530763814</v>
      </c>
    </row>
    <row r="66" customFormat="false" ht="14.25" hidden="false" customHeight="false" outlineLevel="0" collapsed="false">
      <c r="A66" s="64" t="n">
        <v>2027</v>
      </c>
      <c r="B66" s="64" t="n">
        <v>55</v>
      </c>
      <c r="C66" s="55" t="n">
        <f aca="false">+F65</f>
        <v>130308.530763814</v>
      </c>
      <c r="D66" s="55" t="n">
        <f aca="false">+C66*$B$4</f>
        <v>488.656990364303</v>
      </c>
      <c r="E66" s="55" t="n">
        <v>7500</v>
      </c>
      <c r="F66" s="55" t="n">
        <f aca="false">+C66+D66-E66</f>
        <v>123297.187754178</v>
      </c>
    </row>
    <row r="67" customFormat="false" ht="14.25" hidden="false" customHeight="false" outlineLevel="0" collapsed="false">
      <c r="A67" s="64" t="n">
        <v>2027</v>
      </c>
      <c r="B67" s="64" t="n">
        <v>56</v>
      </c>
      <c r="C67" s="55" t="n">
        <f aca="false">+F66</f>
        <v>123297.187754178</v>
      </c>
      <c r="D67" s="55" t="n">
        <f aca="false">+C67*$B$4</f>
        <v>462.364454078169</v>
      </c>
      <c r="E67" s="55" t="n">
        <v>7500</v>
      </c>
      <c r="F67" s="55" t="n">
        <f aca="false">+C67+D67-E67</f>
        <v>116259.552208257</v>
      </c>
    </row>
    <row r="68" customFormat="false" ht="14.25" hidden="false" customHeight="false" outlineLevel="0" collapsed="false">
      <c r="A68" s="64" t="n">
        <v>2027</v>
      </c>
      <c r="B68" s="64" t="n">
        <v>57</v>
      </c>
      <c r="C68" s="55" t="n">
        <f aca="false">+F67</f>
        <v>116259.552208257</v>
      </c>
      <c r="D68" s="55" t="n">
        <f aca="false">+C68*$B$4</f>
        <v>435.973320780962</v>
      </c>
      <c r="E68" s="55" t="n">
        <v>7500</v>
      </c>
      <c r="F68" s="55" t="n">
        <f aca="false">+C68+D68-E68</f>
        <v>109195.525529038</v>
      </c>
    </row>
    <row r="69" customFormat="false" ht="14.25" hidden="false" customHeight="false" outlineLevel="0" collapsed="false">
      <c r="A69" s="64" t="n">
        <v>2027</v>
      </c>
      <c r="B69" s="64" t="n">
        <v>58</v>
      </c>
      <c r="C69" s="55" t="n">
        <f aca="false">+F68</f>
        <v>109195.525529038</v>
      </c>
      <c r="D69" s="55" t="n">
        <f aca="false">+C69*$B$4</f>
        <v>409.483220733891</v>
      </c>
      <c r="E69" s="55" t="n">
        <v>7500</v>
      </c>
      <c r="F69" s="55" t="n">
        <f aca="false">+C69+D69-E69</f>
        <v>102105.008749772</v>
      </c>
    </row>
    <row r="70" customFormat="false" ht="14.25" hidden="false" customHeight="false" outlineLevel="0" collapsed="false">
      <c r="A70" s="64" t="n">
        <v>2027</v>
      </c>
      <c r="B70" s="64" t="n">
        <v>59</v>
      </c>
      <c r="C70" s="55" t="n">
        <f aca="false">+F69</f>
        <v>102105.008749772</v>
      </c>
      <c r="D70" s="55" t="n">
        <f aca="false">+C70*$B$4</f>
        <v>382.893782811643</v>
      </c>
      <c r="E70" s="55" t="n">
        <v>7500</v>
      </c>
      <c r="F70" s="55" t="n">
        <f aca="false">+C70+D70-E70</f>
        <v>94987.9025325832</v>
      </c>
    </row>
    <row r="71" customFormat="false" ht="14.25" hidden="false" customHeight="false" outlineLevel="0" collapsed="false">
      <c r="A71" s="64" t="n">
        <v>2027</v>
      </c>
      <c r="B71" s="64" t="n">
        <v>60</v>
      </c>
      <c r="C71" s="55" t="n">
        <f aca="false">+F70</f>
        <v>94987.9025325832</v>
      </c>
      <c r="D71" s="55" t="n">
        <f aca="false">+C71*$B$4</f>
        <v>356.204634497187</v>
      </c>
      <c r="E71" s="55" t="n">
        <v>7500</v>
      </c>
      <c r="F71" s="55" t="n">
        <f aca="false">+C71+D71-E71</f>
        <v>87844.1071670803</v>
      </c>
    </row>
    <row r="72" customFormat="false" ht="14.25" hidden="false" customHeight="false" outlineLevel="0" collapsed="false">
      <c r="A72" s="64" t="n">
        <v>2028</v>
      </c>
      <c r="B72" s="64" t="n">
        <v>61</v>
      </c>
      <c r="C72" s="55" t="n">
        <f aca="false">+F71</f>
        <v>87844.1071670803</v>
      </c>
      <c r="D72" s="55" t="n">
        <f aca="false">+C72*$B$4</f>
        <v>329.415401876551</v>
      </c>
      <c r="E72" s="55" t="n">
        <v>7500</v>
      </c>
      <c r="F72" s="55" t="n">
        <f aca="false">+C72+D72-E72</f>
        <v>80673.5225689569</v>
      </c>
    </row>
    <row r="73" customFormat="false" ht="14.25" hidden="false" customHeight="false" outlineLevel="0" collapsed="false">
      <c r="A73" s="64" t="n">
        <v>2028</v>
      </c>
      <c r="B73" s="64" t="n">
        <v>62</v>
      </c>
      <c r="C73" s="55" t="n">
        <f aca="false">+F72</f>
        <v>80673.5225689569</v>
      </c>
      <c r="D73" s="55" t="n">
        <f aca="false">+C73*$B$4</f>
        <v>302.525709633588</v>
      </c>
      <c r="E73" s="55" t="n">
        <v>7500</v>
      </c>
      <c r="F73" s="55" t="n">
        <f aca="false">+C73+D73-E73</f>
        <v>73476.0482785905</v>
      </c>
    </row>
    <row r="74" customFormat="false" ht="14.25" hidden="false" customHeight="false" outlineLevel="0" collapsed="false">
      <c r="A74" s="64" t="n">
        <v>2028</v>
      </c>
      <c r="B74" s="64" t="n">
        <v>63</v>
      </c>
      <c r="C74" s="55" t="n">
        <f aca="false">+F73</f>
        <v>73476.0482785905</v>
      </c>
      <c r="D74" s="55" t="n">
        <f aca="false">+C74*$B$4</f>
        <v>275.535181044714</v>
      </c>
      <c r="E74" s="55" t="n">
        <v>7500</v>
      </c>
      <c r="F74" s="55" t="n">
        <f aca="false">+C74+D74-E74</f>
        <v>66251.5834596352</v>
      </c>
    </row>
    <row r="75" customFormat="false" ht="14.25" hidden="false" customHeight="false" outlineLevel="0" collapsed="false">
      <c r="A75" s="64" t="n">
        <v>2028</v>
      </c>
      <c r="B75" s="64" t="n">
        <v>64</v>
      </c>
      <c r="C75" s="55" t="n">
        <f aca="false">+F74</f>
        <v>66251.5834596352</v>
      </c>
      <c r="D75" s="55" t="n">
        <f aca="false">+C75*$B$4</f>
        <v>248.443437973632</v>
      </c>
      <c r="E75" s="55" t="n">
        <v>7500</v>
      </c>
      <c r="F75" s="55" t="n">
        <f aca="false">+C75+D75-E75</f>
        <v>59000.0268976088</v>
      </c>
    </row>
    <row r="76" customFormat="false" ht="14.25" hidden="false" customHeight="false" outlineLevel="0" collapsed="false">
      <c r="A76" s="64" t="n">
        <v>2028</v>
      </c>
      <c r="B76" s="64" t="n">
        <v>65</v>
      </c>
      <c r="C76" s="55" t="n">
        <f aca="false">+F75</f>
        <v>59000.0268976088</v>
      </c>
      <c r="D76" s="55" t="n">
        <f aca="false">+C76*$B$4</f>
        <v>221.250100866033</v>
      </c>
      <c r="E76" s="55" t="n">
        <v>7500</v>
      </c>
      <c r="F76" s="55" t="n">
        <f aca="false">+C76+D76-E76</f>
        <v>51721.2769984749</v>
      </c>
    </row>
    <row r="77" customFormat="false" ht="14.25" hidden="false" customHeight="false" outlineLevel="0" collapsed="false">
      <c r="A77" s="64" t="n">
        <v>2028</v>
      </c>
      <c r="B77" s="64" t="n">
        <v>66</v>
      </c>
      <c r="C77" s="55" t="n">
        <f aca="false">+F76</f>
        <v>51721.2769984749</v>
      </c>
      <c r="D77" s="55" t="n">
        <f aca="false">+C77*$B$4</f>
        <v>193.954788744281</v>
      </c>
      <c r="E77" s="55" t="n">
        <v>7500</v>
      </c>
      <c r="F77" s="55" t="n">
        <f aca="false">+C77+D77-E77</f>
        <v>44415.2317872191</v>
      </c>
    </row>
    <row r="78" customFormat="false" ht="14.25" hidden="false" customHeight="false" outlineLevel="0" collapsed="false">
      <c r="A78" s="64" t="n">
        <v>2028</v>
      </c>
      <c r="B78" s="64" t="n">
        <v>67</v>
      </c>
      <c r="C78" s="55" t="n">
        <f aca="false">+F77</f>
        <v>44415.2317872191</v>
      </c>
      <c r="D78" s="55" t="n">
        <f aca="false">+C78*$B$4</f>
        <v>166.557119202072</v>
      </c>
      <c r="E78" s="55" t="n">
        <v>7500</v>
      </c>
      <c r="F78" s="55" t="n">
        <f aca="false">+C78+D78-E78</f>
        <v>37081.7889064212</v>
      </c>
    </row>
    <row r="79" customFormat="false" ht="14.25" hidden="false" customHeight="false" outlineLevel="0" collapsed="false">
      <c r="A79" s="64" t="n">
        <v>2028</v>
      </c>
      <c r="B79" s="64" t="n">
        <v>68</v>
      </c>
      <c r="C79" s="55" t="n">
        <f aca="false">+F78</f>
        <v>37081.7889064212</v>
      </c>
      <c r="D79" s="55" t="n">
        <f aca="false">+C79*$B$4</f>
        <v>139.05670839908</v>
      </c>
      <c r="E79" s="55" t="n">
        <v>7500</v>
      </c>
      <c r="F79" s="55" t="n">
        <f aca="false">+C79+D79-E79</f>
        <v>29720.8456148203</v>
      </c>
    </row>
    <row r="80" customFormat="false" ht="14.25" hidden="false" customHeight="false" outlineLevel="0" collapsed="false">
      <c r="A80" s="64" t="n">
        <v>2028</v>
      </c>
      <c r="B80" s="64" t="n">
        <v>69</v>
      </c>
      <c r="C80" s="55" t="n">
        <f aca="false">+F79</f>
        <v>29720.8456148203</v>
      </c>
      <c r="D80" s="55" t="n">
        <f aca="false">+C80*$B$4</f>
        <v>111.453171055576</v>
      </c>
      <c r="E80" s="55" t="n">
        <v>7500</v>
      </c>
      <c r="F80" s="55" t="n">
        <f aca="false">+C80+D80-E80</f>
        <v>22332.2987858759</v>
      </c>
    </row>
    <row r="81" customFormat="false" ht="14.25" hidden="false" customHeight="false" outlineLevel="0" collapsed="false">
      <c r="A81" s="64" t="n">
        <v>2028</v>
      </c>
      <c r="B81" s="64" t="n">
        <v>70</v>
      </c>
      <c r="C81" s="55" t="n">
        <f aca="false">+F80</f>
        <v>22332.2987858759</v>
      </c>
      <c r="D81" s="55" t="n">
        <f aca="false">+C81*$B$4</f>
        <v>83.7461204470345</v>
      </c>
      <c r="E81" s="55" t="n">
        <v>7500</v>
      </c>
      <c r="F81" s="55" t="n">
        <f aca="false">+C81+D81-E81</f>
        <v>14916.0449063229</v>
      </c>
    </row>
    <row r="82" customFormat="false" ht="14.25" hidden="false" customHeight="false" outlineLevel="0" collapsed="false">
      <c r="A82" s="64" t="n">
        <v>2028</v>
      </c>
      <c r="B82" s="64" t="n">
        <v>71</v>
      </c>
      <c r="C82" s="55" t="n">
        <f aca="false">+F81</f>
        <v>14916.0449063229</v>
      </c>
      <c r="D82" s="55" t="n">
        <f aca="false">+C82*$B$4</f>
        <v>55.9351683987109</v>
      </c>
      <c r="E82" s="55" t="n">
        <v>7500</v>
      </c>
      <c r="F82" s="55" t="n">
        <f aca="false">+C82+D82-E82</f>
        <v>7471.98007472162</v>
      </c>
    </row>
    <row r="83" customFormat="false" ht="14.25" hidden="false" customHeight="false" outlineLevel="0" collapsed="false">
      <c r="A83" s="64" t="n">
        <v>2028</v>
      </c>
      <c r="B83" s="64" t="n">
        <v>72</v>
      </c>
      <c r="C83" s="55" t="n">
        <f aca="false">+F82</f>
        <v>7471.98007472162</v>
      </c>
      <c r="D83" s="55" t="n">
        <f aca="false">+C83*$B$4</f>
        <v>28.0199252802061</v>
      </c>
      <c r="E83" s="55" t="n">
        <v>7500</v>
      </c>
      <c r="F83" s="55" t="n">
        <f aca="false">+C83+D83-E83</f>
        <v>1.82353687705472E-009</v>
      </c>
    </row>
    <row r="84" customFormat="false" ht="14.25" hidden="false" customHeight="false" outlineLevel="0" collapsed="false">
      <c r="A84" s="65"/>
      <c r="B84" s="65"/>
      <c r="C84" s="66"/>
      <c r="D84" s="66"/>
      <c r="E84" s="66"/>
      <c r="F84" s="66"/>
    </row>
    <row r="86" customFormat="false" ht="14.25" hidden="false" customHeight="false" outlineLevel="0" collapsed="false">
      <c r="D86" s="67" t="n">
        <f aca="false">SUM(D12:D85)</f>
        <v>67530.1782300487</v>
      </c>
      <c r="E86" s="67" t="n">
        <f aca="false">SUM(E12:E85)</f>
        <v>540000</v>
      </c>
    </row>
  </sheetData>
  <mergeCells count="1">
    <mergeCell ref="E3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64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1" min="1" style="1" width="19.09"/>
    <col collapsed="false" customWidth="true" hidden="false" outlineLevel="0" max="6" min="3" style="1" width="14.63"/>
    <col collapsed="false" customWidth="true" hidden="false" outlineLevel="0" max="7" min="7" style="1" width="15.09"/>
    <col collapsed="false" customWidth="true" hidden="false" outlineLevel="0" max="8" min="8" style="68" width="6.73"/>
    <col collapsed="false" customWidth="true" hidden="false" outlineLevel="0" max="9" min="9" style="1" width="6.73"/>
    <col collapsed="false" customWidth="true" hidden="false" outlineLevel="0" max="10" min="10" style="1" width="19.09"/>
    <col collapsed="false" customWidth="true" hidden="false" outlineLevel="0" max="15" min="12" style="1" width="14.63"/>
    <col collapsed="false" customWidth="true" hidden="false" outlineLevel="0" max="16" min="16" style="1" width="31.73"/>
    <col collapsed="false" customWidth="true" hidden="false" outlineLevel="0" max="17" min="17" style="68" width="8.18"/>
    <col collapsed="false" customWidth="true" hidden="false" outlineLevel="0" max="18" min="18" style="1" width="8.18"/>
    <col collapsed="false" customWidth="true" hidden="false" outlineLevel="0" max="19" min="19" style="1" width="19.09"/>
    <col collapsed="false" customWidth="true" hidden="false" outlineLevel="0" max="24" min="21" style="1" width="14.63"/>
  </cols>
  <sheetData>
    <row r="1" customFormat="false" ht="14.25" hidden="false" customHeight="false" outlineLevel="0" collapsed="false">
      <c r="A1" s="39" t="s">
        <v>47</v>
      </c>
      <c r="B1" s="40"/>
      <c r="C1" s="40"/>
      <c r="D1" s="40"/>
      <c r="E1" s="40"/>
      <c r="F1" s="40"/>
      <c r="G1" s="40"/>
      <c r="J1" s="39" t="s">
        <v>48</v>
      </c>
      <c r="K1" s="40"/>
      <c r="L1" s="40"/>
      <c r="M1" s="40"/>
      <c r="N1" s="40"/>
      <c r="O1" s="40"/>
      <c r="P1" s="40"/>
      <c r="S1" s="39" t="s">
        <v>49</v>
      </c>
      <c r="T1" s="40"/>
      <c r="U1" s="40"/>
      <c r="V1" s="40"/>
      <c r="W1" s="40"/>
      <c r="X1" s="40"/>
      <c r="Y1" s="40"/>
      <c r="Z1" s="40"/>
      <c r="AA1" s="40"/>
    </row>
    <row r="2" customFormat="false" ht="14.25" hidden="false" customHeight="false" outlineLevel="0" collapsed="false">
      <c r="A2" s="36"/>
      <c r="B2" s="36"/>
      <c r="C2" s="36"/>
      <c r="D2" s="36"/>
      <c r="E2" s="36"/>
      <c r="F2" s="36"/>
      <c r="J2" s="36"/>
      <c r="K2" s="36"/>
      <c r="L2" s="36"/>
      <c r="M2" s="36"/>
      <c r="N2" s="36"/>
      <c r="O2" s="36"/>
      <c r="S2" s="36"/>
      <c r="T2" s="36"/>
      <c r="U2" s="36"/>
      <c r="V2" s="36"/>
      <c r="W2" s="36"/>
      <c r="X2" s="36"/>
    </row>
    <row r="3" customFormat="false" ht="14.25" hidden="false" customHeight="false" outlineLevel="0" collapsed="false">
      <c r="A3" s="41" t="s">
        <v>30</v>
      </c>
      <c r="B3" s="42" t="n">
        <v>0.1367</v>
      </c>
      <c r="C3" s="43" t="s">
        <v>31</v>
      </c>
      <c r="D3" s="36"/>
      <c r="E3" s="36"/>
      <c r="F3" s="36"/>
      <c r="J3" s="41" t="s">
        <v>30</v>
      </c>
      <c r="K3" s="42" t="n">
        <v>0.1587</v>
      </c>
      <c r="L3" s="43" t="s">
        <v>31</v>
      </c>
      <c r="M3" s="36"/>
      <c r="N3" s="36"/>
      <c r="O3" s="36"/>
      <c r="S3" s="41" t="s">
        <v>30</v>
      </c>
      <c r="T3" s="42" t="n">
        <v>0.1792</v>
      </c>
      <c r="U3" s="43" t="s">
        <v>31</v>
      </c>
      <c r="V3" s="36"/>
      <c r="W3" s="36"/>
      <c r="X3" s="36"/>
    </row>
    <row r="4" customFormat="false" ht="14.25" hidden="false" customHeight="false" outlineLevel="0" collapsed="false">
      <c r="A4" s="41" t="s">
        <v>33</v>
      </c>
      <c r="B4" s="45" t="n">
        <f aca="false">B3/12</f>
        <v>0.0113916666666667</v>
      </c>
      <c r="C4" s="43" t="s">
        <v>34</v>
      </c>
      <c r="D4" s="36"/>
      <c r="E4" s="69"/>
      <c r="F4" s="34"/>
      <c r="J4" s="41" t="s">
        <v>33</v>
      </c>
      <c r="K4" s="45" t="n">
        <f aca="false">K3/12</f>
        <v>0.013225</v>
      </c>
      <c r="L4" s="43" t="s">
        <v>34</v>
      </c>
      <c r="M4" s="36"/>
      <c r="N4" s="69"/>
      <c r="O4" s="34"/>
      <c r="S4" s="41" t="s">
        <v>33</v>
      </c>
      <c r="T4" s="45" t="n">
        <f aca="false">T3/12</f>
        <v>0.0149333333333333</v>
      </c>
      <c r="U4" s="43" t="s">
        <v>34</v>
      </c>
      <c r="V4" s="36"/>
      <c r="W4" s="69"/>
      <c r="X4" s="34"/>
    </row>
    <row r="5" customFormat="false" ht="14.25" hidden="false" customHeight="false" outlineLevel="0" collapsed="false">
      <c r="A5" s="36"/>
      <c r="B5" s="36"/>
      <c r="C5" s="48"/>
      <c r="D5" s="36"/>
      <c r="E5" s="69"/>
      <c r="F5" s="34"/>
      <c r="J5" s="36"/>
      <c r="K5" s="36"/>
      <c r="L5" s="48"/>
      <c r="M5" s="36"/>
      <c r="N5" s="69"/>
      <c r="O5" s="34"/>
      <c r="S5" s="36"/>
      <c r="T5" s="36"/>
      <c r="U5" s="48"/>
      <c r="V5" s="36"/>
      <c r="W5" s="69"/>
      <c r="X5" s="34"/>
    </row>
    <row r="6" customFormat="false" ht="14.25" hidden="false" customHeight="false" outlineLevel="0" collapsed="false">
      <c r="A6" s="51" t="s">
        <v>37</v>
      </c>
      <c r="B6" s="52"/>
      <c r="C6" s="36"/>
      <c r="D6" s="36"/>
      <c r="E6" s="37"/>
      <c r="F6" s="34"/>
      <c r="J6" s="51" t="s">
        <v>37</v>
      </c>
      <c r="K6" s="52"/>
      <c r="L6" s="36"/>
      <c r="M6" s="36"/>
      <c r="N6" s="37"/>
      <c r="O6" s="34"/>
      <c r="S6" s="51" t="s">
        <v>37</v>
      </c>
      <c r="T6" s="52"/>
      <c r="U6" s="36"/>
      <c r="V6" s="36"/>
      <c r="W6" s="37"/>
      <c r="X6" s="34"/>
    </row>
    <row r="7" customFormat="false" ht="14.25" hidden="false" customHeight="false" outlineLevel="0" collapsed="false">
      <c r="A7" s="36"/>
      <c r="B7" s="36"/>
      <c r="C7" s="36"/>
      <c r="D7" s="36"/>
      <c r="E7" s="34"/>
      <c r="F7" s="36"/>
      <c r="J7" s="36"/>
      <c r="K7" s="36"/>
      <c r="L7" s="36"/>
      <c r="M7" s="36"/>
      <c r="N7" s="36"/>
      <c r="O7" s="36"/>
      <c r="S7" s="36"/>
      <c r="T7" s="36"/>
      <c r="U7" s="36"/>
      <c r="V7" s="36"/>
      <c r="W7" s="36"/>
      <c r="X7" s="36"/>
    </row>
    <row r="8" customFormat="false" ht="14.25" hidden="false" customHeight="false" outlineLevel="0" collapsed="false">
      <c r="A8" s="54" t="s">
        <v>39</v>
      </c>
      <c r="D8" s="36"/>
      <c r="E8" s="37"/>
      <c r="F8" s="36"/>
      <c r="J8" s="54" t="s">
        <v>39</v>
      </c>
      <c r="M8" s="36"/>
      <c r="N8" s="34"/>
      <c r="O8" s="36"/>
      <c r="S8" s="54" t="s">
        <v>39</v>
      </c>
      <c r="V8" s="36"/>
      <c r="W8" s="34"/>
      <c r="X8" s="36"/>
    </row>
    <row r="9" customFormat="false" ht="14.25" hidden="false" customHeight="false" outlineLevel="0" collapsed="false">
      <c r="A9" s="55" t="n">
        <f aca="false">+NPV(B4,E12:E23)</f>
        <v>142114.62108935</v>
      </c>
      <c r="B9" s="56"/>
      <c r="C9" s="57"/>
      <c r="D9" s="48"/>
      <c r="E9" s="36"/>
      <c r="F9" s="36"/>
      <c r="J9" s="55" t="n">
        <f aca="false">+NPV(K4,N12:N36)</f>
        <v>159253.599167556</v>
      </c>
      <c r="K9" s="56"/>
      <c r="L9" s="57"/>
      <c r="M9" s="48"/>
      <c r="N9" s="36"/>
      <c r="O9" s="36"/>
      <c r="S9" s="55" t="n">
        <f aca="false">+NPV(T4,W12:W50)</f>
        <v>211348.392596421</v>
      </c>
      <c r="T9" s="56"/>
      <c r="U9" s="57"/>
      <c r="V9" s="48"/>
      <c r="W9" s="36"/>
      <c r="X9" s="36"/>
    </row>
    <row r="10" customFormat="false" ht="14.25" hidden="false" customHeight="false" outlineLevel="0" collapsed="false">
      <c r="A10" s="36"/>
      <c r="B10" s="36"/>
      <c r="C10" s="36"/>
      <c r="D10" s="36"/>
      <c r="E10" s="36"/>
      <c r="F10" s="36"/>
      <c r="J10" s="36"/>
      <c r="K10" s="36"/>
      <c r="L10" s="36"/>
      <c r="M10" s="36"/>
      <c r="N10" s="36"/>
      <c r="O10" s="36"/>
      <c r="S10" s="36"/>
      <c r="T10" s="36"/>
      <c r="U10" s="36"/>
      <c r="V10" s="36"/>
      <c r="W10" s="36"/>
      <c r="X10" s="36"/>
    </row>
    <row r="11" customFormat="false" ht="14.25" hidden="false" customHeight="false" outlineLevel="0" collapsed="false">
      <c r="A11" s="62" t="s">
        <v>38</v>
      </c>
      <c r="B11" s="62" t="s">
        <v>42</v>
      </c>
      <c r="C11" s="62" t="s">
        <v>43</v>
      </c>
      <c r="D11" s="62" t="s">
        <v>44</v>
      </c>
      <c r="E11" s="70" t="s">
        <v>45</v>
      </c>
      <c r="F11" s="62" t="s">
        <v>46</v>
      </c>
      <c r="J11" s="62" t="s">
        <v>38</v>
      </c>
      <c r="K11" s="62" t="s">
        <v>42</v>
      </c>
      <c r="L11" s="62" t="s">
        <v>43</v>
      </c>
      <c r="M11" s="62" t="s">
        <v>44</v>
      </c>
      <c r="N11" s="70" t="s">
        <v>45</v>
      </c>
      <c r="O11" s="62" t="s">
        <v>46</v>
      </c>
      <c r="S11" s="62" t="s">
        <v>38</v>
      </c>
      <c r="T11" s="62" t="s">
        <v>42</v>
      </c>
      <c r="U11" s="62" t="s">
        <v>43</v>
      </c>
      <c r="V11" s="62" t="s">
        <v>44</v>
      </c>
      <c r="W11" s="70" t="s">
        <v>45</v>
      </c>
      <c r="X11" s="62" t="s">
        <v>46</v>
      </c>
    </row>
    <row r="12" customFormat="false" ht="14.25" hidden="false" customHeight="false" outlineLevel="0" collapsed="false">
      <c r="A12" s="64" t="n">
        <v>2024</v>
      </c>
      <c r="B12" s="64" t="n">
        <v>1</v>
      </c>
      <c r="C12" s="55" t="n">
        <f aca="false">+A9</f>
        <v>142114.62108935</v>
      </c>
      <c r="D12" s="55" t="n">
        <f aca="false">+C12*$B$4</f>
        <v>1618.92239190951</v>
      </c>
      <c r="E12" s="55" t="n">
        <f aca="false">(Supuestos!C16/'Prestamos Camaroneros'!B23)+Supuestos!C15</f>
        <v>53750</v>
      </c>
      <c r="F12" s="55" t="n">
        <f aca="false">+C12+D12-E12</f>
        <v>89983.5434812595</v>
      </c>
      <c r="G12" s="1" t="s">
        <v>50</v>
      </c>
      <c r="J12" s="64" t="n">
        <v>2024</v>
      </c>
      <c r="K12" s="64" t="n">
        <v>1</v>
      </c>
      <c r="L12" s="55" t="n">
        <f aca="false">+J9</f>
        <v>159253.599167556</v>
      </c>
      <c r="M12" s="55" t="n">
        <f aca="false">+L12*$B$4</f>
        <v>1814.16391718374</v>
      </c>
      <c r="N12" s="55" t="n">
        <f aca="false">+Supuestos!D15</f>
        <v>54000</v>
      </c>
      <c r="O12" s="55" t="n">
        <f aca="false">+L12+M12-N12</f>
        <v>107067.76308474</v>
      </c>
      <c r="P12" s="1" t="s">
        <v>51</v>
      </c>
      <c r="S12" s="64" t="n">
        <v>2024</v>
      </c>
      <c r="T12" s="64" t="n">
        <v>1</v>
      </c>
      <c r="U12" s="55" t="n">
        <f aca="false">+S9</f>
        <v>211348.392596421</v>
      </c>
      <c r="V12" s="55" t="n">
        <f aca="false">+U12*$B$4</f>
        <v>2407.61043899423</v>
      </c>
      <c r="W12" s="55" t="n">
        <f aca="false">+Supuestos!E15/3</f>
        <v>18000</v>
      </c>
      <c r="X12" s="55" t="n">
        <f aca="false">+U12+V12-W12</f>
        <v>195756.003035415</v>
      </c>
      <c r="Y12" s="1" t="s">
        <v>51</v>
      </c>
    </row>
    <row r="13" customFormat="false" ht="14.25" hidden="false" customHeight="false" outlineLevel="0" collapsed="false">
      <c r="A13" s="64" t="n">
        <v>2024</v>
      </c>
      <c r="B13" s="64" t="n">
        <v>2</v>
      </c>
      <c r="C13" s="55" t="n">
        <f aca="false">+F12</f>
        <v>89983.5434812595</v>
      </c>
      <c r="D13" s="55" t="n">
        <f aca="false">+C13*$B$4</f>
        <v>1025.06253282401</v>
      </c>
      <c r="E13" s="55" t="n">
        <f aca="false">+Supuestos!C16/'Prestamos Camaroneros'!B23</f>
        <v>8750</v>
      </c>
      <c r="F13" s="55" t="n">
        <f aca="false">+C13+D13-E13</f>
        <v>82258.6060140835</v>
      </c>
      <c r="G13" s="67"/>
      <c r="H13" s="71"/>
      <c r="I13" s="67"/>
      <c r="J13" s="64" t="n">
        <v>2024</v>
      </c>
      <c r="K13" s="64" t="n">
        <v>2</v>
      </c>
      <c r="L13" s="55" t="n">
        <f aca="false">+O12</f>
        <v>107067.76308474</v>
      </c>
      <c r="M13" s="55" t="n">
        <f aca="false">+L13*$B$4</f>
        <v>1219.68026780699</v>
      </c>
      <c r="N13" s="55" t="n">
        <f aca="false">+Supuestos!D16/K35</f>
        <v>5250</v>
      </c>
      <c r="O13" s="55" t="n">
        <f aca="false">+L13+M13-N13</f>
        <v>103037.443352547</v>
      </c>
      <c r="S13" s="64" t="n">
        <v>2024</v>
      </c>
      <c r="T13" s="64" t="n">
        <v>2</v>
      </c>
      <c r="U13" s="55" t="n">
        <f aca="false">+X12</f>
        <v>195756.003035415</v>
      </c>
      <c r="V13" s="55" t="n">
        <f aca="false">+U13*$B$4</f>
        <v>2229.98713457844</v>
      </c>
      <c r="W13" s="55" t="n">
        <f aca="false">+W12</f>
        <v>18000</v>
      </c>
      <c r="X13" s="55" t="n">
        <f aca="false">+U13+V13-W13</f>
        <v>179985.990169994</v>
      </c>
      <c r="Y13" s="1" t="s">
        <v>51</v>
      </c>
    </row>
    <row r="14" customFormat="false" ht="14.25" hidden="false" customHeight="false" outlineLevel="0" collapsed="false">
      <c r="A14" s="64" t="n">
        <v>2024</v>
      </c>
      <c r="B14" s="64" t="n">
        <v>3</v>
      </c>
      <c r="C14" s="55" t="n">
        <f aca="false">+F13</f>
        <v>82258.6060140835</v>
      </c>
      <c r="D14" s="55" t="n">
        <f aca="false">+C14*$B$4</f>
        <v>937.062620177101</v>
      </c>
      <c r="E14" s="55" t="n">
        <f aca="false">+E13</f>
        <v>8750</v>
      </c>
      <c r="F14" s="55" t="n">
        <f aca="false">+C14+D14-E14</f>
        <v>74445.6686342606</v>
      </c>
      <c r="G14" s="67"/>
      <c r="H14" s="71"/>
      <c r="I14" s="67"/>
      <c r="J14" s="64" t="n">
        <v>2024</v>
      </c>
      <c r="K14" s="64" t="n">
        <v>3</v>
      </c>
      <c r="L14" s="55" t="n">
        <f aca="false">+O13</f>
        <v>103037.443352547</v>
      </c>
      <c r="M14" s="55" t="n">
        <f aca="false">+L14*$B$4</f>
        <v>1173.76820885776</v>
      </c>
      <c r="N14" s="55" t="n">
        <f aca="false">+N13</f>
        <v>5250</v>
      </c>
      <c r="O14" s="55" t="n">
        <f aca="false">+L14+M14-N14</f>
        <v>98961.2115614046</v>
      </c>
      <c r="P14" s="67"/>
      <c r="Q14" s="71"/>
      <c r="R14" s="67"/>
      <c r="S14" s="64" t="n">
        <v>2024</v>
      </c>
      <c r="T14" s="64" t="n">
        <v>3</v>
      </c>
      <c r="U14" s="55" t="n">
        <f aca="false">+X13</f>
        <v>179985.990169994</v>
      </c>
      <c r="V14" s="55" t="n">
        <f aca="false">+U14*$B$4</f>
        <v>2050.34040468651</v>
      </c>
      <c r="W14" s="55" t="n">
        <f aca="false">+W13</f>
        <v>18000</v>
      </c>
      <c r="X14" s="55" t="n">
        <f aca="false">+U14+V14-W14</f>
        <v>164036.33057468</v>
      </c>
      <c r="Y14" s="1" t="s">
        <v>51</v>
      </c>
    </row>
    <row r="15" customFormat="false" ht="14.25" hidden="false" customHeight="false" outlineLevel="0" collapsed="false">
      <c r="A15" s="64" t="n">
        <v>2024</v>
      </c>
      <c r="B15" s="64" t="n">
        <v>4</v>
      </c>
      <c r="C15" s="55" t="n">
        <f aca="false">+F14</f>
        <v>74445.6686342606</v>
      </c>
      <c r="D15" s="55" t="n">
        <f aca="false">+C15*$B$4</f>
        <v>848.060241858619</v>
      </c>
      <c r="E15" s="55" t="n">
        <f aca="false">+E14</f>
        <v>8750</v>
      </c>
      <c r="F15" s="55" t="n">
        <f aca="false">+C15+D15-E15</f>
        <v>66543.7288761192</v>
      </c>
      <c r="J15" s="64" t="n">
        <v>2024</v>
      </c>
      <c r="K15" s="64" t="n">
        <v>4</v>
      </c>
      <c r="L15" s="55" t="n">
        <f aca="false">+O14</f>
        <v>98961.2115614046</v>
      </c>
      <c r="M15" s="55" t="n">
        <f aca="false">+L15*$B$4</f>
        <v>1127.333135037</v>
      </c>
      <c r="N15" s="55" t="n">
        <f aca="false">+N14</f>
        <v>5250</v>
      </c>
      <c r="O15" s="55" t="n">
        <f aca="false">+L15+M15-N15</f>
        <v>94838.5446964416</v>
      </c>
      <c r="S15" s="64" t="n">
        <v>2024</v>
      </c>
      <c r="T15" s="64" t="n">
        <v>4</v>
      </c>
      <c r="U15" s="55" t="n">
        <f aca="false">+X14</f>
        <v>164036.33057468</v>
      </c>
      <c r="V15" s="55" t="n">
        <f aca="false">+U15*$B$4</f>
        <v>1868.6471991299</v>
      </c>
      <c r="W15" s="55" t="n">
        <f aca="false">+Supuestos!E16/T47</f>
        <v>6000</v>
      </c>
      <c r="X15" s="55" t="n">
        <f aca="false">+U15+V15-W15</f>
        <v>159904.97777381</v>
      </c>
    </row>
    <row r="16" customFormat="false" ht="14.25" hidden="false" customHeight="false" outlineLevel="0" collapsed="false">
      <c r="A16" s="64" t="n">
        <v>2024</v>
      </c>
      <c r="B16" s="64" t="n">
        <v>5</v>
      </c>
      <c r="C16" s="55" t="n">
        <f aca="false">+F15</f>
        <v>66543.7288761192</v>
      </c>
      <c r="D16" s="55" t="n">
        <f aca="false">+C16*$B$4</f>
        <v>758.043978113792</v>
      </c>
      <c r="E16" s="55" t="n">
        <f aca="false">+E15</f>
        <v>8750</v>
      </c>
      <c r="F16" s="55" t="n">
        <f aca="false">+C16+D16-E16</f>
        <v>58551.772854233</v>
      </c>
      <c r="J16" s="64" t="n">
        <v>2024</v>
      </c>
      <c r="K16" s="64" t="n">
        <v>5</v>
      </c>
      <c r="L16" s="55" t="n">
        <f aca="false">+O15</f>
        <v>94838.5446964416</v>
      </c>
      <c r="M16" s="55" t="n">
        <f aca="false">+L16*$B$4</f>
        <v>1080.36908833363</v>
      </c>
      <c r="N16" s="55" t="n">
        <f aca="false">+N15</f>
        <v>5250</v>
      </c>
      <c r="O16" s="55" t="n">
        <f aca="false">+L16+M16-N16</f>
        <v>90668.9137847752</v>
      </c>
      <c r="S16" s="64" t="n">
        <v>2024</v>
      </c>
      <c r="T16" s="64" t="n">
        <v>5</v>
      </c>
      <c r="U16" s="55" t="n">
        <f aca="false">+X15</f>
        <v>159904.97777381</v>
      </c>
      <c r="V16" s="55" t="n">
        <f aca="false">+U16*$B$4</f>
        <v>1821.58420513998</v>
      </c>
      <c r="W16" s="55" t="n">
        <f aca="false">+W15</f>
        <v>6000</v>
      </c>
      <c r="X16" s="55" t="n">
        <f aca="false">+U16+V16-W16</f>
        <v>155726.56197895</v>
      </c>
    </row>
    <row r="17" customFormat="false" ht="14.25" hidden="false" customHeight="false" outlineLevel="0" collapsed="false">
      <c r="A17" s="64" t="n">
        <v>2024</v>
      </c>
      <c r="B17" s="64" t="n">
        <v>6</v>
      </c>
      <c r="C17" s="55" t="n">
        <f aca="false">+F16</f>
        <v>58551.772854233</v>
      </c>
      <c r="D17" s="55" t="n">
        <f aca="false">+C17*$B$4</f>
        <v>667.002279097805</v>
      </c>
      <c r="E17" s="55" t="n">
        <f aca="false">+E16</f>
        <v>8750</v>
      </c>
      <c r="F17" s="55" t="n">
        <f aca="false">+C17+D17-E17</f>
        <v>50468.7751333308</v>
      </c>
      <c r="J17" s="64" t="n">
        <v>2024</v>
      </c>
      <c r="K17" s="64" t="n">
        <v>6</v>
      </c>
      <c r="L17" s="55" t="n">
        <f aca="false">+O16</f>
        <v>90668.9137847752</v>
      </c>
      <c r="M17" s="55" t="n">
        <f aca="false">+L17*$B$4</f>
        <v>1032.8700428649</v>
      </c>
      <c r="N17" s="55" t="n">
        <f aca="false">+N16</f>
        <v>5250</v>
      </c>
      <c r="O17" s="55" t="n">
        <f aca="false">+L17+M17-N17</f>
        <v>86451.7838276401</v>
      </c>
      <c r="S17" s="64" t="n">
        <v>2024</v>
      </c>
      <c r="T17" s="64" t="n">
        <v>6</v>
      </c>
      <c r="U17" s="55" t="n">
        <f aca="false">+X16</f>
        <v>155726.56197895</v>
      </c>
      <c r="V17" s="55" t="n">
        <f aca="false">+U17*$B$4</f>
        <v>1773.9850852102</v>
      </c>
      <c r="W17" s="55" t="n">
        <f aca="false">+W16</f>
        <v>6000</v>
      </c>
      <c r="X17" s="55" t="n">
        <f aca="false">+U17+V17-W17</f>
        <v>151500.54706416</v>
      </c>
    </row>
    <row r="18" customFormat="false" ht="14.25" hidden="false" customHeight="false" outlineLevel="0" collapsed="false">
      <c r="A18" s="64" t="n">
        <v>2024</v>
      </c>
      <c r="B18" s="64" t="n">
        <v>7</v>
      </c>
      <c r="C18" s="55" t="n">
        <f aca="false">+F17</f>
        <v>50468.7751333308</v>
      </c>
      <c r="D18" s="55" t="n">
        <f aca="false">+C18*$B$4</f>
        <v>574.92346339386</v>
      </c>
      <c r="E18" s="55" t="n">
        <f aca="false">+E17</f>
        <v>8750</v>
      </c>
      <c r="F18" s="55" t="n">
        <f aca="false">+C18+D18-E18</f>
        <v>42293.6985967247</v>
      </c>
      <c r="J18" s="64" t="n">
        <v>2024</v>
      </c>
      <c r="K18" s="64" t="n">
        <v>7</v>
      </c>
      <c r="L18" s="55" t="n">
        <f aca="false">+O17</f>
        <v>86451.7838276401</v>
      </c>
      <c r="M18" s="55" t="n">
        <f aca="false">+L18*$B$4</f>
        <v>984.8299041032</v>
      </c>
      <c r="N18" s="55" t="n">
        <f aca="false">+N17</f>
        <v>5250</v>
      </c>
      <c r="O18" s="55" t="n">
        <f aca="false">+L18+M18-N18</f>
        <v>82186.6137317433</v>
      </c>
      <c r="S18" s="64" t="n">
        <v>2024</v>
      </c>
      <c r="T18" s="64" t="n">
        <v>7</v>
      </c>
      <c r="U18" s="55" t="n">
        <f aca="false">+X17</f>
        <v>151500.54706416</v>
      </c>
      <c r="V18" s="55" t="n">
        <f aca="false">+U18*$B$4</f>
        <v>1725.84373197256</v>
      </c>
      <c r="W18" s="55" t="n">
        <f aca="false">+W17</f>
        <v>6000</v>
      </c>
      <c r="X18" s="55" t="n">
        <f aca="false">+U18+V18-W18</f>
        <v>147226.390796133</v>
      </c>
    </row>
    <row r="19" customFormat="false" ht="14.25" hidden="false" customHeight="false" outlineLevel="0" collapsed="false">
      <c r="A19" s="64" t="n">
        <v>2024</v>
      </c>
      <c r="B19" s="64" t="n">
        <v>8</v>
      </c>
      <c r="C19" s="55" t="n">
        <f aca="false">+F18</f>
        <v>42293.6985967247</v>
      </c>
      <c r="D19" s="55" t="n">
        <f aca="false">+C19*$B$4</f>
        <v>481.795716514356</v>
      </c>
      <c r="E19" s="55" t="n">
        <f aca="false">+E18</f>
        <v>8750</v>
      </c>
      <c r="F19" s="55" t="n">
        <f aca="false">+C19+D19-E19</f>
        <v>34025.4943132391</v>
      </c>
      <c r="J19" s="64" t="n">
        <v>2024</v>
      </c>
      <c r="K19" s="64" t="n">
        <v>8</v>
      </c>
      <c r="L19" s="55" t="n">
        <f aca="false">+O18</f>
        <v>82186.6137317433</v>
      </c>
      <c r="M19" s="55" t="n">
        <f aca="false">+L19*$B$4</f>
        <v>936.242508094109</v>
      </c>
      <c r="N19" s="55" t="n">
        <f aca="false">+N18</f>
        <v>5250</v>
      </c>
      <c r="O19" s="55" t="n">
        <f aca="false">+L19+M19-N19</f>
        <v>77872.8562398374</v>
      </c>
      <c r="S19" s="64" t="n">
        <v>2024</v>
      </c>
      <c r="T19" s="64" t="n">
        <v>8</v>
      </c>
      <c r="U19" s="55" t="n">
        <f aca="false">+X18</f>
        <v>147226.390796133</v>
      </c>
      <c r="V19" s="55" t="n">
        <f aca="false">+U19*$B$4</f>
        <v>1677.15396848594</v>
      </c>
      <c r="W19" s="55" t="n">
        <f aca="false">+W18</f>
        <v>6000</v>
      </c>
      <c r="X19" s="55" t="n">
        <f aca="false">+U19+V19-W19</f>
        <v>142903.544764619</v>
      </c>
    </row>
    <row r="20" customFormat="false" ht="14.25" hidden="false" customHeight="false" outlineLevel="0" collapsed="false">
      <c r="A20" s="64" t="n">
        <v>2024</v>
      </c>
      <c r="B20" s="64" t="n">
        <v>9</v>
      </c>
      <c r="C20" s="55" t="n">
        <f aca="false">+F19</f>
        <v>34025.4943132391</v>
      </c>
      <c r="D20" s="55" t="n">
        <f aca="false">+C20*$B$4</f>
        <v>387.607089384981</v>
      </c>
      <c r="E20" s="55" t="n">
        <f aca="false">+E19</f>
        <v>8750</v>
      </c>
      <c r="F20" s="55" t="n">
        <f aca="false">+C20+D20-E20</f>
        <v>25663.101402624</v>
      </c>
      <c r="J20" s="64" t="n">
        <v>2024</v>
      </c>
      <c r="K20" s="64" t="n">
        <v>9</v>
      </c>
      <c r="L20" s="55" t="n">
        <f aca="false">+O19</f>
        <v>77872.8562398374</v>
      </c>
      <c r="M20" s="55" t="n">
        <f aca="false">+L20*$B$4</f>
        <v>887.101620665481</v>
      </c>
      <c r="N20" s="55" t="n">
        <f aca="false">+N19</f>
        <v>5250</v>
      </c>
      <c r="O20" s="55" t="n">
        <f aca="false">+L20+M20-N20</f>
        <v>73509.9578605029</v>
      </c>
      <c r="S20" s="64" t="n">
        <v>2024</v>
      </c>
      <c r="T20" s="64" t="n">
        <v>9</v>
      </c>
      <c r="U20" s="55" t="n">
        <f aca="false">+X19</f>
        <v>142903.544764619</v>
      </c>
      <c r="V20" s="55" t="n">
        <f aca="false">+U20*$B$4</f>
        <v>1627.90954744361</v>
      </c>
      <c r="W20" s="55" t="n">
        <f aca="false">+W19</f>
        <v>6000</v>
      </c>
      <c r="X20" s="55" t="n">
        <f aca="false">+U20+V20-W20</f>
        <v>138531.454312062</v>
      </c>
    </row>
    <row r="21" customFormat="false" ht="14.25" hidden="false" customHeight="false" outlineLevel="0" collapsed="false">
      <c r="A21" s="64" t="n">
        <v>2024</v>
      </c>
      <c r="B21" s="64" t="n">
        <v>10</v>
      </c>
      <c r="C21" s="55" t="n">
        <f aca="false">+F20</f>
        <v>25663.101402624</v>
      </c>
      <c r="D21" s="55" t="n">
        <f aca="false">+C21*$B$4</f>
        <v>292.345496811559</v>
      </c>
      <c r="E21" s="55" t="n">
        <f aca="false">+E20</f>
        <v>8750</v>
      </c>
      <c r="F21" s="55" t="n">
        <f aca="false">+C21+D21-E21</f>
        <v>17205.4468994356</v>
      </c>
      <c r="J21" s="64" t="n">
        <v>2024</v>
      </c>
      <c r="K21" s="64" t="n">
        <v>10</v>
      </c>
      <c r="L21" s="55" t="n">
        <f aca="false">+O20</f>
        <v>73509.9578605029</v>
      </c>
      <c r="M21" s="55" t="n">
        <f aca="false">+L21*$B$4</f>
        <v>837.400936627562</v>
      </c>
      <c r="N21" s="55" t="n">
        <f aca="false">+N20</f>
        <v>5250</v>
      </c>
      <c r="O21" s="55" t="n">
        <f aca="false">+L21+M21-N21</f>
        <v>69097.3587971304</v>
      </c>
      <c r="S21" s="64" t="n">
        <v>2024</v>
      </c>
      <c r="T21" s="64" t="n">
        <v>10</v>
      </c>
      <c r="U21" s="55" t="n">
        <f aca="false">+X20</f>
        <v>138531.454312062</v>
      </c>
      <c r="V21" s="55" t="n">
        <f aca="false">+U21*$B$4</f>
        <v>1578.10415037158</v>
      </c>
      <c r="W21" s="55" t="n">
        <f aca="false">+W20</f>
        <v>6000</v>
      </c>
      <c r="X21" s="55" t="n">
        <f aca="false">+U21+V21-W21</f>
        <v>134109.558462434</v>
      </c>
    </row>
    <row r="22" customFormat="false" ht="14.25" hidden="false" customHeight="false" outlineLevel="0" collapsed="false">
      <c r="A22" s="64" t="n">
        <v>2024</v>
      </c>
      <c r="B22" s="64" t="n">
        <v>11</v>
      </c>
      <c r="C22" s="55" t="n">
        <f aca="false">+F21</f>
        <v>17205.4468994356</v>
      </c>
      <c r="D22" s="55" t="n">
        <f aca="false">+C22*$B$4</f>
        <v>195.998715929404</v>
      </c>
      <c r="E22" s="55" t="n">
        <f aca="false">+E21</f>
        <v>8750</v>
      </c>
      <c r="F22" s="55" t="n">
        <f aca="false">+C22+D22-E22</f>
        <v>8651.44561536499</v>
      </c>
      <c r="J22" s="64" t="n">
        <v>2024</v>
      </c>
      <c r="K22" s="64" t="n">
        <v>11</v>
      </c>
      <c r="L22" s="55" t="n">
        <f aca="false">+O21</f>
        <v>69097.3587971304</v>
      </c>
      <c r="M22" s="55" t="n">
        <f aca="false">+L22*$B$4</f>
        <v>787.134078963977</v>
      </c>
      <c r="N22" s="55" t="n">
        <f aca="false">+N21</f>
        <v>5250</v>
      </c>
      <c r="O22" s="55" t="n">
        <f aca="false">+L22+M22-N22</f>
        <v>64634.4928760944</v>
      </c>
      <c r="S22" s="64" t="n">
        <v>2024</v>
      </c>
      <c r="T22" s="64" t="n">
        <v>11</v>
      </c>
      <c r="U22" s="55" t="n">
        <f aca="false">+X21</f>
        <v>134109.558462434</v>
      </c>
      <c r="V22" s="55" t="n">
        <f aca="false">+U22*$B$4</f>
        <v>1527.73138681789</v>
      </c>
      <c r="W22" s="55" t="n">
        <f aca="false">+W21</f>
        <v>6000</v>
      </c>
      <c r="X22" s="55" t="n">
        <f aca="false">+U22+V22-W22</f>
        <v>129637.289849252</v>
      </c>
    </row>
    <row r="23" customFormat="false" ht="14.25" hidden="false" customHeight="false" outlineLevel="0" collapsed="false">
      <c r="A23" s="64" t="n">
        <v>2024</v>
      </c>
      <c r="B23" s="64" t="n">
        <v>12</v>
      </c>
      <c r="C23" s="55" t="n">
        <f aca="false">+F22</f>
        <v>8651.44561536499</v>
      </c>
      <c r="D23" s="55" t="n">
        <f aca="false">+C23*$B$4</f>
        <v>98.5543846350329</v>
      </c>
      <c r="E23" s="55" t="n">
        <f aca="false">+E22</f>
        <v>8750</v>
      </c>
      <c r="F23" s="55" t="n">
        <f aca="false">+C23+D23-E23</f>
        <v>0</v>
      </c>
      <c r="J23" s="64" t="n">
        <v>2024</v>
      </c>
      <c r="K23" s="64" t="n">
        <v>12</v>
      </c>
      <c r="L23" s="55" t="n">
        <f aca="false">+O22</f>
        <v>64634.4928760944</v>
      </c>
      <c r="M23" s="55" t="n">
        <f aca="false">+L23*$B$4</f>
        <v>736.294598013509</v>
      </c>
      <c r="N23" s="55" t="n">
        <f aca="false">+N22</f>
        <v>5250</v>
      </c>
      <c r="O23" s="55" t="n">
        <f aca="false">+L23+M23-N23</f>
        <v>60120.7874741079</v>
      </c>
      <c r="S23" s="64" t="n">
        <v>2024</v>
      </c>
      <c r="T23" s="64" t="n">
        <v>12</v>
      </c>
      <c r="U23" s="55" t="n">
        <f aca="false">+X22</f>
        <v>129637.289849252</v>
      </c>
      <c r="V23" s="55" t="n">
        <f aca="false">+U23*$B$4</f>
        <v>1476.78479353273</v>
      </c>
      <c r="W23" s="55" t="n">
        <f aca="false">+W22</f>
        <v>6000</v>
      </c>
      <c r="X23" s="55" t="n">
        <f aca="false">+U23+V23-W23</f>
        <v>125114.074642784</v>
      </c>
    </row>
    <row r="24" customFormat="false" ht="14.25" hidden="false" customHeight="false" outlineLevel="0" collapsed="false">
      <c r="A24" s="65"/>
      <c r="B24" s="65"/>
      <c r="C24" s="66"/>
      <c r="D24" s="66"/>
      <c r="E24" s="66"/>
      <c r="F24" s="66"/>
      <c r="J24" s="64" t="n">
        <v>2025</v>
      </c>
      <c r="K24" s="64" t="n">
        <v>13</v>
      </c>
      <c r="L24" s="55" t="n">
        <f aca="false">+O23</f>
        <v>60120.7874741079</v>
      </c>
      <c r="M24" s="55" t="n">
        <f aca="false">+L24*$B$4</f>
        <v>684.875970642546</v>
      </c>
      <c r="N24" s="55" t="n">
        <f aca="false">+N23</f>
        <v>5250</v>
      </c>
      <c r="O24" s="55" t="n">
        <f aca="false">+L24+M24-N24</f>
        <v>55555.6634447505</v>
      </c>
      <c r="S24" s="64" t="n">
        <v>2025</v>
      </c>
      <c r="T24" s="64" t="n">
        <v>13</v>
      </c>
      <c r="U24" s="55" t="n">
        <f aca="false">+X23</f>
        <v>125114.074642784</v>
      </c>
      <c r="V24" s="55" t="n">
        <f aca="false">+U24*$B$4</f>
        <v>1425.25783363905</v>
      </c>
      <c r="W24" s="55" t="n">
        <f aca="false">+W23</f>
        <v>6000</v>
      </c>
      <c r="X24" s="55" t="n">
        <f aca="false">+U24+V24-W24</f>
        <v>120539.332476423</v>
      </c>
    </row>
    <row r="25" customFormat="false" ht="14.25" hidden="false" customHeight="false" outlineLevel="0" collapsed="false">
      <c r="A25" s="65"/>
      <c r="F25" s="66"/>
      <c r="J25" s="64" t="n">
        <v>2025</v>
      </c>
      <c r="K25" s="64" t="n">
        <v>14</v>
      </c>
      <c r="L25" s="55" t="n">
        <f aca="false">+O24</f>
        <v>55555.6634447505</v>
      </c>
      <c r="M25" s="55" t="n">
        <f aca="false">+L25*$B$4</f>
        <v>632.871599408116</v>
      </c>
      <c r="N25" s="55" t="n">
        <f aca="false">+N24</f>
        <v>5250</v>
      </c>
      <c r="O25" s="55" t="n">
        <f aca="false">+L25+M25-N25</f>
        <v>50938.5350441586</v>
      </c>
      <c r="S25" s="64" t="n">
        <v>2025</v>
      </c>
      <c r="T25" s="64" t="n">
        <v>14</v>
      </c>
      <c r="U25" s="55" t="n">
        <f aca="false">+X24</f>
        <v>120539.332476423</v>
      </c>
      <c r="V25" s="55" t="n">
        <f aca="false">+U25*$B$4</f>
        <v>1373.14389579392</v>
      </c>
      <c r="W25" s="55" t="n">
        <f aca="false">+W24</f>
        <v>6000</v>
      </c>
      <c r="X25" s="55" t="n">
        <f aca="false">+U25+V25-W25</f>
        <v>115912.476372217</v>
      </c>
    </row>
    <row r="26" customFormat="false" ht="14.25" hidden="false" customHeight="false" outlineLevel="0" collapsed="false">
      <c r="A26" s="65"/>
      <c r="F26" s="66"/>
      <c r="J26" s="64" t="n">
        <v>2025</v>
      </c>
      <c r="K26" s="64" t="n">
        <v>15</v>
      </c>
      <c r="L26" s="55" t="n">
        <f aca="false">+O25</f>
        <v>50938.5350441586</v>
      </c>
      <c r="M26" s="55" t="n">
        <f aca="false">+L26*$B$4</f>
        <v>580.274811711373</v>
      </c>
      <c r="N26" s="55" t="n">
        <f aca="false">+N25</f>
        <v>5250</v>
      </c>
      <c r="O26" s="55" t="n">
        <f aca="false">+L26+M26-N26</f>
        <v>46268.8098558699</v>
      </c>
      <c r="S26" s="64" t="n">
        <v>2025</v>
      </c>
      <c r="T26" s="64" t="n">
        <v>15</v>
      </c>
      <c r="U26" s="55" t="n">
        <f aca="false">+X25</f>
        <v>115912.476372217</v>
      </c>
      <c r="V26" s="55" t="n">
        <f aca="false">+U26*$B$4</f>
        <v>1320.43629334018</v>
      </c>
      <c r="W26" s="55" t="n">
        <f aca="false">+W25</f>
        <v>6000</v>
      </c>
      <c r="X26" s="55" t="n">
        <f aca="false">+U26+V26-W26</f>
        <v>111232.912665558</v>
      </c>
    </row>
    <row r="27" customFormat="false" ht="14.25" hidden="false" customHeight="false" outlineLevel="0" collapsed="false">
      <c r="A27" s="65"/>
      <c r="F27" s="66"/>
      <c r="J27" s="64" t="n">
        <v>2025</v>
      </c>
      <c r="K27" s="64" t="n">
        <v>16</v>
      </c>
      <c r="L27" s="55" t="n">
        <f aca="false">+O26</f>
        <v>46268.8098558699</v>
      </c>
      <c r="M27" s="55" t="n">
        <f aca="false">+L27*$B$4</f>
        <v>527.078858941452</v>
      </c>
      <c r="N27" s="55" t="n">
        <f aca="false">+N26</f>
        <v>5250</v>
      </c>
      <c r="O27" s="55" t="n">
        <f aca="false">+L27+M27-N27</f>
        <v>41545.8887148114</v>
      </c>
      <c r="S27" s="64" t="n">
        <v>2025</v>
      </c>
      <c r="T27" s="64" t="n">
        <v>16</v>
      </c>
      <c r="U27" s="55" t="n">
        <f aca="false">+X26</f>
        <v>111232.912665558</v>
      </c>
      <c r="V27" s="55" t="n">
        <f aca="false">+U27*$B$4</f>
        <v>1267.12826344848</v>
      </c>
      <c r="W27" s="55" t="n">
        <f aca="false">+W26</f>
        <v>6000</v>
      </c>
      <c r="X27" s="55" t="n">
        <f aca="false">+U27+V27-W27</f>
        <v>106500.040929006</v>
      </c>
    </row>
    <row r="28" customFormat="false" ht="14.25" hidden="false" customHeight="false" outlineLevel="0" collapsed="false">
      <c r="A28" s="65"/>
      <c r="F28" s="66"/>
      <c r="J28" s="64" t="n">
        <v>2025</v>
      </c>
      <c r="K28" s="64" t="n">
        <v>17</v>
      </c>
      <c r="L28" s="55" t="n">
        <f aca="false">+O27</f>
        <v>41545.8887148114</v>
      </c>
      <c r="M28" s="55" t="n">
        <f aca="false">+L28*$B$4</f>
        <v>473.27691560956</v>
      </c>
      <c r="N28" s="55" t="n">
        <f aca="false">+N27</f>
        <v>5250</v>
      </c>
      <c r="O28" s="55" t="n">
        <f aca="false">+L28+M28-N28</f>
        <v>36769.165630421</v>
      </c>
      <c r="S28" s="64" t="n">
        <v>2025</v>
      </c>
      <c r="T28" s="64" t="n">
        <v>17</v>
      </c>
      <c r="U28" s="55" t="n">
        <f aca="false">+X27</f>
        <v>106500.040929006</v>
      </c>
      <c r="V28" s="55" t="n">
        <f aca="false">+U28*$B$4</f>
        <v>1213.21296624959</v>
      </c>
      <c r="W28" s="55" t="n">
        <f aca="false">+W27</f>
        <v>6000</v>
      </c>
      <c r="X28" s="55" t="n">
        <f aca="false">+U28+V28-W28</f>
        <v>101713.253895256</v>
      </c>
    </row>
    <row r="29" customFormat="false" ht="14.25" hidden="false" customHeight="false" outlineLevel="0" collapsed="false">
      <c r="A29" s="65"/>
      <c r="F29" s="66"/>
      <c r="J29" s="64" t="n">
        <v>2025</v>
      </c>
      <c r="K29" s="64" t="n">
        <v>18</v>
      </c>
      <c r="L29" s="55" t="n">
        <f aca="false">+O28</f>
        <v>36769.165630421</v>
      </c>
      <c r="M29" s="55" t="n">
        <f aca="false">+L29*$B$4</f>
        <v>418.862078473212</v>
      </c>
      <c r="N29" s="55" t="n">
        <f aca="false">+N28</f>
        <v>5250</v>
      </c>
      <c r="O29" s="55" t="n">
        <f aca="false">+L29+M29-N29</f>
        <v>31938.0277088942</v>
      </c>
      <c r="S29" s="64" t="n">
        <v>2025</v>
      </c>
      <c r="T29" s="64" t="n">
        <v>18</v>
      </c>
      <c r="U29" s="55" t="n">
        <f aca="false">+X28</f>
        <v>101713.253895256</v>
      </c>
      <c r="V29" s="55" t="n">
        <f aca="false">+U29*$B$4</f>
        <v>1158.68348395679</v>
      </c>
      <c r="W29" s="55" t="n">
        <f aca="false">+W28</f>
        <v>6000</v>
      </c>
      <c r="X29" s="55" t="n">
        <f aca="false">+U29+V29-W29</f>
        <v>96871.9373792125</v>
      </c>
    </row>
    <row r="30" customFormat="false" ht="14.25" hidden="false" customHeight="false" outlineLevel="0" collapsed="false">
      <c r="A30" s="65"/>
      <c r="F30" s="66"/>
      <c r="J30" s="64" t="n">
        <v>2025</v>
      </c>
      <c r="K30" s="64" t="n">
        <v>19</v>
      </c>
      <c r="L30" s="55" t="n">
        <f aca="false">+O29</f>
        <v>31938.0277088942</v>
      </c>
      <c r="M30" s="55" t="n">
        <f aca="false">+L30*$B$4</f>
        <v>363.827365650486</v>
      </c>
      <c r="N30" s="55" t="n">
        <f aca="false">+N29</f>
        <v>5250</v>
      </c>
      <c r="O30" s="55" t="n">
        <f aca="false">+L30+M30-N30</f>
        <v>27051.8550745446</v>
      </c>
      <c r="S30" s="64" t="n">
        <v>2025</v>
      </c>
      <c r="T30" s="64" t="n">
        <v>19</v>
      </c>
      <c r="U30" s="55" t="n">
        <f aca="false">+X29</f>
        <v>96871.9373792125</v>
      </c>
      <c r="V30" s="55" t="n">
        <f aca="false">+U30*$B$4</f>
        <v>1103.5328199782</v>
      </c>
      <c r="W30" s="55" t="n">
        <f aca="false">+W29</f>
        <v>6000</v>
      </c>
      <c r="X30" s="55" t="n">
        <f aca="false">+U30+V30-W30</f>
        <v>91975.4701991907</v>
      </c>
    </row>
    <row r="31" customFormat="false" ht="14.25" hidden="false" customHeight="false" outlineLevel="0" collapsed="false">
      <c r="A31" s="65"/>
      <c r="F31" s="66"/>
      <c r="J31" s="64" t="n">
        <v>2025</v>
      </c>
      <c r="K31" s="64" t="n">
        <v>20</v>
      </c>
      <c r="L31" s="55" t="n">
        <f aca="false">+O30</f>
        <v>27051.8550745446</v>
      </c>
      <c r="M31" s="55" t="n">
        <f aca="false">+L31*$B$4</f>
        <v>308.165715724188</v>
      </c>
      <c r="N31" s="55" t="n">
        <f aca="false">+N30</f>
        <v>5250</v>
      </c>
      <c r="O31" s="55" t="n">
        <f aca="false">+L31+M31-N31</f>
        <v>22110.0207902688</v>
      </c>
      <c r="S31" s="64" t="n">
        <v>2025</v>
      </c>
      <c r="T31" s="64" t="n">
        <v>20</v>
      </c>
      <c r="U31" s="55" t="n">
        <f aca="false">+X30</f>
        <v>91975.4701991907</v>
      </c>
      <c r="V31" s="55" t="n">
        <f aca="false">+U31*$B$4</f>
        <v>1047.75389801911</v>
      </c>
      <c r="W31" s="55" t="n">
        <f aca="false">+W30</f>
        <v>6000</v>
      </c>
      <c r="X31" s="55" t="n">
        <f aca="false">+U31+V31-W31</f>
        <v>87023.2240972098</v>
      </c>
    </row>
    <row r="32" customFormat="false" ht="14.25" hidden="false" customHeight="false" outlineLevel="0" collapsed="false">
      <c r="A32" s="65"/>
      <c r="F32" s="66"/>
      <c r="J32" s="64" t="n">
        <v>2025</v>
      </c>
      <c r="K32" s="64" t="n">
        <v>21</v>
      </c>
      <c r="L32" s="55" t="n">
        <f aca="false">+O31</f>
        <v>22110.0207902688</v>
      </c>
      <c r="M32" s="55" t="n">
        <f aca="false">+L32*$B$4</f>
        <v>251.869986835812</v>
      </c>
      <c r="N32" s="55" t="n">
        <f aca="false">+N31</f>
        <v>5250</v>
      </c>
      <c r="O32" s="55" t="n">
        <f aca="false">+L32+M32-N32</f>
        <v>17111.8907771046</v>
      </c>
      <c r="S32" s="64" t="n">
        <v>2025</v>
      </c>
      <c r="T32" s="64" t="n">
        <v>21</v>
      </c>
      <c r="U32" s="55" t="n">
        <f aca="false">+X31</f>
        <v>87023.2240972098</v>
      </c>
      <c r="V32" s="55" t="n">
        <f aca="false">+U32*$B$4</f>
        <v>991.339561174048</v>
      </c>
      <c r="W32" s="55" t="n">
        <f aca="false">+W31</f>
        <v>6000</v>
      </c>
      <c r="X32" s="55" t="n">
        <f aca="false">+U32+V32-W32</f>
        <v>82014.5636583838</v>
      </c>
    </row>
    <row r="33" customFormat="false" ht="14.25" hidden="false" customHeight="false" outlineLevel="0" collapsed="false">
      <c r="A33" s="65"/>
      <c r="B33" s="65"/>
      <c r="C33" s="66"/>
      <c r="D33" s="66"/>
      <c r="E33" s="66"/>
      <c r="F33" s="66"/>
      <c r="J33" s="64" t="n">
        <v>2025</v>
      </c>
      <c r="K33" s="64" t="n">
        <v>22</v>
      </c>
      <c r="L33" s="55" t="n">
        <f aca="false">+O32</f>
        <v>17111.8907771046</v>
      </c>
      <c r="M33" s="55" t="n">
        <f aca="false">+L33*$B$4</f>
        <v>194.932955769184</v>
      </c>
      <c r="N33" s="55" t="n">
        <f aca="false">+N32</f>
        <v>5250</v>
      </c>
      <c r="O33" s="55" t="n">
        <f aca="false">+L33+M33-N33</f>
        <v>12056.8237328738</v>
      </c>
      <c r="S33" s="64" t="n">
        <v>2025</v>
      </c>
      <c r="T33" s="64" t="n">
        <v>22</v>
      </c>
      <c r="U33" s="55" t="n">
        <f aca="false">+X32</f>
        <v>82014.5636583838</v>
      </c>
      <c r="V33" s="55" t="n">
        <f aca="false">+U33*$B$4</f>
        <v>934.282571008422</v>
      </c>
      <c r="W33" s="55" t="n">
        <f aca="false">+W32</f>
        <v>6000</v>
      </c>
      <c r="X33" s="55" t="n">
        <f aca="false">+U33+V33-W33</f>
        <v>76948.8462293922</v>
      </c>
    </row>
    <row r="34" customFormat="false" ht="14.25" hidden="false" customHeight="false" outlineLevel="0" collapsed="false">
      <c r="A34" s="65"/>
      <c r="B34" s="65"/>
      <c r="C34" s="66"/>
      <c r="D34" s="66"/>
      <c r="E34" s="66"/>
      <c r="F34" s="66"/>
      <c r="J34" s="64" t="n">
        <v>2025</v>
      </c>
      <c r="K34" s="64" t="n">
        <v>23</v>
      </c>
      <c r="L34" s="55" t="n">
        <f aca="false">+O33</f>
        <v>12056.8237328738</v>
      </c>
      <c r="M34" s="55" t="n">
        <f aca="false">+L34*$B$4</f>
        <v>137.347317023654</v>
      </c>
      <c r="N34" s="55" t="n">
        <f aca="false">+N33</f>
        <v>5250</v>
      </c>
      <c r="O34" s="55" t="n">
        <f aca="false">+L34+M34-N34</f>
        <v>6944.17104989748</v>
      </c>
      <c r="S34" s="64" t="n">
        <v>2025</v>
      </c>
      <c r="T34" s="64" t="n">
        <v>23</v>
      </c>
      <c r="U34" s="55" t="n">
        <f aca="false">+X33</f>
        <v>76948.8462293922</v>
      </c>
      <c r="V34" s="55" t="n">
        <f aca="false">+U34*$B$4</f>
        <v>876.575606629827</v>
      </c>
      <c r="W34" s="55" t="n">
        <f aca="false">+W33</f>
        <v>6000</v>
      </c>
      <c r="X34" s="55" t="n">
        <f aca="false">+U34+V34-W34</f>
        <v>71825.4218360221</v>
      </c>
    </row>
    <row r="35" customFormat="false" ht="14.25" hidden="false" customHeight="false" outlineLevel="0" collapsed="false">
      <c r="A35" s="65"/>
      <c r="B35" s="65"/>
      <c r="C35" s="66"/>
      <c r="D35" s="66"/>
      <c r="E35" s="66"/>
      <c r="F35" s="66"/>
      <c r="J35" s="64" t="n">
        <v>2025</v>
      </c>
      <c r="K35" s="64" t="n">
        <v>24</v>
      </c>
      <c r="L35" s="55" t="n">
        <f aca="false">+O34</f>
        <v>6944.17104989748</v>
      </c>
      <c r="M35" s="55" t="n">
        <f aca="false">+L35*$B$4</f>
        <v>79.1056818767488</v>
      </c>
      <c r="N35" s="55" t="n">
        <f aca="false">+N34</f>
        <v>5250</v>
      </c>
      <c r="O35" s="55" t="n">
        <f aca="false">+L35+M35-N35</f>
        <v>1773.27673177423</v>
      </c>
      <c r="S35" s="64" t="n">
        <v>2025</v>
      </c>
      <c r="T35" s="64" t="n">
        <v>24</v>
      </c>
      <c r="U35" s="55" t="n">
        <f aca="false">+X34</f>
        <v>71825.4218360221</v>
      </c>
      <c r="V35" s="55" t="n">
        <f aca="false">+U35*$B$4</f>
        <v>818.211263748685</v>
      </c>
      <c r="W35" s="55" t="n">
        <f aca="false">+W34</f>
        <v>6000</v>
      </c>
      <c r="X35" s="55" t="n">
        <f aca="false">+U35+V35-W35</f>
        <v>66643.6330997707</v>
      </c>
    </row>
    <row r="36" customFormat="false" ht="14.25" hidden="false" customHeight="false" outlineLevel="0" collapsed="false">
      <c r="A36" s="65"/>
      <c r="B36" s="65"/>
      <c r="C36" s="66"/>
      <c r="D36" s="72"/>
      <c r="E36" s="72"/>
      <c r="F36" s="66"/>
      <c r="J36" s="64" t="n">
        <v>2025</v>
      </c>
      <c r="K36" s="64" t="n">
        <v>25</v>
      </c>
      <c r="L36" s="55" t="n">
        <f aca="false">+O35</f>
        <v>1773.27673177423</v>
      </c>
      <c r="M36" s="55" t="n">
        <f aca="false">+L36*$B$4</f>
        <v>20.2005774361281</v>
      </c>
      <c r="N36" s="55" t="n">
        <f aca="false">+N35</f>
        <v>5250</v>
      </c>
      <c r="O36" s="55" t="n">
        <f aca="false">+L36+M36-N36</f>
        <v>-3456.52269078964</v>
      </c>
      <c r="S36" s="64" t="n">
        <v>2026</v>
      </c>
      <c r="T36" s="64" t="n">
        <v>25</v>
      </c>
      <c r="U36" s="55" t="n">
        <f aca="false">+X35</f>
        <v>66643.6330997707</v>
      </c>
      <c r="V36" s="55" t="n">
        <f aca="false">+U36*$B$4</f>
        <v>759.182053728222</v>
      </c>
      <c r="W36" s="55" t="n">
        <f aca="false">+W35</f>
        <v>6000</v>
      </c>
      <c r="X36" s="55" t="n">
        <f aca="false">+U36+V36-W36</f>
        <v>61402.815153499</v>
      </c>
    </row>
    <row r="37" customFormat="false" ht="14.25" hidden="false" customHeight="false" outlineLevel="0" collapsed="false">
      <c r="A37" s="65"/>
      <c r="B37" s="66"/>
      <c r="C37" s="66"/>
      <c r="O37" s="66"/>
      <c r="S37" s="64" t="n">
        <v>2026</v>
      </c>
      <c r="T37" s="64" t="n">
        <v>26</v>
      </c>
      <c r="U37" s="55" t="n">
        <f aca="false">+X36</f>
        <v>61402.815153499</v>
      </c>
      <c r="V37" s="55" t="n">
        <f aca="false">+U37*$B$4</f>
        <v>699.480402623609</v>
      </c>
      <c r="W37" s="55" t="n">
        <f aca="false">+W36</f>
        <v>6000</v>
      </c>
      <c r="X37" s="55" t="n">
        <f aca="false">+U37+V37-W37</f>
        <v>56102.2955561226</v>
      </c>
    </row>
    <row r="38" customFormat="false" ht="14.25" hidden="false" customHeight="false" outlineLevel="0" collapsed="false">
      <c r="A38" s="3"/>
      <c r="B38" s="3"/>
      <c r="C38" s="3"/>
      <c r="D38" s="3"/>
      <c r="E38" s="3"/>
      <c r="F38" s="3"/>
      <c r="S38" s="64" t="n">
        <v>2026</v>
      </c>
      <c r="T38" s="64" t="n">
        <v>27</v>
      </c>
      <c r="U38" s="55" t="n">
        <f aca="false">+X37</f>
        <v>56102.2955561226</v>
      </c>
      <c r="V38" s="55" t="n">
        <f aca="false">+U38*$B$4</f>
        <v>639.098650210163</v>
      </c>
      <c r="W38" s="55" t="n">
        <f aca="false">+W37</f>
        <v>6000</v>
      </c>
      <c r="X38" s="55" t="n">
        <f aca="false">+U38+V38-W38</f>
        <v>50741.3942063327</v>
      </c>
    </row>
    <row r="39" customFormat="false" ht="14.25" hidden="false" customHeight="false" outlineLevel="0" collapsed="false">
      <c r="A39" s="3"/>
      <c r="B39" s="3"/>
      <c r="C39" s="3"/>
      <c r="D39" s="3"/>
      <c r="E39" s="3"/>
      <c r="F39" s="3"/>
      <c r="S39" s="64" t="n">
        <v>2026</v>
      </c>
      <c r="T39" s="64" t="n">
        <v>28</v>
      </c>
      <c r="U39" s="55" t="n">
        <f aca="false">+X38</f>
        <v>50741.3942063327</v>
      </c>
      <c r="V39" s="55" t="n">
        <f aca="false">+U39*$B$4</f>
        <v>578.029049000474</v>
      </c>
      <c r="W39" s="55" t="n">
        <f aca="false">+W38</f>
        <v>6000</v>
      </c>
      <c r="X39" s="55" t="n">
        <f aca="false">+U39+V39-W39</f>
        <v>45319.4232553332</v>
      </c>
    </row>
    <row r="40" customFormat="false" ht="14.25" hidden="false" customHeight="false" outlineLevel="0" collapsed="false">
      <c r="A40" s="3"/>
      <c r="B40" s="3"/>
      <c r="C40" s="3"/>
      <c r="D40" s="3"/>
      <c r="E40" s="3"/>
      <c r="F40" s="3"/>
      <c r="S40" s="64" t="n">
        <v>2026</v>
      </c>
      <c r="T40" s="64" t="n">
        <v>29</v>
      </c>
      <c r="U40" s="55" t="n">
        <f aca="false">+X39</f>
        <v>45319.4232553332</v>
      </c>
      <c r="V40" s="55" t="n">
        <f aca="false">+U40*$B$4</f>
        <v>516.263763250337</v>
      </c>
      <c r="W40" s="55" t="n">
        <f aca="false">+W39</f>
        <v>6000</v>
      </c>
      <c r="X40" s="55" t="n">
        <f aca="false">+U40+V40-W40</f>
        <v>39835.6870185836</v>
      </c>
    </row>
    <row r="41" customFormat="false" ht="14.25" hidden="false" customHeight="false" outlineLevel="0" collapsed="false">
      <c r="A41" s="3"/>
      <c r="B41" s="3"/>
      <c r="C41" s="3"/>
      <c r="D41" s="3"/>
      <c r="E41" s="3"/>
      <c r="F41" s="3"/>
      <c r="S41" s="64" t="n">
        <v>2026</v>
      </c>
      <c r="T41" s="64" t="n">
        <v>30</v>
      </c>
      <c r="U41" s="55" t="n">
        <f aca="false">+X40</f>
        <v>39835.6870185836</v>
      </c>
      <c r="V41" s="55" t="n">
        <f aca="false">+U41*$B$4</f>
        <v>453.794867953364</v>
      </c>
      <c r="W41" s="55" t="n">
        <f aca="false">+W40</f>
        <v>6000</v>
      </c>
      <c r="X41" s="55" t="n">
        <f aca="false">+U41+V41-W41</f>
        <v>34289.4818865369</v>
      </c>
    </row>
    <row r="42" customFormat="false" ht="14.25" hidden="false" customHeight="false" outlineLevel="0" collapsed="false">
      <c r="A42" s="3"/>
      <c r="B42" s="3"/>
      <c r="C42" s="3"/>
      <c r="D42" s="3"/>
      <c r="E42" s="3"/>
      <c r="F42" s="3"/>
      <c r="S42" s="64" t="n">
        <v>2026</v>
      </c>
      <c r="T42" s="64" t="n">
        <v>31</v>
      </c>
      <c r="U42" s="55" t="n">
        <f aca="false">+X41</f>
        <v>34289.4818865369</v>
      </c>
      <c r="V42" s="55" t="n">
        <f aca="false">+U42*$B$4</f>
        <v>390.614347824133</v>
      </c>
      <c r="W42" s="55" t="n">
        <f aca="false">+W41</f>
        <v>6000</v>
      </c>
      <c r="X42" s="55" t="n">
        <f aca="false">+U42+V42-W42</f>
        <v>28680.0962343611</v>
      </c>
    </row>
    <row r="43" customFormat="false" ht="14.25" hidden="false" customHeight="false" outlineLevel="0" collapsed="false">
      <c r="A43" s="3"/>
      <c r="B43" s="3"/>
      <c r="C43" s="3"/>
      <c r="D43" s="3"/>
      <c r="E43" s="3"/>
      <c r="F43" s="3"/>
      <c r="S43" s="64" t="n">
        <v>2026</v>
      </c>
      <c r="T43" s="64" t="n">
        <v>32</v>
      </c>
      <c r="U43" s="55" t="n">
        <f aca="false">+X42</f>
        <v>28680.0962343611</v>
      </c>
      <c r="V43" s="55" t="n">
        <f aca="false">+U43*$B$4</f>
        <v>326.714096269763</v>
      </c>
      <c r="W43" s="55" t="n">
        <f aca="false">+W42</f>
        <v>6000</v>
      </c>
      <c r="X43" s="55" t="n">
        <f aca="false">+U43+V43-W43</f>
        <v>23006.8103306308</v>
      </c>
    </row>
    <row r="44" customFormat="false" ht="14.25" hidden="false" customHeight="false" outlineLevel="0" collapsed="false">
      <c r="A44" s="3"/>
      <c r="B44" s="3"/>
      <c r="C44" s="3"/>
      <c r="D44" s="3"/>
      <c r="E44" s="3"/>
      <c r="F44" s="3"/>
      <c r="S44" s="64" t="n">
        <v>2026</v>
      </c>
      <c r="T44" s="64" t="n">
        <v>33</v>
      </c>
      <c r="U44" s="55" t="n">
        <f aca="false">+X43</f>
        <v>23006.8103306308</v>
      </c>
      <c r="V44" s="55" t="n">
        <f aca="false">+U44*$B$4</f>
        <v>262.085914349769</v>
      </c>
      <c r="W44" s="55" t="n">
        <f aca="false">+W43</f>
        <v>6000</v>
      </c>
      <c r="X44" s="55" t="n">
        <f aca="false">+U44+V44-W44</f>
        <v>17268.8962449806</v>
      </c>
    </row>
    <row r="45" customFormat="false" ht="14.25" hidden="false" customHeight="false" outlineLevel="0" collapsed="false">
      <c r="A45" s="3"/>
      <c r="B45" s="3"/>
      <c r="C45" s="3"/>
      <c r="D45" s="3"/>
      <c r="E45" s="3"/>
      <c r="F45" s="3"/>
      <c r="S45" s="64" t="n">
        <v>2026</v>
      </c>
      <c r="T45" s="64" t="n">
        <v>34</v>
      </c>
      <c r="U45" s="55" t="n">
        <f aca="false">+X44</f>
        <v>17268.8962449806</v>
      </c>
      <c r="V45" s="55" t="n">
        <f aca="false">+U45*$B$4</f>
        <v>196.72150972407</v>
      </c>
      <c r="W45" s="55" t="n">
        <f aca="false">+W44</f>
        <v>6000</v>
      </c>
      <c r="X45" s="55" t="n">
        <f aca="false">+U45+V45-W45</f>
        <v>11465.6177547047</v>
      </c>
    </row>
    <row r="46" customFormat="false" ht="14.25" hidden="false" customHeight="false" outlineLevel="0" collapsed="false">
      <c r="A46" s="3"/>
      <c r="B46" s="3"/>
      <c r="C46" s="3"/>
      <c r="D46" s="3"/>
      <c r="E46" s="3"/>
      <c r="F46" s="3"/>
      <c r="S46" s="64" t="n">
        <v>2026</v>
      </c>
      <c r="T46" s="64" t="n">
        <v>35</v>
      </c>
      <c r="U46" s="55" t="n">
        <f aca="false">+X45</f>
        <v>11465.6177547047</v>
      </c>
      <c r="V46" s="55" t="n">
        <f aca="false">+U46*$B$4</f>
        <v>130.612495589011</v>
      </c>
      <c r="W46" s="55" t="n">
        <f aca="false">+W45</f>
        <v>6000</v>
      </c>
      <c r="X46" s="55" t="n">
        <f aca="false">+U46+V46-W46</f>
        <v>5596.23025029366</v>
      </c>
    </row>
    <row r="47" customFormat="false" ht="14.25" hidden="false" customHeight="false" outlineLevel="0" collapsed="false">
      <c r="S47" s="64" t="n">
        <v>2026</v>
      </c>
      <c r="T47" s="64" t="n">
        <v>36</v>
      </c>
      <c r="U47" s="55" t="n">
        <f aca="false">+X46</f>
        <v>5596.23025029366</v>
      </c>
      <c r="V47" s="55" t="n">
        <f aca="false">+U47*$B$4</f>
        <v>63.750389601262</v>
      </c>
      <c r="W47" s="55" t="n">
        <f aca="false">+W46</f>
        <v>6000</v>
      </c>
      <c r="X47" s="55" t="n">
        <f aca="false">+U47+V47-W47</f>
        <v>-340.019360105074</v>
      </c>
    </row>
    <row r="48" customFormat="false" ht="14.25" hidden="false" customHeight="false" outlineLevel="0" collapsed="false">
      <c r="S48" s="64" t="n">
        <v>2026</v>
      </c>
      <c r="T48" s="64" t="n">
        <v>37</v>
      </c>
      <c r="U48" s="55" t="n">
        <f aca="false">+X47</f>
        <v>-340.019360105074</v>
      </c>
      <c r="V48" s="55" t="n">
        <f aca="false">+U48*$B$4</f>
        <v>-3.8733872105303</v>
      </c>
      <c r="W48" s="55" t="n">
        <f aca="false">+W47</f>
        <v>6000</v>
      </c>
      <c r="X48" s="55" t="n">
        <f aca="false">+U48+V48-W48</f>
        <v>-6343.8927473156</v>
      </c>
    </row>
    <row r="49" customFormat="false" ht="14.25" hidden="false" customHeight="false" outlineLevel="0" collapsed="false">
      <c r="S49" s="64" t="n">
        <v>2026</v>
      </c>
      <c r="T49" s="64" t="n">
        <v>38</v>
      </c>
      <c r="U49" s="55" t="n">
        <f aca="false">+X48</f>
        <v>-6343.8927473156</v>
      </c>
      <c r="V49" s="55" t="n">
        <f aca="false">+U49*$B$4</f>
        <v>-72.2675115465036</v>
      </c>
      <c r="W49" s="55" t="n">
        <f aca="false">+W48</f>
        <v>6000</v>
      </c>
      <c r="X49" s="55" t="n">
        <f aca="false">+U49+V49-W49</f>
        <v>-12416.1602588621</v>
      </c>
    </row>
    <row r="50" customFormat="false" ht="14.25" hidden="false" customHeight="false" outlineLevel="0" collapsed="false">
      <c r="S50" s="64" t="n">
        <v>2026</v>
      </c>
      <c r="T50" s="64" t="n">
        <v>39</v>
      </c>
      <c r="U50" s="55" t="n">
        <f aca="false">+X49</f>
        <v>-12416.1602588621</v>
      </c>
      <c r="V50" s="55" t="n">
        <f aca="false">+U50*$B$4</f>
        <v>-141.440758948871</v>
      </c>
      <c r="W50" s="55" t="n">
        <f aca="false">+W49</f>
        <v>6000</v>
      </c>
      <c r="X50" s="55" t="n">
        <f aca="false">+U50+V50-W50</f>
        <v>-18557.601017811</v>
      </c>
    </row>
    <row r="53" customFormat="false" ht="14.25" hidden="false" customHeight="false" outlineLevel="0" collapsed="false">
      <c r="D53" s="72" t="n">
        <f aca="false">SUM(D12:D36)</f>
        <v>7885.37891065003</v>
      </c>
      <c r="E53" s="72" t="n">
        <f aca="false">SUM(E12:E36)</f>
        <v>150000</v>
      </c>
      <c r="F53" s="66"/>
      <c r="J53" s="36"/>
      <c r="K53" s="66"/>
      <c r="L53" s="66"/>
      <c r="M53" s="72" t="n">
        <f aca="false">SUM(M12:M36)</f>
        <v>17289.8781416543</v>
      </c>
      <c r="N53" s="72" t="n">
        <f aca="false">SUM(N12:N36)</f>
        <v>180000</v>
      </c>
      <c r="V53" s="72" t="n">
        <f aca="false">SUM(V12:V50)</f>
        <v>40094.0063857681</v>
      </c>
      <c r="W53" s="72" t="n">
        <f aca="false">SUM(W12:W50)</f>
        <v>270000</v>
      </c>
    </row>
    <row r="54" customFormat="false" ht="14.25" hidden="false" customHeight="false" outlineLevel="0" collapsed="false">
      <c r="D54" s="67" t="n">
        <f aca="false">+D53+M53+V53</f>
        <v>65269.2634380725</v>
      </c>
      <c r="E54" s="67" t="n">
        <f aca="false">+E53+N53+W53</f>
        <v>600000</v>
      </c>
      <c r="N54" s="73" t="n">
        <f aca="false">+M53/N53</f>
        <v>0.0960548785647462</v>
      </c>
      <c r="W54" s="73" t="n">
        <f aca="false">+V53/W53</f>
        <v>0.148496319947289</v>
      </c>
    </row>
    <row r="55" customFormat="false" ht="14.25" hidden="false" customHeight="false" outlineLevel="0" collapsed="false">
      <c r="E55" s="73" t="n">
        <f aca="false">+D53/E53</f>
        <v>0.0525691927376669</v>
      </c>
    </row>
    <row r="57" customFormat="false" ht="14.25" hidden="false" customHeight="false" outlineLevel="0" collapsed="false">
      <c r="B57" s="65"/>
      <c r="D57" s="66"/>
      <c r="E57" s="66"/>
    </row>
    <row r="58" customFormat="false" ht="14.25" hidden="false" customHeight="false" outlineLevel="0" collapsed="false">
      <c r="B58" s="65"/>
      <c r="C58" s="66"/>
      <c r="D58" s="66"/>
      <c r="E58" s="66"/>
    </row>
    <row r="59" customFormat="false" ht="14.25" hidden="false" customHeight="false" outlineLevel="0" collapsed="false">
      <c r="B59" s="65"/>
      <c r="C59" s="66"/>
      <c r="D59" s="66"/>
      <c r="E59" s="66"/>
    </row>
    <row r="60" customFormat="false" ht="14.25" hidden="false" customHeight="false" outlineLevel="0" collapsed="false">
      <c r="B60" s="65"/>
      <c r="C60" s="66"/>
      <c r="D60" s="66"/>
      <c r="E60" s="66"/>
    </row>
    <row r="61" customFormat="false" ht="14.25" hidden="false" customHeight="false" outlineLevel="0" collapsed="false">
      <c r="B61" s="65"/>
      <c r="C61" s="66"/>
      <c r="D61" s="66"/>
      <c r="E61" s="66"/>
    </row>
    <row r="62" customFormat="false" ht="14.25" hidden="false" customHeight="false" outlineLevel="0" collapsed="false">
      <c r="B62" s="65"/>
      <c r="C62" s="66"/>
      <c r="D62" s="66"/>
      <c r="E62" s="66"/>
    </row>
    <row r="63" customFormat="false" ht="14.25" hidden="false" customHeight="false" outlineLevel="0" collapsed="false">
      <c r="B63" s="65"/>
      <c r="C63" s="66"/>
      <c r="D63" s="66"/>
      <c r="E63" s="66"/>
    </row>
    <row r="64" customFormat="false" ht="14.25" hidden="false" customHeight="false" outlineLevel="0" collapsed="false">
      <c r="B64" s="65"/>
      <c r="C64" s="66"/>
      <c r="D64" s="66"/>
      <c r="E64" s="6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3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2" ySplit="1" topLeftCell="AF2" activePane="bottomRight" state="frozen"/>
      <selection pane="topLeft" activeCell="A1" activeCellId="0" sqref="A1"/>
      <selection pane="topRight" activeCell="AF1" activeCellId="0" sqref="AF1"/>
      <selection pane="bottomLeft" activeCell="A2" activeCellId="0" sqref="A2"/>
      <selection pane="bottomRight" activeCell="AO15" activeCellId="0" sqref="AO15"/>
    </sheetView>
  </sheetViews>
  <sheetFormatPr defaultColWidth="11.453125" defaultRowHeight="14.25" customHeight="true" zeroHeight="false" outlineLevelRow="0" outlineLevelCol="1"/>
  <cols>
    <col collapsed="false" customWidth="true" hidden="false" outlineLevel="0" max="1" min="1" style="74" width="42.82"/>
    <col collapsed="false" customWidth="true" hidden="false" outlineLevel="0" max="2" min="2" style="74" width="11.18"/>
    <col collapsed="false" customWidth="true" hidden="false" outlineLevel="1" max="13" min="3" style="74" width="9.27"/>
    <col collapsed="false" customWidth="true" hidden="false" outlineLevel="0" max="14" min="14" style="74" width="9.27"/>
    <col collapsed="false" customWidth="true" hidden="false" outlineLevel="1" max="15" min="15" style="75" width="9.27"/>
    <col collapsed="false" customWidth="true" hidden="false" outlineLevel="1" max="25" min="16" style="74" width="9.27"/>
    <col collapsed="false" customWidth="true" hidden="false" outlineLevel="0" max="26" min="26" style="74" width="9.27"/>
    <col collapsed="false" customWidth="true" hidden="false" outlineLevel="1" max="37" min="27" style="74" width="9.27"/>
    <col collapsed="false" customWidth="true" hidden="false" outlineLevel="0" max="41" min="38" style="74" width="9.27"/>
    <col collapsed="false" customWidth="false" hidden="false" outlineLevel="0" max="16384" min="42" style="74" width="11.45"/>
  </cols>
  <sheetData>
    <row r="1" customFormat="false" ht="14.25" hidden="false" customHeight="false" outlineLevel="0" collapsed="false">
      <c r="A1" s="76" t="s">
        <v>52</v>
      </c>
      <c r="B1" s="76"/>
      <c r="C1" s="77" t="n">
        <v>45292</v>
      </c>
      <c r="D1" s="77" t="n">
        <v>45323</v>
      </c>
      <c r="E1" s="77" t="n">
        <v>45352</v>
      </c>
      <c r="F1" s="77" t="n">
        <v>45383</v>
      </c>
      <c r="G1" s="77" t="n">
        <v>45413</v>
      </c>
      <c r="H1" s="77" t="n">
        <v>45444</v>
      </c>
      <c r="I1" s="77" t="n">
        <v>45474</v>
      </c>
      <c r="J1" s="77" t="n">
        <v>45505</v>
      </c>
      <c r="K1" s="77" t="n">
        <v>45536</v>
      </c>
      <c r="L1" s="77" t="n">
        <v>45566</v>
      </c>
      <c r="M1" s="77" t="n">
        <v>45597</v>
      </c>
      <c r="N1" s="77" t="n">
        <v>45627</v>
      </c>
      <c r="O1" s="77" t="n">
        <v>45658</v>
      </c>
      <c r="P1" s="77" t="n">
        <v>45689</v>
      </c>
      <c r="Q1" s="77" t="n">
        <v>45717</v>
      </c>
      <c r="R1" s="77" t="n">
        <v>45748</v>
      </c>
      <c r="S1" s="77" t="n">
        <v>45778</v>
      </c>
      <c r="T1" s="77" t="n">
        <v>45809</v>
      </c>
      <c r="U1" s="77" t="n">
        <v>45839</v>
      </c>
      <c r="V1" s="77" t="n">
        <v>45870</v>
      </c>
      <c r="W1" s="77" t="n">
        <v>45901</v>
      </c>
      <c r="X1" s="77" t="n">
        <v>45931</v>
      </c>
      <c r="Y1" s="77" t="n">
        <v>45962</v>
      </c>
      <c r="Z1" s="77" t="n">
        <v>45992</v>
      </c>
      <c r="AA1" s="77" t="n">
        <v>46023</v>
      </c>
      <c r="AB1" s="77" t="n">
        <v>46054</v>
      </c>
      <c r="AC1" s="77" t="n">
        <v>46082</v>
      </c>
      <c r="AD1" s="77" t="n">
        <v>46113</v>
      </c>
      <c r="AE1" s="77" t="n">
        <v>46143</v>
      </c>
      <c r="AF1" s="77" t="n">
        <v>46174</v>
      </c>
      <c r="AG1" s="77" t="n">
        <v>46204</v>
      </c>
      <c r="AH1" s="77" t="n">
        <v>46235</v>
      </c>
      <c r="AI1" s="77" t="n">
        <v>46266</v>
      </c>
      <c r="AJ1" s="77" t="n">
        <v>46296</v>
      </c>
      <c r="AK1" s="77" t="n">
        <v>46327</v>
      </c>
      <c r="AL1" s="77" t="n">
        <v>46357</v>
      </c>
      <c r="AM1" s="77" t="n">
        <v>46388</v>
      </c>
      <c r="AN1" s="77" t="n">
        <v>46419</v>
      </c>
      <c r="AO1" s="77" t="n">
        <v>46447</v>
      </c>
    </row>
    <row r="2" s="81" customFormat="true" ht="14.25" hidden="false" customHeight="false" outlineLevel="0" collapsed="false">
      <c r="A2" s="78" t="s">
        <v>53</v>
      </c>
      <c r="B2" s="78"/>
      <c r="C2" s="79" t="n">
        <f aca="false">+SUM(C3:C6)</f>
        <v>128893.75</v>
      </c>
      <c r="D2" s="79" t="n">
        <f aca="false">+SUM(D3:D6)</f>
        <v>32800</v>
      </c>
      <c r="E2" s="79" t="n">
        <f aca="false">+SUM(E3:E6)</f>
        <v>32800</v>
      </c>
      <c r="F2" s="79" t="n">
        <f aca="false">+SUM(F3:F6)</f>
        <v>20500</v>
      </c>
      <c r="G2" s="79" t="n">
        <f aca="false">+SUM(G3:G6)</f>
        <v>20500</v>
      </c>
      <c r="H2" s="79" t="n">
        <f aca="false">+SUM(H3:H6)</f>
        <v>20500</v>
      </c>
      <c r="I2" s="79" t="n">
        <f aca="false">+SUM(I3:I6)</f>
        <v>20500</v>
      </c>
      <c r="J2" s="79" t="n">
        <f aca="false">+SUM(J3:J6)</f>
        <v>20500</v>
      </c>
      <c r="K2" s="79" t="n">
        <f aca="false">+SUM(K3:K6)</f>
        <v>20500</v>
      </c>
      <c r="L2" s="79" t="n">
        <f aca="false">+SUM(L3:L6)</f>
        <v>20500</v>
      </c>
      <c r="M2" s="79" t="n">
        <f aca="false">+SUM(M3:M6)</f>
        <v>20500</v>
      </c>
      <c r="N2" s="79" t="n">
        <f aca="false">+SUM(N3:N6)</f>
        <v>20500</v>
      </c>
      <c r="O2" s="79" t="n">
        <f aca="false">+SUM(O3:O6)</f>
        <v>11531.25</v>
      </c>
      <c r="P2" s="79" t="n">
        <f aca="false">+SUM(P3:P6)</f>
        <v>11531.25</v>
      </c>
      <c r="Q2" s="79" t="n">
        <f aca="false">+SUM(Q3:Q6)</f>
        <v>11531.25</v>
      </c>
      <c r="R2" s="79" t="n">
        <f aca="false">+SUM(R3:R6)</f>
        <v>11531.25</v>
      </c>
      <c r="S2" s="79" t="n">
        <f aca="false">+SUM(S3:S6)</f>
        <v>11531.25</v>
      </c>
      <c r="T2" s="79" t="n">
        <f aca="false">+SUM(T3:T6)</f>
        <v>11531.25</v>
      </c>
      <c r="U2" s="79" t="n">
        <f aca="false">+SUM(U3:U6)</f>
        <v>11531.25</v>
      </c>
      <c r="V2" s="79" t="n">
        <f aca="false">+SUM(V3:V6)</f>
        <v>11531.25</v>
      </c>
      <c r="W2" s="79" t="n">
        <f aca="false">+SUM(W3:W6)</f>
        <v>11531.25</v>
      </c>
      <c r="X2" s="79" t="n">
        <f aca="false">+SUM(X3:X6)</f>
        <v>11531.25</v>
      </c>
      <c r="Y2" s="79" t="n">
        <f aca="false">+SUM(Y3:Y6)</f>
        <v>11531.25</v>
      </c>
      <c r="Z2" s="79" t="n">
        <f aca="false">+SUM(Z3:Z6)</f>
        <v>11531.25</v>
      </c>
      <c r="AA2" s="79" t="n">
        <f aca="false">+SUM(AA3:AA6)</f>
        <v>11531.25</v>
      </c>
      <c r="AB2" s="79" t="n">
        <f aca="false">+SUM(AB3:AB6)</f>
        <v>6150</v>
      </c>
      <c r="AC2" s="79" t="n">
        <f aca="false">+SUM(AC3:AC6)</f>
        <v>6150</v>
      </c>
      <c r="AD2" s="79" t="n">
        <f aca="false">+SUM(AD3:AD6)</f>
        <v>6150</v>
      </c>
      <c r="AE2" s="79" t="n">
        <f aca="false">+SUM(AE3:AE6)</f>
        <v>6150</v>
      </c>
      <c r="AF2" s="79" t="n">
        <f aca="false">+SUM(AF3:AF6)</f>
        <v>6150</v>
      </c>
      <c r="AG2" s="79" t="n">
        <f aca="false">+SUM(AG3:AG6)</f>
        <v>6150</v>
      </c>
      <c r="AH2" s="79" t="n">
        <f aca="false">+SUM(AH3:AH6)</f>
        <v>6150</v>
      </c>
      <c r="AI2" s="79" t="n">
        <f aca="false">+SUM(AI3:AI6)</f>
        <v>6150</v>
      </c>
      <c r="AJ2" s="79" t="n">
        <f aca="false">+SUM(AJ3:AJ6)</f>
        <v>6150</v>
      </c>
      <c r="AK2" s="79" t="n">
        <f aca="false">+SUM(AK3:AK6)</f>
        <v>6150</v>
      </c>
      <c r="AL2" s="79" t="n">
        <f aca="false">+SUM(AL3:AL6)</f>
        <v>6150</v>
      </c>
      <c r="AM2" s="79" t="n">
        <f aca="false">+SUM(AM3:AM6)</f>
        <v>6150</v>
      </c>
      <c r="AN2" s="79" t="n">
        <f aca="false">+SUM(AN3:AN6)</f>
        <v>6150</v>
      </c>
      <c r="AO2" s="79" t="n">
        <f aca="false">+SUM(AO3:AO6)</f>
        <v>6150</v>
      </c>
      <c r="AP2" s="80" t="n">
        <f aca="false">SUM(C2:AO2)-'Prestamos Camaroneros'!E54-SUM(C6:AO6)</f>
        <v>0</v>
      </c>
    </row>
    <row r="3" s="81" customFormat="true" ht="14.25" hidden="false" customHeight="false" outlineLevel="0" collapsed="false">
      <c r="A3" s="82" t="s">
        <v>54</v>
      </c>
      <c r="B3" s="82"/>
      <c r="C3" s="83" t="n">
        <f aca="false">+'Prestamos Camaroneros'!E12</f>
        <v>53750</v>
      </c>
      <c r="D3" s="83" t="n">
        <f aca="false">+'Prestamos Camaroneros'!E13</f>
        <v>8750</v>
      </c>
      <c r="E3" s="83" t="n">
        <f aca="false">+D3</f>
        <v>8750</v>
      </c>
      <c r="F3" s="83" t="n">
        <f aca="false">+E3</f>
        <v>8750</v>
      </c>
      <c r="G3" s="83" t="n">
        <f aca="false">+F3</f>
        <v>8750</v>
      </c>
      <c r="H3" s="83" t="n">
        <f aca="false">+G3</f>
        <v>8750</v>
      </c>
      <c r="I3" s="83" t="n">
        <f aca="false">+H3</f>
        <v>8750</v>
      </c>
      <c r="J3" s="83" t="n">
        <f aca="false">+I3</f>
        <v>8750</v>
      </c>
      <c r="K3" s="83" t="n">
        <f aca="false">+J3</f>
        <v>8750</v>
      </c>
      <c r="L3" s="83" t="n">
        <f aca="false">+K3</f>
        <v>8750</v>
      </c>
      <c r="M3" s="83" t="n">
        <f aca="false">+L3</f>
        <v>8750</v>
      </c>
      <c r="N3" s="83" t="n">
        <f aca="false">+M3</f>
        <v>8750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74"/>
    </row>
    <row r="4" customFormat="false" ht="14.25" hidden="false" customHeight="false" outlineLevel="0" collapsed="false">
      <c r="A4" s="82" t="s">
        <v>55</v>
      </c>
      <c r="B4" s="82"/>
      <c r="C4" s="83" t="n">
        <f aca="false">+'Prestamos Camaroneros'!N12</f>
        <v>54000</v>
      </c>
      <c r="D4" s="83" t="n">
        <f aca="false">+'Prestamos Camaroneros'!N13</f>
        <v>5250</v>
      </c>
      <c r="E4" s="83" t="n">
        <f aca="false">+D4</f>
        <v>5250</v>
      </c>
      <c r="F4" s="83" t="n">
        <f aca="false">+E4</f>
        <v>5250</v>
      </c>
      <c r="G4" s="83" t="n">
        <f aca="false">+F4</f>
        <v>5250</v>
      </c>
      <c r="H4" s="83" t="n">
        <f aca="false">+G4</f>
        <v>5250</v>
      </c>
      <c r="I4" s="83" t="n">
        <f aca="false">+H4</f>
        <v>5250</v>
      </c>
      <c r="J4" s="83" t="n">
        <f aca="false">+I4</f>
        <v>5250</v>
      </c>
      <c r="K4" s="83" t="n">
        <f aca="false">+J4</f>
        <v>5250</v>
      </c>
      <c r="L4" s="83" t="n">
        <f aca="false">+K4</f>
        <v>5250</v>
      </c>
      <c r="M4" s="83" t="n">
        <f aca="false">+L4</f>
        <v>5250</v>
      </c>
      <c r="N4" s="83" t="n">
        <f aca="false">+M4</f>
        <v>5250</v>
      </c>
      <c r="O4" s="83" t="n">
        <f aca="false">+N4</f>
        <v>5250</v>
      </c>
      <c r="P4" s="83" t="n">
        <f aca="false">+O4</f>
        <v>5250</v>
      </c>
      <c r="Q4" s="83" t="n">
        <f aca="false">+P4</f>
        <v>5250</v>
      </c>
      <c r="R4" s="83" t="n">
        <f aca="false">+Q4</f>
        <v>5250</v>
      </c>
      <c r="S4" s="83" t="n">
        <f aca="false">+R4</f>
        <v>5250</v>
      </c>
      <c r="T4" s="83" t="n">
        <f aca="false">+S4</f>
        <v>5250</v>
      </c>
      <c r="U4" s="83" t="n">
        <f aca="false">+T4</f>
        <v>5250</v>
      </c>
      <c r="V4" s="83" t="n">
        <f aca="false">+U4</f>
        <v>5250</v>
      </c>
      <c r="W4" s="83" t="n">
        <f aca="false">+V4</f>
        <v>5250</v>
      </c>
      <c r="X4" s="83" t="n">
        <f aca="false">+W4</f>
        <v>5250</v>
      </c>
      <c r="Y4" s="83" t="n">
        <f aca="false">+X4</f>
        <v>5250</v>
      </c>
      <c r="Z4" s="83" t="n">
        <f aca="false">+Y4</f>
        <v>5250</v>
      </c>
      <c r="AA4" s="83" t="n">
        <f aca="false">+Z4</f>
        <v>5250</v>
      </c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</row>
    <row r="5" customFormat="false" ht="14.25" hidden="false" customHeight="false" outlineLevel="0" collapsed="false">
      <c r="A5" s="82" t="s">
        <v>56</v>
      </c>
      <c r="B5" s="82"/>
      <c r="C5" s="83" t="n">
        <f aca="false">+Supuestos!E15/3</f>
        <v>18000</v>
      </c>
      <c r="D5" s="83" t="n">
        <f aca="false">+C5</f>
        <v>18000</v>
      </c>
      <c r="E5" s="83" t="n">
        <f aca="false">+D5</f>
        <v>18000</v>
      </c>
      <c r="F5" s="83" t="n">
        <f aca="false">+'Prestamos Camaroneros'!W15</f>
        <v>6000</v>
      </c>
      <c r="G5" s="83" t="n">
        <f aca="false">+F5</f>
        <v>6000</v>
      </c>
      <c r="H5" s="83" t="n">
        <f aca="false">+G5</f>
        <v>6000</v>
      </c>
      <c r="I5" s="83" t="n">
        <f aca="false">+H5</f>
        <v>6000</v>
      </c>
      <c r="J5" s="83" t="n">
        <f aca="false">+I5</f>
        <v>6000</v>
      </c>
      <c r="K5" s="83" t="n">
        <f aca="false">+J5</f>
        <v>6000</v>
      </c>
      <c r="L5" s="83" t="n">
        <f aca="false">+K5</f>
        <v>6000</v>
      </c>
      <c r="M5" s="83" t="n">
        <f aca="false">+L5</f>
        <v>6000</v>
      </c>
      <c r="N5" s="83" t="n">
        <f aca="false">+M5</f>
        <v>6000</v>
      </c>
      <c r="O5" s="83" t="n">
        <f aca="false">+N5</f>
        <v>6000</v>
      </c>
      <c r="P5" s="83" t="n">
        <f aca="false">+O5</f>
        <v>6000</v>
      </c>
      <c r="Q5" s="83" t="n">
        <f aca="false">+P5</f>
        <v>6000</v>
      </c>
      <c r="R5" s="83" t="n">
        <f aca="false">+Q5</f>
        <v>6000</v>
      </c>
      <c r="S5" s="83" t="n">
        <f aca="false">+R5</f>
        <v>6000</v>
      </c>
      <c r="T5" s="83" t="n">
        <f aca="false">+S5</f>
        <v>6000</v>
      </c>
      <c r="U5" s="83" t="n">
        <f aca="false">+T5</f>
        <v>6000</v>
      </c>
      <c r="V5" s="83" t="n">
        <f aca="false">+U5</f>
        <v>6000</v>
      </c>
      <c r="W5" s="83" t="n">
        <f aca="false">+V5</f>
        <v>6000</v>
      </c>
      <c r="X5" s="83" t="n">
        <f aca="false">+W5</f>
        <v>6000</v>
      </c>
      <c r="Y5" s="83" t="n">
        <f aca="false">+X5</f>
        <v>6000</v>
      </c>
      <c r="Z5" s="83" t="n">
        <f aca="false">+Y5</f>
        <v>6000</v>
      </c>
      <c r="AA5" s="83" t="n">
        <f aca="false">+Z5</f>
        <v>6000</v>
      </c>
      <c r="AB5" s="83" t="n">
        <f aca="false">+AA5</f>
        <v>6000</v>
      </c>
      <c r="AC5" s="83" t="n">
        <f aca="false">+AB5</f>
        <v>6000</v>
      </c>
      <c r="AD5" s="83" t="n">
        <f aca="false">+AC5</f>
        <v>6000</v>
      </c>
      <c r="AE5" s="83" t="n">
        <f aca="false">+AD5</f>
        <v>6000</v>
      </c>
      <c r="AF5" s="83" t="n">
        <f aca="false">+AE5</f>
        <v>6000</v>
      </c>
      <c r="AG5" s="83" t="n">
        <f aca="false">+AF5</f>
        <v>6000</v>
      </c>
      <c r="AH5" s="83" t="n">
        <f aca="false">+AG5</f>
        <v>6000</v>
      </c>
      <c r="AI5" s="83" t="n">
        <f aca="false">+AH5</f>
        <v>6000</v>
      </c>
      <c r="AJ5" s="83" t="n">
        <f aca="false">+AI5</f>
        <v>6000</v>
      </c>
      <c r="AK5" s="83" t="n">
        <f aca="false">+AJ5</f>
        <v>6000</v>
      </c>
      <c r="AL5" s="83" t="n">
        <f aca="false">+AK5</f>
        <v>6000</v>
      </c>
      <c r="AM5" s="83" t="n">
        <f aca="false">+AL5</f>
        <v>6000</v>
      </c>
      <c r="AN5" s="83" t="n">
        <f aca="false">+AM5</f>
        <v>6000</v>
      </c>
      <c r="AO5" s="83" t="n">
        <f aca="false">+AN5</f>
        <v>6000</v>
      </c>
    </row>
    <row r="6" customFormat="false" ht="14.25" hidden="false" customHeight="false" outlineLevel="0" collapsed="false">
      <c r="A6" s="82" t="s">
        <v>57</v>
      </c>
      <c r="B6" s="84" t="n">
        <v>0.025</v>
      </c>
      <c r="C6" s="83" t="n">
        <f aca="false">SUM(C3:C5)*$B$6</f>
        <v>3143.75</v>
      </c>
      <c r="D6" s="83" t="n">
        <f aca="false">SUM(D3:D5)*$B$6</f>
        <v>800</v>
      </c>
      <c r="E6" s="83" t="n">
        <f aca="false">SUM(E3:E5)*$B$6</f>
        <v>800</v>
      </c>
      <c r="F6" s="83" t="n">
        <f aca="false">SUM(F3:F5)*$B$6</f>
        <v>500</v>
      </c>
      <c r="G6" s="83" t="n">
        <f aca="false">SUM(G3:G5)*$B$6</f>
        <v>500</v>
      </c>
      <c r="H6" s="83" t="n">
        <f aca="false">SUM(H3:H5)*$B$6</f>
        <v>500</v>
      </c>
      <c r="I6" s="83" t="n">
        <f aca="false">SUM(I3:I5)*$B$6</f>
        <v>500</v>
      </c>
      <c r="J6" s="83" t="n">
        <f aca="false">SUM(J3:J5)*$B$6</f>
        <v>500</v>
      </c>
      <c r="K6" s="83" t="n">
        <f aca="false">SUM(K3:K5)*$B$6</f>
        <v>500</v>
      </c>
      <c r="L6" s="83" t="n">
        <f aca="false">SUM(L3:L5)*$B$6</f>
        <v>500</v>
      </c>
      <c r="M6" s="83" t="n">
        <f aca="false">SUM(M3:M5)*$B$6</f>
        <v>500</v>
      </c>
      <c r="N6" s="83" t="n">
        <f aca="false">SUM(N3:N5)*$B$6</f>
        <v>500</v>
      </c>
      <c r="O6" s="83" t="n">
        <f aca="false">SUM(O3:O5)*$B$6</f>
        <v>281.25</v>
      </c>
      <c r="P6" s="83" t="n">
        <f aca="false">SUM(P3:P5)*$B$6</f>
        <v>281.25</v>
      </c>
      <c r="Q6" s="83" t="n">
        <f aca="false">SUM(Q3:Q5)*$B$6</f>
        <v>281.25</v>
      </c>
      <c r="R6" s="83" t="n">
        <f aca="false">SUM(R3:R5)*$B$6</f>
        <v>281.25</v>
      </c>
      <c r="S6" s="83" t="n">
        <f aca="false">SUM(S3:S5)*$B$6</f>
        <v>281.25</v>
      </c>
      <c r="T6" s="83" t="n">
        <f aca="false">SUM(T3:T5)*$B$6</f>
        <v>281.25</v>
      </c>
      <c r="U6" s="83" t="n">
        <f aca="false">SUM(U3:U5)*$B$6</f>
        <v>281.25</v>
      </c>
      <c r="V6" s="83" t="n">
        <f aca="false">SUM(V3:V5)*$B$6</f>
        <v>281.25</v>
      </c>
      <c r="W6" s="83" t="n">
        <f aca="false">SUM(W3:W5)*$B$6</f>
        <v>281.25</v>
      </c>
      <c r="X6" s="83" t="n">
        <f aca="false">SUM(X3:X5)*$B$6</f>
        <v>281.25</v>
      </c>
      <c r="Y6" s="83" t="n">
        <f aca="false">SUM(Y3:Y5)*$B$6</f>
        <v>281.25</v>
      </c>
      <c r="Z6" s="83" t="n">
        <f aca="false">SUM(Z3:Z5)*$B$6</f>
        <v>281.25</v>
      </c>
      <c r="AA6" s="83" t="n">
        <f aca="false">SUM(AA3:AA5)*$B$6</f>
        <v>281.25</v>
      </c>
      <c r="AB6" s="83" t="n">
        <f aca="false">SUM(AB3:AB5)*$B$6</f>
        <v>150</v>
      </c>
      <c r="AC6" s="83" t="n">
        <f aca="false">SUM(AC3:AC5)*$B$6</f>
        <v>150</v>
      </c>
      <c r="AD6" s="83" t="n">
        <f aca="false">SUM(AD3:AD5)*$B$6</f>
        <v>150</v>
      </c>
      <c r="AE6" s="83" t="n">
        <f aca="false">SUM(AE3:AE5)*$B$6</f>
        <v>150</v>
      </c>
      <c r="AF6" s="83" t="n">
        <f aca="false">SUM(AF3:AF5)*$B$6</f>
        <v>150</v>
      </c>
      <c r="AG6" s="83" t="n">
        <f aca="false">SUM(AG3:AG5)*$B$6</f>
        <v>150</v>
      </c>
      <c r="AH6" s="83" t="n">
        <f aca="false">SUM(AH3:AH5)*$B$6</f>
        <v>150</v>
      </c>
      <c r="AI6" s="83" t="n">
        <f aca="false">SUM(AI3:AI5)*$B$6</f>
        <v>150</v>
      </c>
      <c r="AJ6" s="83" t="n">
        <f aca="false">SUM(AJ3:AJ5)*$B$6</f>
        <v>150</v>
      </c>
      <c r="AK6" s="83" t="n">
        <f aca="false">SUM(AK3:AK5)*$B$6</f>
        <v>150</v>
      </c>
      <c r="AL6" s="83" t="n">
        <f aca="false">SUM(AL3:AL5)*$B$6</f>
        <v>150</v>
      </c>
      <c r="AM6" s="83" t="n">
        <f aca="false">SUM(AM3:AM5)*$B$6</f>
        <v>150</v>
      </c>
      <c r="AN6" s="83" t="n">
        <f aca="false">SUM(AN3:AN5)*$B$6</f>
        <v>150</v>
      </c>
      <c r="AO6" s="83" t="n">
        <f aca="false">SUM(AO3:AO5)*$B$6</f>
        <v>150</v>
      </c>
    </row>
    <row r="7" s="74" customFormat="true" ht="14.25" hidden="false" customHeight="false" outlineLevel="0" collapsed="false"/>
    <row r="8" customFormat="false" ht="14.25" hidden="false" customHeight="false" outlineLevel="0" collapsed="false">
      <c r="A8" s="78" t="s">
        <v>58</v>
      </c>
      <c r="B8" s="78"/>
      <c r="C8" s="79" t="n">
        <f aca="false">+SUM(C9:C14)</f>
        <v>-5840.69674808748</v>
      </c>
      <c r="D8" s="79" t="n">
        <f aca="false">+SUM(D9:D14)</f>
        <v>-4493.97993520944</v>
      </c>
      <c r="E8" s="79" t="n">
        <f aca="false">+SUM(E9:E14)</f>
        <v>-4180.42123372137</v>
      </c>
      <c r="F8" s="79" t="n">
        <f aca="false">+SUM(F9:F14)</f>
        <v>-3881.29057602552</v>
      </c>
      <c r="G8" s="79" t="n">
        <f aca="false">+SUM(G9:G14)</f>
        <v>-3697.2472715874</v>
      </c>
      <c r="H8" s="79" t="n">
        <f aca="false">+SUM(H9:H14)</f>
        <v>-3511.10740717291</v>
      </c>
      <c r="I8" s="79" t="n">
        <f aca="false">+SUM(I9:I14)</f>
        <v>-3322.84709946962</v>
      </c>
      <c r="J8" s="79" t="n">
        <f aca="false">+SUM(J9:J14)</f>
        <v>-3132.44219309441</v>
      </c>
      <c r="K8" s="79" t="n">
        <f aca="false">+SUM(K9:K14)</f>
        <v>-2939.86825749407</v>
      </c>
      <c r="L8" s="79" t="n">
        <f aca="false">+SUM(L9:L14)</f>
        <v>-2745.1005838107</v>
      </c>
      <c r="M8" s="79" t="n">
        <f aca="false">+SUM(M9:M14)</f>
        <v>-2548.11418171127</v>
      </c>
      <c r="N8" s="79" t="n">
        <f aca="false">+SUM(N9:N14)</f>
        <v>-2348.88377618127</v>
      </c>
      <c r="O8" s="79" t="n">
        <f aca="false">+SUM(O9:O14)</f>
        <v>-2042.3838042816</v>
      </c>
      <c r="P8" s="79" t="n">
        <f aca="false">+SUM(P9:P14)</f>
        <v>-2034.51549520204</v>
      </c>
      <c r="Q8" s="79" t="n">
        <f aca="false">+SUM(Q9:Q14)</f>
        <v>-1929.21110505155</v>
      </c>
      <c r="R8" s="79" t="n">
        <f aca="false">+SUM(R9:R14)</f>
        <v>-1822.70712238993</v>
      </c>
      <c r="S8" s="79" t="n">
        <f aca="false">+SUM(S9:S14)</f>
        <v>-1714.98988185915</v>
      </c>
      <c r="T8" s="79" t="n">
        <f aca="false">+SUM(T9:T14)</f>
        <v>-1606.04556243</v>
      </c>
      <c r="U8" s="79" t="n">
        <f aca="false">+SUM(U9:U14)</f>
        <v>-1495.86018562869</v>
      </c>
      <c r="V8" s="79" t="n">
        <f aca="false">+SUM(V9:V14)</f>
        <v>-1384.4196137433</v>
      </c>
      <c r="W8" s="79" t="n">
        <f aca="false">+SUM(W9:W14)</f>
        <v>-1271.70954800986</v>
      </c>
      <c r="X8" s="79" t="n">
        <f aca="false">+SUM(X9:X14)</f>
        <v>-1157.71552677761</v>
      </c>
      <c r="Y8" s="79" t="n">
        <f aca="false">+SUM(Y9:Y14)</f>
        <v>-1042.42292365348</v>
      </c>
      <c r="Z8" s="79" t="n">
        <f aca="false">+SUM(Z9:Z14)</f>
        <v>-925.816945625434</v>
      </c>
      <c r="AA8" s="79" t="n">
        <f aca="false">+SUM(AA9:AA14)</f>
        <v>-807.88263116435</v>
      </c>
      <c r="AB8" s="79" t="n">
        <f aca="false">+SUM(AB9:AB14)</f>
        <v>-465.480402623609</v>
      </c>
      <c r="AC8" s="79" t="n">
        <f aca="false">+SUM(AC9:AC14)</f>
        <v>-657.098650210163</v>
      </c>
      <c r="AD8" s="79" t="n">
        <f aca="false">+SUM(AD9:AD14)</f>
        <v>-596.029049000474</v>
      </c>
      <c r="AE8" s="79" t="n">
        <f aca="false">+SUM(AE9:AE14)</f>
        <v>-534.263763250337</v>
      </c>
      <c r="AF8" s="79" t="n">
        <f aca="false">+SUM(AF9:AF14)</f>
        <v>-471.794867953364</v>
      </c>
      <c r="AG8" s="79" t="n">
        <f aca="false">+SUM(AG9:AG14)</f>
        <v>-408.614347824133</v>
      </c>
      <c r="AH8" s="79" t="n">
        <f aca="false">+SUM(AH9:AH14)</f>
        <v>-344.714096269763</v>
      </c>
      <c r="AI8" s="79" t="n">
        <f aca="false">+SUM(AI9:AI14)</f>
        <v>-280.085914349769</v>
      </c>
      <c r="AJ8" s="79" t="n">
        <f aca="false">+SUM(AJ9:AJ14)</f>
        <v>-214.72150972407</v>
      </c>
      <c r="AK8" s="79" t="n">
        <f aca="false">+SUM(AK9:AK14)</f>
        <v>-148.612495589011</v>
      </c>
      <c r="AL8" s="79" t="n">
        <f aca="false">+SUM(AL9:AL14)</f>
        <v>-81.750389601262</v>
      </c>
      <c r="AM8" s="79" t="n">
        <f aca="false">+SUM(AM9:AM14)</f>
        <v>-14.1266127894697</v>
      </c>
      <c r="AN8" s="79" t="n">
        <f aca="false">+SUM(AN9:AN14)</f>
        <v>54.2675115465036</v>
      </c>
      <c r="AO8" s="79" t="n">
        <f aca="false">+SUM(AO9:AO14)</f>
        <v>771.440758948871</v>
      </c>
    </row>
    <row r="9" customFormat="false" ht="14.25" hidden="false" customHeight="false" outlineLevel="0" collapsed="false">
      <c r="A9" s="82" t="s">
        <v>59</v>
      </c>
      <c r="C9" s="83" t="n">
        <f aca="false" t="array" ref="C9:N9">-TRANSPOSE('Prestamos Camaroneros'!D12:D23)</f>
        <v>-1618.92239190951</v>
      </c>
      <c r="D9" s="83" t="n">
        <v>-1025.06253282401</v>
      </c>
      <c r="E9" s="83" t="n">
        <v>-937.062620177101</v>
      </c>
      <c r="F9" s="83" t="n">
        <v>-848.060241858619</v>
      </c>
      <c r="G9" s="83" t="n">
        <v>-758.043978113792</v>
      </c>
      <c r="H9" s="83" t="n">
        <v>-667.002279097805</v>
      </c>
      <c r="I9" s="83" t="n">
        <v>-574.92346339386</v>
      </c>
      <c r="J9" s="83" t="n">
        <v>-481.795716514356</v>
      </c>
      <c r="K9" s="83" t="n">
        <v>-387.607089384981</v>
      </c>
      <c r="L9" s="83" t="n">
        <v>-292.345496811559</v>
      </c>
      <c r="M9" s="83" t="n">
        <v>-195.998715929404</v>
      </c>
      <c r="N9" s="83" t="n">
        <v>-98.5543846350329</v>
      </c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0" t="n">
        <f aca="false">SUM(C9:AN9)+'Prestamos Camaroneros'!D53</f>
        <v>0</v>
      </c>
    </row>
    <row r="10" customFormat="false" ht="14.25" hidden="false" customHeight="false" outlineLevel="0" collapsed="false">
      <c r="A10" s="82" t="s">
        <v>60</v>
      </c>
      <c r="C10" s="83" t="n">
        <f aca="false" t="array" ref="C10:AA10">-TRANSPOSE('Prestamos Camaroneros'!M12:M36)</f>
        <v>-1814.16391718374</v>
      </c>
      <c r="D10" s="83" t="n">
        <v>-1219.68026780699</v>
      </c>
      <c r="E10" s="83" t="n">
        <v>-1173.76820885776</v>
      </c>
      <c r="F10" s="83" t="n">
        <v>-1127.333135037</v>
      </c>
      <c r="G10" s="83" t="n">
        <v>-1080.36908833363</v>
      </c>
      <c r="H10" s="83" t="n">
        <v>-1032.8700428649</v>
      </c>
      <c r="I10" s="83" t="n">
        <v>-984.8299041032</v>
      </c>
      <c r="J10" s="83" t="n">
        <v>-936.242508094109</v>
      </c>
      <c r="K10" s="83" t="n">
        <v>-887.101620665481</v>
      </c>
      <c r="L10" s="83" t="n">
        <v>-837.400936627562</v>
      </c>
      <c r="M10" s="83" t="n">
        <v>-787.134078963977</v>
      </c>
      <c r="N10" s="83" t="n">
        <v>-736.294598013509</v>
      </c>
      <c r="O10" s="83" t="n">
        <v>-684.875970642546</v>
      </c>
      <c r="P10" s="83" t="n">
        <v>-632.871599408116</v>
      </c>
      <c r="Q10" s="83" t="n">
        <v>-580.274811711373</v>
      </c>
      <c r="R10" s="83" t="n">
        <v>-527.078858941452</v>
      </c>
      <c r="S10" s="83" t="n">
        <v>-473.27691560956</v>
      </c>
      <c r="T10" s="83" t="n">
        <v>-418.862078473212</v>
      </c>
      <c r="U10" s="83" t="n">
        <v>-363.827365650486</v>
      </c>
      <c r="V10" s="83" t="n">
        <v>-308.165715724188</v>
      </c>
      <c r="W10" s="83" t="n">
        <v>-251.869986835812</v>
      </c>
      <c r="X10" s="83" t="n">
        <v>-194.932955769184</v>
      </c>
      <c r="Y10" s="83" t="n">
        <v>-137.347317023654</v>
      </c>
      <c r="Z10" s="83" t="n">
        <v>-79.1056818767488</v>
      </c>
      <c r="AA10" s="83" t="n">
        <v>-20.2005774361281</v>
      </c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0" t="n">
        <f aca="false">SUM(C10:AN10)+'Prestamos Camaroneros'!M53</f>
        <v>0</v>
      </c>
    </row>
    <row r="11" customFormat="false" ht="14.25" hidden="false" customHeight="false" outlineLevel="0" collapsed="false">
      <c r="A11" s="82" t="s">
        <v>61</v>
      </c>
      <c r="C11" s="83" t="n">
        <f aca="false" t="array" ref="C11:AO11">-TRANSPOSE('Prestamos Camaroneros'!V12:V50)</f>
        <v>-2407.61043899423</v>
      </c>
      <c r="D11" s="83" t="n">
        <v>-2229.98713457844</v>
      </c>
      <c r="E11" s="83" t="n">
        <v>-2050.34040468651</v>
      </c>
      <c r="F11" s="83" t="n">
        <v>-1868.6471991299</v>
      </c>
      <c r="G11" s="83" t="n">
        <v>-1821.58420513998</v>
      </c>
      <c r="H11" s="83" t="n">
        <v>-1773.9850852102</v>
      </c>
      <c r="I11" s="83" t="n">
        <v>-1725.84373197256</v>
      </c>
      <c r="J11" s="83" t="n">
        <v>-1677.15396848594</v>
      </c>
      <c r="K11" s="83" t="n">
        <v>-1627.90954744361</v>
      </c>
      <c r="L11" s="83" t="n">
        <v>-1578.10415037158</v>
      </c>
      <c r="M11" s="83" t="n">
        <v>-1527.73138681789</v>
      </c>
      <c r="N11" s="83" t="n">
        <v>-1476.78479353273</v>
      </c>
      <c r="O11" s="83" t="n">
        <v>-1425.25783363905</v>
      </c>
      <c r="P11" s="83" t="n">
        <v>-1373.14389579392</v>
      </c>
      <c r="Q11" s="83" t="n">
        <v>-1320.43629334018</v>
      </c>
      <c r="R11" s="83" t="n">
        <v>-1267.12826344848</v>
      </c>
      <c r="S11" s="83" t="n">
        <v>-1213.21296624959</v>
      </c>
      <c r="T11" s="83" t="n">
        <v>-1158.68348395679</v>
      </c>
      <c r="U11" s="83" t="n">
        <v>-1103.5328199782</v>
      </c>
      <c r="V11" s="83" t="n">
        <v>-1047.75389801911</v>
      </c>
      <c r="W11" s="83" t="n">
        <v>-991.339561174048</v>
      </c>
      <c r="X11" s="83" t="n">
        <v>-934.282571008422</v>
      </c>
      <c r="Y11" s="83" t="n">
        <v>-876.575606629827</v>
      </c>
      <c r="Z11" s="83" t="n">
        <v>-818.211263748685</v>
      </c>
      <c r="AA11" s="83" t="n">
        <v>-759.182053728222</v>
      </c>
      <c r="AB11" s="83" t="n">
        <v>-699.480402623609</v>
      </c>
      <c r="AC11" s="83" t="n">
        <v>-639.098650210163</v>
      </c>
      <c r="AD11" s="83" t="n">
        <v>-578.029049000474</v>
      </c>
      <c r="AE11" s="83" t="n">
        <v>-516.263763250337</v>
      </c>
      <c r="AF11" s="83" t="n">
        <v>-453.794867953364</v>
      </c>
      <c r="AG11" s="83" t="n">
        <v>-390.614347824133</v>
      </c>
      <c r="AH11" s="83" t="n">
        <v>-326.714096269763</v>
      </c>
      <c r="AI11" s="83" t="n">
        <v>-262.085914349769</v>
      </c>
      <c r="AJ11" s="83" t="n">
        <v>-196.72150972407</v>
      </c>
      <c r="AK11" s="83" t="n">
        <v>-130.612495589011</v>
      </c>
      <c r="AL11" s="83" t="n">
        <v>-63.750389601262</v>
      </c>
      <c r="AM11" s="83" t="n">
        <v>3.8733872105303</v>
      </c>
      <c r="AN11" s="83" t="n">
        <v>72.2675115465036</v>
      </c>
      <c r="AO11" s="83" t="n">
        <v>141.440758948871</v>
      </c>
      <c r="AP11" s="80" t="n">
        <f aca="false">SUM(C11:AO11)+'Prestamos Camaroneros'!V53</f>
        <v>0</v>
      </c>
    </row>
    <row r="12" customFormat="false" ht="14.25" hidden="false" customHeight="false" outlineLevel="0" collapsed="false">
      <c r="A12" s="82" t="s">
        <v>62</v>
      </c>
      <c r="B12" s="84" t="n">
        <v>0.001</v>
      </c>
      <c r="C12" s="83"/>
      <c r="D12" s="83" t="n">
        <f aca="false">+-D3*$B$12</f>
        <v>-8.75</v>
      </c>
      <c r="E12" s="83" t="n">
        <f aca="false">+-E3*$B$12</f>
        <v>-8.75</v>
      </c>
      <c r="F12" s="83" t="n">
        <f aca="false">+-F3*$B$12</f>
        <v>-8.75</v>
      </c>
      <c r="G12" s="83" t="n">
        <f aca="false">+-G3*$B$12</f>
        <v>-8.75</v>
      </c>
      <c r="H12" s="83" t="n">
        <f aca="false">+-H3*$B$12</f>
        <v>-8.75</v>
      </c>
      <c r="I12" s="83" t="n">
        <f aca="false">+-I3*$B$12</f>
        <v>-8.75</v>
      </c>
      <c r="J12" s="83" t="n">
        <f aca="false">+-J3*$B$12</f>
        <v>-8.75</v>
      </c>
      <c r="K12" s="83" t="n">
        <f aca="false">+-K3*$B$12</f>
        <v>-8.75</v>
      </c>
      <c r="L12" s="83" t="n">
        <f aca="false">+-L3*$B$12</f>
        <v>-8.75</v>
      </c>
      <c r="M12" s="83" t="n">
        <f aca="false">+-M3*$B$12</f>
        <v>-8.75</v>
      </c>
      <c r="N12" s="83" t="n">
        <f aca="false">+-N3*$B$12</f>
        <v>-8.75</v>
      </c>
      <c r="O12" s="83" t="n">
        <f aca="false">-SUM(C12:N12)</f>
        <v>96.25</v>
      </c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</row>
    <row r="13" customFormat="false" ht="14.25" hidden="false" customHeight="false" outlineLevel="0" collapsed="false">
      <c r="A13" s="82" t="s">
        <v>63</v>
      </c>
      <c r="B13" s="84" t="n">
        <v>0.002</v>
      </c>
      <c r="C13" s="83"/>
      <c r="D13" s="83" t="n">
        <f aca="false">-D4*$B$13</f>
        <v>-10.5</v>
      </c>
      <c r="E13" s="83" t="n">
        <f aca="false">-E4*$B$13</f>
        <v>-10.5</v>
      </c>
      <c r="F13" s="83" t="n">
        <f aca="false">-F4*$B$13</f>
        <v>-10.5</v>
      </c>
      <c r="G13" s="83" t="n">
        <f aca="false">-G4*$B$13</f>
        <v>-10.5</v>
      </c>
      <c r="H13" s="83" t="n">
        <f aca="false">-H4*$B$13</f>
        <v>-10.5</v>
      </c>
      <c r="I13" s="83" t="n">
        <f aca="false">-I4*$B$13</f>
        <v>-10.5</v>
      </c>
      <c r="J13" s="83" t="n">
        <f aca="false">-J4*$B$13</f>
        <v>-10.5</v>
      </c>
      <c r="K13" s="83" t="n">
        <f aca="false">-K4*$B$13</f>
        <v>-10.5</v>
      </c>
      <c r="L13" s="83" t="n">
        <f aca="false">-L4*$B$13</f>
        <v>-10.5</v>
      </c>
      <c r="M13" s="83" t="n">
        <f aca="false">-M4*$B$13</f>
        <v>-10.5</v>
      </c>
      <c r="N13" s="83" t="n">
        <f aca="false">-N4*$B$13</f>
        <v>-10.5</v>
      </c>
      <c r="O13" s="83" t="n">
        <f aca="false">-O4*$B$13</f>
        <v>-10.5</v>
      </c>
      <c r="P13" s="83" t="n">
        <f aca="false">-P4*$B$13</f>
        <v>-10.5</v>
      </c>
      <c r="Q13" s="83" t="n">
        <f aca="false">-Q4*$B$13</f>
        <v>-10.5</v>
      </c>
      <c r="R13" s="83" t="n">
        <f aca="false">-R4*$B$13</f>
        <v>-10.5</v>
      </c>
      <c r="S13" s="83" t="n">
        <f aca="false">-S4*$B$13</f>
        <v>-10.5</v>
      </c>
      <c r="T13" s="83" t="n">
        <f aca="false">-T4*$B$13</f>
        <v>-10.5</v>
      </c>
      <c r="U13" s="83" t="n">
        <f aca="false">-U4*$B$13</f>
        <v>-10.5</v>
      </c>
      <c r="V13" s="83" t="n">
        <f aca="false">-V4*$B$13</f>
        <v>-10.5</v>
      </c>
      <c r="W13" s="83" t="n">
        <f aca="false">-W4*$B$13</f>
        <v>-10.5</v>
      </c>
      <c r="X13" s="83" t="n">
        <f aca="false">-X4*$B$13</f>
        <v>-10.5</v>
      </c>
      <c r="Y13" s="83" t="n">
        <f aca="false">-Y4*$B$13</f>
        <v>-10.5</v>
      </c>
      <c r="Z13" s="83" t="n">
        <f aca="false">-Z4*$B$13</f>
        <v>-10.5</v>
      </c>
      <c r="AA13" s="83" t="n">
        <f aca="false">-AA4*$B$13</f>
        <v>-10.5</v>
      </c>
      <c r="AB13" s="83" t="n">
        <f aca="false">-SUM(C13:AA13)</f>
        <v>252</v>
      </c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</row>
    <row r="14" customFormat="false" ht="14.25" hidden="false" customHeight="false" outlineLevel="0" collapsed="false">
      <c r="A14" s="82" t="s">
        <v>64</v>
      </c>
      <c r="B14" s="84" t="n">
        <v>0.003</v>
      </c>
      <c r="C14" s="83"/>
      <c r="D14" s="83"/>
      <c r="E14" s="83"/>
      <c r="F14" s="83" t="n">
        <f aca="false">-F5*$B$14</f>
        <v>-18</v>
      </c>
      <c r="G14" s="83" t="n">
        <f aca="false">-G5*$B$14</f>
        <v>-18</v>
      </c>
      <c r="H14" s="83" t="n">
        <f aca="false">-H5*$B$14</f>
        <v>-18</v>
      </c>
      <c r="I14" s="83" t="n">
        <f aca="false">-I5*$B$14</f>
        <v>-18</v>
      </c>
      <c r="J14" s="83" t="n">
        <f aca="false">-J5*$B$14</f>
        <v>-18</v>
      </c>
      <c r="K14" s="83" t="n">
        <f aca="false">-K5*$B$14</f>
        <v>-18</v>
      </c>
      <c r="L14" s="83" t="n">
        <f aca="false">-L5*$B$14</f>
        <v>-18</v>
      </c>
      <c r="M14" s="83" t="n">
        <f aca="false">-M5*$B$14</f>
        <v>-18</v>
      </c>
      <c r="N14" s="83" t="n">
        <f aca="false">-N5*$B$14</f>
        <v>-18</v>
      </c>
      <c r="O14" s="83" t="n">
        <f aca="false">-O5*$B$14</f>
        <v>-18</v>
      </c>
      <c r="P14" s="83" t="n">
        <f aca="false">-P5*$B$14</f>
        <v>-18</v>
      </c>
      <c r="Q14" s="83" t="n">
        <f aca="false">-Q5*$B$14</f>
        <v>-18</v>
      </c>
      <c r="R14" s="83" t="n">
        <f aca="false">-R5*$B$14</f>
        <v>-18</v>
      </c>
      <c r="S14" s="83" t="n">
        <f aca="false">-S5*$B$14</f>
        <v>-18</v>
      </c>
      <c r="T14" s="83" t="n">
        <f aca="false">-T5*$B$14</f>
        <v>-18</v>
      </c>
      <c r="U14" s="83" t="n">
        <f aca="false">-U5*$B$14</f>
        <v>-18</v>
      </c>
      <c r="V14" s="83" t="n">
        <f aca="false">-V5*$B$14</f>
        <v>-18</v>
      </c>
      <c r="W14" s="83" t="n">
        <f aca="false">-W5*$B$14</f>
        <v>-18</v>
      </c>
      <c r="X14" s="83" t="n">
        <f aca="false">-X5*$B$14</f>
        <v>-18</v>
      </c>
      <c r="Y14" s="83" t="n">
        <f aca="false">-Y5*$B$14</f>
        <v>-18</v>
      </c>
      <c r="Z14" s="83" t="n">
        <f aca="false">-Z5*$B$14</f>
        <v>-18</v>
      </c>
      <c r="AA14" s="83" t="n">
        <f aca="false">-AA5*$B$14</f>
        <v>-18</v>
      </c>
      <c r="AB14" s="83" t="n">
        <f aca="false">-AB5*$B$14</f>
        <v>-18</v>
      </c>
      <c r="AC14" s="83" t="n">
        <f aca="false">-AC5*$B$14</f>
        <v>-18</v>
      </c>
      <c r="AD14" s="83" t="n">
        <f aca="false">-AD5*$B$14</f>
        <v>-18</v>
      </c>
      <c r="AE14" s="83" t="n">
        <f aca="false">-AE5*$B$14</f>
        <v>-18</v>
      </c>
      <c r="AF14" s="83" t="n">
        <f aca="false">-AF5*$B$14</f>
        <v>-18</v>
      </c>
      <c r="AG14" s="83" t="n">
        <f aca="false">-AG5*$B$14</f>
        <v>-18</v>
      </c>
      <c r="AH14" s="83" t="n">
        <f aca="false">-AH5*$B$14</f>
        <v>-18</v>
      </c>
      <c r="AI14" s="83" t="n">
        <f aca="false">-AI5*$B$14</f>
        <v>-18</v>
      </c>
      <c r="AJ14" s="83" t="n">
        <f aca="false">-AJ5*$B$14</f>
        <v>-18</v>
      </c>
      <c r="AK14" s="83" t="n">
        <f aca="false">-AK5*$B$14</f>
        <v>-18</v>
      </c>
      <c r="AL14" s="83" t="n">
        <f aca="false">-AL5*$B$14</f>
        <v>-18</v>
      </c>
      <c r="AM14" s="83" t="n">
        <f aca="false">-AM5*$B$14</f>
        <v>-18</v>
      </c>
      <c r="AN14" s="83" t="n">
        <f aca="false">-AN5*$B$14</f>
        <v>-18</v>
      </c>
      <c r="AO14" s="83" t="n">
        <f aca="false">(-AO5*$B$14)-SUM(F14:AN14)-AN14</f>
        <v>630</v>
      </c>
    </row>
    <row r="15" customFormat="false" ht="14.25" hidden="false" customHeight="false" outlineLevel="0" collapsed="false">
      <c r="A15" s="85"/>
      <c r="B15" s="85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</row>
    <row r="16" customFormat="false" ht="14.25" hidden="false" customHeight="false" outlineLevel="0" collapsed="false">
      <c r="A16" s="87" t="s">
        <v>65</v>
      </c>
      <c r="B16" s="87"/>
      <c r="C16" s="88" t="n">
        <f aca="false">+C2-C8</f>
        <v>134734.446748087</v>
      </c>
      <c r="D16" s="88" t="n">
        <f aca="false">+D2-D8</f>
        <v>37293.9799352094</v>
      </c>
      <c r="E16" s="88" t="n">
        <f aca="false">+E2-E8</f>
        <v>36980.4212337214</v>
      </c>
      <c r="F16" s="88" t="n">
        <f aca="false">+F2-F8</f>
        <v>24381.2905760255</v>
      </c>
      <c r="G16" s="88" t="n">
        <f aca="false">+G2-G8</f>
        <v>24197.2472715874</v>
      </c>
      <c r="H16" s="88" t="n">
        <f aca="false">+H2-H8</f>
        <v>24011.1074071729</v>
      </c>
      <c r="I16" s="88" t="n">
        <f aca="false">+I2-I8</f>
        <v>23822.8470994696</v>
      </c>
      <c r="J16" s="88" t="n">
        <f aca="false">+J2-J8</f>
        <v>23632.4421930944</v>
      </c>
      <c r="K16" s="88" t="n">
        <f aca="false">+K2-K8</f>
        <v>23439.8682574941</v>
      </c>
      <c r="L16" s="88" t="n">
        <f aca="false">+L2-L8</f>
        <v>23245.1005838107</v>
      </c>
      <c r="M16" s="88" t="n">
        <f aca="false">+M2-M8</f>
        <v>23048.1141817113</v>
      </c>
      <c r="N16" s="88" t="n">
        <f aca="false">+N2-N8</f>
        <v>22848.8837761813</v>
      </c>
      <c r="O16" s="88" t="n">
        <f aca="false">+O2-O8</f>
        <v>13573.6338042816</v>
      </c>
      <c r="P16" s="88" t="n">
        <f aca="false">+P2-P8</f>
        <v>13565.765495202</v>
      </c>
      <c r="Q16" s="88" t="n">
        <f aca="false">+Q2-Q8</f>
        <v>13460.4611050516</v>
      </c>
      <c r="R16" s="88" t="n">
        <f aca="false">+R2-R8</f>
        <v>13353.9571223899</v>
      </c>
      <c r="S16" s="88" t="n">
        <f aca="false">+S2-S8</f>
        <v>13246.2398818592</v>
      </c>
      <c r="T16" s="88" t="n">
        <f aca="false">+T2-T8</f>
        <v>13137.29556243</v>
      </c>
      <c r="U16" s="88" t="n">
        <f aca="false">+U2-U8</f>
        <v>13027.1101856287</v>
      </c>
      <c r="V16" s="88" t="n">
        <f aca="false">+V2-V8</f>
        <v>12915.6696137433</v>
      </c>
      <c r="W16" s="88" t="n">
        <f aca="false">+W2-W8</f>
        <v>12802.9595480099</v>
      </c>
      <c r="X16" s="88" t="n">
        <f aca="false">+X2-X8</f>
        <v>12688.9655267776</v>
      </c>
      <c r="Y16" s="88" t="n">
        <f aca="false">+Y2-Y8</f>
        <v>12573.6729236535</v>
      </c>
      <c r="Z16" s="88" t="n">
        <f aca="false">+Z2-Z8</f>
        <v>12457.0669456254</v>
      </c>
      <c r="AA16" s="88" t="n">
        <f aca="false">+AA2-AA8</f>
        <v>12339.1326311644</v>
      </c>
      <c r="AB16" s="88" t="n">
        <f aca="false">+AB2-AB8</f>
        <v>6615.48040262361</v>
      </c>
      <c r="AC16" s="88" t="n">
        <f aca="false">+AC2-AC8</f>
        <v>6807.09865021016</v>
      </c>
      <c r="AD16" s="88" t="n">
        <f aca="false">+AD2-AD8</f>
        <v>6746.02904900047</v>
      </c>
      <c r="AE16" s="88" t="n">
        <f aca="false">+AE2-AE8</f>
        <v>6684.26376325034</v>
      </c>
      <c r="AF16" s="88" t="n">
        <f aca="false">+AF2-AF8</f>
        <v>6621.79486795336</v>
      </c>
      <c r="AG16" s="88" t="n">
        <f aca="false">+AG2-AG8</f>
        <v>6558.61434782413</v>
      </c>
      <c r="AH16" s="88" t="n">
        <f aca="false">+AH2-AH8</f>
        <v>6494.71409626976</v>
      </c>
      <c r="AI16" s="88" t="n">
        <f aca="false">+AI2-AI8</f>
        <v>6430.08591434977</v>
      </c>
      <c r="AJ16" s="88" t="n">
        <f aca="false">+AJ2-AJ8</f>
        <v>6364.72150972407</v>
      </c>
      <c r="AK16" s="88" t="n">
        <f aca="false">+AK2-AK8</f>
        <v>6298.61249558901</v>
      </c>
      <c r="AL16" s="88" t="n">
        <f aca="false">+AL2-AL8</f>
        <v>6231.75038960126</v>
      </c>
      <c r="AM16" s="88" t="n">
        <f aca="false">+AM2-AM8</f>
        <v>6164.12661278947</v>
      </c>
      <c r="AN16" s="88" t="n">
        <f aca="false">+AN2-AN8</f>
        <v>6095.7324884535</v>
      </c>
      <c r="AO16" s="88" t="n">
        <f aca="false">+AO2-AO8</f>
        <v>5378.55924105113</v>
      </c>
      <c r="AP16" s="81"/>
    </row>
    <row r="17" customFormat="false" ht="14.25" hidden="false" customHeight="false" outlineLevel="0" collapsed="false">
      <c r="A17" s="89"/>
      <c r="B17" s="89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81"/>
    </row>
    <row r="18" customFormat="false" ht="14.25" hidden="false" customHeight="false" outlineLevel="0" collapsed="false">
      <c r="A18" s="78" t="s">
        <v>66</v>
      </c>
      <c r="B18" s="78"/>
      <c r="C18" s="79" t="n">
        <f aca="false">+C19</f>
        <v>4000</v>
      </c>
      <c r="D18" s="79" t="n">
        <f aca="false">+D19</f>
        <v>4000</v>
      </c>
      <c r="E18" s="79" t="n">
        <f aca="false">+E19</f>
        <v>4000</v>
      </c>
      <c r="F18" s="79" t="n">
        <f aca="false">+F19</f>
        <v>4000</v>
      </c>
      <c r="G18" s="79" t="n">
        <f aca="false">+G19</f>
        <v>4000</v>
      </c>
      <c r="H18" s="79" t="n">
        <f aca="false">+H19</f>
        <v>4000</v>
      </c>
      <c r="I18" s="79" t="n">
        <f aca="false">+I19</f>
        <v>4000</v>
      </c>
      <c r="J18" s="79" t="n">
        <f aca="false">+J19</f>
        <v>4000</v>
      </c>
      <c r="K18" s="79" t="n">
        <f aca="false">+K19</f>
        <v>4000</v>
      </c>
      <c r="L18" s="79" t="n">
        <f aca="false">+L19</f>
        <v>4000</v>
      </c>
      <c r="M18" s="79" t="n">
        <f aca="false">+M19</f>
        <v>4000</v>
      </c>
      <c r="N18" s="79" t="n">
        <f aca="false">+N19</f>
        <v>4000</v>
      </c>
      <c r="O18" s="79" t="n">
        <f aca="false">+O19</f>
        <v>4000</v>
      </c>
      <c r="P18" s="79" t="n">
        <f aca="false">+P19</f>
        <v>4000</v>
      </c>
      <c r="Q18" s="79" t="n">
        <f aca="false">+Q19</f>
        <v>4000</v>
      </c>
      <c r="R18" s="79" t="n">
        <f aca="false">+R19</f>
        <v>4000</v>
      </c>
      <c r="S18" s="79" t="n">
        <f aca="false">+S19</f>
        <v>4000</v>
      </c>
      <c r="T18" s="79" t="n">
        <f aca="false">+T19</f>
        <v>4000</v>
      </c>
      <c r="U18" s="79" t="n">
        <f aca="false">+U19</f>
        <v>4000</v>
      </c>
      <c r="V18" s="79" t="n">
        <f aca="false">+V19</f>
        <v>4000</v>
      </c>
      <c r="W18" s="79" t="n">
        <f aca="false">+W19</f>
        <v>4000</v>
      </c>
      <c r="X18" s="79" t="n">
        <f aca="false">+X19</f>
        <v>4000</v>
      </c>
      <c r="Y18" s="79" t="n">
        <f aca="false">+Y19</f>
        <v>4000</v>
      </c>
      <c r="Z18" s="79" t="n">
        <f aca="false">+Z19</f>
        <v>4000</v>
      </c>
      <c r="AA18" s="79" t="n">
        <f aca="false">+AA19</f>
        <v>4000</v>
      </c>
      <c r="AB18" s="79" t="n">
        <f aca="false">+AB19</f>
        <v>4000</v>
      </c>
      <c r="AC18" s="79" t="n">
        <f aca="false">+AC19</f>
        <v>4000</v>
      </c>
      <c r="AD18" s="79" t="n">
        <f aca="false">+AD19</f>
        <v>4000</v>
      </c>
      <c r="AE18" s="79" t="n">
        <f aca="false">+AE19</f>
        <v>4000</v>
      </c>
      <c r="AF18" s="79" t="n">
        <f aca="false">+AF19</f>
        <v>4000</v>
      </c>
      <c r="AG18" s="79" t="n">
        <f aca="false">+AG19</f>
        <v>4000</v>
      </c>
      <c r="AH18" s="79" t="n">
        <f aca="false">+AH19</f>
        <v>4000</v>
      </c>
      <c r="AI18" s="79" t="n">
        <f aca="false">+AI19</f>
        <v>4000</v>
      </c>
      <c r="AJ18" s="79" t="n">
        <f aca="false">+AJ19</f>
        <v>4000</v>
      </c>
      <c r="AK18" s="79" t="n">
        <f aca="false">+AK19</f>
        <v>4000</v>
      </c>
      <c r="AL18" s="79" t="n">
        <f aca="false">+AL19</f>
        <v>4000</v>
      </c>
      <c r="AM18" s="79" t="n">
        <f aca="false">+AM19</f>
        <v>4000</v>
      </c>
      <c r="AN18" s="79" t="n">
        <f aca="false">+AN19</f>
        <v>4000</v>
      </c>
      <c r="AO18" s="79" t="n">
        <f aca="false">+AO19</f>
        <v>4000</v>
      </c>
    </row>
    <row r="19" customFormat="false" ht="14.25" hidden="false" customHeight="false" outlineLevel="0" collapsed="false">
      <c r="A19" s="82" t="s">
        <v>67</v>
      </c>
      <c r="B19" s="91"/>
      <c r="C19" s="92" t="n">
        <v>4000</v>
      </c>
      <c r="D19" s="83" t="n">
        <f aca="false">+C19</f>
        <v>4000</v>
      </c>
      <c r="E19" s="83" t="n">
        <f aca="false">+D19</f>
        <v>4000</v>
      </c>
      <c r="F19" s="83" t="n">
        <f aca="false">+E19</f>
        <v>4000</v>
      </c>
      <c r="G19" s="83" t="n">
        <f aca="false">+F19</f>
        <v>4000</v>
      </c>
      <c r="H19" s="83" t="n">
        <f aca="false">+G19</f>
        <v>4000</v>
      </c>
      <c r="I19" s="83" t="n">
        <f aca="false">+H19</f>
        <v>4000</v>
      </c>
      <c r="J19" s="83" t="n">
        <f aca="false">+I19</f>
        <v>4000</v>
      </c>
      <c r="K19" s="83" t="n">
        <f aca="false">+J19</f>
        <v>4000</v>
      </c>
      <c r="L19" s="83" t="n">
        <f aca="false">+K19</f>
        <v>4000</v>
      </c>
      <c r="M19" s="83" t="n">
        <f aca="false">+L19</f>
        <v>4000</v>
      </c>
      <c r="N19" s="83" t="n">
        <f aca="false">+M19</f>
        <v>4000</v>
      </c>
      <c r="O19" s="83" t="n">
        <f aca="false">+N19</f>
        <v>4000</v>
      </c>
      <c r="P19" s="83" t="n">
        <f aca="false">+O19</f>
        <v>4000</v>
      </c>
      <c r="Q19" s="83" t="n">
        <f aca="false">+P19</f>
        <v>4000</v>
      </c>
      <c r="R19" s="83" t="n">
        <f aca="false">+Q19</f>
        <v>4000</v>
      </c>
      <c r="S19" s="83" t="n">
        <f aca="false">+R19</f>
        <v>4000</v>
      </c>
      <c r="T19" s="83" t="n">
        <f aca="false">+S19</f>
        <v>4000</v>
      </c>
      <c r="U19" s="83" t="n">
        <f aca="false">+T19</f>
        <v>4000</v>
      </c>
      <c r="V19" s="83" t="n">
        <f aca="false">+U19</f>
        <v>4000</v>
      </c>
      <c r="W19" s="83" t="n">
        <f aca="false">+V19</f>
        <v>4000</v>
      </c>
      <c r="X19" s="83" t="n">
        <f aca="false">+W19</f>
        <v>4000</v>
      </c>
      <c r="Y19" s="83" t="n">
        <f aca="false">+X19</f>
        <v>4000</v>
      </c>
      <c r="Z19" s="83" t="n">
        <f aca="false">+Y19</f>
        <v>4000</v>
      </c>
      <c r="AA19" s="83" t="n">
        <f aca="false">+Z19</f>
        <v>4000</v>
      </c>
      <c r="AB19" s="83" t="n">
        <f aca="false">+AA19</f>
        <v>4000</v>
      </c>
      <c r="AC19" s="83" t="n">
        <f aca="false">+AB19</f>
        <v>4000</v>
      </c>
      <c r="AD19" s="83" t="n">
        <f aca="false">+AC19</f>
        <v>4000</v>
      </c>
      <c r="AE19" s="83" t="n">
        <f aca="false">+AD19</f>
        <v>4000</v>
      </c>
      <c r="AF19" s="83" t="n">
        <f aca="false">+AE19</f>
        <v>4000</v>
      </c>
      <c r="AG19" s="83" t="n">
        <f aca="false">+AF19</f>
        <v>4000</v>
      </c>
      <c r="AH19" s="83" t="n">
        <f aca="false">+AG19</f>
        <v>4000</v>
      </c>
      <c r="AI19" s="83" t="n">
        <f aca="false">+AH19</f>
        <v>4000</v>
      </c>
      <c r="AJ19" s="83" t="n">
        <f aca="false">+AI19</f>
        <v>4000</v>
      </c>
      <c r="AK19" s="83" t="n">
        <f aca="false">+AJ19</f>
        <v>4000</v>
      </c>
      <c r="AL19" s="83" t="n">
        <f aca="false">+AK19</f>
        <v>4000</v>
      </c>
      <c r="AM19" s="83" t="n">
        <f aca="false">+AL19</f>
        <v>4000</v>
      </c>
      <c r="AN19" s="83" t="n">
        <f aca="false">+AM19</f>
        <v>4000</v>
      </c>
      <c r="AO19" s="83" t="n">
        <f aca="false">+AN19</f>
        <v>4000</v>
      </c>
    </row>
    <row r="20" customFormat="false" ht="14.25" hidden="false" customHeight="false" outlineLevel="0" collapsed="false">
      <c r="A20" s="82" t="s">
        <v>68</v>
      </c>
      <c r="B20" s="91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</row>
    <row r="21" customFormat="false" ht="14.25" hidden="false" customHeight="false" outlineLevel="0" collapsed="false">
      <c r="A21" s="87" t="s">
        <v>69</v>
      </c>
      <c r="B21" s="87"/>
      <c r="C21" s="88" t="n">
        <f aca="false">+C16+C18</f>
        <v>138734.446748087</v>
      </c>
      <c r="D21" s="88" t="n">
        <f aca="false">+D16+D18</f>
        <v>41293.9799352094</v>
      </c>
      <c r="E21" s="88" t="n">
        <f aca="false">+E16+E18</f>
        <v>40980.4212337214</v>
      </c>
      <c r="F21" s="88" t="n">
        <f aca="false">+F16+F18</f>
        <v>28381.2905760255</v>
      </c>
      <c r="G21" s="88" t="n">
        <f aca="false">+G16+G18</f>
        <v>28197.2472715874</v>
      </c>
      <c r="H21" s="88" t="n">
        <f aca="false">+H16+H18</f>
        <v>28011.1074071729</v>
      </c>
      <c r="I21" s="88" t="n">
        <f aca="false">+I16+I18</f>
        <v>27822.8470994696</v>
      </c>
      <c r="J21" s="88" t="n">
        <f aca="false">+J16+J18</f>
        <v>27632.4421930944</v>
      </c>
      <c r="K21" s="88" t="n">
        <f aca="false">+K16+K18</f>
        <v>27439.8682574941</v>
      </c>
      <c r="L21" s="88" t="n">
        <f aca="false">+L16+L18</f>
        <v>27245.1005838107</v>
      </c>
      <c r="M21" s="88" t="n">
        <f aca="false">+M16+M18</f>
        <v>27048.1141817113</v>
      </c>
      <c r="N21" s="88" t="n">
        <f aca="false">+N16+N18</f>
        <v>26848.8837761813</v>
      </c>
      <c r="O21" s="88" t="n">
        <f aca="false">+O16+O18</f>
        <v>17573.6338042816</v>
      </c>
      <c r="P21" s="88" t="n">
        <f aca="false">+P16+P18</f>
        <v>17565.765495202</v>
      </c>
      <c r="Q21" s="88" t="n">
        <f aca="false">+Q16+Q18</f>
        <v>17460.4611050516</v>
      </c>
      <c r="R21" s="88" t="n">
        <f aca="false">+R16+R18</f>
        <v>17353.9571223899</v>
      </c>
      <c r="S21" s="88" t="n">
        <f aca="false">+S16+S18</f>
        <v>17246.2398818592</v>
      </c>
      <c r="T21" s="88" t="n">
        <f aca="false">+T16+T18</f>
        <v>17137.29556243</v>
      </c>
      <c r="U21" s="88" t="n">
        <f aca="false">+U16+U18</f>
        <v>17027.1101856287</v>
      </c>
      <c r="V21" s="88" t="n">
        <f aca="false">+V16+V18</f>
        <v>16915.6696137433</v>
      </c>
      <c r="W21" s="88" t="n">
        <f aca="false">+W16+W18</f>
        <v>16802.9595480099</v>
      </c>
      <c r="X21" s="88" t="n">
        <f aca="false">+X16+X18</f>
        <v>16688.9655267776</v>
      </c>
      <c r="Y21" s="88" t="n">
        <f aca="false">+Y16+Y18</f>
        <v>16573.6729236535</v>
      </c>
      <c r="Z21" s="88" t="n">
        <f aca="false">+Z16+Z18</f>
        <v>16457.0669456254</v>
      </c>
      <c r="AA21" s="88" t="n">
        <f aca="false">+AA16+AA18</f>
        <v>16339.1326311644</v>
      </c>
      <c r="AB21" s="88" t="n">
        <f aca="false">+AB16+AB18</f>
        <v>10615.4804026236</v>
      </c>
      <c r="AC21" s="88" t="n">
        <f aca="false">+AC16+AC18</f>
        <v>10807.0986502102</v>
      </c>
      <c r="AD21" s="88" t="n">
        <f aca="false">+AD16+AD18</f>
        <v>10746.0290490005</v>
      </c>
      <c r="AE21" s="88" t="n">
        <f aca="false">+AE16+AE18</f>
        <v>10684.2637632503</v>
      </c>
      <c r="AF21" s="88" t="n">
        <f aca="false">+AF16+AF18</f>
        <v>10621.7948679534</v>
      </c>
      <c r="AG21" s="88" t="n">
        <f aca="false">+AG16+AG18</f>
        <v>10558.6143478241</v>
      </c>
      <c r="AH21" s="88" t="n">
        <f aca="false">+AH16+AH18</f>
        <v>10494.7140962698</v>
      </c>
      <c r="AI21" s="88" t="n">
        <f aca="false">+AI16+AI18</f>
        <v>10430.0859143498</v>
      </c>
      <c r="AJ21" s="88" t="n">
        <f aca="false">+AJ16+AJ18</f>
        <v>10364.7215097241</v>
      </c>
      <c r="AK21" s="88" t="n">
        <f aca="false">+AK16+AK18</f>
        <v>10298.612495589</v>
      </c>
      <c r="AL21" s="88" t="n">
        <f aca="false">+AL16+AL18</f>
        <v>10231.7503896013</v>
      </c>
      <c r="AM21" s="88" t="n">
        <f aca="false">+AM16+AM18</f>
        <v>10164.1266127895</v>
      </c>
      <c r="AN21" s="88" t="n">
        <f aca="false">+AN16+AN18</f>
        <v>10095.7324884535</v>
      </c>
      <c r="AO21" s="88" t="n">
        <f aca="false">+AO16+AO18</f>
        <v>9378.55924105113</v>
      </c>
      <c r="AP21" s="81"/>
    </row>
    <row r="23" customFormat="false" ht="14.25" hidden="false" customHeight="false" outlineLevel="0" collapsed="false">
      <c r="A23" s="74" t="s">
        <v>70</v>
      </c>
      <c r="C23" s="83" t="n">
        <f aca="false" t="array" ref="C23:Z23">-TRANSPOSE('Prestamo Adquirido'!D12:D35)</f>
        <v>-1771.76183163732</v>
      </c>
      <c r="D23" s="83" t="n">
        <v>-1750.28093850596</v>
      </c>
      <c r="E23" s="83" t="n">
        <v>-1728.71949202536</v>
      </c>
      <c r="F23" s="83" t="n">
        <v>-1707.07719012046</v>
      </c>
      <c r="G23" s="83" t="n">
        <v>-1685.35372958341</v>
      </c>
      <c r="H23" s="83" t="n">
        <v>-1663.54880606935</v>
      </c>
      <c r="I23" s="83" t="n">
        <v>-1641.66211409211</v>
      </c>
      <c r="J23" s="83" t="n">
        <v>-1619.69334701995</v>
      </c>
      <c r="K23" s="83" t="n">
        <v>-1597.64219707128</v>
      </c>
      <c r="L23" s="83" t="n">
        <v>-1575.50835531029</v>
      </c>
      <c r="M23" s="83" t="n">
        <v>-1553.29151164271</v>
      </c>
      <c r="N23" s="83" t="n">
        <v>-1530.99135481137</v>
      </c>
      <c r="O23" s="83" t="n">
        <v>-1508.60757239191</v>
      </c>
      <c r="P23" s="83" t="n">
        <v>-1486.13985078838</v>
      </c>
      <c r="Q23" s="83" t="n">
        <v>-1463.58787522884</v>
      </c>
      <c r="R23" s="83" t="n">
        <v>-1440.95132976094</v>
      </c>
      <c r="S23" s="83" t="n">
        <v>-1418.22989724755</v>
      </c>
      <c r="T23" s="83" t="n">
        <v>-1395.42325936223</v>
      </c>
      <c r="U23" s="83" t="n">
        <v>-1372.53109658483</v>
      </c>
      <c r="V23" s="83" t="n">
        <v>-1349.55308819703</v>
      </c>
      <c r="W23" s="83" t="n">
        <v>-1326.48891227777</v>
      </c>
      <c r="X23" s="83" t="n">
        <v>-1303.33824569881</v>
      </c>
      <c r="Y23" s="83" t="n">
        <v>-1280.10076412018</v>
      </c>
      <c r="Z23" s="83" t="n">
        <v>-1256.77614198563</v>
      </c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</row>
    <row r="25" customFormat="false" ht="14.25" hidden="false" customHeight="false" outlineLevel="0" collapsed="false">
      <c r="A25" s="87" t="s">
        <v>71</v>
      </c>
      <c r="B25" s="87"/>
      <c r="C25" s="88" t="n">
        <f aca="false">+C21+C23</f>
        <v>136962.68491645</v>
      </c>
      <c r="D25" s="88" t="n">
        <f aca="false">+D21+D23</f>
        <v>39543.6989967035</v>
      </c>
      <c r="E25" s="88" t="n">
        <f aca="false">+E21+E23</f>
        <v>39251.701741696</v>
      </c>
      <c r="F25" s="88" t="n">
        <f aca="false">+F21+F23</f>
        <v>26674.2133859051</v>
      </c>
      <c r="G25" s="88" t="n">
        <f aca="false">+G21+G23</f>
        <v>26511.893542004</v>
      </c>
      <c r="H25" s="88" t="n">
        <f aca="false">+H21+H23</f>
        <v>26347.5586011036</v>
      </c>
      <c r="I25" s="88" t="n">
        <f aca="false">+I21+I23</f>
        <v>26181.1849853775</v>
      </c>
      <c r="J25" s="88" t="n">
        <f aca="false">+J21+J23</f>
        <v>26012.7488460745</v>
      </c>
      <c r="K25" s="88" t="n">
        <f aca="false">+K21+K23</f>
        <v>25842.2260604228</v>
      </c>
      <c r="L25" s="88" t="n">
        <f aca="false">+L21+L23</f>
        <v>25669.5922285004</v>
      </c>
      <c r="M25" s="88" t="n">
        <f aca="false">+M21+M23</f>
        <v>25494.8226700686</v>
      </c>
      <c r="N25" s="88" t="n">
        <f aca="false">+N21+N23</f>
        <v>25317.8924213699</v>
      </c>
      <c r="O25" s="88" t="n">
        <f aca="false">+O21+O23</f>
        <v>16065.0262318897</v>
      </c>
      <c r="P25" s="88" t="n">
        <f aca="false">+P21+P23</f>
        <v>16079.6256444137</v>
      </c>
      <c r="Q25" s="88" t="n">
        <f aca="false">+Q21+Q23</f>
        <v>15996.8732298227</v>
      </c>
      <c r="R25" s="88" t="n">
        <f aca="false">+R21+R23</f>
        <v>15913.005792629</v>
      </c>
      <c r="S25" s="88" t="n">
        <f aca="false">+S21+S23</f>
        <v>15828.0099846116</v>
      </c>
      <c r="T25" s="88" t="n">
        <f aca="false">+T21+T23</f>
        <v>15741.8723030678</v>
      </c>
      <c r="U25" s="88" t="n">
        <f aca="false">+U21+U23</f>
        <v>15654.5790890439</v>
      </c>
      <c r="V25" s="88" t="n">
        <f aca="false">+V21+V23</f>
        <v>15566.1165255463</v>
      </c>
      <c r="W25" s="88" t="n">
        <f aca="false">+W21+W23</f>
        <v>15476.4706357321</v>
      </c>
      <c r="X25" s="88" t="n">
        <f aca="false">+X21+X23</f>
        <v>15385.6272810788</v>
      </c>
      <c r="Y25" s="88" t="n">
        <f aca="false">+Y21+Y23</f>
        <v>15293.5721595333</v>
      </c>
      <c r="Z25" s="88" t="n">
        <f aca="false">+Z21+Z23</f>
        <v>15200.2908036398</v>
      </c>
      <c r="AA25" s="88" t="n">
        <f aca="false">+AA21+AA23</f>
        <v>16339.1326311644</v>
      </c>
      <c r="AB25" s="88" t="n">
        <f aca="false">+AB21+AB23</f>
        <v>10615.4804026236</v>
      </c>
      <c r="AC25" s="88" t="n">
        <f aca="false">+AC21+AC23</f>
        <v>10807.0986502102</v>
      </c>
      <c r="AD25" s="88" t="n">
        <f aca="false">+AD21+AD23</f>
        <v>10746.0290490005</v>
      </c>
      <c r="AE25" s="88" t="n">
        <f aca="false">+AE21+AE23</f>
        <v>10684.2637632503</v>
      </c>
      <c r="AF25" s="88" t="n">
        <f aca="false">+AF21+AF23</f>
        <v>10621.7948679534</v>
      </c>
      <c r="AG25" s="88" t="n">
        <f aca="false">+AG21+AG23</f>
        <v>10558.6143478241</v>
      </c>
      <c r="AH25" s="88" t="n">
        <f aca="false">+AH21+AH23</f>
        <v>10494.7140962698</v>
      </c>
      <c r="AI25" s="88" t="n">
        <f aca="false">+AI21+AI23</f>
        <v>10430.0859143498</v>
      </c>
      <c r="AJ25" s="88" t="n">
        <f aca="false">+AJ21+AJ23</f>
        <v>10364.7215097241</v>
      </c>
      <c r="AK25" s="88" t="n">
        <f aca="false">+AK21+AK23</f>
        <v>10298.612495589</v>
      </c>
      <c r="AL25" s="88" t="n">
        <f aca="false">+AL21+AL23</f>
        <v>10231.7503896013</v>
      </c>
      <c r="AM25" s="88" t="n">
        <f aca="false">+AM21+AM23</f>
        <v>10164.1266127895</v>
      </c>
      <c r="AN25" s="88" t="n">
        <f aca="false">+AN21+AN23</f>
        <v>10095.7324884535</v>
      </c>
      <c r="AO25" s="88" t="n">
        <f aca="false">+AO21+AO23</f>
        <v>9378.55924105113</v>
      </c>
      <c r="AP25" s="81"/>
    </row>
    <row r="26" customFormat="false" ht="14.25" hidden="false" customHeight="false" outlineLevel="0" collapsed="false">
      <c r="C26" s="83"/>
    </row>
    <row r="27" customFormat="false" ht="14.25" hidden="false" customHeight="false" outlineLevel="0" collapsed="false">
      <c r="A27" s="74" t="s">
        <v>72</v>
      </c>
      <c r="B27" s="93" t="n">
        <v>0.145</v>
      </c>
      <c r="C27" s="83"/>
      <c r="N27" s="83" t="n">
        <f aca="false">-$B$27*(SUM(C25:N25))</f>
        <v>-65222.481667373</v>
      </c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 t="n">
        <f aca="false">-$B$27*(SUM(O25:Z25))</f>
        <v>-27289.1551037462</v>
      </c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 t="n">
        <f aca="false">-$B$27*(SUM(AA25:AL25))</f>
        <v>-19167.8832270462</v>
      </c>
      <c r="AM27" s="83"/>
      <c r="AN27" s="83"/>
      <c r="AO27" s="83"/>
    </row>
    <row r="29" customFormat="false" ht="14.25" hidden="false" customHeight="false" outlineLevel="0" collapsed="false">
      <c r="A29" s="87" t="s">
        <v>73</v>
      </c>
      <c r="B29" s="87"/>
      <c r="C29" s="88" t="n">
        <f aca="false">+C27+C25</f>
        <v>136962.68491645</v>
      </c>
      <c r="D29" s="88" t="n">
        <f aca="false">+D27+D25</f>
        <v>39543.6989967035</v>
      </c>
      <c r="E29" s="88" t="n">
        <f aca="false">+E27+E25</f>
        <v>39251.701741696</v>
      </c>
      <c r="F29" s="88" t="n">
        <f aca="false">+F27+F25</f>
        <v>26674.2133859051</v>
      </c>
      <c r="G29" s="88" t="n">
        <f aca="false">+G27+G25</f>
        <v>26511.893542004</v>
      </c>
      <c r="H29" s="88" t="n">
        <f aca="false">+H27+H25</f>
        <v>26347.5586011036</v>
      </c>
      <c r="I29" s="88" t="n">
        <f aca="false">+I27+I25</f>
        <v>26181.1849853775</v>
      </c>
      <c r="J29" s="88" t="n">
        <f aca="false">+J27+J25</f>
        <v>26012.7488460745</v>
      </c>
      <c r="K29" s="88" t="n">
        <f aca="false">+K27+K25</f>
        <v>25842.2260604228</v>
      </c>
      <c r="L29" s="88" t="n">
        <f aca="false">+L27+L25</f>
        <v>25669.5922285004</v>
      </c>
      <c r="M29" s="88" t="n">
        <f aca="false">+M27+M25</f>
        <v>25494.8226700686</v>
      </c>
      <c r="N29" s="88" t="n">
        <f aca="false">+N27+N25</f>
        <v>-39904.5892460031</v>
      </c>
      <c r="O29" s="88" t="n">
        <f aca="false">+O27+O25</f>
        <v>16065.0262318897</v>
      </c>
      <c r="P29" s="88" t="n">
        <f aca="false">+P27+P25</f>
        <v>16079.6256444137</v>
      </c>
      <c r="Q29" s="88" t="n">
        <f aca="false">+Q27+Q25</f>
        <v>15996.8732298227</v>
      </c>
      <c r="R29" s="88" t="n">
        <f aca="false">+R27+R25</f>
        <v>15913.005792629</v>
      </c>
      <c r="S29" s="88" t="n">
        <f aca="false">+S27+S25</f>
        <v>15828.0099846116</v>
      </c>
      <c r="T29" s="88" t="n">
        <f aca="false">+T27+T25</f>
        <v>15741.8723030678</v>
      </c>
      <c r="U29" s="88" t="n">
        <f aca="false">+U27+U25</f>
        <v>15654.5790890439</v>
      </c>
      <c r="V29" s="88" t="n">
        <f aca="false">+V27+V25</f>
        <v>15566.1165255463</v>
      </c>
      <c r="W29" s="88" t="n">
        <f aca="false">+W27+W25</f>
        <v>15476.4706357321</v>
      </c>
      <c r="X29" s="88" t="n">
        <f aca="false">+X27+X25</f>
        <v>15385.6272810788</v>
      </c>
      <c r="Y29" s="88" t="n">
        <f aca="false">+Y27+Y25</f>
        <v>15293.5721595333</v>
      </c>
      <c r="Z29" s="88" t="n">
        <f aca="false">+Z27+Z25</f>
        <v>-12088.8643001064</v>
      </c>
      <c r="AA29" s="88" t="n">
        <f aca="false">+AA27+AA25</f>
        <v>16339.1326311644</v>
      </c>
      <c r="AB29" s="88" t="n">
        <f aca="false">+AB27+AB25</f>
        <v>10615.4804026236</v>
      </c>
      <c r="AC29" s="88" t="n">
        <f aca="false">+AC27+AC25</f>
        <v>10807.0986502102</v>
      </c>
      <c r="AD29" s="88" t="n">
        <f aca="false">+AD27+AD25</f>
        <v>10746.0290490005</v>
      </c>
      <c r="AE29" s="88" t="n">
        <f aca="false">+AE27+AE25</f>
        <v>10684.2637632503</v>
      </c>
      <c r="AF29" s="88" t="n">
        <f aca="false">+AF27+AF25</f>
        <v>10621.7948679534</v>
      </c>
      <c r="AG29" s="88" t="n">
        <f aca="false">+AG27+AG25</f>
        <v>10558.6143478241</v>
      </c>
      <c r="AH29" s="88" t="n">
        <f aca="false">+AH27+AH25</f>
        <v>10494.7140962698</v>
      </c>
      <c r="AI29" s="88" t="n">
        <f aca="false">+AI27+AI25</f>
        <v>10430.0859143498</v>
      </c>
      <c r="AJ29" s="88" t="n">
        <f aca="false">+AJ27+AJ25</f>
        <v>10364.7215097241</v>
      </c>
      <c r="AK29" s="88" t="n">
        <f aca="false">+AK27+AK25</f>
        <v>10298.612495589</v>
      </c>
      <c r="AL29" s="88" t="n">
        <f aca="false">+AL27+AL25</f>
        <v>-8936.13283744498</v>
      </c>
      <c r="AM29" s="88" t="n">
        <f aca="false">+AM27+AM25</f>
        <v>10164.1266127895</v>
      </c>
      <c r="AN29" s="88" t="n">
        <f aca="false">+AN27+AN25</f>
        <v>10095.7324884535</v>
      </c>
      <c r="AO29" s="88" t="n">
        <f aca="false">+AO27+AO25</f>
        <v>9378.55924105113</v>
      </c>
      <c r="AP29" s="81"/>
    </row>
    <row r="30" customFormat="false" ht="14.25" hidden="false" customHeight="false" outlineLevel="0" collapsed="false"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 t="n">
        <f aca="false">SUM(C29:N29)</f>
        <v>384587.736728303</v>
      </c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 t="n">
        <f aca="false">SUM(O29:Z29)</f>
        <v>160911.914577262</v>
      </c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 t="n">
        <f aca="false">SUM(AA29:AL29)</f>
        <v>113024.414890514</v>
      </c>
      <c r="AM30" s="94"/>
      <c r="AN30" s="94"/>
      <c r="AO30" s="94" t="n">
        <f aca="false">SUM(AM29:AO29)</f>
        <v>29638.4183422941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48576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1" min="1" style="1" width="38.27"/>
  </cols>
  <sheetData>
    <row r="1" customFormat="false" ht="14.25" hidden="false" customHeight="false" outlineLevel="0" collapsed="false">
      <c r="A1" s="95" t="s">
        <v>74</v>
      </c>
      <c r="B1" s="96" t="n">
        <v>45681</v>
      </c>
      <c r="C1" s="96" t="n">
        <f aca="false">+EOMONTH(B1,1)</f>
        <v>45716</v>
      </c>
      <c r="D1" s="96" t="n">
        <f aca="false">+EOMONTH(C1,1)</f>
        <v>45747</v>
      </c>
      <c r="E1" s="96" t="n">
        <f aca="false">+EOMONTH(D1,1)</f>
        <v>45777</v>
      </c>
      <c r="F1" s="96" t="n">
        <f aca="false">+EOMONTH(E1,1)</f>
        <v>45808</v>
      </c>
      <c r="G1" s="96" t="n">
        <f aca="false">+EOMONTH(F1,1)</f>
        <v>45838</v>
      </c>
      <c r="H1" s="96" t="n">
        <f aca="false">+EOMONTH(G1,1)</f>
        <v>45869</v>
      </c>
      <c r="I1" s="96" t="n">
        <f aca="false">+EOMONTH(H1,1)</f>
        <v>45900</v>
      </c>
      <c r="J1" s="96" t="n">
        <f aca="false">+EOMONTH(I1,1)</f>
        <v>45930</v>
      </c>
      <c r="K1" s="96" t="n">
        <f aca="false">+EOMONTH(J1,1)</f>
        <v>45961</v>
      </c>
      <c r="L1" s="96" t="n">
        <f aca="false">+EOMONTH(K1,1)</f>
        <v>45991</v>
      </c>
      <c r="M1" s="96" t="n">
        <f aca="false">+EOMONTH(L1,1)</f>
        <v>46022</v>
      </c>
      <c r="N1" s="96" t="n">
        <f aca="false">+EOMONTH(M1,1)</f>
        <v>46053</v>
      </c>
      <c r="O1" s="96" t="n">
        <f aca="false">+EOMONTH(N1,1)</f>
        <v>46081</v>
      </c>
      <c r="P1" s="96" t="n">
        <f aca="false">+EOMONTH(O1,1)</f>
        <v>46112</v>
      </c>
      <c r="Q1" s="96" t="n">
        <f aca="false">+EOMONTH(P1,1)</f>
        <v>46142</v>
      </c>
      <c r="R1" s="96" t="n">
        <f aca="false">+EOMONTH(Q1,1)</f>
        <v>46173</v>
      </c>
      <c r="S1" s="96" t="n">
        <f aca="false">+EOMONTH(R1,1)</f>
        <v>46203</v>
      </c>
      <c r="T1" s="96" t="n">
        <f aca="false">+EOMONTH(S1,1)</f>
        <v>46234</v>
      </c>
      <c r="U1" s="96" t="n">
        <f aca="false">+EOMONTH(T1,1)</f>
        <v>46265</v>
      </c>
      <c r="V1" s="96" t="n">
        <f aca="false">+EOMONTH(U1,1)</f>
        <v>46295</v>
      </c>
      <c r="W1" s="96" t="n">
        <f aca="false">+EOMONTH(V1,1)</f>
        <v>46326</v>
      </c>
      <c r="X1" s="96" t="n">
        <f aca="false">+EOMONTH(W1,1)</f>
        <v>46356</v>
      </c>
      <c r="Y1" s="96" t="n">
        <f aca="false">+EOMONTH(X1,1)</f>
        <v>46387</v>
      </c>
      <c r="Z1" s="96" t="n">
        <f aca="false">+EOMONTH(Y1,1)</f>
        <v>46418</v>
      </c>
      <c r="AA1" s="96" t="n">
        <f aca="false">+EOMONTH(Z1,1)</f>
        <v>46446</v>
      </c>
      <c r="AB1" s="96" t="n">
        <f aca="false">+EOMONTH(AA1,1)</f>
        <v>46477</v>
      </c>
      <c r="AC1" s="96" t="n">
        <f aca="false">+EOMONTH(AB1,1)</f>
        <v>46507</v>
      </c>
      <c r="AD1" s="96" t="n">
        <f aca="false">+EOMONTH(AC1,1)</f>
        <v>46538</v>
      </c>
      <c r="AE1" s="96" t="n">
        <f aca="false">+EOMONTH(AD1,1)</f>
        <v>46568</v>
      </c>
      <c r="AF1" s="96" t="n">
        <f aca="false">+EOMONTH(AE1,1)</f>
        <v>46599</v>
      </c>
      <c r="AG1" s="96" t="n">
        <f aca="false">+EOMONTH(AF1,1)</f>
        <v>46630</v>
      </c>
      <c r="AH1" s="96" t="n">
        <f aca="false">+EOMONTH(AG1,1)</f>
        <v>46660</v>
      </c>
      <c r="AI1" s="96" t="n">
        <f aca="false">+EOMONTH(AH1,1)</f>
        <v>46691</v>
      </c>
      <c r="AJ1" s="96" t="n">
        <f aca="false">+EOMONTH(AI1,1)</f>
        <v>46721</v>
      </c>
      <c r="AK1" s="96" t="n">
        <f aca="false">+EOMONTH(AJ1,1)</f>
        <v>46752</v>
      </c>
      <c r="AL1" s="96" t="n">
        <f aca="false">+EOMONTH(AK1,1)</f>
        <v>46783</v>
      </c>
      <c r="AM1" s="96" t="n">
        <f aca="false">+EOMONTH(AL1,1)</f>
        <v>46812</v>
      </c>
      <c r="AN1" s="96" t="n">
        <f aca="false">+EOMONTH(AM1,1)</f>
        <v>46843</v>
      </c>
    </row>
    <row r="2" customFormat="false" ht="14.25" hidden="false" customHeight="false" outlineLevel="0" collapsed="false">
      <c r="A2" s="97" t="s">
        <v>75</v>
      </c>
      <c r="B2" s="98" t="n">
        <f aca="false">+BS!B1</f>
        <v>100000</v>
      </c>
      <c r="C2" s="98" t="n">
        <f aca="false">+B18</f>
        <v>226318.93491645</v>
      </c>
      <c r="D2" s="98" t="n">
        <f aca="false">+C18</f>
        <v>257543.383913154</v>
      </c>
      <c r="E2" s="98" t="n">
        <f aca="false">+D18</f>
        <v>288475.83565485</v>
      </c>
      <c r="F2" s="98" t="n">
        <f aca="false">+E18</f>
        <v>307112.799040755</v>
      </c>
      <c r="G2" s="98" t="n">
        <f aca="false">+F18</f>
        <v>325587.442582759</v>
      </c>
      <c r="H2" s="98" t="n">
        <f aca="false">+G18</f>
        <v>343897.751183862</v>
      </c>
      <c r="I2" s="98" t="n">
        <f aca="false">+H18</f>
        <v>362041.68616924</v>
      </c>
      <c r="J2" s="98" t="n">
        <f aca="false">+I18</f>
        <v>380017.185015314</v>
      </c>
      <c r="K2" s="98" t="n">
        <f aca="false">+J18</f>
        <v>397822.161075737</v>
      </c>
      <c r="L2" s="98" t="n">
        <f aca="false">+K18</f>
        <v>415454.503304237</v>
      </c>
      <c r="M2" s="98" t="n">
        <f aca="false">+L18</f>
        <v>432912.075974306</v>
      </c>
      <c r="N2" s="98" t="n">
        <f aca="false">+M18</f>
        <v>384970.236728303</v>
      </c>
      <c r="O2" s="98" t="n">
        <f aca="false">+N18</f>
        <v>393321.762960193</v>
      </c>
      <c r="P2" s="98" t="n">
        <f aca="false">+O18</f>
        <v>401591.638604606</v>
      </c>
      <c r="Q2" s="98" t="n">
        <f aca="false">+P18</f>
        <v>409778.761834429</v>
      </c>
      <c r="R2" s="98" t="n">
        <f aca="false">+Q18</f>
        <v>417882.017627058</v>
      </c>
      <c r="S2" s="98" t="n">
        <f aca="false">+R18</f>
        <v>425900.27761167</v>
      </c>
      <c r="T2" s="98" t="n">
        <f aca="false">+S18</f>
        <v>433832.399914737</v>
      </c>
      <c r="U2" s="98" t="n">
        <f aca="false">+T18</f>
        <v>441677.229003781</v>
      </c>
      <c r="V2" s="98" t="n">
        <f aca="false">+U18</f>
        <v>449433.595529327</v>
      </c>
      <c r="W2" s="98" t="n">
        <f aca="false">+V18</f>
        <v>457100.31616506</v>
      </c>
      <c r="X2" s="98" t="n">
        <f aca="false">+W18</f>
        <v>464676.193446138</v>
      </c>
      <c r="Y2" s="98" t="n">
        <f aca="false">+X18</f>
        <v>472160.015605672</v>
      </c>
      <c r="Z2" s="98" t="n">
        <f aca="false">+Y18</f>
        <v>452261.401305565</v>
      </c>
      <c r="AA2" s="98" t="n">
        <f aca="false">+Z18</f>
        <v>459557.419884211</v>
      </c>
      <c r="AB2" s="98" t="n">
        <f aca="false">+AA18</f>
        <v>461547.03611912</v>
      </c>
      <c r="AC2" s="98" t="n">
        <f aca="false">+AB18</f>
        <v>463499.858610986</v>
      </c>
      <c r="AD2" s="98" t="n">
        <f aca="false">+AC18</f>
        <v>465415.287966049</v>
      </c>
      <c r="AE2" s="98" t="n">
        <f aca="false">+AD18</f>
        <v>467292.717286509</v>
      </c>
      <c r="AF2" s="98" t="n">
        <f aca="false">+AE18</f>
        <v>469131.532082512</v>
      </c>
      <c r="AG2" s="98" t="n">
        <f aca="false">+AF18</f>
        <v>470931.110183116</v>
      </c>
      <c r="AH2" s="98" t="n">
        <f aca="false">+AG18</f>
        <v>472690.821646238</v>
      </c>
      <c r="AI2" s="98" t="n">
        <f aca="false">+AH18</f>
        <v>474410.028667566</v>
      </c>
      <c r="AJ2" s="98" t="n">
        <f aca="false">+AI18</f>
        <v>476088.08548842</v>
      </c>
      <c r="AK2" s="98" t="n">
        <f aca="false">+AJ18</f>
        <v>477724.338302555</v>
      </c>
      <c r="AL2" s="98" t="n">
        <f aca="false">+AK18</f>
        <v>460150.241934851</v>
      </c>
      <c r="AM2" s="98" t="n">
        <f aca="false">+AL18</f>
        <v>461700.892654143</v>
      </c>
      <c r="AN2" s="98" t="n">
        <f aca="false">+AM18</f>
        <v>463207.728714498</v>
      </c>
    </row>
    <row r="3" customFormat="false" ht="14.25" hidden="false" customHeight="false" outlineLevel="0" collapsed="false">
      <c r="A3" s="99" t="s">
        <v>76</v>
      </c>
      <c r="B3" s="100" t="n">
        <f aca="false">+'P&amp;L'!C3-'P&amp;L'!C9</f>
        <v>55368.9223919095</v>
      </c>
      <c r="C3" s="100" t="n">
        <f aca="false">+'P&amp;L'!D3-'P&amp;L'!D9</f>
        <v>9775.06253282401</v>
      </c>
      <c r="D3" s="100" t="n">
        <f aca="false">+'P&amp;L'!E3-'P&amp;L'!E9</f>
        <v>9687.0626201771</v>
      </c>
      <c r="E3" s="100" t="n">
        <f aca="false">+'P&amp;L'!F3-'P&amp;L'!F9</f>
        <v>9598.06024185862</v>
      </c>
      <c r="F3" s="100" t="n">
        <f aca="false">+'P&amp;L'!G3-'P&amp;L'!G9</f>
        <v>9508.04397811379</v>
      </c>
      <c r="G3" s="100" t="n">
        <f aca="false">+'P&amp;L'!H3-'P&amp;L'!H9</f>
        <v>9417.00227909781</v>
      </c>
      <c r="H3" s="100" t="n">
        <f aca="false">+'P&amp;L'!I3-'P&amp;L'!I9</f>
        <v>9324.92346339386</v>
      </c>
      <c r="I3" s="100" t="n">
        <f aca="false">+'P&amp;L'!J3-'P&amp;L'!J9</f>
        <v>9231.79571651436</v>
      </c>
      <c r="J3" s="100" t="n">
        <f aca="false">+'P&amp;L'!K3-'P&amp;L'!K9</f>
        <v>9137.60708938498</v>
      </c>
      <c r="K3" s="100" t="n">
        <f aca="false">+'P&amp;L'!L3-'P&amp;L'!L9</f>
        <v>9042.34549681156</v>
      </c>
      <c r="L3" s="100" t="n">
        <f aca="false">+'P&amp;L'!M3-'P&amp;L'!M9</f>
        <v>8945.9987159294</v>
      </c>
      <c r="M3" s="100" t="n">
        <f aca="false">+'P&amp;L'!N3-'P&amp;L'!N9</f>
        <v>8848.55438463503</v>
      </c>
      <c r="N3" s="100" t="n">
        <f aca="false">+'P&amp;L'!O3-'P&amp;L'!O9</f>
        <v>0</v>
      </c>
      <c r="O3" s="100" t="n">
        <f aca="false">+'P&amp;L'!P3-'P&amp;L'!P9</f>
        <v>0</v>
      </c>
      <c r="P3" s="100" t="n">
        <f aca="false">+'P&amp;L'!Q3-'P&amp;L'!Q9</f>
        <v>0</v>
      </c>
      <c r="Q3" s="100" t="n">
        <f aca="false">+'P&amp;L'!R3-'P&amp;L'!R9</f>
        <v>0</v>
      </c>
      <c r="R3" s="100" t="n">
        <f aca="false">+'P&amp;L'!S3-'P&amp;L'!S9</f>
        <v>0</v>
      </c>
      <c r="S3" s="100" t="n">
        <f aca="false">+'P&amp;L'!T3-'P&amp;L'!T9</f>
        <v>0</v>
      </c>
      <c r="T3" s="100" t="n">
        <f aca="false">+'P&amp;L'!U3-'P&amp;L'!U9</f>
        <v>0</v>
      </c>
      <c r="U3" s="100" t="n">
        <f aca="false">+'P&amp;L'!V3-'P&amp;L'!V9</f>
        <v>0</v>
      </c>
      <c r="V3" s="100" t="n">
        <f aca="false">+'P&amp;L'!W3-'P&amp;L'!W9</f>
        <v>0</v>
      </c>
      <c r="W3" s="100" t="n">
        <f aca="false">+'P&amp;L'!X3-'P&amp;L'!X9</f>
        <v>0</v>
      </c>
      <c r="X3" s="100" t="n">
        <f aca="false">+'P&amp;L'!Y3-'P&amp;L'!Y9</f>
        <v>0</v>
      </c>
      <c r="Y3" s="100" t="n">
        <f aca="false">+'P&amp;L'!Z3-'P&amp;L'!Z9</f>
        <v>0</v>
      </c>
      <c r="Z3" s="100" t="n">
        <f aca="false">+'P&amp;L'!AA3-'P&amp;L'!AA9</f>
        <v>0</v>
      </c>
      <c r="AA3" s="100" t="n">
        <f aca="false">+'P&amp;L'!AB3-'P&amp;L'!AB9</f>
        <v>0</v>
      </c>
      <c r="AB3" s="100" t="n">
        <f aca="false">+'P&amp;L'!AC3-'P&amp;L'!AC9</f>
        <v>0</v>
      </c>
      <c r="AC3" s="100" t="n">
        <f aca="false">+'P&amp;L'!AD3-'P&amp;L'!AD9</f>
        <v>0</v>
      </c>
      <c r="AD3" s="100" t="n">
        <f aca="false">+'P&amp;L'!AE3-'P&amp;L'!AE9</f>
        <v>0</v>
      </c>
      <c r="AE3" s="100" t="n">
        <f aca="false">+'P&amp;L'!AF3-'P&amp;L'!AF9</f>
        <v>0</v>
      </c>
      <c r="AF3" s="100" t="n">
        <f aca="false">+'P&amp;L'!AG3-'P&amp;L'!AG9</f>
        <v>0</v>
      </c>
      <c r="AG3" s="100" t="n">
        <f aca="false">+'P&amp;L'!AH3-'P&amp;L'!AH9</f>
        <v>0</v>
      </c>
      <c r="AH3" s="100" t="n">
        <f aca="false">+'P&amp;L'!AI3-'P&amp;L'!AI9</f>
        <v>0</v>
      </c>
      <c r="AI3" s="100" t="n">
        <f aca="false">+'P&amp;L'!AJ3-'P&amp;L'!AJ9</f>
        <v>0</v>
      </c>
      <c r="AJ3" s="100" t="n">
        <f aca="false">+'P&amp;L'!AK3-'P&amp;L'!AK9</f>
        <v>0</v>
      </c>
      <c r="AK3" s="100" t="n">
        <f aca="false">+'P&amp;L'!AL3-'P&amp;L'!AL9</f>
        <v>0</v>
      </c>
      <c r="AL3" s="100" t="n">
        <f aca="false">+'P&amp;L'!AM3-'P&amp;L'!AM9</f>
        <v>0</v>
      </c>
      <c r="AM3" s="100" t="n">
        <f aca="false">+'P&amp;L'!AN3-'P&amp;L'!AN9</f>
        <v>0</v>
      </c>
      <c r="AN3" s="100" t="n">
        <f aca="false">+'P&amp;L'!AO3-'P&amp;L'!AO9</f>
        <v>0</v>
      </c>
    </row>
    <row r="4" customFormat="false" ht="14.25" hidden="false" customHeight="false" outlineLevel="0" collapsed="false">
      <c r="A4" s="99" t="s">
        <v>77</v>
      </c>
      <c r="B4" s="100" t="n">
        <f aca="false">+'P&amp;L'!C4-'P&amp;L'!C10</f>
        <v>55814.1639171837</v>
      </c>
      <c r="C4" s="100" t="n">
        <f aca="false">+'P&amp;L'!D4-'P&amp;L'!D10</f>
        <v>6469.68026780699</v>
      </c>
      <c r="D4" s="100" t="n">
        <f aca="false">+'P&amp;L'!E4-'P&amp;L'!E10</f>
        <v>6423.76820885776</v>
      </c>
      <c r="E4" s="100" t="n">
        <f aca="false">+'P&amp;L'!F4-'P&amp;L'!F10</f>
        <v>6377.333135037</v>
      </c>
      <c r="F4" s="100" t="n">
        <f aca="false">+'P&amp;L'!G4-'P&amp;L'!G10</f>
        <v>6330.36908833363</v>
      </c>
      <c r="G4" s="100" t="n">
        <f aca="false">+'P&amp;L'!H4-'P&amp;L'!H10</f>
        <v>6282.8700428649</v>
      </c>
      <c r="H4" s="100" t="n">
        <f aca="false">+'P&amp;L'!I4-'P&amp;L'!I10</f>
        <v>6234.8299041032</v>
      </c>
      <c r="I4" s="100" t="n">
        <f aca="false">+'P&amp;L'!J4-'P&amp;L'!J10</f>
        <v>6186.24250809411</v>
      </c>
      <c r="J4" s="100" t="n">
        <f aca="false">+'P&amp;L'!K4-'P&amp;L'!K10</f>
        <v>6137.10162066548</v>
      </c>
      <c r="K4" s="100" t="n">
        <f aca="false">+'P&amp;L'!L4-'P&amp;L'!L10</f>
        <v>6087.40093662756</v>
      </c>
      <c r="L4" s="100" t="n">
        <f aca="false">+'P&amp;L'!M4-'P&amp;L'!M10</f>
        <v>6037.13407896398</v>
      </c>
      <c r="M4" s="100" t="n">
        <f aca="false">+'P&amp;L'!N4-'P&amp;L'!N10</f>
        <v>5986.29459801351</v>
      </c>
      <c r="N4" s="100" t="n">
        <f aca="false">+'P&amp;L'!O4-'P&amp;L'!O10</f>
        <v>5934.87597064255</v>
      </c>
      <c r="O4" s="100" t="n">
        <f aca="false">+'P&amp;L'!P4-'P&amp;L'!P10</f>
        <v>5882.87159940812</v>
      </c>
      <c r="P4" s="100" t="n">
        <f aca="false">+'P&amp;L'!Q4-'P&amp;L'!Q10</f>
        <v>5830.27481171137</v>
      </c>
      <c r="Q4" s="100" t="n">
        <f aca="false">+'P&amp;L'!R4-'P&amp;L'!R10</f>
        <v>5777.07885894145</v>
      </c>
      <c r="R4" s="100" t="n">
        <f aca="false">+'P&amp;L'!S4-'P&amp;L'!S10</f>
        <v>5723.27691560956</v>
      </c>
      <c r="S4" s="100" t="n">
        <f aca="false">+'P&amp;L'!T4-'P&amp;L'!T10</f>
        <v>5668.86207847321</v>
      </c>
      <c r="T4" s="100" t="n">
        <f aca="false">+'P&amp;L'!U4-'P&amp;L'!U10</f>
        <v>5613.82736565049</v>
      </c>
      <c r="U4" s="100" t="n">
        <f aca="false">+'P&amp;L'!V4-'P&amp;L'!V10</f>
        <v>5558.16571572419</v>
      </c>
      <c r="V4" s="100" t="n">
        <f aca="false">+'P&amp;L'!W4-'P&amp;L'!W10</f>
        <v>5501.86998683581</v>
      </c>
      <c r="W4" s="100" t="n">
        <f aca="false">+'P&amp;L'!X4-'P&amp;L'!X10</f>
        <v>5444.93295576918</v>
      </c>
      <c r="X4" s="100" t="n">
        <f aca="false">+'P&amp;L'!Y4-'P&amp;L'!Y10</f>
        <v>5387.34731702365</v>
      </c>
      <c r="Y4" s="100" t="n">
        <f aca="false">+'P&amp;L'!Z4-'P&amp;L'!Z10</f>
        <v>5329.10568187675</v>
      </c>
      <c r="Z4" s="100" t="n">
        <f aca="false">+'P&amp;L'!AA4-'P&amp;L'!AA10</f>
        <v>5270.20057743613</v>
      </c>
      <c r="AA4" s="100" t="n">
        <f aca="false">+'P&amp;L'!AB4-'P&amp;L'!AB10</f>
        <v>0</v>
      </c>
      <c r="AB4" s="100" t="n">
        <f aca="false">+'P&amp;L'!AC4-'P&amp;L'!AC10</f>
        <v>0</v>
      </c>
      <c r="AC4" s="100" t="n">
        <f aca="false">+'P&amp;L'!AD4-'P&amp;L'!AD10</f>
        <v>0</v>
      </c>
      <c r="AD4" s="100" t="n">
        <f aca="false">+'P&amp;L'!AE4-'P&amp;L'!AE10</f>
        <v>0</v>
      </c>
      <c r="AE4" s="100" t="n">
        <f aca="false">+'P&amp;L'!AF4-'P&amp;L'!AF10</f>
        <v>0</v>
      </c>
      <c r="AF4" s="100" t="n">
        <f aca="false">+'P&amp;L'!AG4-'P&amp;L'!AG10</f>
        <v>0</v>
      </c>
      <c r="AG4" s="100" t="n">
        <f aca="false">+'P&amp;L'!AH4-'P&amp;L'!AH10</f>
        <v>0</v>
      </c>
      <c r="AH4" s="100" t="n">
        <f aca="false">+'P&amp;L'!AI4-'P&amp;L'!AI10</f>
        <v>0</v>
      </c>
      <c r="AI4" s="100" t="n">
        <f aca="false">+'P&amp;L'!AJ4-'P&amp;L'!AJ10</f>
        <v>0</v>
      </c>
      <c r="AJ4" s="100" t="n">
        <f aca="false">+'P&amp;L'!AK4-'P&amp;L'!AK10</f>
        <v>0</v>
      </c>
      <c r="AK4" s="100" t="n">
        <f aca="false">+'P&amp;L'!AL4-'P&amp;L'!AL10</f>
        <v>0</v>
      </c>
      <c r="AL4" s="100" t="n">
        <f aca="false">+'P&amp;L'!AM4-'P&amp;L'!AM10</f>
        <v>0</v>
      </c>
      <c r="AM4" s="100" t="n">
        <f aca="false">+'P&amp;L'!AN4-'P&amp;L'!AN10</f>
        <v>0</v>
      </c>
      <c r="AN4" s="100" t="n">
        <f aca="false">+'P&amp;L'!AO4-'P&amp;L'!AO10</f>
        <v>0</v>
      </c>
    </row>
    <row r="5" customFormat="false" ht="14.25" hidden="false" customHeight="false" outlineLevel="0" collapsed="false">
      <c r="A5" s="99" t="s">
        <v>78</v>
      </c>
      <c r="B5" s="100" t="n">
        <f aca="false">+'P&amp;L'!C5-'P&amp;L'!C11</f>
        <v>20407.6104389942</v>
      </c>
      <c r="C5" s="100" t="n">
        <f aca="false">+'P&amp;L'!D5-'P&amp;L'!D11</f>
        <v>20229.9871345784</v>
      </c>
      <c r="D5" s="100" t="n">
        <f aca="false">+'P&amp;L'!E5-'P&amp;L'!E11</f>
        <v>20050.3404046865</v>
      </c>
      <c r="E5" s="100" t="n">
        <f aca="false">+'P&amp;L'!F5-'P&amp;L'!F11</f>
        <v>7868.6471991299</v>
      </c>
      <c r="F5" s="100" t="n">
        <f aca="false">+'P&amp;L'!G5-'P&amp;L'!G11</f>
        <v>7821.58420513998</v>
      </c>
      <c r="G5" s="100" t="n">
        <f aca="false">+'P&amp;L'!H5-'P&amp;L'!H11</f>
        <v>7773.9850852102</v>
      </c>
      <c r="H5" s="100" t="n">
        <f aca="false">+'P&amp;L'!I5-'P&amp;L'!I11</f>
        <v>7725.84373197256</v>
      </c>
      <c r="I5" s="100" t="n">
        <f aca="false">+'P&amp;L'!J5-'P&amp;L'!J11</f>
        <v>7677.15396848594</v>
      </c>
      <c r="J5" s="100" t="n">
        <f aca="false">+'P&amp;L'!K5-'P&amp;L'!K11</f>
        <v>7627.90954744361</v>
      </c>
      <c r="K5" s="100" t="n">
        <f aca="false">+'P&amp;L'!L5-'P&amp;L'!L11</f>
        <v>7578.10415037158</v>
      </c>
      <c r="L5" s="100" t="n">
        <f aca="false">+'P&amp;L'!M5-'P&amp;L'!M11</f>
        <v>7527.73138681789</v>
      </c>
      <c r="M5" s="100" t="n">
        <f aca="false">+'P&amp;L'!N5-'P&amp;L'!N11</f>
        <v>7476.78479353273</v>
      </c>
      <c r="N5" s="100" t="n">
        <f aca="false">+'P&amp;L'!O5-'P&amp;L'!O11</f>
        <v>7425.25783363905</v>
      </c>
      <c r="O5" s="100" t="n">
        <f aca="false">+'P&amp;L'!P5-'P&amp;L'!P11</f>
        <v>7373.14389579392</v>
      </c>
      <c r="P5" s="100" t="n">
        <f aca="false">+'P&amp;L'!Q5-'P&amp;L'!Q11</f>
        <v>7320.43629334018</v>
      </c>
      <c r="Q5" s="100" t="n">
        <f aca="false">+'P&amp;L'!R5-'P&amp;L'!R11</f>
        <v>7267.12826344848</v>
      </c>
      <c r="R5" s="100" t="n">
        <f aca="false">+'P&amp;L'!S5-'P&amp;L'!S11</f>
        <v>7213.21296624959</v>
      </c>
      <c r="S5" s="100" t="n">
        <f aca="false">+'P&amp;L'!T5-'P&amp;L'!T11</f>
        <v>7158.68348395679</v>
      </c>
      <c r="T5" s="100" t="n">
        <f aca="false">+'P&amp;L'!U5-'P&amp;L'!U11</f>
        <v>7103.5328199782</v>
      </c>
      <c r="U5" s="100" t="n">
        <f aca="false">+'P&amp;L'!V5-'P&amp;L'!V11</f>
        <v>7047.75389801911</v>
      </c>
      <c r="V5" s="100" t="n">
        <f aca="false">+'P&amp;L'!W5-'P&amp;L'!W11</f>
        <v>6991.33956117405</v>
      </c>
      <c r="W5" s="100" t="n">
        <f aca="false">+'P&amp;L'!X5-'P&amp;L'!X11</f>
        <v>6934.28257100842</v>
      </c>
      <c r="X5" s="100" t="n">
        <f aca="false">+'P&amp;L'!Y5-'P&amp;L'!Y11</f>
        <v>6876.57560662983</v>
      </c>
      <c r="Y5" s="100" t="n">
        <f aca="false">+'P&amp;L'!Z5-'P&amp;L'!Z11</f>
        <v>6818.21126374869</v>
      </c>
      <c r="Z5" s="100" t="n">
        <f aca="false">+'P&amp;L'!AA5-'P&amp;L'!AA11</f>
        <v>6759.18205372822</v>
      </c>
      <c r="AA5" s="100" t="n">
        <f aca="false">+'P&amp;L'!AB5-'P&amp;L'!AB11</f>
        <v>6699.48040262361</v>
      </c>
      <c r="AB5" s="100" t="n">
        <f aca="false">+'P&amp;L'!AC5-'P&amp;L'!AC11</f>
        <v>6639.09865021016</v>
      </c>
      <c r="AC5" s="100" t="n">
        <f aca="false">+'P&amp;L'!AD5-'P&amp;L'!AD11</f>
        <v>6578.02904900047</v>
      </c>
      <c r="AD5" s="100" t="n">
        <f aca="false">+'P&amp;L'!AE5-'P&amp;L'!AE11</f>
        <v>6516.26376325034</v>
      </c>
      <c r="AE5" s="100" t="n">
        <f aca="false">+'P&amp;L'!AF5-'P&amp;L'!AF11</f>
        <v>6453.79486795336</v>
      </c>
      <c r="AF5" s="100" t="n">
        <f aca="false">+'P&amp;L'!AG5-'P&amp;L'!AG11</f>
        <v>6390.61434782413</v>
      </c>
      <c r="AG5" s="100" t="n">
        <f aca="false">+'P&amp;L'!AH5-'P&amp;L'!AH11</f>
        <v>6326.71409626976</v>
      </c>
      <c r="AH5" s="100" t="n">
        <f aca="false">+'P&amp;L'!AI5-'P&amp;L'!AI11</f>
        <v>6262.08591434977</v>
      </c>
      <c r="AI5" s="100" t="n">
        <f aca="false">+'P&amp;L'!AJ5-'P&amp;L'!AJ11</f>
        <v>6196.72150972407</v>
      </c>
      <c r="AJ5" s="100" t="n">
        <f aca="false">+'P&amp;L'!AK5-'P&amp;L'!AK11</f>
        <v>6130.61249558901</v>
      </c>
      <c r="AK5" s="100" t="n">
        <f aca="false">+'P&amp;L'!AL5-'P&amp;L'!AL11</f>
        <v>6063.75038960126</v>
      </c>
      <c r="AL5" s="100" t="n">
        <f aca="false">+'P&amp;L'!AM5-'P&amp;L'!AM11</f>
        <v>5996.12661278947</v>
      </c>
      <c r="AM5" s="100" t="n">
        <f aca="false">+'P&amp;L'!AN5-'P&amp;L'!AN11</f>
        <v>5927.7324884535</v>
      </c>
      <c r="AN5" s="100" t="n">
        <f aca="false">+'P&amp;L'!AO5-'P&amp;L'!AO11</f>
        <v>5858.55924105113</v>
      </c>
    </row>
    <row r="6" customFormat="false" ht="14.25" hidden="false" customHeight="false" outlineLevel="0" collapsed="false">
      <c r="A6" s="99" t="s">
        <v>79</v>
      </c>
      <c r="B6" s="101" t="n">
        <f aca="false">+'[31]Cobros Operativos'!B24/1000</f>
        <v>0</v>
      </c>
      <c r="C6" s="101" t="n">
        <f aca="false">+'[31]Cobros Operativos'!C24/1000</f>
        <v>0</v>
      </c>
      <c r="D6" s="101" t="n">
        <f aca="false">+'[31]Cobros Operativos'!D24/1000</f>
        <v>0</v>
      </c>
      <c r="E6" s="101" t="n">
        <f aca="false">+'[31]Cobros Operativos'!E24/1000</f>
        <v>0</v>
      </c>
      <c r="F6" s="101" t="n">
        <f aca="false">+'[31]Cobros Operativos'!F24/1000</f>
        <v>0</v>
      </c>
      <c r="G6" s="101" t="n">
        <f aca="false">+'[31]Cobros Operativos'!G24/1000</f>
        <v>0</v>
      </c>
      <c r="H6" s="101" t="n">
        <f aca="false">+'[31]Cobros Operativos'!H24/1000</f>
        <v>0</v>
      </c>
      <c r="I6" s="101" t="n">
        <f aca="false">+'[31]Cobros Operativos'!I24/1000</f>
        <v>0</v>
      </c>
      <c r="J6" s="101" t="n">
        <f aca="false">+'[31]Cobros Operativos'!J24/1000</f>
        <v>0</v>
      </c>
      <c r="K6" s="101" t="n">
        <f aca="false">+'[31]Cobros Operativos'!K24/1000</f>
        <v>0</v>
      </c>
      <c r="L6" s="101" t="n">
        <f aca="false">+'[31]Cobros Operativos'!L24/1000</f>
        <v>0</v>
      </c>
      <c r="M6" s="101" t="n">
        <f aca="false">+'[31]Cobros Operativos'!M24/1000</f>
        <v>0</v>
      </c>
      <c r="N6" s="101" t="n">
        <f aca="false">+'[31]Cobros Operativos'!N24/1000</f>
        <v>0</v>
      </c>
      <c r="O6" s="101" t="n">
        <f aca="false">+'[31]Cobros Operativos'!O24/1000</f>
        <v>0</v>
      </c>
      <c r="P6" s="101" t="n">
        <f aca="false">+'[31]Cobros Operativos'!P24/1000</f>
        <v>0</v>
      </c>
      <c r="Q6" s="101" t="n">
        <f aca="false">+'[31]Cobros Operativos'!Q24/1000</f>
        <v>0</v>
      </c>
      <c r="R6" s="101" t="n">
        <f aca="false">+'[31]Cobros Operativos'!R24/1000</f>
        <v>0</v>
      </c>
      <c r="S6" s="101" t="n">
        <f aca="false">+'[31]Cobros Operativos'!S24/1000</f>
        <v>0</v>
      </c>
      <c r="T6" s="101" t="n">
        <f aca="false">+'[31]Cobros Operativos'!T24/1000</f>
        <v>0</v>
      </c>
      <c r="U6" s="101" t="n">
        <f aca="false">+'[31]Cobros Operativos'!U24/1000</f>
        <v>0</v>
      </c>
      <c r="V6" s="101" t="n">
        <f aca="false">+'[31]Cobros Operativos'!V24/1000</f>
        <v>0</v>
      </c>
      <c r="W6" s="101" t="n">
        <f aca="false">+'[31]Cobros Operativos'!W24/1000</f>
        <v>0</v>
      </c>
      <c r="X6" s="101" t="n">
        <f aca="false">+'[31]Cobros Operativos'!X24/1000</f>
        <v>0</v>
      </c>
      <c r="Y6" s="101" t="n">
        <f aca="false">+'[31]Cobros Operativos'!Y24/1000</f>
        <v>0</v>
      </c>
      <c r="Z6" s="101" t="n">
        <f aca="false">+'[31]Cobros Operativos'!Z24/1000</f>
        <v>0</v>
      </c>
      <c r="AA6" s="101" t="n">
        <f aca="false">+'[31]Cobros Operativos'!AA24/1000</f>
        <v>0</v>
      </c>
      <c r="AB6" s="101" t="n">
        <f aca="false">+'[31]Cobros Operativos'!AB24/1000</f>
        <v>0</v>
      </c>
      <c r="AC6" s="101" t="n">
        <f aca="false">+'[31]Cobros Operativos'!AC24/1000</f>
        <v>0</v>
      </c>
      <c r="AD6" s="101" t="n">
        <f aca="false">+'[31]Cobros Operativos'!AD24/1000</f>
        <v>0</v>
      </c>
      <c r="AE6" s="101" t="n">
        <f aca="false">+'[31]Cobros Operativos'!AE24/1000</f>
        <v>0</v>
      </c>
      <c r="AF6" s="101" t="n">
        <f aca="false">+'[31]Cobros Operativos'!AF24/1000</f>
        <v>0</v>
      </c>
      <c r="AG6" s="101" t="n">
        <f aca="false">+'[31]Cobros Operativos'!AG24/1000</f>
        <v>0</v>
      </c>
      <c r="AH6" s="101" t="n">
        <f aca="false">+'[31]Cobros Operativos'!AH24/1000</f>
        <v>0</v>
      </c>
      <c r="AI6" s="101" t="n">
        <f aca="false">+'[31]Cobros Operativos'!AI24/1000</f>
        <v>0</v>
      </c>
      <c r="AJ6" s="101" t="n">
        <f aca="false">+'[31]Cobros Operativos'!AJ24/1000</f>
        <v>0</v>
      </c>
      <c r="AK6" s="101" t="n">
        <f aca="false">+'[31]Cobros Operativos'!AK24/1000</f>
        <v>0</v>
      </c>
      <c r="AL6" s="101" t="n">
        <f aca="false">+'[31]Cobros Operativos'!AL24/1000</f>
        <v>0</v>
      </c>
      <c r="AM6" s="101" t="n">
        <f aca="false">+'[31]Cobros Operativos'!AM24/1000</f>
        <v>0</v>
      </c>
      <c r="AN6" s="101" t="n">
        <f aca="false">+'[31]Cobros Operativos'!AN24/1000</f>
        <v>0</v>
      </c>
    </row>
    <row r="7" customFormat="false" ht="14.25" hidden="false" customHeight="false" outlineLevel="0" collapsed="false">
      <c r="A7" s="102" t="s">
        <v>80</v>
      </c>
      <c r="B7" s="103" t="n">
        <f aca="false">+SUM(B3:B6)</f>
        <v>131590.696748087</v>
      </c>
      <c r="C7" s="103" t="n">
        <f aca="false">+SUM(C3:C6)</f>
        <v>36474.7299352094</v>
      </c>
      <c r="D7" s="103" t="n">
        <f aca="false">+SUM(D3:D6)</f>
        <v>36161.1712337214</v>
      </c>
      <c r="E7" s="103" t="n">
        <f aca="false">+SUM(E3:E6)</f>
        <v>23844.0405760255</v>
      </c>
      <c r="F7" s="103" t="n">
        <f aca="false">+SUM(F3:F6)</f>
        <v>23659.9972715874</v>
      </c>
      <c r="G7" s="103" t="n">
        <f aca="false">+SUM(G3:G6)</f>
        <v>23473.8574071729</v>
      </c>
      <c r="H7" s="103" t="n">
        <f aca="false">+SUM(H3:H6)</f>
        <v>23285.5970994696</v>
      </c>
      <c r="I7" s="103" t="n">
        <f aca="false">+SUM(I3:I6)</f>
        <v>23095.1921930944</v>
      </c>
      <c r="J7" s="103" t="n">
        <f aca="false">+SUM(J3:J6)</f>
        <v>22902.6182574941</v>
      </c>
      <c r="K7" s="103" t="n">
        <f aca="false">+SUM(K3:K6)</f>
        <v>22707.8505838107</v>
      </c>
      <c r="L7" s="103" t="n">
        <f aca="false">+SUM(L3:L6)</f>
        <v>22510.8641817113</v>
      </c>
      <c r="M7" s="103" t="n">
        <f aca="false">+SUM(M3:M6)</f>
        <v>22311.6337761813</v>
      </c>
      <c r="N7" s="103" t="n">
        <f aca="false">+SUM(N3:N6)</f>
        <v>13360.1338042816</v>
      </c>
      <c r="O7" s="103" t="n">
        <f aca="false">+SUM(O3:O6)</f>
        <v>13256.015495202</v>
      </c>
      <c r="P7" s="103" t="n">
        <f aca="false">+SUM(P3:P6)</f>
        <v>13150.7111050516</v>
      </c>
      <c r="Q7" s="103" t="n">
        <f aca="false">+SUM(Q3:Q6)</f>
        <v>13044.2071223899</v>
      </c>
      <c r="R7" s="103" t="n">
        <f aca="false">+SUM(R3:R6)</f>
        <v>12936.4898818592</v>
      </c>
      <c r="S7" s="103" t="n">
        <f aca="false">+SUM(S3:S6)</f>
        <v>12827.54556243</v>
      </c>
      <c r="T7" s="103" t="n">
        <f aca="false">+SUM(T3:T6)</f>
        <v>12717.3601856287</v>
      </c>
      <c r="U7" s="103" t="n">
        <f aca="false">+SUM(U3:U6)</f>
        <v>12605.9196137433</v>
      </c>
      <c r="V7" s="103" t="n">
        <f aca="false">+SUM(V3:V6)</f>
        <v>12493.2095480099</v>
      </c>
      <c r="W7" s="103" t="n">
        <f aca="false">+SUM(W3:W6)</f>
        <v>12379.2155267776</v>
      </c>
      <c r="X7" s="103" t="n">
        <f aca="false">+SUM(X3:X6)</f>
        <v>12263.9229236535</v>
      </c>
      <c r="Y7" s="103" t="n">
        <f aca="false">+SUM(Y3:Y6)</f>
        <v>12147.3169456254</v>
      </c>
      <c r="Z7" s="103" t="n">
        <f aca="false">+SUM(Z3:Z6)</f>
        <v>12029.3826311644</v>
      </c>
      <c r="AA7" s="103" t="n">
        <f aca="false">+SUM(AA3:AA6)</f>
        <v>6699.48040262361</v>
      </c>
      <c r="AB7" s="103" t="n">
        <f aca="false">+SUM(AB3:AB6)</f>
        <v>6639.09865021016</v>
      </c>
      <c r="AC7" s="103" t="n">
        <f aca="false">+SUM(AC3:AC6)</f>
        <v>6578.02904900047</v>
      </c>
      <c r="AD7" s="103" t="n">
        <f aca="false">+SUM(AD3:AD6)</f>
        <v>6516.26376325034</v>
      </c>
      <c r="AE7" s="103" t="n">
        <f aca="false">+SUM(AE3:AE6)</f>
        <v>6453.79486795336</v>
      </c>
      <c r="AF7" s="103" t="n">
        <f aca="false">+SUM(AF3:AF6)</f>
        <v>6390.61434782413</v>
      </c>
      <c r="AG7" s="103" t="n">
        <f aca="false">+SUM(AG3:AG6)</f>
        <v>6326.71409626976</v>
      </c>
      <c r="AH7" s="103" t="n">
        <f aca="false">+SUM(AH3:AH6)</f>
        <v>6262.08591434977</v>
      </c>
      <c r="AI7" s="103" t="n">
        <f aca="false">+SUM(AI3:AI6)</f>
        <v>6196.72150972407</v>
      </c>
      <c r="AJ7" s="103" t="n">
        <f aca="false">+SUM(AJ3:AJ6)</f>
        <v>6130.61249558901</v>
      </c>
      <c r="AK7" s="103" t="n">
        <f aca="false">+SUM(AK3:AK6)</f>
        <v>6063.75038960126</v>
      </c>
      <c r="AL7" s="103" t="n">
        <f aca="false">+SUM(AL3:AL6)</f>
        <v>5996.12661278947</v>
      </c>
      <c r="AM7" s="103" t="n">
        <f aca="false">+SUM(AM3:AM6)</f>
        <v>5927.7324884535</v>
      </c>
      <c r="AN7" s="103" t="n">
        <f aca="false">+SUM(AN3:AN6)</f>
        <v>5858.55924105113</v>
      </c>
    </row>
    <row r="8" customFormat="false" ht="14.25" hidden="false" customHeight="false" outlineLevel="0" collapsed="false">
      <c r="A8" s="99" t="s">
        <v>67</v>
      </c>
      <c r="B8" s="101" t="n">
        <f aca="false">'P&amp;L'!C18</f>
        <v>4000</v>
      </c>
      <c r="C8" s="101" t="n">
        <f aca="false">'P&amp;L'!D18</f>
        <v>4000</v>
      </c>
      <c r="D8" s="101" t="n">
        <f aca="false">'P&amp;L'!E18</f>
        <v>4000</v>
      </c>
      <c r="E8" s="101" t="n">
        <f aca="false">'P&amp;L'!F18</f>
        <v>4000</v>
      </c>
      <c r="F8" s="101" t="n">
        <f aca="false">'P&amp;L'!G18</f>
        <v>4000</v>
      </c>
      <c r="G8" s="101" t="n">
        <f aca="false">'P&amp;L'!H18</f>
        <v>4000</v>
      </c>
      <c r="H8" s="101" t="n">
        <f aca="false">'P&amp;L'!I18</f>
        <v>4000</v>
      </c>
      <c r="I8" s="101" t="n">
        <f aca="false">'P&amp;L'!J18</f>
        <v>4000</v>
      </c>
      <c r="J8" s="101" t="n">
        <f aca="false">'P&amp;L'!K18</f>
        <v>4000</v>
      </c>
      <c r="K8" s="101" t="n">
        <f aca="false">'P&amp;L'!L18</f>
        <v>4000</v>
      </c>
      <c r="L8" s="101" t="n">
        <f aca="false">'P&amp;L'!M18</f>
        <v>4000</v>
      </c>
      <c r="M8" s="101" t="n">
        <f aca="false">'P&amp;L'!N18</f>
        <v>4000</v>
      </c>
      <c r="N8" s="101" t="n">
        <f aca="false">'P&amp;L'!O18</f>
        <v>4000</v>
      </c>
      <c r="O8" s="101" t="n">
        <f aca="false">'P&amp;L'!P18</f>
        <v>4000</v>
      </c>
      <c r="P8" s="101" t="n">
        <f aca="false">'P&amp;L'!Q18</f>
        <v>4000</v>
      </c>
      <c r="Q8" s="101" t="n">
        <f aca="false">'P&amp;L'!R18</f>
        <v>4000</v>
      </c>
      <c r="R8" s="101" t="n">
        <f aca="false">'P&amp;L'!S18</f>
        <v>4000</v>
      </c>
      <c r="S8" s="101" t="n">
        <f aca="false">'P&amp;L'!T18</f>
        <v>4000</v>
      </c>
      <c r="T8" s="101" t="n">
        <f aca="false">'P&amp;L'!U18</f>
        <v>4000</v>
      </c>
      <c r="U8" s="101" t="n">
        <f aca="false">'P&amp;L'!V18</f>
        <v>4000</v>
      </c>
      <c r="V8" s="101" t="n">
        <f aca="false">'P&amp;L'!W18</f>
        <v>4000</v>
      </c>
      <c r="W8" s="101" t="n">
        <f aca="false">'P&amp;L'!X18</f>
        <v>4000</v>
      </c>
      <c r="X8" s="101" t="n">
        <f aca="false">'P&amp;L'!Y18</f>
        <v>4000</v>
      </c>
      <c r="Y8" s="101" t="n">
        <f aca="false">'P&amp;L'!Z18</f>
        <v>4000</v>
      </c>
      <c r="Z8" s="101" t="n">
        <f aca="false">'P&amp;L'!AA18</f>
        <v>4000</v>
      </c>
      <c r="AA8" s="101" t="n">
        <f aca="false">'P&amp;L'!AB18</f>
        <v>4000</v>
      </c>
      <c r="AB8" s="101" t="n">
        <f aca="false">'P&amp;L'!AC18</f>
        <v>4000</v>
      </c>
      <c r="AC8" s="101" t="n">
        <f aca="false">'P&amp;L'!AD18</f>
        <v>4000</v>
      </c>
      <c r="AD8" s="101" t="n">
        <f aca="false">'P&amp;L'!AE18</f>
        <v>4000</v>
      </c>
      <c r="AE8" s="101" t="n">
        <f aca="false">'P&amp;L'!AF18</f>
        <v>4000</v>
      </c>
      <c r="AF8" s="101" t="n">
        <f aca="false">'P&amp;L'!AG18</f>
        <v>4000</v>
      </c>
      <c r="AG8" s="101" t="n">
        <f aca="false">'P&amp;L'!AH18</f>
        <v>4000</v>
      </c>
      <c r="AH8" s="101" t="n">
        <f aca="false">'P&amp;L'!AI18</f>
        <v>4000</v>
      </c>
      <c r="AI8" s="101" t="n">
        <f aca="false">'P&amp;L'!AJ18</f>
        <v>4000</v>
      </c>
      <c r="AJ8" s="101" t="n">
        <f aca="false">'P&amp;L'!AK18</f>
        <v>4000</v>
      </c>
      <c r="AK8" s="101" t="n">
        <f aca="false">'P&amp;L'!AL18</f>
        <v>4000</v>
      </c>
      <c r="AL8" s="101" t="n">
        <f aca="false">'P&amp;L'!AM18</f>
        <v>4000</v>
      </c>
      <c r="AM8" s="101" t="n">
        <f aca="false">'P&amp;L'!AN18</f>
        <v>4000</v>
      </c>
      <c r="AN8" s="101" t="n">
        <f aca="false">'P&amp;L'!AO18</f>
        <v>4000</v>
      </c>
    </row>
    <row r="9" customFormat="false" ht="14.25" hidden="false" customHeight="false" outlineLevel="0" collapsed="false">
      <c r="A9" s="102" t="s">
        <v>81</v>
      </c>
      <c r="B9" s="103" t="n">
        <f aca="false">+SUM(B8)</f>
        <v>4000</v>
      </c>
      <c r="C9" s="103" t="n">
        <f aca="false">+SUM(C8)</f>
        <v>4000</v>
      </c>
      <c r="D9" s="103" t="n">
        <f aca="false">+SUM(D8)</f>
        <v>4000</v>
      </c>
      <c r="E9" s="103" t="n">
        <f aca="false">+SUM(E8)</f>
        <v>4000</v>
      </c>
      <c r="F9" s="103" t="n">
        <f aca="false">+SUM(F8)</f>
        <v>4000</v>
      </c>
      <c r="G9" s="103" t="n">
        <f aca="false">+SUM(G8)</f>
        <v>4000</v>
      </c>
      <c r="H9" s="103" t="n">
        <f aca="false">+SUM(H8)</f>
        <v>4000</v>
      </c>
      <c r="I9" s="103" t="n">
        <f aca="false">+SUM(I8)</f>
        <v>4000</v>
      </c>
      <c r="J9" s="103" t="n">
        <f aca="false">+SUM(J8)</f>
        <v>4000</v>
      </c>
      <c r="K9" s="103" t="n">
        <f aca="false">+SUM(K8)</f>
        <v>4000</v>
      </c>
      <c r="L9" s="103" t="n">
        <f aca="false">+SUM(L8)</f>
        <v>4000</v>
      </c>
      <c r="M9" s="103" t="n">
        <f aca="false">+SUM(M8)</f>
        <v>4000</v>
      </c>
      <c r="N9" s="103" t="n">
        <f aca="false">+SUM(N8)</f>
        <v>4000</v>
      </c>
      <c r="O9" s="103" t="n">
        <f aca="false">+SUM(O8)</f>
        <v>4000</v>
      </c>
      <c r="P9" s="103" t="n">
        <f aca="false">+SUM(P8)</f>
        <v>4000</v>
      </c>
      <c r="Q9" s="103" t="n">
        <f aca="false">+SUM(Q8)</f>
        <v>4000</v>
      </c>
      <c r="R9" s="103" t="n">
        <f aca="false">+SUM(R8)</f>
        <v>4000</v>
      </c>
      <c r="S9" s="103" t="n">
        <f aca="false">+SUM(S8)</f>
        <v>4000</v>
      </c>
      <c r="T9" s="103" t="n">
        <f aca="false">+SUM(T8)</f>
        <v>4000</v>
      </c>
      <c r="U9" s="103" t="n">
        <f aca="false">+SUM(U8)</f>
        <v>4000</v>
      </c>
      <c r="V9" s="103" t="n">
        <f aca="false">+SUM(V8)</f>
        <v>4000</v>
      </c>
      <c r="W9" s="103" t="n">
        <f aca="false">+SUM(W8)</f>
        <v>4000</v>
      </c>
      <c r="X9" s="103" t="n">
        <f aca="false">+SUM(X8)</f>
        <v>4000</v>
      </c>
      <c r="Y9" s="103" t="n">
        <f aca="false">+SUM(Y8)</f>
        <v>4000</v>
      </c>
      <c r="Z9" s="103" t="n">
        <f aca="false">+SUM(Z8)</f>
        <v>4000</v>
      </c>
      <c r="AA9" s="103" t="n">
        <f aca="false">+SUM(AA8)</f>
        <v>4000</v>
      </c>
      <c r="AB9" s="103" t="n">
        <f aca="false">+SUM(AB8)</f>
        <v>4000</v>
      </c>
      <c r="AC9" s="103" t="n">
        <f aca="false">+SUM(AC8)</f>
        <v>4000</v>
      </c>
      <c r="AD9" s="103" t="n">
        <f aca="false">+SUM(AD8)</f>
        <v>4000</v>
      </c>
      <c r="AE9" s="103" t="n">
        <f aca="false">+SUM(AE8)</f>
        <v>4000</v>
      </c>
      <c r="AF9" s="103" t="n">
        <f aca="false">+SUM(AF8)</f>
        <v>4000</v>
      </c>
      <c r="AG9" s="103" t="n">
        <f aca="false">+SUM(AG8)</f>
        <v>4000</v>
      </c>
      <c r="AH9" s="103" t="n">
        <f aca="false">+SUM(AH8)</f>
        <v>4000</v>
      </c>
      <c r="AI9" s="103" t="n">
        <f aca="false">+SUM(AI8)</f>
        <v>4000</v>
      </c>
      <c r="AJ9" s="103" t="n">
        <f aca="false">+SUM(AJ8)</f>
        <v>4000</v>
      </c>
      <c r="AK9" s="103" t="n">
        <f aca="false">+SUM(AK8)</f>
        <v>4000</v>
      </c>
      <c r="AL9" s="103" t="n">
        <f aca="false">+SUM(AL8)</f>
        <v>4000</v>
      </c>
      <c r="AM9" s="103" t="n">
        <f aca="false">+SUM(AM8)</f>
        <v>4000</v>
      </c>
      <c r="AN9" s="103" t="n">
        <f aca="false">+SUM(AN8)</f>
        <v>4000</v>
      </c>
    </row>
    <row r="10" customFormat="false" ht="14.25" hidden="false" customHeight="false" outlineLevel="0" collapsed="false">
      <c r="A10" s="99" t="s">
        <v>82</v>
      </c>
      <c r="B10" s="104" t="n">
        <f aca="false">+'P&amp;L'!C27</f>
        <v>0</v>
      </c>
      <c r="C10" s="104" t="n">
        <f aca="false">+'P&amp;L'!D27</f>
        <v>0</v>
      </c>
      <c r="D10" s="104" t="n">
        <f aca="false">+'P&amp;L'!E27</f>
        <v>0</v>
      </c>
      <c r="E10" s="104" t="n">
        <f aca="false">+'P&amp;L'!F27</f>
        <v>0</v>
      </c>
      <c r="F10" s="104" t="n">
        <f aca="false">+'P&amp;L'!G27</f>
        <v>0</v>
      </c>
      <c r="G10" s="104" t="n">
        <f aca="false">+'P&amp;L'!H27</f>
        <v>0</v>
      </c>
      <c r="H10" s="104" t="n">
        <f aca="false">+'P&amp;L'!I27</f>
        <v>0</v>
      </c>
      <c r="I10" s="104" t="n">
        <f aca="false">+'P&amp;L'!J27</f>
        <v>0</v>
      </c>
      <c r="J10" s="104" t="n">
        <f aca="false">+'P&amp;L'!K27</f>
        <v>0</v>
      </c>
      <c r="K10" s="104" t="n">
        <f aca="false">+'P&amp;L'!L27</f>
        <v>0</v>
      </c>
      <c r="L10" s="104" t="n">
        <f aca="false">+'P&amp;L'!M27</f>
        <v>0</v>
      </c>
      <c r="M10" s="104" t="n">
        <f aca="false">+'P&amp;L'!N27</f>
        <v>-65222.481667373</v>
      </c>
      <c r="N10" s="104" t="n">
        <f aca="false">+'P&amp;L'!O27</f>
        <v>0</v>
      </c>
      <c r="O10" s="104" t="n">
        <f aca="false">+'P&amp;L'!P27</f>
        <v>0</v>
      </c>
      <c r="P10" s="104" t="n">
        <f aca="false">+'P&amp;L'!Q27</f>
        <v>0</v>
      </c>
      <c r="Q10" s="104" t="n">
        <f aca="false">+'P&amp;L'!R27</f>
        <v>0</v>
      </c>
      <c r="R10" s="104" t="n">
        <f aca="false">+'P&amp;L'!S27</f>
        <v>0</v>
      </c>
      <c r="S10" s="104" t="n">
        <f aca="false">+'P&amp;L'!T27</f>
        <v>0</v>
      </c>
      <c r="T10" s="104" t="n">
        <f aca="false">+'P&amp;L'!U27</f>
        <v>0</v>
      </c>
      <c r="U10" s="104" t="n">
        <f aca="false">+'P&amp;L'!V27</f>
        <v>0</v>
      </c>
      <c r="V10" s="104" t="n">
        <f aca="false">+'P&amp;L'!W27</f>
        <v>0</v>
      </c>
      <c r="W10" s="104" t="n">
        <f aca="false">+'P&amp;L'!X27</f>
        <v>0</v>
      </c>
      <c r="X10" s="104" t="n">
        <f aca="false">+'P&amp;L'!Y27</f>
        <v>0</v>
      </c>
      <c r="Y10" s="104" t="n">
        <f aca="false">+'P&amp;L'!Z27</f>
        <v>-27289.1551037462</v>
      </c>
      <c r="Z10" s="104" t="n">
        <f aca="false">+'P&amp;L'!AA27</f>
        <v>0</v>
      </c>
      <c r="AA10" s="104" t="n">
        <f aca="false">+'P&amp;L'!AB27</f>
        <v>0</v>
      </c>
      <c r="AB10" s="104" t="n">
        <f aca="false">+'P&amp;L'!AC27</f>
        <v>0</v>
      </c>
      <c r="AC10" s="104" t="n">
        <f aca="false">+'P&amp;L'!AD27</f>
        <v>0</v>
      </c>
      <c r="AD10" s="104" t="n">
        <f aca="false">+'P&amp;L'!AE27</f>
        <v>0</v>
      </c>
      <c r="AE10" s="104" t="n">
        <f aca="false">+'P&amp;L'!AF27</f>
        <v>0</v>
      </c>
      <c r="AF10" s="104" t="n">
        <f aca="false">+'P&amp;L'!AG27</f>
        <v>0</v>
      </c>
      <c r="AG10" s="104" t="n">
        <f aca="false">+'P&amp;L'!AH27</f>
        <v>0</v>
      </c>
      <c r="AH10" s="104" t="n">
        <f aca="false">+'P&amp;L'!AI27</f>
        <v>0</v>
      </c>
      <c r="AI10" s="104" t="n">
        <f aca="false">+'P&amp;L'!AJ27</f>
        <v>0</v>
      </c>
      <c r="AJ10" s="104" t="n">
        <f aca="false">+'P&amp;L'!AK27</f>
        <v>0</v>
      </c>
      <c r="AK10" s="104" t="n">
        <f aca="false">+'P&amp;L'!AL27</f>
        <v>-19167.8832270462</v>
      </c>
      <c r="AL10" s="104" t="n">
        <f aca="false">+'P&amp;L'!AM27</f>
        <v>0</v>
      </c>
      <c r="AM10" s="104" t="n">
        <f aca="false">+'P&amp;L'!AN27</f>
        <v>0</v>
      </c>
      <c r="AN10" s="104" t="n">
        <f aca="false">+'P&amp;L'!AO27</f>
        <v>0</v>
      </c>
    </row>
    <row r="11" customFormat="false" ht="14.25" hidden="false" customHeight="false" outlineLevel="0" collapsed="false">
      <c r="A11" s="102" t="s">
        <v>83</v>
      </c>
      <c r="B11" s="103" t="n">
        <f aca="false">+B10</f>
        <v>0</v>
      </c>
      <c r="C11" s="103" t="n">
        <f aca="false">+C10</f>
        <v>0</v>
      </c>
      <c r="D11" s="103" t="n">
        <f aca="false">+D10</f>
        <v>0</v>
      </c>
      <c r="E11" s="103" t="n">
        <f aca="false">+E10</f>
        <v>0</v>
      </c>
      <c r="F11" s="103" t="n">
        <f aca="false">+F10</f>
        <v>0</v>
      </c>
      <c r="G11" s="103" t="n">
        <f aca="false">+G10</f>
        <v>0</v>
      </c>
      <c r="H11" s="103" t="n">
        <f aca="false">+H10</f>
        <v>0</v>
      </c>
      <c r="I11" s="103" t="n">
        <f aca="false">+I10</f>
        <v>0</v>
      </c>
      <c r="J11" s="103" t="n">
        <f aca="false">+J10</f>
        <v>0</v>
      </c>
      <c r="K11" s="103" t="n">
        <f aca="false">+K10</f>
        <v>0</v>
      </c>
      <c r="L11" s="103" t="n">
        <f aca="false">+L10</f>
        <v>0</v>
      </c>
      <c r="M11" s="103" t="n">
        <f aca="false">+M10</f>
        <v>-65222.481667373</v>
      </c>
      <c r="N11" s="103" t="n">
        <f aca="false">+N10</f>
        <v>0</v>
      </c>
      <c r="O11" s="103" t="n">
        <f aca="false">+O10</f>
        <v>0</v>
      </c>
      <c r="P11" s="103" t="n">
        <f aca="false">+P10</f>
        <v>0</v>
      </c>
      <c r="Q11" s="103" t="n">
        <f aca="false">+Q10</f>
        <v>0</v>
      </c>
      <c r="R11" s="103" t="n">
        <f aca="false">+R10</f>
        <v>0</v>
      </c>
      <c r="S11" s="103" t="n">
        <f aca="false">+S10</f>
        <v>0</v>
      </c>
      <c r="T11" s="103" t="n">
        <f aca="false">+T10</f>
        <v>0</v>
      </c>
      <c r="U11" s="103" t="n">
        <f aca="false">+U10</f>
        <v>0</v>
      </c>
      <c r="V11" s="103" t="n">
        <f aca="false">+V10</f>
        <v>0</v>
      </c>
      <c r="W11" s="103" t="n">
        <f aca="false">+W10</f>
        <v>0</v>
      </c>
      <c r="X11" s="103" t="n">
        <f aca="false">+X10</f>
        <v>0</v>
      </c>
      <c r="Y11" s="103" t="n">
        <f aca="false">+Y10</f>
        <v>-27289.1551037462</v>
      </c>
      <c r="Z11" s="103" t="n">
        <f aca="false">+Z10</f>
        <v>0</v>
      </c>
      <c r="AA11" s="103" t="n">
        <f aca="false">+AA10</f>
        <v>0</v>
      </c>
      <c r="AB11" s="103" t="n">
        <f aca="false">+AB10</f>
        <v>0</v>
      </c>
      <c r="AC11" s="103" t="n">
        <f aca="false">+AC10</f>
        <v>0</v>
      </c>
      <c r="AD11" s="103" t="n">
        <f aca="false">+AD10</f>
        <v>0</v>
      </c>
      <c r="AE11" s="103" t="n">
        <f aca="false">+AE10</f>
        <v>0</v>
      </c>
      <c r="AF11" s="103" t="n">
        <f aca="false">+AF10</f>
        <v>0</v>
      </c>
      <c r="AG11" s="103" t="n">
        <f aca="false">+AG10</f>
        <v>0</v>
      </c>
      <c r="AH11" s="103" t="n">
        <f aca="false">+AH10</f>
        <v>0</v>
      </c>
      <c r="AI11" s="103" t="n">
        <f aca="false">+AI10</f>
        <v>0</v>
      </c>
      <c r="AJ11" s="103" t="n">
        <f aca="false">+AJ10</f>
        <v>0</v>
      </c>
      <c r="AK11" s="103" t="n">
        <f aca="false">+AK10</f>
        <v>-19167.8832270462</v>
      </c>
      <c r="AL11" s="103" t="n">
        <f aca="false">+AL10</f>
        <v>0</v>
      </c>
      <c r="AM11" s="103" t="n">
        <f aca="false">+AM10</f>
        <v>0</v>
      </c>
      <c r="AN11" s="103" t="n">
        <f aca="false">+AN10</f>
        <v>0</v>
      </c>
    </row>
    <row r="12" customFormat="false" ht="14.25" hidden="false" customHeight="false" outlineLevel="0" collapsed="false">
      <c r="A12" s="105" t="s">
        <v>84</v>
      </c>
      <c r="B12" s="106" t="n">
        <f aca="false">+B7+B9+B11</f>
        <v>135590.696748087</v>
      </c>
      <c r="C12" s="106" t="n">
        <f aca="false">+C7+C9+C11</f>
        <v>40474.7299352094</v>
      </c>
      <c r="D12" s="106" t="n">
        <f aca="false">+D7+D9+D11</f>
        <v>40161.1712337214</v>
      </c>
      <c r="E12" s="106" t="n">
        <f aca="false">+E7+E9+E11</f>
        <v>27844.0405760255</v>
      </c>
      <c r="F12" s="106" t="n">
        <f aca="false">+F7+F9+F11</f>
        <v>27659.9972715874</v>
      </c>
      <c r="G12" s="106" t="n">
        <f aca="false">+G7+G9+G11</f>
        <v>27473.8574071729</v>
      </c>
      <c r="H12" s="106" t="n">
        <f aca="false">+H7+H9+H11</f>
        <v>27285.5970994696</v>
      </c>
      <c r="I12" s="106" t="n">
        <f aca="false">+I7+I9+I11</f>
        <v>27095.1921930944</v>
      </c>
      <c r="J12" s="106" t="n">
        <f aca="false">+J7+J9+J11</f>
        <v>26902.6182574941</v>
      </c>
      <c r="K12" s="106" t="n">
        <f aca="false">+K7+K9+K11</f>
        <v>26707.8505838107</v>
      </c>
      <c r="L12" s="106" t="n">
        <f aca="false">+L7+L9+L11</f>
        <v>26510.8641817113</v>
      </c>
      <c r="M12" s="106" t="n">
        <f aca="false">+M7+M9+M11</f>
        <v>-38910.8478911917</v>
      </c>
      <c r="N12" s="106" t="n">
        <f aca="false">+N7+N9+N11</f>
        <v>17360.1338042816</v>
      </c>
      <c r="O12" s="106" t="n">
        <f aca="false">+O7+O9+O11</f>
        <v>17256.015495202</v>
      </c>
      <c r="P12" s="106" t="n">
        <f aca="false">+P7+P9+P11</f>
        <v>17150.7111050516</v>
      </c>
      <c r="Q12" s="106" t="n">
        <f aca="false">+Q7+Q9+Q11</f>
        <v>17044.2071223899</v>
      </c>
      <c r="R12" s="106" t="n">
        <f aca="false">+R7+R9+R11</f>
        <v>16936.4898818592</v>
      </c>
      <c r="S12" s="106" t="n">
        <f aca="false">+S7+S9+S11</f>
        <v>16827.54556243</v>
      </c>
      <c r="T12" s="106" t="n">
        <f aca="false">+T7+T9+T11</f>
        <v>16717.3601856287</v>
      </c>
      <c r="U12" s="106" t="n">
        <f aca="false">+U7+U9+U11</f>
        <v>16605.9196137433</v>
      </c>
      <c r="V12" s="106" t="n">
        <f aca="false">+V7+V9+V11</f>
        <v>16493.2095480099</v>
      </c>
      <c r="W12" s="106" t="n">
        <f aca="false">+W7+W9+W11</f>
        <v>16379.2155267776</v>
      </c>
      <c r="X12" s="106" t="n">
        <f aca="false">+X7+X9+X11</f>
        <v>16263.9229236535</v>
      </c>
      <c r="Y12" s="106" t="n">
        <f aca="false">+Y7+Y9+Y11</f>
        <v>-11141.8381581208</v>
      </c>
      <c r="Z12" s="106" t="n">
        <f aca="false">+Z7+Z9+Z11</f>
        <v>16029.3826311644</v>
      </c>
      <c r="AA12" s="106" t="n">
        <f aca="false">+AA7+AA9+AA11</f>
        <v>10699.4804026236</v>
      </c>
      <c r="AB12" s="106" t="n">
        <f aca="false">+AB7+AB9+AB11</f>
        <v>10639.0986502102</v>
      </c>
      <c r="AC12" s="106" t="n">
        <f aca="false">+AC7+AC9+AC11</f>
        <v>10578.0290490005</v>
      </c>
      <c r="AD12" s="106" t="n">
        <f aca="false">+AD7+AD9+AD11</f>
        <v>10516.2637632503</v>
      </c>
      <c r="AE12" s="106" t="n">
        <f aca="false">+AE7+AE9+AE11</f>
        <v>10453.7948679534</v>
      </c>
      <c r="AF12" s="106" t="n">
        <f aca="false">+AF7+AF9+AF11</f>
        <v>10390.6143478241</v>
      </c>
      <c r="AG12" s="106" t="n">
        <f aca="false">+AG7+AG9+AG11</f>
        <v>10326.7140962698</v>
      </c>
      <c r="AH12" s="106" t="n">
        <f aca="false">+AH7+AH9+AH11</f>
        <v>10262.0859143498</v>
      </c>
      <c r="AI12" s="106" t="n">
        <f aca="false">+AI7+AI9+AI11</f>
        <v>10196.7215097241</v>
      </c>
      <c r="AJ12" s="106" t="n">
        <f aca="false">+AJ7+AJ9+AJ11</f>
        <v>10130.612495589</v>
      </c>
      <c r="AK12" s="106" t="n">
        <f aca="false">+AK7+AK9+AK11</f>
        <v>-9104.13283744498</v>
      </c>
      <c r="AL12" s="106" t="n">
        <f aca="false">+AL7+AL9+AL11</f>
        <v>9996.12661278947</v>
      </c>
      <c r="AM12" s="106" t="n">
        <f aca="false">+AM7+AM9+AM11</f>
        <v>9927.7324884535</v>
      </c>
      <c r="AN12" s="106" t="n">
        <f aca="false">+AN7+AN9+AN11</f>
        <v>9858.55924105113</v>
      </c>
    </row>
    <row r="13" customFormat="false" ht="14.25" hidden="false" customHeight="false" outlineLevel="0" collapsed="false">
      <c r="A13" s="99" t="s">
        <v>85</v>
      </c>
      <c r="B13" s="104" t="n">
        <f aca="false" t="array" ref="B13:AN13">-TRANSPOSE('Prestamo Adquirido'!E12:E50)</f>
        <v>-7500</v>
      </c>
      <c r="C13" s="104" t="n">
        <v>-7500</v>
      </c>
      <c r="D13" s="104" t="n">
        <v>-7500</v>
      </c>
      <c r="E13" s="104" t="n">
        <v>-7500</v>
      </c>
      <c r="F13" s="104" t="n">
        <v>-7500</v>
      </c>
      <c r="G13" s="104" t="n">
        <v>-7500</v>
      </c>
      <c r="H13" s="104" t="n">
        <v>-7500</v>
      </c>
      <c r="I13" s="104" t="n">
        <v>-7500</v>
      </c>
      <c r="J13" s="104" t="n">
        <v>-7500</v>
      </c>
      <c r="K13" s="104" t="n">
        <v>-7500</v>
      </c>
      <c r="L13" s="104" t="n">
        <v>-7500</v>
      </c>
      <c r="M13" s="104" t="n">
        <v>-7500</v>
      </c>
      <c r="N13" s="104" t="n">
        <v>-7500</v>
      </c>
      <c r="O13" s="104" t="n">
        <v>-7500</v>
      </c>
      <c r="P13" s="104" t="n">
        <v>-7500</v>
      </c>
      <c r="Q13" s="104" t="n">
        <v>-7500</v>
      </c>
      <c r="R13" s="104" t="n">
        <v>-7500</v>
      </c>
      <c r="S13" s="104" t="n">
        <v>-7500</v>
      </c>
      <c r="T13" s="104" t="n">
        <v>-7500</v>
      </c>
      <c r="U13" s="104" t="n">
        <v>-7500</v>
      </c>
      <c r="V13" s="104" t="n">
        <v>-7500</v>
      </c>
      <c r="W13" s="104" t="n">
        <v>-7500</v>
      </c>
      <c r="X13" s="104" t="n">
        <v>-7500</v>
      </c>
      <c r="Y13" s="104" t="n">
        <v>-7500</v>
      </c>
      <c r="Z13" s="104" t="n">
        <v>-7500</v>
      </c>
      <c r="AA13" s="104" t="n">
        <v>-7500</v>
      </c>
      <c r="AB13" s="104" t="n">
        <v>-7500</v>
      </c>
      <c r="AC13" s="104" t="n">
        <v>-7500</v>
      </c>
      <c r="AD13" s="104" t="n">
        <v>-7500</v>
      </c>
      <c r="AE13" s="104" t="n">
        <v>-7500</v>
      </c>
      <c r="AF13" s="104" t="n">
        <v>-7500</v>
      </c>
      <c r="AG13" s="104" t="n">
        <v>-7500</v>
      </c>
      <c r="AH13" s="104" t="n">
        <v>-7500</v>
      </c>
      <c r="AI13" s="104" t="n">
        <v>-7500</v>
      </c>
      <c r="AJ13" s="104" t="n">
        <v>-7500</v>
      </c>
      <c r="AK13" s="104" t="n">
        <v>-7500</v>
      </c>
      <c r="AL13" s="104" t="n">
        <v>-7500</v>
      </c>
      <c r="AM13" s="104" t="n">
        <v>-7500</v>
      </c>
      <c r="AN13" s="104" t="n">
        <v>-7500</v>
      </c>
    </row>
    <row r="14" customFormat="false" ht="14.25" hidden="false" customHeight="false" outlineLevel="0" collapsed="false">
      <c r="A14" s="99" t="s">
        <v>70</v>
      </c>
      <c r="B14" s="107" t="n">
        <f aca="false" t="array" ref="B14:AN14">-TRANSPOSE('Prestamo Adquirido'!D12:D50)</f>
        <v>-1771.76183163732</v>
      </c>
      <c r="C14" s="107" t="n">
        <v>-1750.28093850596</v>
      </c>
      <c r="D14" s="107" t="n">
        <v>-1728.71949202536</v>
      </c>
      <c r="E14" s="107" t="n">
        <v>-1707.07719012046</v>
      </c>
      <c r="F14" s="107" t="n">
        <v>-1685.35372958341</v>
      </c>
      <c r="G14" s="107" t="n">
        <v>-1663.54880606935</v>
      </c>
      <c r="H14" s="107" t="n">
        <v>-1641.66211409211</v>
      </c>
      <c r="I14" s="107" t="n">
        <v>-1619.69334701995</v>
      </c>
      <c r="J14" s="107" t="n">
        <v>-1597.64219707128</v>
      </c>
      <c r="K14" s="107" t="n">
        <v>-1575.50835531029</v>
      </c>
      <c r="L14" s="107" t="n">
        <v>-1553.29151164271</v>
      </c>
      <c r="M14" s="107" t="n">
        <v>-1530.99135481137</v>
      </c>
      <c r="N14" s="107" t="n">
        <v>-1508.60757239191</v>
      </c>
      <c r="O14" s="107" t="n">
        <v>-1486.13985078838</v>
      </c>
      <c r="P14" s="107" t="n">
        <v>-1463.58787522884</v>
      </c>
      <c r="Q14" s="107" t="n">
        <v>-1440.95132976094</v>
      </c>
      <c r="R14" s="107" t="n">
        <v>-1418.22989724755</v>
      </c>
      <c r="S14" s="107" t="n">
        <v>-1395.42325936223</v>
      </c>
      <c r="T14" s="107" t="n">
        <v>-1372.53109658483</v>
      </c>
      <c r="U14" s="107" t="n">
        <v>-1349.55308819703</v>
      </c>
      <c r="V14" s="107" t="n">
        <v>-1326.48891227777</v>
      </c>
      <c r="W14" s="107" t="n">
        <v>-1303.33824569881</v>
      </c>
      <c r="X14" s="107" t="n">
        <v>-1280.10076412018</v>
      </c>
      <c r="Y14" s="107" t="n">
        <v>-1256.77614198563</v>
      </c>
      <c r="Z14" s="107" t="n">
        <v>-1233.36405251808</v>
      </c>
      <c r="AA14" s="107" t="n">
        <v>-1209.86416771502</v>
      </c>
      <c r="AB14" s="107" t="n">
        <v>-1186.27615834395</v>
      </c>
      <c r="AC14" s="107" t="n">
        <v>-1162.59969393774</v>
      </c>
      <c r="AD14" s="107" t="n">
        <v>-1138.83444279001</v>
      </c>
      <c r="AE14" s="107" t="n">
        <v>-1114.98007195047</v>
      </c>
      <c r="AF14" s="107" t="n">
        <v>-1091.03624722028</v>
      </c>
      <c r="AG14" s="107" t="n">
        <v>-1067.00263314736</v>
      </c>
      <c r="AH14" s="107" t="n">
        <v>-1042.87889302166</v>
      </c>
      <c r="AI14" s="107" t="n">
        <v>-1018.66468887049</v>
      </c>
      <c r="AJ14" s="107" t="n">
        <v>-994.359681453757</v>
      </c>
      <c r="AK14" s="107" t="n">
        <v>-969.963530259208</v>
      </c>
      <c r="AL14" s="107" t="n">
        <v>-945.47589349768</v>
      </c>
      <c r="AM14" s="107" t="n">
        <v>-920.896428098297</v>
      </c>
      <c r="AN14" s="107" t="n">
        <v>-896.224789703665</v>
      </c>
    </row>
    <row r="15" customFormat="false" ht="14.25" hidden="false" customHeight="false" outlineLevel="0" collapsed="false">
      <c r="A15" s="102" t="s">
        <v>86</v>
      </c>
      <c r="B15" s="103" t="n">
        <f aca="false">+B13+B14</f>
        <v>-9271.76183163732</v>
      </c>
      <c r="C15" s="103" t="n">
        <f aca="false">+C13+C14</f>
        <v>-9250.28093850596</v>
      </c>
      <c r="D15" s="103" t="n">
        <f aca="false">+D13+D14</f>
        <v>-9228.71949202536</v>
      </c>
      <c r="E15" s="103" t="n">
        <f aca="false">+E13+E14</f>
        <v>-9207.07719012046</v>
      </c>
      <c r="F15" s="103" t="n">
        <f aca="false">+F13+F14</f>
        <v>-9185.35372958341</v>
      </c>
      <c r="G15" s="103" t="n">
        <f aca="false">+G13+G14</f>
        <v>-9163.54880606935</v>
      </c>
      <c r="H15" s="103" t="n">
        <f aca="false">+H13+H14</f>
        <v>-9141.66211409211</v>
      </c>
      <c r="I15" s="103" t="n">
        <f aca="false">+I13+I14</f>
        <v>-9119.69334701995</v>
      </c>
      <c r="J15" s="103" t="n">
        <f aca="false">+J13+J14</f>
        <v>-9097.64219707128</v>
      </c>
      <c r="K15" s="103" t="n">
        <f aca="false">+K13+K14</f>
        <v>-9075.50835531029</v>
      </c>
      <c r="L15" s="103" t="n">
        <f aca="false">+L13+L14</f>
        <v>-9053.29151164271</v>
      </c>
      <c r="M15" s="103" t="n">
        <f aca="false">+M13+M14</f>
        <v>-9030.99135481137</v>
      </c>
      <c r="N15" s="103" t="n">
        <f aca="false">+N13+N14</f>
        <v>-9008.60757239191</v>
      </c>
      <c r="O15" s="103" t="n">
        <f aca="false">+O13+O14</f>
        <v>-8986.13985078838</v>
      </c>
      <c r="P15" s="103" t="n">
        <f aca="false">+P13+P14</f>
        <v>-8963.58787522884</v>
      </c>
      <c r="Q15" s="103" t="n">
        <f aca="false">+Q13+Q14</f>
        <v>-8940.95132976094</v>
      </c>
      <c r="R15" s="103" t="n">
        <f aca="false">+R13+R14</f>
        <v>-8918.22989724755</v>
      </c>
      <c r="S15" s="103" t="n">
        <f aca="false">+S13+S14</f>
        <v>-8895.42325936223</v>
      </c>
      <c r="T15" s="103" t="n">
        <f aca="false">+T13+T14</f>
        <v>-8872.53109658483</v>
      </c>
      <c r="U15" s="103" t="n">
        <f aca="false">+U13+U14</f>
        <v>-8849.55308819703</v>
      </c>
      <c r="V15" s="103" t="n">
        <f aca="false">+V13+V14</f>
        <v>-8826.48891227777</v>
      </c>
      <c r="W15" s="103" t="n">
        <f aca="false">+W13+W14</f>
        <v>-8803.33824569881</v>
      </c>
      <c r="X15" s="103" t="n">
        <f aca="false">+X13+X14</f>
        <v>-8780.10076412018</v>
      </c>
      <c r="Y15" s="103" t="n">
        <f aca="false">+Y13+Y14</f>
        <v>-8756.77614198563</v>
      </c>
      <c r="Z15" s="103" t="n">
        <f aca="false">+Z13+Z14</f>
        <v>-8733.36405251808</v>
      </c>
      <c r="AA15" s="103" t="n">
        <f aca="false">+AA13+AA14</f>
        <v>-8709.86416771502</v>
      </c>
      <c r="AB15" s="103" t="n">
        <f aca="false">+AB13+AB14</f>
        <v>-8686.27615834395</v>
      </c>
      <c r="AC15" s="103" t="n">
        <f aca="false">+AC13+AC14</f>
        <v>-8662.59969393774</v>
      </c>
      <c r="AD15" s="103" t="n">
        <f aca="false">+AD13+AD14</f>
        <v>-8638.83444279001</v>
      </c>
      <c r="AE15" s="103" t="n">
        <f aca="false">+AE13+AE14</f>
        <v>-8614.98007195047</v>
      </c>
      <c r="AF15" s="103" t="n">
        <f aca="false">+AF13+AF14</f>
        <v>-8591.03624722028</v>
      </c>
      <c r="AG15" s="103" t="n">
        <f aca="false">+AG13+AG14</f>
        <v>-8567.00263314736</v>
      </c>
      <c r="AH15" s="103" t="n">
        <f aca="false">+AH13+AH14</f>
        <v>-8542.87889302166</v>
      </c>
      <c r="AI15" s="103" t="n">
        <f aca="false">+AI13+AI14</f>
        <v>-8518.66468887049</v>
      </c>
      <c r="AJ15" s="103" t="n">
        <f aca="false">+AJ13+AJ14</f>
        <v>-8494.35968145376</v>
      </c>
      <c r="AK15" s="103" t="n">
        <f aca="false">+AK13+AK14</f>
        <v>-8469.96353025921</v>
      </c>
      <c r="AL15" s="103" t="n">
        <f aca="false">+AL13+AL14</f>
        <v>-8445.47589349768</v>
      </c>
      <c r="AM15" s="103" t="n">
        <f aca="false">+AM13+AM14</f>
        <v>-8420.8964280983</v>
      </c>
      <c r="AN15" s="103" t="n">
        <f aca="false">+AN13+AN14</f>
        <v>-8396.22478970367</v>
      </c>
    </row>
    <row r="16" customFormat="false" ht="14.25" hidden="false" customHeight="false" outlineLevel="0" collapsed="false">
      <c r="A16" s="105" t="s">
        <v>87</v>
      </c>
      <c r="B16" s="106" t="n">
        <f aca="false">+B15</f>
        <v>-9271.76183163732</v>
      </c>
      <c r="C16" s="106" t="n">
        <f aca="false">+C15</f>
        <v>-9250.28093850596</v>
      </c>
      <c r="D16" s="106" t="n">
        <f aca="false">+D15</f>
        <v>-9228.71949202536</v>
      </c>
      <c r="E16" s="106" t="n">
        <f aca="false">+E15</f>
        <v>-9207.07719012046</v>
      </c>
      <c r="F16" s="106" t="n">
        <f aca="false">+F15</f>
        <v>-9185.35372958341</v>
      </c>
      <c r="G16" s="106" t="n">
        <f aca="false">+G15</f>
        <v>-9163.54880606935</v>
      </c>
      <c r="H16" s="106" t="n">
        <f aca="false">+H15</f>
        <v>-9141.66211409211</v>
      </c>
      <c r="I16" s="106" t="n">
        <f aca="false">+I15</f>
        <v>-9119.69334701995</v>
      </c>
      <c r="J16" s="106" t="n">
        <f aca="false">+J15</f>
        <v>-9097.64219707128</v>
      </c>
      <c r="K16" s="106" t="n">
        <f aca="false">+K15</f>
        <v>-9075.50835531029</v>
      </c>
      <c r="L16" s="106" t="n">
        <f aca="false">+L15</f>
        <v>-9053.29151164271</v>
      </c>
      <c r="M16" s="106" t="n">
        <f aca="false">+M15</f>
        <v>-9030.99135481137</v>
      </c>
      <c r="N16" s="106" t="n">
        <f aca="false">+N15</f>
        <v>-9008.60757239191</v>
      </c>
      <c r="O16" s="106" t="n">
        <f aca="false">+O15</f>
        <v>-8986.13985078838</v>
      </c>
      <c r="P16" s="106" t="n">
        <f aca="false">+P15</f>
        <v>-8963.58787522884</v>
      </c>
      <c r="Q16" s="106" t="n">
        <f aca="false">+Q15</f>
        <v>-8940.95132976094</v>
      </c>
      <c r="R16" s="106" t="n">
        <f aca="false">+R15</f>
        <v>-8918.22989724755</v>
      </c>
      <c r="S16" s="106" t="n">
        <f aca="false">+S15</f>
        <v>-8895.42325936223</v>
      </c>
      <c r="T16" s="106" t="n">
        <f aca="false">+T15</f>
        <v>-8872.53109658483</v>
      </c>
      <c r="U16" s="106" t="n">
        <f aca="false">+U15</f>
        <v>-8849.55308819703</v>
      </c>
      <c r="V16" s="106" t="n">
        <f aca="false">+V15</f>
        <v>-8826.48891227777</v>
      </c>
      <c r="W16" s="106" t="n">
        <f aca="false">+W15</f>
        <v>-8803.33824569881</v>
      </c>
      <c r="X16" s="106" t="n">
        <f aca="false">+X15</f>
        <v>-8780.10076412018</v>
      </c>
      <c r="Y16" s="106" t="n">
        <f aca="false">+Y15</f>
        <v>-8756.77614198563</v>
      </c>
      <c r="Z16" s="106" t="n">
        <f aca="false">+Z15</f>
        <v>-8733.36405251808</v>
      </c>
      <c r="AA16" s="106" t="n">
        <f aca="false">+AA15</f>
        <v>-8709.86416771502</v>
      </c>
      <c r="AB16" s="106" t="n">
        <f aca="false">+AB15</f>
        <v>-8686.27615834395</v>
      </c>
      <c r="AC16" s="106" t="n">
        <f aca="false">+AC15</f>
        <v>-8662.59969393774</v>
      </c>
      <c r="AD16" s="106" t="n">
        <f aca="false">+AD15</f>
        <v>-8638.83444279001</v>
      </c>
      <c r="AE16" s="106" t="n">
        <f aca="false">+AE15</f>
        <v>-8614.98007195047</v>
      </c>
      <c r="AF16" s="106" t="n">
        <f aca="false">+AF15</f>
        <v>-8591.03624722028</v>
      </c>
      <c r="AG16" s="106" t="n">
        <f aca="false">+AG15</f>
        <v>-8567.00263314736</v>
      </c>
      <c r="AH16" s="106" t="n">
        <f aca="false">+AH15</f>
        <v>-8542.87889302166</v>
      </c>
      <c r="AI16" s="106" t="n">
        <f aca="false">+AI15</f>
        <v>-8518.66468887049</v>
      </c>
      <c r="AJ16" s="106" t="n">
        <f aca="false">+AJ15</f>
        <v>-8494.35968145376</v>
      </c>
      <c r="AK16" s="106" t="n">
        <f aca="false">+AK15</f>
        <v>-8469.96353025921</v>
      </c>
      <c r="AL16" s="106" t="n">
        <f aca="false">+AL15</f>
        <v>-8445.47589349768</v>
      </c>
      <c r="AM16" s="106" t="n">
        <f aca="false">+AM15</f>
        <v>-8420.8964280983</v>
      </c>
      <c r="AN16" s="106" t="n">
        <f aca="false">+AN15</f>
        <v>-8396.22478970367</v>
      </c>
    </row>
    <row r="17" customFormat="false" ht="14.25" hidden="false" customHeight="false" outlineLevel="0" collapsed="false">
      <c r="A17" s="108" t="s">
        <v>88</v>
      </c>
      <c r="B17" s="109" t="n">
        <f aca="false">+B12+B16</f>
        <v>126318.93491645</v>
      </c>
      <c r="C17" s="109" t="n">
        <f aca="false">+C12+C16</f>
        <v>31224.4489967035</v>
      </c>
      <c r="D17" s="109" t="n">
        <f aca="false">+D12+D16</f>
        <v>30932.451741696</v>
      </c>
      <c r="E17" s="109" t="n">
        <f aca="false">+E12+E16</f>
        <v>18636.9633859051</v>
      </c>
      <c r="F17" s="109" t="n">
        <f aca="false">+F12+F16</f>
        <v>18474.643542004</v>
      </c>
      <c r="G17" s="109" t="n">
        <f aca="false">+G12+G16</f>
        <v>18310.3086011036</v>
      </c>
      <c r="H17" s="109" t="n">
        <f aca="false">+H12+H16</f>
        <v>18143.9349853775</v>
      </c>
      <c r="I17" s="109" t="n">
        <f aca="false">+I12+I16</f>
        <v>17975.4988460745</v>
      </c>
      <c r="J17" s="109" t="n">
        <f aca="false">+J12+J16</f>
        <v>17804.9760604228</v>
      </c>
      <c r="K17" s="109" t="n">
        <f aca="false">+K12+K16</f>
        <v>17632.3422285004</v>
      </c>
      <c r="L17" s="109" t="n">
        <f aca="false">+L12+L16</f>
        <v>17457.5726700686</v>
      </c>
      <c r="M17" s="109" t="n">
        <f aca="false">+M12+M16</f>
        <v>-47941.8392460031</v>
      </c>
      <c r="N17" s="109" t="n">
        <f aca="false">+N12+N16</f>
        <v>8351.52623188969</v>
      </c>
      <c r="O17" s="109" t="n">
        <f aca="false">+O12+O16</f>
        <v>8269.87564441365</v>
      </c>
      <c r="P17" s="109" t="n">
        <f aca="false">+P12+P16</f>
        <v>8187.12322982271</v>
      </c>
      <c r="Q17" s="109" t="n">
        <f aca="false">+Q12+Q16</f>
        <v>8103.25579262899</v>
      </c>
      <c r="R17" s="109" t="n">
        <f aca="false">+R12+R16</f>
        <v>8018.2599846116</v>
      </c>
      <c r="S17" s="109" t="n">
        <f aca="false">+S12+S16</f>
        <v>7932.12230306777</v>
      </c>
      <c r="T17" s="109" t="n">
        <f aca="false">+T12+T16</f>
        <v>7844.82908904386</v>
      </c>
      <c r="U17" s="109" t="n">
        <f aca="false">+U12+U16</f>
        <v>7756.36652554627</v>
      </c>
      <c r="V17" s="109" t="n">
        <f aca="false">+V12+V16</f>
        <v>7666.72063573209</v>
      </c>
      <c r="W17" s="109" t="n">
        <f aca="false">+W12+W16</f>
        <v>7575.8772810788</v>
      </c>
      <c r="X17" s="109" t="n">
        <f aca="false">+X12+X16</f>
        <v>7483.8221595333</v>
      </c>
      <c r="Y17" s="109" t="n">
        <f aca="false">+Y12+Y16</f>
        <v>-19898.6143001064</v>
      </c>
      <c r="Z17" s="109" t="n">
        <f aca="false">+Z12+Z16</f>
        <v>7296.01857864627</v>
      </c>
      <c r="AA17" s="109" t="n">
        <f aca="false">+AA12+AA16</f>
        <v>1989.61623490859</v>
      </c>
      <c r="AB17" s="109" t="n">
        <f aca="false">+AB12+AB16</f>
        <v>1952.82249186621</v>
      </c>
      <c r="AC17" s="109" t="n">
        <f aca="false">+AC12+AC16</f>
        <v>1915.42935506273</v>
      </c>
      <c r="AD17" s="109" t="n">
        <f aca="false">+AD12+AD16</f>
        <v>1877.42932046033</v>
      </c>
      <c r="AE17" s="109" t="n">
        <f aca="false">+AE12+AE16</f>
        <v>1838.81479600289</v>
      </c>
      <c r="AF17" s="109" t="n">
        <f aca="false">+AF12+AF16</f>
        <v>1799.57810060385</v>
      </c>
      <c r="AG17" s="109" t="n">
        <f aca="false">+AG12+AG16</f>
        <v>1759.7114631224</v>
      </c>
      <c r="AH17" s="109" t="n">
        <f aca="false">+AH12+AH16</f>
        <v>1719.20702132811</v>
      </c>
      <c r="AI17" s="109" t="n">
        <f aca="false">+AI12+AI16</f>
        <v>1678.05682085358</v>
      </c>
      <c r="AJ17" s="109" t="n">
        <f aca="false">+AJ12+AJ16</f>
        <v>1636.25281413525</v>
      </c>
      <c r="AK17" s="109" t="n">
        <f aca="false">+AK12+AK16</f>
        <v>-17574.0963677042</v>
      </c>
      <c r="AL17" s="109" t="n">
        <f aca="false">+AL12+AL16</f>
        <v>1550.65071929179</v>
      </c>
      <c r="AM17" s="109" t="n">
        <f aca="false">+AM12+AM16</f>
        <v>1506.8360603552</v>
      </c>
      <c r="AN17" s="109" t="n">
        <f aca="false">+AN12+AN16</f>
        <v>1462.33445134746</v>
      </c>
    </row>
    <row r="18" customFormat="false" ht="14.25" hidden="false" customHeight="false" outlineLevel="0" collapsed="false">
      <c r="A18" s="110" t="s">
        <v>89</v>
      </c>
      <c r="B18" s="98" t="n">
        <f aca="false">+B2+B17</f>
        <v>226318.93491645</v>
      </c>
      <c r="C18" s="98" t="n">
        <f aca="false">+C2+C17</f>
        <v>257543.383913154</v>
      </c>
      <c r="D18" s="98" t="n">
        <f aca="false">+D2+D17</f>
        <v>288475.83565485</v>
      </c>
      <c r="E18" s="98" t="n">
        <f aca="false">+E2+E17</f>
        <v>307112.799040755</v>
      </c>
      <c r="F18" s="98" t="n">
        <f aca="false">+F2+F17</f>
        <v>325587.442582759</v>
      </c>
      <c r="G18" s="98" t="n">
        <f aca="false">+G2+G17</f>
        <v>343897.751183862</v>
      </c>
      <c r="H18" s="98" t="n">
        <f aca="false">+H2+H17</f>
        <v>362041.68616924</v>
      </c>
      <c r="I18" s="98" t="n">
        <f aca="false">+I2+I17</f>
        <v>380017.185015314</v>
      </c>
      <c r="J18" s="98" t="n">
        <f aca="false">+J2+J17</f>
        <v>397822.161075737</v>
      </c>
      <c r="K18" s="98" t="n">
        <f aca="false">+K2+K17</f>
        <v>415454.503304237</v>
      </c>
      <c r="L18" s="98" t="n">
        <f aca="false">+L2+L17</f>
        <v>432912.075974306</v>
      </c>
      <c r="M18" s="111" t="n">
        <f aca="false">+M2+M17</f>
        <v>384970.236728303</v>
      </c>
      <c r="N18" s="98" t="n">
        <f aca="false">+N2+N17</f>
        <v>393321.762960193</v>
      </c>
      <c r="O18" s="98" t="n">
        <f aca="false">+O2+O17</f>
        <v>401591.638604606</v>
      </c>
      <c r="P18" s="98" t="n">
        <f aca="false">+P2+P17</f>
        <v>409778.761834429</v>
      </c>
      <c r="Q18" s="98" t="n">
        <f aca="false">+Q2+Q17</f>
        <v>417882.017627058</v>
      </c>
      <c r="R18" s="98" t="n">
        <f aca="false">+R2+R17</f>
        <v>425900.27761167</v>
      </c>
      <c r="S18" s="98" t="n">
        <f aca="false">+S2+S17</f>
        <v>433832.399914737</v>
      </c>
      <c r="T18" s="98" t="n">
        <f aca="false">+T2+T17</f>
        <v>441677.229003781</v>
      </c>
      <c r="U18" s="98" t="n">
        <f aca="false">+U2+U17</f>
        <v>449433.595529327</v>
      </c>
      <c r="V18" s="98" t="n">
        <f aca="false">+V2+V17</f>
        <v>457100.31616506</v>
      </c>
      <c r="W18" s="98" t="n">
        <f aca="false">+W2+W17</f>
        <v>464676.193446138</v>
      </c>
      <c r="X18" s="98" t="n">
        <f aca="false">+X2+X17</f>
        <v>472160.015605672</v>
      </c>
      <c r="Y18" s="111" t="n">
        <f aca="false">+Y2+Y17</f>
        <v>452261.401305565</v>
      </c>
      <c r="Z18" s="98" t="n">
        <f aca="false">+Z2+Z17</f>
        <v>459557.419884211</v>
      </c>
      <c r="AA18" s="98" t="n">
        <f aca="false">+AA2+AA17</f>
        <v>461547.03611912</v>
      </c>
      <c r="AB18" s="98" t="n">
        <f aca="false">+AB2+AB17</f>
        <v>463499.858610986</v>
      </c>
      <c r="AC18" s="98" t="n">
        <f aca="false">+AC2+AC17</f>
        <v>465415.287966049</v>
      </c>
      <c r="AD18" s="98" t="n">
        <f aca="false">+AD2+AD17</f>
        <v>467292.717286509</v>
      </c>
      <c r="AE18" s="98" t="n">
        <f aca="false">+AE2+AE17</f>
        <v>469131.532082512</v>
      </c>
      <c r="AF18" s="98" t="n">
        <f aca="false">+AF2+AF17</f>
        <v>470931.110183116</v>
      </c>
      <c r="AG18" s="98" t="n">
        <f aca="false">+AG2+AG17</f>
        <v>472690.821646238</v>
      </c>
      <c r="AH18" s="98" t="n">
        <f aca="false">+AH2+AH17</f>
        <v>474410.028667566</v>
      </c>
      <c r="AI18" s="98" t="n">
        <f aca="false">+AI2+AI17</f>
        <v>476088.08548842</v>
      </c>
      <c r="AJ18" s="98" t="n">
        <f aca="false">+AJ2+AJ17</f>
        <v>477724.338302555</v>
      </c>
      <c r="AK18" s="111" t="n">
        <f aca="false">+AK2+AK17</f>
        <v>460150.241934851</v>
      </c>
      <c r="AL18" s="98" t="n">
        <f aca="false">+AL2+AL17</f>
        <v>461700.892654143</v>
      </c>
      <c r="AM18" s="98" t="n">
        <f aca="false">+AM2+AM17</f>
        <v>463207.728714498</v>
      </c>
      <c r="AN18" s="98" t="n">
        <f aca="false">+AN2+AN17</f>
        <v>464670.063165845</v>
      </c>
    </row>
    <row r="19" customFormat="false" ht="14.25" hidden="false" customHeight="false" outlineLevel="0" collapsed="false">
      <c r="A19" s="112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</row>
    <row r="20" customFormat="false" ht="14.25" hidden="false" customHeight="false" outlineLevel="0" collapsed="false">
      <c r="A20" s="11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</row>
    <row r="21" customFormat="false" ht="14.25" hidden="false" customHeight="false" outlineLevel="0" collapsed="false">
      <c r="A21" s="113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</row>
    <row r="22" customFormat="false" ht="14.25" hidden="false" customHeight="false" outlineLevel="0" collapsed="false">
      <c r="A22" s="113"/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</row>
    <row r="23" customFormat="false" ht="14.25" hidden="false" customHeight="false" outlineLevel="0" collapsed="false">
      <c r="A23" s="113"/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2"/>
      <c r="AA23" s="112"/>
      <c r="AB23" s="112"/>
      <c r="AC23" s="112"/>
      <c r="AD23" s="112"/>
      <c r="AE23" s="112"/>
      <c r="AF23" s="112"/>
      <c r="AG23" s="112"/>
      <c r="AH23" s="112" t="n">
        <f aca="false">12*6</f>
        <v>72</v>
      </c>
      <c r="AI23" s="112"/>
      <c r="AJ23" s="112"/>
      <c r="AK23" s="112"/>
      <c r="AL23" s="112"/>
      <c r="AM23" s="112"/>
      <c r="AN23" s="112"/>
    </row>
    <row r="24" customFormat="false" ht="14.25" hidden="false" customHeight="false" outlineLevel="0" collapsed="false">
      <c r="A24" s="113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</row>
    <row r="25" customFormat="false" ht="14.25" hidden="false" customHeight="false" outlineLevel="0" collapsed="false">
      <c r="A25" s="113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</row>
    <row r="26" customFormat="false" ht="14.25" hidden="false" customHeight="false" outlineLevel="0" collapsed="false">
      <c r="A26" s="113"/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</row>
    <row r="27" customFormat="false" ht="14.25" hidden="false" customHeight="false" outlineLevel="0" collapsed="false">
      <c r="A27" s="113"/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</row>
    <row r="28" customFormat="false" ht="14.25" hidden="false" customHeight="false" outlineLevel="0" collapsed="false">
      <c r="A28" s="113"/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</row>
    <row r="29" customFormat="false" ht="14.25" hidden="false" customHeight="false" outlineLevel="0" collapsed="false">
      <c r="A29" s="113"/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</row>
    <row r="30" customFormat="false" ht="14.25" hidden="false" customHeight="false" outlineLevel="0" collapsed="false">
      <c r="A30" s="113"/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</row>
    <row r="31" customFormat="false" ht="14.25" hidden="false" customHeight="false" outlineLevel="0" collapsed="false">
      <c r="A31" s="113"/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</row>
    <row r="32" customFormat="false" ht="14.25" hidden="false" customHeight="false" outlineLevel="0" collapsed="false">
      <c r="A32" s="113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</row>
    <row r="33" customFormat="false" ht="14.25" hidden="false" customHeight="false" outlineLevel="0" collapsed="false">
      <c r="A33" s="113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</row>
    <row r="34" customFormat="false" ht="14.25" hidden="false" customHeight="false" outlineLevel="0" collapsed="false">
      <c r="A34" s="113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</row>
    <row r="35" customFormat="false" ht="14.25" hidden="false" customHeight="false" outlineLevel="0" collapsed="false">
      <c r="A35" s="114" t="s">
        <v>90</v>
      </c>
      <c r="B35" s="115"/>
      <c r="C35" s="116"/>
      <c r="D35" s="117" t="n">
        <f aca="false">+SUM(B12:M12)</f>
        <v>394795.767596193</v>
      </c>
      <c r="E35" s="114" t="s">
        <v>91</v>
      </c>
      <c r="F35" s="116"/>
      <c r="G35" s="115"/>
      <c r="H35" s="115"/>
      <c r="I35" s="115"/>
      <c r="J35" s="116"/>
      <c r="K35" s="117" t="n">
        <f aca="false">+SUM(B15:M15)</f>
        <v>-109825.53086789</v>
      </c>
      <c r="L35" s="118" t="s">
        <v>92</v>
      </c>
      <c r="M35" s="119"/>
      <c r="N35" s="120"/>
      <c r="O35" s="120"/>
      <c r="P35" s="120"/>
      <c r="Q35" s="119"/>
      <c r="R35" s="121" t="n">
        <f aca="false">+SUM(B17:M17)</f>
        <v>284970.236728303</v>
      </c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</row>
    <row r="36" customFormat="false" ht="14.25" hidden="false" customHeight="false" outlineLevel="0" collapsed="false">
      <c r="A36" s="122" t="s">
        <v>93</v>
      </c>
      <c r="B36" s="123"/>
      <c r="C36" s="124"/>
      <c r="D36" s="125" t="n">
        <f aca="false">+SUM(AC12:AN12)</f>
        <v>103533.12154881</v>
      </c>
      <c r="E36" s="122" t="s">
        <v>94</v>
      </c>
      <c r="F36" s="124"/>
      <c r="G36" s="123"/>
      <c r="H36" s="123"/>
      <c r="I36" s="123"/>
      <c r="J36" s="124"/>
      <c r="K36" s="125" t="n">
        <f aca="false">+SUM(AC16:AN16)</f>
        <v>-102362.916993951</v>
      </c>
      <c r="L36" s="126" t="s">
        <v>95</v>
      </c>
      <c r="M36" s="127"/>
      <c r="N36" s="128"/>
      <c r="O36" s="128"/>
      <c r="P36" s="128"/>
      <c r="Q36" s="127"/>
      <c r="R36" s="129" t="n">
        <f aca="false">+SUM(AC17:AN17)</f>
        <v>1170.20455485942</v>
      </c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</row>
    <row r="37" customFormat="false" ht="14.25" hidden="false" customHeight="false" outlineLevel="0" collapsed="false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</row>
    <row r="38" customFormat="false" ht="14.25" hidden="false" customHeight="false" outlineLevel="0" collapsed="false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</row>
    <row r="39" customFormat="false" ht="14.25" hidden="false" customHeight="false" outlineLevel="0" collapsed="false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</row>
    <row r="40" customFormat="false" ht="14.25" hidden="false" customHeight="false" outlineLevel="0" collapsed="false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conditionalFormatting sqref="Z18:AN18">
    <cfRule type="cellIs" priority="2" operator="lessThan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conditionalFormatting sqref="B18:Y18">
    <cfRule type="cellIs" priority="4" operator="lessThan" aboveAverage="0" equalAverage="0" bottom="0" percent="0" rank="0" text="" dxfId="2">
      <formula>0</formula>
    </cfRule>
    <cfRule type="cellIs" priority="5" operator="greaterThan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7" activeCellId="0" sqref="E17"/>
    </sheetView>
  </sheetViews>
  <sheetFormatPr defaultColWidth="10.6796875" defaultRowHeight="14.25" customHeight="true" zeroHeight="false" outlineLevelRow="0" outlineLevelCol="0"/>
  <cols>
    <col collapsed="false" customWidth="true" hidden="false" outlineLevel="0" max="1" min="1" style="1" width="32.54"/>
    <col collapsed="false" customWidth="true" hidden="false" outlineLevel="0" max="2" min="2" style="1" width="17.83"/>
  </cols>
  <sheetData>
    <row r="1" customFormat="false" ht="14.25" hidden="false" customHeight="false" outlineLevel="0" collapsed="false">
      <c r="A1" s="130" t="s">
        <v>96</v>
      </c>
      <c r="B1" s="131" t="n">
        <v>100000</v>
      </c>
    </row>
    <row r="2" customFormat="false" ht="14.25" hidden="false" customHeight="false" outlineLevel="0" collapsed="false">
      <c r="A2" s="132" t="s">
        <v>97</v>
      </c>
      <c r="B2" s="133" t="n">
        <f aca="false">+SUM(B1)</f>
        <v>100000</v>
      </c>
    </row>
    <row r="3" customFormat="false" ht="14.25" hidden="false" customHeight="false" outlineLevel="0" collapsed="false">
      <c r="A3" s="130" t="s">
        <v>98</v>
      </c>
      <c r="B3" s="131" t="n">
        <v>0</v>
      </c>
    </row>
    <row r="4" customFormat="false" ht="14.25" hidden="false" customHeight="false" outlineLevel="0" collapsed="false">
      <c r="A4" s="130" t="s">
        <v>99</v>
      </c>
      <c r="B4" s="131" t="n">
        <v>0</v>
      </c>
    </row>
    <row r="5" customFormat="false" ht="14.25" hidden="false" customHeight="false" outlineLevel="0" collapsed="false">
      <c r="A5" s="130" t="s">
        <v>100</v>
      </c>
      <c r="B5" s="131" t="n">
        <v>700000</v>
      </c>
    </row>
    <row r="6" customFormat="false" ht="14.25" hidden="false" customHeight="false" outlineLevel="0" collapsed="false">
      <c r="A6" s="130" t="s">
        <v>101</v>
      </c>
      <c r="B6" s="131" t="n">
        <v>0</v>
      </c>
    </row>
    <row r="7" customFormat="false" ht="14.25" hidden="false" customHeight="false" outlineLevel="0" collapsed="false">
      <c r="A7" s="132" t="s">
        <v>102</v>
      </c>
      <c r="B7" s="133" t="n">
        <f aca="false">+SUM(B3:B6)</f>
        <v>700000</v>
      </c>
    </row>
    <row r="8" customFormat="false" ht="14.25" hidden="false" customHeight="false" outlineLevel="0" collapsed="false">
      <c r="A8" s="134" t="s">
        <v>103</v>
      </c>
      <c r="B8" s="135" t="n">
        <f aca="false">+B2+B7</f>
        <v>800000</v>
      </c>
    </row>
    <row r="9" customFormat="false" ht="14.25" hidden="false" customHeight="false" outlineLevel="0" collapsed="false">
      <c r="A9" s="132" t="s">
        <v>104</v>
      </c>
      <c r="B9" s="133" t="n">
        <v>0</v>
      </c>
    </row>
    <row r="10" customFormat="false" ht="14.25" hidden="false" customHeight="false" outlineLevel="0" collapsed="false">
      <c r="A10" s="132" t="s">
        <v>105</v>
      </c>
      <c r="B10" s="133" t="n">
        <v>0</v>
      </c>
    </row>
    <row r="11" customFormat="false" ht="14.25" hidden="false" customHeight="false" outlineLevel="0" collapsed="false">
      <c r="A11" s="132" t="s">
        <v>106</v>
      </c>
      <c r="B11" s="133" t="n">
        <v>0</v>
      </c>
    </row>
    <row r="12" customFormat="false" ht="14.25" hidden="false" customHeight="false" outlineLevel="0" collapsed="false">
      <c r="A12" s="130" t="s">
        <v>107</v>
      </c>
      <c r="B12" s="131" t="n">
        <v>800000</v>
      </c>
    </row>
    <row r="13" customFormat="false" ht="14.25" hidden="false" customHeight="false" outlineLevel="0" collapsed="false">
      <c r="A13" s="130" t="s">
        <v>108</v>
      </c>
      <c r="B13" s="131" t="n">
        <v>0</v>
      </c>
    </row>
    <row r="14" customFormat="false" ht="14.25" hidden="false" customHeight="false" outlineLevel="0" collapsed="false">
      <c r="A14" s="132" t="s">
        <v>109</v>
      </c>
      <c r="B14" s="133" t="n">
        <f aca="false">+SUM(B12:B13)</f>
        <v>800000</v>
      </c>
    </row>
    <row r="15" customFormat="false" ht="14.25" hidden="false" customHeight="false" outlineLevel="0" collapsed="false">
      <c r="A15" s="134" t="s">
        <v>110</v>
      </c>
      <c r="B15" s="136" t="n">
        <f aca="false">+B10+B9+B14</f>
        <v>800000</v>
      </c>
    </row>
    <row r="16" customFormat="false" ht="14.25" hidden="false" customHeight="false" outlineLevel="0" collapsed="false"/>
    <row r="17" customFormat="false" ht="14.25" hidden="false" customHeight="false" outlineLevel="0" collapsed="false">
      <c r="B17" s="137" t="n">
        <f aca="false">+B15-B8</f>
        <v>0</v>
      </c>
    </row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2" customFormat="false" ht="14.25" hidden="false" customHeight="fals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2025-02-24T03:42:43Z</dcterms:created>
  <dc:creator>Deisy Marisol Niño Gavilan</dc:creator>
  <dc:description/>
  <dc:language>en-US</dc:language>
  <cp:lastModifiedBy/>
  <dcterms:modified xsi:type="dcterms:W3CDTF">2025-02-26T18:16:25Z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