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TOSHIBA EXT/MAc/Documents/DIO/Introdução BD/"/>
    </mc:Choice>
  </mc:AlternateContent>
  <xr:revisionPtr revIDLastSave="0" documentId="13_ncr:1_{AD229E8F-D1B5-C04E-8A22-C4B5266BC2F7}" xr6:coauthVersionLast="47" xr6:coauthVersionMax="47" xr10:uidLastSave="{00000000-0000-0000-0000-000000000000}"/>
  <bookViews>
    <workbookView xWindow="34460" yWindow="640" windowWidth="34160" windowHeight="27980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externalReferences>
    <externalReference r:id="rId5"/>
  </externalReferences>
  <definedNames>
    <definedName name="SegmentaçãodeDados_Subscription_Type">#N/A</definedName>
  </definedNames>
  <calcPr calcId="191029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H66" i="4"/>
  <c r="H26" i="4"/>
  <c r="G73" i="4"/>
  <c r="H52" i="3"/>
  <c r="J48" i="3"/>
  <c r="E46" i="3"/>
  <c r="E32" i="3"/>
</calcChain>
</file>

<file path=xl/sharedStrings.xml><?xml version="1.0" encoding="utf-8"?>
<sst xmlns="http://schemas.openxmlformats.org/spreadsheetml/2006/main" count="2060" uniqueCount="324">
  <si>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</si>
  <si>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</si>
  <si>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</si>
  <si>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</si>
  <si>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</si>
  <si>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</si>
  <si>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</si>
  <si>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</si>
  <si>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</si>
  <si>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</si>
  <si>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</si>
  <si>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</si>
  <si>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</si>
  <si>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</si>
  <si>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</si>
  <si>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</si>
  <si>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</si>
  <si>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</si>
  <si>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</si>
  <si>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</si>
  <si>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</si>
  <si>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</si>
  <si>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</si>
  <si>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</si>
  <si>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</si>
  <si>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</si>
  <si>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</si>
  <si>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</si>
  <si>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</si>
  <si>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</si>
  <si>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</si>
  <si>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</si>
  <si>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</si>
  <si>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</si>
  <si>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</si>
  <si>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</si>
  <si>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</si>
  <si>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</si>
  <si>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</si>
  <si>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</si>
  <si>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</si>
  <si>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</si>
  <si>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</si>
  <si>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</si>
  <si>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</si>
  <si>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</si>
  <si>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</si>
  <si>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</si>
  <si>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</si>
  <si>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</si>
  <si>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</si>
  <si>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</si>
  <si>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</si>
  <si>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</si>
  <si>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</si>
  <si>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</si>
  <si>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</si>
  <si>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</si>
  <si>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</si>
  <si>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</si>
  <si>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</si>
  <si>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</si>
  <si>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</si>
  <si>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</si>
  <si>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</si>
  <si>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</si>
  <si>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</si>
  <si>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</si>
  <si>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</si>
  <si>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</si>
  <si>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</si>
  <si>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</si>
  <si>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</si>
  <si>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</si>
  <si>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</si>
  <si>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</si>
  <si>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</si>
  <si>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</si>
  <si>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</si>
  <si>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</si>
  <si>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</si>
  <si>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</si>
  <si>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</si>
  <si>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</si>
  <si>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</si>
  <si>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</si>
  <si>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</si>
  <si>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</si>
  <si>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</si>
  <si>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</si>
  <si>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</si>
  <si>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</si>
  <si>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</si>
  <si>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</si>
  <si>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</si>
  <si>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</si>
  <si>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</si>
  <si>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</si>
  <si>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</si>
  <si>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</si>
  <si>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</si>
  <si>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</si>
  <si>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</si>
  <si>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</si>
  <si>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</si>
  <si>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</si>
  <si>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</si>
  <si>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</si>
  <si>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</si>
  <si>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</si>
  <si>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</si>
  <si>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</si>
  <si>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</si>
  <si>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</si>
  <si>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</si>
  <si>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</si>
  <si>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</si>
  <si>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</si>
  <si>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</si>
  <si>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</si>
  <si>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</si>
  <si>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</si>
  <si>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</si>
  <si>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</si>
  <si>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</si>
  <si>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</si>
  <si>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</si>
  <si>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</si>
  <si>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</si>
  <si>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</si>
  <si>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</si>
  <si>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</si>
  <si>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</si>
  <si>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</si>
  <si>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</si>
  <si>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</si>
  <si>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</si>
  <si>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</si>
  <si>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</si>
  <si>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</si>
  <si>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</si>
  <si>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</si>
  <si>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</si>
  <si>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</si>
  <si>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</si>
  <si>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</si>
  <si>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</si>
  <si>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</si>
  <si>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</si>
  <si>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</si>
  <si>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</si>
  <si>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</si>
  <si>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</si>
  <si>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</si>
  <si>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</si>
  <si>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</si>
  <si>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</si>
  <si>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</si>
  <si>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</si>
  <si>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</si>
  <si>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</si>
  <si>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</si>
  <si>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</si>
  <si>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</si>
  <si>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</si>
  <si>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</si>
  <si>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</si>
  <si>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</si>
  <si>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</si>
  <si>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</si>
  <si>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</si>
  <si>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</si>
  <si>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</si>
  <si>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</si>
  <si>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</si>
  <si>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</si>
  <si>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</si>
  <si>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</si>
  <si>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</si>
  <si>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</si>
  <si>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</si>
  <si>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</si>
  <si>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</si>
  <si>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</si>
  <si>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</si>
  <si>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</si>
  <si>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</si>
  <si>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</si>
  <si>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</si>
  <si>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</si>
  <si>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</si>
  <si>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</si>
  <si>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</si>
  <si>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</si>
  <si>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</si>
  <si>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</si>
  <si>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</si>
  <si>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</si>
  <si>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</si>
  <si>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</si>
  <si>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</si>
  <si>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</si>
  <si>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</si>
  <si>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</si>
  <si>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</si>
  <si>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</si>
  <si>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</si>
  <si>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</si>
  <si>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</si>
  <si>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</si>
  <si>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</si>
  <si>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</si>
  <si>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</si>
  <si>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</si>
  <si>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</si>
  <si>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</si>
  <si>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</si>
  <si>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</si>
  <si>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</si>
  <si>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</si>
  <si>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</si>
  <si>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</si>
  <si>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</si>
  <si>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</si>
  <si>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</si>
  <si>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</si>
  <si>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</si>
  <si>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</si>
  <si>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</si>
  <si>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</si>
  <si>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</si>
  <si>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</si>
  <si>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</si>
  <si>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</si>
  <si>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</si>
  <si>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</si>
  <si>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</si>
  <si>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</si>
  <si>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</si>
  <si>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</si>
  <si>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</si>
  <si>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</si>
  <si>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</si>
  <si>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</si>
  <si>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</si>
  <si>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</si>
  <si>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</si>
  <si>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</si>
  <si>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</si>
  <si>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</si>
  <si>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</si>
  <si>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</si>
  <si>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</si>
  <si>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</si>
  <si>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</si>
  <si>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</si>
  <si>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</si>
  <si>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</si>
  <si>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</si>
  <si>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</si>
  <si>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</si>
  <si>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</si>
  <si>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</si>
  <si>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</si>
  <si>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</si>
  <si>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</si>
  <si>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</si>
  <si>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</si>
  <si>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</si>
  <si>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</si>
  <si>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</si>
  <si>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</si>
  <si>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</si>
  <si>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</si>
  <si>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</si>
  <si>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</si>
  <si>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</si>
  <si>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</si>
  <si>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</si>
  <si>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</si>
  <si>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</si>
  <si>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</si>
  <si>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</si>
  <si>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</si>
  <si>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</si>
  <si>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</si>
  <si>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</si>
  <si>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</si>
  <si>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</si>
  <si>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</si>
  <si>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</si>
  <si>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</si>
  <si>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</si>
  <si>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</si>
  <si>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</si>
  <si>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</si>
  <si>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</si>
  <si>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</si>
  <si>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</si>
  <si>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</si>
  <si>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</si>
  <si>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</si>
  <si>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</si>
  <si>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</si>
  <si>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</si>
  <si>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</si>
  <si>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</si>
  <si>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</si>
  <si>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</si>
  <si>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</si>
  <si>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</si>
  <si>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</si>
  <si>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</si>
  <si>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</si>
  <si>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Total Geral</t>
  </si>
  <si>
    <t>Rótulos de Linha</t>
  </si>
  <si>
    <t>Pergunta 2</t>
  </si>
  <si>
    <t>Contagem de EA Play Season Pass
Price</t>
  </si>
  <si>
    <t>Pergunta 1</t>
  </si>
  <si>
    <t>Pergunta 3</t>
  </si>
  <si>
    <t>Soma de EA Play Season Pass
Price</t>
  </si>
  <si>
    <t>Pergunta 4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</si>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</sst>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26"/>
      <color rgb="FF22C55E"/>
      <name val="Aptos Narrow"/>
      <family val="2"/>
      <scheme val="minor"/>
    </font>
    <font>
      <sz val="28"/>
      <color rgb="FF22C55E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164" fontId="0" fillId="0" borderId="0" xfId="0" applyNumberFormat="1"/>
    <xf numFmtId="44" fontId="0" fillId="0" borderId="0" xfId="2" applyFont="1"/>
    <xf numFmtId="0" fontId="0" fillId="8" borderId="0" xfId="0" applyFill="1"/>
    <xf numFmtId="44" fontId="6" fillId="8" borderId="0" xfId="2" applyFont="1" applyFill="1"/>
    <xf numFmtId="44" fontId="7" fillId="8" borderId="0" xfId="2" applyFont="1" applyFill="1"/>
    <xf numFmtId="0" fontId="8" fillId="8" borderId="0" xfId="0" applyFont="1" applyFill="1"/>
    <xf numFmtId="0" fontId="8" fillId="8" borderId="0" xfId="0" applyFont="1" applyFill="1" applyAlignment="1">
      <alignment horizontal="left"/>
    </xf>
    <xf numFmtId="44" fontId="8" fillId="8" borderId="0" xfId="0" applyNumberFormat="1" applyFont="1" applyFill="1"/>
    <xf numFmtId="0" fontId="8" fillId="8" borderId="0" xfId="0" applyNumberFormat="1" applyFont="1" applyFill="1"/>
    <xf numFmtId="44" fontId="8" fillId="8" borderId="0" xfId="2" applyFont="1" applyFill="1"/>
  </cellXfs>
  <cellStyles count="3">
    <cellStyle name="Moeda" xfId="2" builtinId="4"/>
    <cellStyle name="Normal" xfId="0" builtinId="0"/>
    <cellStyle name="Título 1" xfId="1" builtinId="16"/>
  </cellStyles>
  <dxfs count="4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BC-F74D-8EE5-357A2ED7218A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C-F74D-8EE5-357A2ED7218A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BC-F74D-8EE5-357A2ED7218A}"/>
              </c:ext>
            </c:extLst>
          </c:dPt>
          <c:cat>
            <c:strRef>
              <c:f>C̳álculos!$B$19:$B$22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C̳álculos!$C$19:$C$22</c:f>
              <c:numCache>
                <c:formatCode>_("R$"* #,##0.00_);_("R$"* \(#,##0.00\);_("R$"* "-"??_);_(@_)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F74D-8EE5-357A2ED7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133568"/>
        <c:axId val="1565201664"/>
      </c:barChart>
      <c:catAx>
        <c:axId val="15811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201664"/>
        <c:crosses val="autoZero"/>
        <c:auto val="1"/>
        <c:lblAlgn val="ctr"/>
        <c:lblOffset val="100"/>
        <c:noMultiLvlLbl val="0"/>
      </c:catAx>
      <c:valAx>
        <c:axId val="156520166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1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[xbox.xlsx]C̳álculos!Tabela dinâmica5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C̳álculos!$G$9:$G$11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C̳álculos!$H$9:$H$11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C-BE40-8BA6-DD2D10E1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478287"/>
        <c:axId val="708910799"/>
      </c:barChart>
      <c:catAx>
        <c:axId val="68447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10799"/>
        <c:crosses val="autoZero"/>
        <c:auto val="1"/>
        <c:lblAlgn val="ctr"/>
        <c:lblOffset val="100"/>
        <c:noMultiLvlLbl val="0"/>
      </c:catAx>
      <c:valAx>
        <c:axId val="7089107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44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C55E"/>
          </a:solidFill>
          <a:ln>
            <a:noFill/>
          </a:ln>
          <a:effectLst/>
        </c:spPr>
      </c:pivotFmt>
      <c:pivotFmt>
        <c:idx val="10"/>
        <c:spPr>
          <a:solidFill>
            <a:srgbClr val="22C55E"/>
          </a:solidFill>
          <a:ln>
            <a:noFill/>
          </a:ln>
          <a:effectLst/>
        </c:spPr>
      </c:pivotFmt>
      <c:pivotFmt>
        <c:idx val="11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7-0548-BF22-5D21BD1EC16C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7-0548-BF22-5D21BD1EC16C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7-0548-BF22-5D21BD1EC16C}"/>
              </c:ext>
            </c:extLst>
          </c:dPt>
          <c:cat>
            <c:strRef>
              <c:f>C̳álculos!$B$19:$B$22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C̳álculos!$C$19:$C$22</c:f>
              <c:numCache>
                <c:formatCode>_("R$"* #,##0.00_);_("R$"* \(#,##0.00\);_("R$"* "-"??_);_(@_)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D7-0548-BF22-5D21BD1E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133568"/>
        <c:axId val="1565201664"/>
      </c:barChart>
      <c:catAx>
        <c:axId val="15811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201664"/>
        <c:crosses val="autoZero"/>
        <c:auto val="1"/>
        <c:lblAlgn val="ctr"/>
        <c:lblOffset val="100"/>
        <c:noMultiLvlLbl val="0"/>
      </c:catAx>
      <c:valAx>
        <c:axId val="156520166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1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[xbox.xlsx]C̳álculos!Tabela dinâmica5</c:name>
    <c:fmtId val="5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C̳álculos!$G$9:$G$11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C̳álculos!$H$9:$H$11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0-894E-A617-680F90BF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478287"/>
        <c:axId val="708910799"/>
      </c:barChart>
      <c:catAx>
        <c:axId val="68447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10799"/>
        <c:crosses val="autoZero"/>
        <c:auto val="1"/>
        <c:lblAlgn val="ctr"/>
        <c:lblOffset val="100"/>
        <c:noMultiLvlLbl val="0"/>
      </c:catAx>
      <c:valAx>
        <c:axId val="7089107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44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0775" y="5435599"/>
          <a:ext cx="17399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786867</xdr:colOff>
      <xdr:row>11</xdr:row>
      <xdr:rowOff>98226</xdr:rowOff>
    </xdr:from>
    <xdr:to>
      <xdr:col>6</xdr:col>
      <xdr:colOff>1095930</xdr:colOff>
      <xdr:row>26</xdr:row>
      <xdr:rowOff>43873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8A455D-162D-26EC-A83C-D1F14621D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1612811</xdr:colOff>
      <xdr:row>23</xdr:row>
      <xdr:rowOff>153644</xdr:rowOff>
    </xdr:from>
    <xdr:to>
      <xdr:col>7</xdr:col>
      <xdr:colOff>1826136</xdr:colOff>
      <xdr:row>36</xdr:row>
      <xdr:rowOff>157967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F1AA6B3A-BED1-5613-6991-A62B270CE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3070" y="4443224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76378</xdr:colOff>
      <xdr:row>5</xdr:row>
      <xdr:rowOff>98226</xdr:rowOff>
    </xdr:from>
    <xdr:to>
      <xdr:col>9</xdr:col>
      <xdr:colOff>1753133</xdr:colOff>
      <xdr:row>20</xdr:row>
      <xdr:rowOff>43873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FF3AAD-84A7-8584-64EC-99837F3E7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31627</xdr:colOff>
      <xdr:row>20</xdr:row>
      <xdr:rowOff>119109</xdr:rowOff>
    </xdr:from>
    <xdr:to>
      <xdr:col>9</xdr:col>
      <xdr:colOff>42334</xdr:colOff>
      <xdr:row>27</xdr:row>
      <xdr:rowOff>138021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9E2C6981-2E8A-9F4D-B8DC-07A462E8BD02}"/>
            </a:ext>
          </a:extLst>
        </xdr:cNvPr>
        <xdr:cNvGrpSpPr/>
      </xdr:nvGrpSpPr>
      <xdr:grpSpPr>
        <a:xfrm>
          <a:off x="3740027" y="4208509"/>
          <a:ext cx="6428440" cy="1661445"/>
          <a:chOff x="2095500" y="1143000"/>
          <a:chExt cx="4655344" cy="1647825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4F7BC26A-B65A-563A-3474-302B41FC2E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9" name="Retângulo: Cantos Superiores Arredondados 17">
            <a:extLst>
              <a:ext uri="{FF2B5EF4-FFF2-40B4-BE49-F238E27FC236}">
                <a16:creationId xmlns:a16="http://schemas.microsoft.com/office/drawing/2014/main" id="{2EA2456B-0B7A-B2B6-B137-0A36690B65D2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0</xdr:col>
      <xdr:colOff>406272</xdr:colOff>
      <xdr:row>1</xdr:row>
      <xdr:rowOff>9597</xdr:rowOff>
    </xdr:from>
    <xdr:to>
      <xdr:col>0</xdr:col>
      <xdr:colOff>992351</xdr:colOff>
      <xdr:row>2</xdr:row>
      <xdr:rowOff>54383</xdr:rowOff>
    </xdr:to>
    <xdr:sp macro="" textlink="">
      <xdr:nvSpPr>
        <xdr:cNvPr id="2" name="Elipse 9">
          <a:extLst>
            <a:ext uri="{FF2B5EF4-FFF2-40B4-BE49-F238E27FC236}">
              <a16:creationId xmlns:a16="http://schemas.microsoft.com/office/drawing/2014/main" id="{B5FC950B-D1AD-1A4F-86DE-33020B72F476}"/>
            </a:ext>
          </a:extLst>
        </xdr:cNvPr>
        <xdr:cNvSpPr/>
      </xdr:nvSpPr>
      <xdr:spPr>
        <a:xfrm>
          <a:off x="406272" y="201537"/>
          <a:ext cx="586079" cy="540629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0</xdr:rowOff>
    </xdr:from>
    <xdr:to>
      <xdr:col>1</xdr:col>
      <xdr:colOff>55709</xdr:colOff>
      <xdr:row>5</xdr:row>
      <xdr:rowOff>100532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AE4CD4F-1D78-9D47-B0BD-CCFF51DDDC98}"/>
            </a:ext>
          </a:extLst>
        </xdr:cNvPr>
        <xdr:cNvSpPr/>
      </xdr:nvSpPr>
      <xdr:spPr>
        <a:xfrm>
          <a:off x="0" y="879723"/>
          <a:ext cx="1578429" cy="2284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Luiz</a:t>
          </a:r>
        </a:p>
      </xdr:txBody>
    </xdr:sp>
    <xdr:clientData/>
  </xdr:twoCellAnchor>
  <xdr:twoCellAnchor editAs="absolute">
    <xdr:from>
      <xdr:col>1</xdr:col>
      <xdr:colOff>12796</xdr:colOff>
      <xdr:row>0</xdr:row>
      <xdr:rowOff>38388</xdr:rowOff>
    </xdr:from>
    <xdr:to>
      <xdr:col>2</xdr:col>
      <xdr:colOff>451009</xdr:colOff>
      <xdr:row>3</xdr:row>
      <xdr:rowOff>26269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631118-7942-1C4E-9C61-803411C73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535516" y="38388"/>
          <a:ext cx="703730" cy="778032"/>
        </a:xfrm>
        <a:prstGeom prst="rect">
          <a:avLst/>
        </a:prstGeom>
      </xdr:spPr>
    </xdr:pic>
    <xdr:clientData/>
  </xdr:twoCellAnchor>
  <xdr:twoCellAnchor>
    <xdr:from>
      <xdr:col>9</xdr:col>
      <xdr:colOff>292474</xdr:colOff>
      <xdr:row>19</xdr:row>
      <xdr:rowOff>133034</xdr:rowOff>
    </xdr:from>
    <xdr:to>
      <xdr:col>18</xdr:col>
      <xdr:colOff>451658</xdr:colOff>
      <xdr:row>54</xdr:row>
      <xdr:rowOff>151945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82E4D345-009E-A047-A243-D959E2D5FCE8}"/>
            </a:ext>
          </a:extLst>
        </xdr:cNvPr>
        <xdr:cNvGrpSpPr/>
      </xdr:nvGrpSpPr>
      <xdr:grpSpPr>
        <a:xfrm>
          <a:off x="10418607" y="4027701"/>
          <a:ext cx="7347384" cy="7113977"/>
          <a:chOff x="6763174" y="1247775"/>
          <a:chExt cx="5426445" cy="59960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D116B7B8-F603-BA7D-8731-F62CCE7188AF}"/>
              </a:ext>
            </a:extLst>
          </xdr:cNvPr>
          <xdr:cNvGrpSpPr/>
        </xdr:nvGrpSpPr>
        <xdr:grpSpPr>
          <a:xfrm>
            <a:off x="6763174" y="1247775"/>
            <a:ext cx="5426445" cy="5996050"/>
            <a:chOff x="1324399" y="1143000"/>
            <a:chExt cx="5426445" cy="5996050"/>
          </a:xfrm>
        </xdr:grpSpPr>
        <xdr:sp macro="" textlink="">
          <xdr:nvSpPr>
            <xdr:cNvPr id="15" name="Retângulo: Cantos Arredondados 20">
              <a:extLst>
                <a:ext uri="{FF2B5EF4-FFF2-40B4-BE49-F238E27FC236}">
                  <a16:creationId xmlns:a16="http://schemas.microsoft.com/office/drawing/2014/main" id="{35AEDC9E-CD4F-6B40-A0A9-F956ABE93F47}"/>
                </a:ext>
              </a:extLst>
            </xdr:cNvPr>
            <xdr:cNvSpPr/>
          </xdr:nvSpPr>
          <xdr:spPr>
            <a:xfrm>
              <a:off x="1324399" y="5626956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7" name="Retângulo: Cantos Superiores Arredondados 23">
              <a:extLst>
                <a:ext uri="{FF2B5EF4-FFF2-40B4-BE49-F238E27FC236}">
                  <a16:creationId xmlns:a16="http://schemas.microsoft.com/office/drawing/2014/main" id="{C312DFEE-926D-AE3B-67AF-1DD15B6783D2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402A22A-7DB1-85BC-C52A-A753DBEDEE22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B55FDE51-3E46-0818-8A6D-14689E4945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4" name="Gráfico 13">
              <a:extLst>
                <a:ext uri="{FF2B5EF4-FFF2-40B4-BE49-F238E27FC236}">
                  <a16:creationId xmlns:a16="http://schemas.microsoft.com/office/drawing/2014/main" id="{6B87CF77-D1E2-7254-71B2-1A97169C8C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0</xdr:colOff>
      <xdr:row>3</xdr:row>
      <xdr:rowOff>768</xdr:rowOff>
    </xdr:from>
    <xdr:to>
      <xdr:col>6</xdr:col>
      <xdr:colOff>205384</xdr:colOff>
      <xdr:row>5</xdr:row>
      <xdr:rowOff>51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1C811C6-CFF1-D542-A999-1C8F939B10C6}"/>
            </a:ext>
          </a:extLst>
        </xdr:cNvPr>
        <xdr:cNvSpPr/>
      </xdr:nvSpPr>
      <xdr:spPr>
        <a:xfrm>
          <a:off x="1788237" y="790151"/>
          <a:ext cx="5068769" cy="213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</xdr:col>
      <xdr:colOff>203221</xdr:colOff>
      <xdr:row>30</xdr:row>
      <xdr:rowOff>166710</xdr:rowOff>
    </xdr:from>
    <xdr:to>
      <xdr:col>18</xdr:col>
      <xdr:colOff>491067</xdr:colOff>
      <xdr:row>43</xdr:row>
      <xdr:rowOff>636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6467DA7-7182-8844-AB92-CAED610F3FAC}"/>
            </a:ext>
          </a:extLst>
        </xdr:cNvPr>
        <xdr:cNvGrpSpPr/>
      </xdr:nvGrpSpPr>
      <xdr:grpSpPr>
        <a:xfrm>
          <a:off x="1727221" y="6482843"/>
          <a:ext cx="16078179" cy="2365460"/>
          <a:chOff x="2083594" y="3178969"/>
          <a:chExt cx="10298906" cy="3298031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2C99F955-51B0-6B01-50E8-D5B6E4AC4D56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22" name="Retângulo: Cantos Arredondados 7">
              <a:extLst>
                <a:ext uri="{FF2B5EF4-FFF2-40B4-BE49-F238E27FC236}">
                  <a16:creationId xmlns:a16="http://schemas.microsoft.com/office/drawing/2014/main" id="{5CC96E21-5042-4745-A023-208ED66BBC72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54AD4895-C2D8-307E-D78C-94BFCD7224EB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1" name="Retângulo: Cantos Superiores Arredondados 28">
            <a:extLst>
              <a:ext uri="{FF2B5EF4-FFF2-40B4-BE49-F238E27FC236}">
                <a16:creationId xmlns:a16="http://schemas.microsoft.com/office/drawing/2014/main" id="{06FBCC33-9851-B9D1-2D9A-78F7D1812E8A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3</xdr:col>
      <xdr:colOff>362383</xdr:colOff>
      <xdr:row>4</xdr:row>
      <xdr:rowOff>35550</xdr:rowOff>
    </xdr:from>
    <xdr:to>
      <xdr:col>14</xdr:col>
      <xdr:colOff>1905000</xdr:colOff>
      <xdr:row>19</xdr:row>
      <xdr:rowOff>42332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66B4D23-7540-E84B-83C0-50A0FFF4B203}"/>
            </a:ext>
          </a:extLst>
        </xdr:cNvPr>
        <xdr:cNvGrpSpPr/>
      </xdr:nvGrpSpPr>
      <xdr:grpSpPr>
        <a:xfrm>
          <a:off x="2834650" y="924550"/>
          <a:ext cx="12405350" cy="3012449"/>
          <a:chOff x="2095500" y="1143000"/>
          <a:chExt cx="4655344" cy="1571625"/>
        </a:xfrm>
      </xdr:grpSpPr>
      <xdr:sp macro="" textlink="">
        <xdr:nvSpPr>
          <xdr:cNvPr id="25" name="Retângulo: Cantos Arredondados 14">
            <a:extLst>
              <a:ext uri="{FF2B5EF4-FFF2-40B4-BE49-F238E27FC236}">
                <a16:creationId xmlns:a16="http://schemas.microsoft.com/office/drawing/2014/main" id="{6D07ADA5-E106-BCF0-8DBB-076AF49D4175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Retângulo: Cantos Superiores Arredondados 17">
            <a:extLst>
              <a:ext uri="{FF2B5EF4-FFF2-40B4-BE49-F238E27FC236}">
                <a16:creationId xmlns:a16="http://schemas.microsoft.com/office/drawing/2014/main" id="{59FF0FB7-54FD-B085-FEC7-9AE1751AC67F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VENDAS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PLANOS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7</xdr:row>
      <xdr:rowOff>25592</xdr:rowOff>
    </xdr:from>
    <xdr:to>
      <xdr:col>0</xdr:col>
      <xdr:colOff>1498600</xdr:colOff>
      <xdr:row>13</xdr:row>
      <xdr:rowOff>84666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Subscription Type 1">
              <a:extLst>
                <a:ext uri="{FF2B5EF4-FFF2-40B4-BE49-F238E27FC236}">
                  <a16:creationId xmlns:a16="http://schemas.microsoft.com/office/drawing/2014/main" id="{50B13C8D-D6AF-BF4D-A845-ABE73ECD8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83459"/>
              <a:ext cx="1498600" cy="1227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389466</xdr:colOff>
      <xdr:row>10</xdr:row>
      <xdr:rowOff>187951</xdr:rowOff>
    </xdr:from>
    <xdr:to>
      <xdr:col>12</xdr:col>
      <xdr:colOff>474133</xdr:colOff>
      <xdr:row>18</xdr:row>
      <xdr:rowOff>110067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802C5D6-66E5-E34B-8711-D1400EA1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872067</xdr:colOff>
      <xdr:row>33</xdr:row>
      <xdr:rowOff>143933</xdr:rowOff>
    </xdr:from>
    <xdr:to>
      <xdr:col>14</xdr:col>
      <xdr:colOff>601133</xdr:colOff>
      <xdr:row>40</xdr:row>
      <xdr:rowOff>50799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5DF8E18-8AAB-EB42-936F-EC5C97C0F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1921933</xdr:colOff>
      <xdr:row>53</xdr:row>
      <xdr:rowOff>143933</xdr:rowOff>
    </xdr:from>
    <xdr:ext cx="184731" cy="264431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ABEF21E-3BDF-DE4A-5D3B-882C7955D26C}"/>
            </a:ext>
          </a:extLst>
        </xdr:cNvPr>
        <xdr:cNvSpPr txBox="1"/>
      </xdr:nvSpPr>
      <xdr:spPr>
        <a:xfrm>
          <a:off x="5630333" y="10659533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TOSHIBA%20EXT/MAc/Documents/DIO/Introduc&#807;a&#771;o%20BD/0120950e-64c8-4092-a257-ba22ed198c69.xlsx" TargetMode="External"/><Relationship Id="rId1" Type="http://schemas.openxmlformats.org/officeDocument/2006/relationships/externalLinkPath" Target="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Portacio" refreshedDate="45872.943934143521" createdVersion="8" refreshedVersion="8" minRefreshableVersion="3" recordCount="295" xr:uid="{BD6E83D2-58DF-9F44-A19B-CD0F0A313B5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582487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x v="0"/>
    <x v="0"/>
    <n v="5"/>
    <n v="60"/>
  </r>
  <r>
    <n v="3232"/>
    <s v="Maria Oliveira"/>
    <x v="1"/>
    <d v="2024-01-15T00:00:00"/>
    <x v="1"/>
    <n v="5"/>
    <x v="1"/>
    <x v="1"/>
    <x v="1"/>
    <x v="1"/>
    <x v="1"/>
    <n v="0"/>
    <n v="5"/>
  </r>
  <r>
    <n v="3233"/>
    <s v="Lucas Fernandes"/>
    <x v="2"/>
    <d v="2024-02-10T00:00:00"/>
    <x v="0"/>
    <n v="10"/>
    <x v="2"/>
    <x v="1"/>
    <x v="1"/>
    <x v="0"/>
    <x v="0"/>
    <n v="10"/>
    <n v="20"/>
  </r>
  <r>
    <n v="3234"/>
    <s v="Ana Souza"/>
    <x v="0"/>
    <d v="2024-02-20T00:00:00"/>
    <x v="1"/>
    <n v="15"/>
    <x v="0"/>
    <x v="0"/>
    <x v="0"/>
    <x v="0"/>
    <x v="0"/>
    <n v="3"/>
    <n v="62"/>
  </r>
  <r>
    <n v="3235"/>
    <s v="Pedro Gonçalves"/>
    <x v="1"/>
    <d v="2024-03-05T00:00:00"/>
    <x v="0"/>
    <n v="5"/>
    <x v="0"/>
    <x v="1"/>
    <x v="1"/>
    <x v="1"/>
    <x v="1"/>
    <n v="1"/>
    <n v="4"/>
  </r>
  <r>
    <n v="3236"/>
    <s v="Felipe Costa"/>
    <x v="2"/>
    <d v="2024-03-02T00:00:00"/>
    <x v="1"/>
    <n v="10"/>
    <x v="0"/>
    <x v="1"/>
    <x v="1"/>
    <x v="0"/>
    <x v="0"/>
    <n v="2"/>
    <n v="28"/>
  </r>
  <r>
    <n v="3237"/>
    <s v="Camila Ribeiro"/>
    <x v="0"/>
    <d v="2024-03-03T00:00:00"/>
    <x v="0"/>
    <n v="15"/>
    <x v="2"/>
    <x v="0"/>
    <x v="0"/>
    <x v="0"/>
    <x v="0"/>
    <n v="10"/>
    <n v="55"/>
  </r>
  <r>
    <n v="3238"/>
    <s v="André Mendes"/>
    <x v="1"/>
    <d v="2024-03-04T00:00:00"/>
    <x v="0"/>
    <n v="5"/>
    <x v="1"/>
    <x v="1"/>
    <x v="1"/>
    <x v="1"/>
    <x v="1"/>
    <n v="0"/>
    <n v="5"/>
  </r>
  <r>
    <n v="3239"/>
    <s v="Sofia Almeida"/>
    <x v="0"/>
    <d v="2024-03-05T00:00:00"/>
    <x v="1"/>
    <n v="15"/>
    <x v="0"/>
    <x v="0"/>
    <x v="0"/>
    <x v="0"/>
    <x v="0"/>
    <n v="5"/>
    <n v="60"/>
  </r>
  <r>
    <n v="3240"/>
    <s v="Bruno Martins"/>
    <x v="2"/>
    <d v="2024-03-06T00:00:00"/>
    <x v="0"/>
    <n v="10"/>
    <x v="2"/>
    <x v="1"/>
    <x v="1"/>
    <x v="0"/>
    <x v="0"/>
    <n v="15"/>
    <n v="15"/>
  </r>
  <r>
    <n v="3241"/>
    <s v="Rita Castro"/>
    <x v="1"/>
    <d v="2024-03-07T00:00:00"/>
    <x v="1"/>
    <n v="5"/>
    <x v="0"/>
    <x v="1"/>
    <x v="1"/>
    <x v="1"/>
    <x v="1"/>
    <n v="1"/>
    <n v="4"/>
  </r>
  <r>
    <n v="3242"/>
    <s v="Marco Túlio"/>
    <x v="0"/>
    <d v="2024-03-08T00:00:00"/>
    <x v="0"/>
    <n v="15"/>
    <x v="1"/>
    <x v="0"/>
    <x v="0"/>
    <x v="0"/>
    <x v="0"/>
    <n v="20"/>
    <n v="45"/>
  </r>
  <r>
    <n v="3243"/>
    <s v="Lívia Silveira"/>
    <x v="2"/>
    <d v="2024-03-09T00:00:00"/>
    <x v="1"/>
    <n v="10"/>
    <x v="0"/>
    <x v="1"/>
    <x v="1"/>
    <x v="0"/>
    <x v="0"/>
    <n v="10"/>
    <n v="20"/>
  </r>
  <r>
    <n v="3244"/>
    <s v="Diogo Sousa"/>
    <x v="1"/>
    <d v="2024-03-10T00:00:00"/>
    <x v="0"/>
    <n v="5"/>
    <x v="2"/>
    <x v="1"/>
    <x v="1"/>
    <x v="1"/>
    <x v="1"/>
    <n v="0"/>
    <n v="5"/>
  </r>
  <r>
    <n v="3245"/>
    <s v="Fernanda Lima"/>
    <x v="0"/>
    <d v="2024-03-11T00:00:00"/>
    <x v="1"/>
    <n v="15"/>
    <x v="0"/>
    <x v="0"/>
    <x v="0"/>
    <x v="0"/>
    <x v="0"/>
    <n v="8"/>
    <n v="57"/>
  </r>
  <r>
    <n v="3246"/>
    <s v="Caio Pereira"/>
    <x v="2"/>
    <d v="2024-03-12T00:00:00"/>
    <x v="0"/>
    <n v="10"/>
    <x v="1"/>
    <x v="1"/>
    <x v="1"/>
    <x v="0"/>
    <x v="0"/>
    <n v="12"/>
    <n v="18"/>
  </r>
  <r>
    <n v="3247"/>
    <s v="Beatriz Gomes"/>
    <x v="1"/>
    <d v="2024-03-13T00:00:00"/>
    <x v="1"/>
    <n v="5"/>
    <x v="0"/>
    <x v="1"/>
    <x v="1"/>
    <x v="1"/>
    <x v="1"/>
    <n v="2"/>
    <n v="3"/>
  </r>
  <r>
    <n v="3248"/>
    <s v="Cesar Oliveira"/>
    <x v="0"/>
    <d v="2024-03-14T00:00:00"/>
    <x v="0"/>
    <n v="15"/>
    <x v="2"/>
    <x v="0"/>
    <x v="0"/>
    <x v="0"/>
    <x v="0"/>
    <n v="7"/>
    <n v="58"/>
  </r>
  <r>
    <n v="3249"/>
    <s v="Débora Machado"/>
    <x v="2"/>
    <d v="2024-03-15T00:00:00"/>
    <x v="1"/>
    <n v="10"/>
    <x v="0"/>
    <x v="1"/>
    <x v="1"/>
    <x v="0"/>
    <x v="0"/>
    <n v="5"/>
    <n v="25"/>
  </r>
  <r>
    <n v="3250"/>
    <s v="Eduardo Vargas"/>
    <x v="1"/>
    <d v="2024-03-16T00:00:00"/>
    <x v="0"/>
    <n v="5"/>
    <x v="1"/>
    <x v="1"/>
    <x v="1"/>
    <x v="1"/>
    <x v="1"/>
    <n v="0"/>
    <n v="5"/>
  </r>
  <r>
    <n v="3251"/>
    <s v="Gabriela Santos"/>
    <x v="0"/>
    <d v="2024-03-17T00:00:00"/>
    <x v="1"/>
    <n v="15"/>
    <x v="0"/>
    <x v="0"/>
    <x v="0"/>
    <x v="0"/>
    <x v="0"/>
    <n v="3"/>
    <n v="62"/>
  </r>
  <r>
    <n v="3252"/>
    <s v="Henrique Dias"/>
    <x v="2"/>
    <d v="2024-03-18T00:00:00"/>
    <x v="0"/>
    <n v="10"/>
    <x v="2"/>
    <x v="1"/>
    <x v="1"/>
    <x v="0"/>
    <x v="0"/>
    <n v="15"/>
    <n v="15"/>
  </r>
  <r>
    <n v="3253"/>
    <s v="Isabela Moreira"/>
    <x v="1"/>
    <d v="2024-03-19T00:00:00"/>
    <x v="1"/>
    <n v="5"/>
    <x v="0"/>
    <x v="1"/>
    <x v="1"/>
    <x v="1"/>
    <x v="1"/>
    <n v="1"/>
    <n v="4"/>
  </r>
  <r>
    <n v="3254"/>
    <s v="Joaquim Barbosa"/>
    <x v="0"/>
    <d v="2024-03-20T00:00:00"/>
    <x v="0"/>
    <n v="15"/>
    <x v="1"/>
    <x v="0"/>
    <x v="0"/>
    <x v="0"/>
    <x v="0"/>
    <n v="20"/>
    <n v="45"/>
  </r>
  <r>
    <n v="3255"/>
    <s v="Lara Rocha"/>
    <x v="2"/>
    <d v="2024-03-21T00:00:00"/>
    <x v="1"/>
    <n v="10"/>
    <x v="0"/>
    <x v="1"/>
    <x v="1"/>
    <x v="0"/>
    <x v="0"/>
    <n v="10"/>
    <n v="20"/>
  </r>
  <r>
    <n v="3256"/>
    <s v="Matheus Silva"/>
    <x v="1"/>
    <d v="2024-03-22T00:00:00"/>
    <x v="0"/>
    <n v="5"/>
    <x v="2"/>
    <x v="1"/>
    <x v="1"/>
    <x v="1"/>
    <x v="1"/>
    <n v="0"/>
    <n v="5"/>
  </r>
  <r>
    <n v="3257"/>
    <s v="Nicole Costa"/>
    <x v="0"/>
    <d v="2024-03-23T00:00:00"/>
    <x v="1"/>
    <n v="15"/>
    <x v="0"/>
    <x v="0"/>
    <x v="0"/>
    <x v="0"/>
    <x v="0"/>
    <n v="5"/>
    <n v="60"/>
  </r>
  <r>
    <n v="3258"/>
    <s v="Otávio Mendonça"/>
    <x v="2"/>
    <d v="2024-03-24T00:00:00"/>
    <x v="0"/>
    <n v="10"/>
    <x v="1"/>
    <x v="1"/>
    <x v="1"/>
    <x v="0"/>
    <x v="0"/>
    <n v="15"/>
    <n v="15"/>
  </r>
  <r>
    <n v="3259"/>
    <s v="Paula Ferreira"/>
    <x v="1"/>
    <d v="2024-03-25T00:00:00"/>
    <x v="1"/>
    <n v="5"/>
    <x v="0"/>
    <x v="1"/>
    <x v="1"/>
    <x v="1"/>
    <x v="1"/>
    <n v="1"/>
    <n v="4"/>
  </r>
  <r>
    <n v="3260"/>
    <s v="Raquel Alves"/>
    <x v="0"/>
    <d v="2024-03-26T00:00:00"/>
    <x v="0"/>
    <n v="15"/>
    <x v="2"/>
    <x v="0"/>
    <x v="0"/>
    <x v="0"/>
    <x v="0"/>
    <n v="7"/>
    <n v="58"/>
  </r>
  <r>
    <n v="3261"/>
    <s v="Samuel Pires"/>
    <x v="2"/>
    <d v="2024-03-27T00:00:00"/>
    <x v="1"/>
    <n v="10"/>
    <x v="0"/>
    <x v="1"/>
    <x v="1"/>
    <x v="0"/>
    <x v="0"/>
    <n v="10"/>
    <n v="20"/>
  </r>
  <r>
    <n v="3262"/>
    <s v="Tânia Barros"/>
    <x v="1"/>
    <d v="2024-03-28T00:00:00"/>
    <x v="0"/>
    <n v="5"/>
    <x v="1"/>
    <x v="1"/>
    <x v="1"/>
    <x v="1"/>
    <x v="1"/>
    <n v="0"/>
    <n v="5"/>
  </r>
  <r>
    <n v="3263"/>
    <s v="Vinicius Lima"/>
    <x v="0"/>
    <d v="2024-03-29T00:00:00"/>
    <x v="1"/>
    <n v="15"/>
    <x v="0"/>
    <x v="0"/>
    <x v="0"/>
    <x v="0"/>
    <x v="0"/>
    <n v="3"/>
    <n v="62"/>
  </r>
  <r>
    <n v="3264"/>
    <s v="Yasmin Teixeira"/>
    <x v="2"/>
    <d v="2024-03-30T00:00:00"/>
    <x v="0"/>
    <n v="10"/>
    <x v="2"/>
    <x v="1"/>
    <x v="1"/>
    <x v="0"/>
    <x v="0"/>
    <n v="15"/>
    <n v="15"/>
  </r>
  <r>
    <n v="3265"/>
    <s v="Zé Carlos"/>
    <x v="1"/>
    <d v="2024-03-31T00:00:00"/>
    <x v="1"/>
    <n v="5"/>
    <x v="0"/>
    <x v="1"/>
    <x v="1"/>
    <x v="1"/>
    <x v="1"/>
    <n v="1"/>
    <n v="4"/>
  </r>
  <r>
    <n v="3266"/>
    <s v="Amanda Nogueira"/>
    <x v="1"/>
    <d v="2024-04-01T00:00:00"/>
    <x v="0"/>
    <n v="5"/>
    <x v="0"/>
    <x v="1"/>
    <x v="1"/>
    <x v="1"/>
    <x v="1"/>
    <n v="0"/>
    <n v="5"/>
  </r>
  <r>
    <n v="3267"/>
    <s v="Bruno Cavalheiro"/>
    <x v="0"/>
    <d v="2024-04-02T00:00:00"/>
    <x v="1"/>
    <n v="15"/>
    <x v="2"/>
    <x v="0"/>
    <x v="0"/>
    <x v="0"/>
    <x v="0"/>
    <n v="7"/>
    <n v="58"/>
  </r>
  <r>
    <n v="3268"/>
    <s v="Carla Dias"/>
    <x v="2"/>
    <d v="2024-04-03T00:00:00"/>
    <x v="0"/>
    <n v="10"/>
    <x v="1"/>
    <x v="1"/>
    <x v="1"/>
    <x v="0"/>
    <x v="0"/>
    <n v="10"/>
    <n v="20"/>
  </r>
  <r>
    <n v="3269"/>
    <s v="Diego Fontes"/>
    <x v="1"/>
    <d v="2024-04-04T00:00:00"/>
    <x v="1"/>
    <n v="5"/>
    <x v="2"/>
    <x v="1"/>
    <x v="1"/>
    <x v="1"/>
    <x v="1"/>
    <n v="1"/>
    <n v="4"/>
  </r>
  <r>
    <n v="3270"/>
    <s v="Eunice Lima"/>
    <x v="0"/>
    <d v="2024-04-05T00:00:00"/>
    <x v="0"/>
    <n v="15"/>
    <x v="0"/>
    <x v="0"/>
    <x v="0"/>
    <x v="0"/>
    <x v="0"/>
    <n v="15"/>
    <n v="50"/>
  </r>
  <r>
    <n v="3271"/>
    <s v="Fábio Martins"/>
    <x v="2"/>
    <d v="2024-04-06T00:00:00"/>
    <x v="1"/>
    <n v="10"/>
    <x v="0"/>
    <x v="1"/>
    <x v="1"/>
    <x v="0"/>
    <x v="0"/>
    <n v="5"/>
    <n v="25"/>
  </r>
  <r>
    <n v="3272"/>
    <s v="Gisele Araújo"/>
    <x v="1"/>
    <d v="2024-04-07T00:00:00"/>
    <x v="0"/>
    <n v="5"/>
    <x v="1"/>
    <x v="1"/>
    <x v="1"/>
    <x v="1"/>
    <x v="1"/>
    <n v="0"/>
    <n v="5"/>
  </r>
  <r>
    <n v="3273"/>
    <s v="Hélio Castro"/>
    <x v="0"/>
    <d v="2024-04-08T00:00:00"/>
    <x v="1"/>
    <n v="15"/>
    <x v="2"/>
    <x v="0"/>
    <x v="0"/>
    <x v="0"/>
    <x v="0"/>
    <n v="20"/>
    <n v="45"/>
  </r>
  <r>
    <n v="3274"/>
    <s v="Ingrid Menezes"/>
    <x v="2"/>
    <d v="2024-04-09T00:00:00"/>
    <x v="0"/>
    <n v="10"/>
    <x v="2"/>
    <x v="1"/>
    <x v="1"/>
    <x v="0"/>
    <x v="0"/>
    <n v="12"/>
    <n v="18"/>
  </r>
  <r>
    <n v="3275"/>
    <s v="Jorge Baptista"/>
    <x v="1"/>
    <d v="2024-04-10T00:00:00"/>
    <x v="1"/>
    <n v="5"/>
    <x v="0"/>
    <x v="1"/>
    <x v="1"/>
    <x v="1"/>
    <x v="1"/>
    <n v="2"/>
    <n v="3"/>
  </r>
  <r>
    <n v="3276"/>
    <s v="Kléber Oliveira"/>
    <x v="0"/>
    <d v="2024-04-11T00:00:00"/>
    <x v="0"/>
    <n v="15"/>
    <x v="1"/>
    <x v="0"/>
    <x v="0"/>
    <x v="0"/>
    <x v="0"/>
    <n v="5"/>
    <n v="60"/>
  </r>
  <r>
    <n v="3277"/>
    <s v="Luciana Freitas"/>
    <x v="2"/>
    <d v="2024-04-12T00:00:00"/>
    <x v="1"/>
    <n v="10"/>
    <x v="0"/>
    <x v="1"/>
    <x v="1"/>
    <x v="0"/>
    <x v="0"/>
    <n v="10"/>
    <n v="20"/>
  </r>
  <r>
    <n v="3278"/>
    <s v="Márcia Eller"/>
    <x v="1"/>
    <d v="2024-04-13T00:00:00"/>
    <x v="0"/>
    <n v="5"/>
    <x v="2"/>
    <x v="1"/>
    <x v="1"/>
    <x v="1"/>
    <x v="1"/>
    <n v="0"/>
    <n v="5"/>
  </r>
  <r>
    <n v="3279"/>
    <s v="Nilo Peçanha"/>
    <x v="0"/>
    <d v="2024-04-14T00:00:00"/>
    <x v="1"/>
    <n v="15"/>
    <x v="0"/>
    <x v="0"/>
    <x v="0"/>
    <x v="0"/>
    <x v="0"/>
    <n v="3"/>
    <n v="62"/>
  </r>
  <r>
    <n v="3280"/>
    <s v="Oscar Neves"/>
    <x v="2"/>
    <d v="2024-04-15T00:00:00"/>
    <x v="0"/>
    <n v="10"/>
    <x v="1"/>
    <x v="1"/>
    <x v="1"/>
    <x v="0"/>
    <x v="0"/>
    <n v="15"/>
    <n v="15"/>
  </r>
  <r>
    <n v="3281"/>
    <s v="Patrícia Soares"/>
    <x v="1"/>
    <d v="2024-04-16T00:00:00"/>
    <x v="1"/>
    <n v="5"/>
    <x v="0"/>
    <x v="1"/>
    <x v="1"/>
    <x v="1"/>
    <x v="1"/>
    <n v="1"/>
    <n v="4"/>
  </r>
  <r>
    <n v="3282"/>
    <s v="Quirino Gonçalves"/>
    <x v="0"/>
    <d v="2024-04-17T00:00:00"/>
    <x v="0"/>
    <n v="15"/>
    <x v="2"/>
    <x v="0"/>
    <x v="0"/>
    <x v="0"/>
    <x v="0"/>
    <n v="7"/>
    <n v="58"/>
  </r>
  <r>
    <n v="3283"/>
    <s v="Raul Machado"/>
    <x v="2"/>
    <d v="2024-04-18T00:00:00"/>
    <x v="1"/>
    <n v="10"/>
    <x v="0"/>
    <x v="1"/>
    <x v="1"/>
    <x v="0"/>
    <x v="0"/>
    <n v="10"/>
    <n v="20"/>
  </r>
  <r>
    <n v="3284"/>
    <s v="Sônia Lobo"/>
    <x v="1"/>
    <d v="2024-04-19T00:00:00"/>
    <x v="0"/>
    <n v="5"/>
    <x v="1"/>
    <x v="1"/>
    <x v="1"/>
    <x v="1"/>
    <x v="1"/>
    <n v="0"/>
    <n v="5"/>
  </r>
  <r>
    <n v="3285"/>
    <s v="Tiago Ramos"/>
    <x v="0"/>
    <d v="2024-04-20T00:00:00"/>
    <x v="1"/>
    <n v="15"/>
    <x v="0"/>
    <x v="0"/>
    <x v="0"/>
    <x v="0"/>
    <x v="0"/>
    <n v="20"/>
    <n v="45"/>
  </r>
  <r>
    <n v="3286"/>
    <s v="Ugo Pires"/>
    <x v="2"/>
    <d v="2024-04-21T00:00:00"/>
    <x v="0"/>
    <n v="10"/>
    <x v="2"/>
    <x v="1"/>
    <x v="1"/>
    <x v="0"/>
    <x v="0"/>
    <n v="15"/>
    <n v="15"/>
  </r>
  <r>
    <n v="3287"/>
    <s v="Valéria Nobre"/>
    <x v="1"/>
    <d v="2024-04-22T00:00:00"/>
    <x v="1"/>
    <n v="5"/>
    <x v="0"/>
    <x v="1"/>
    <x v="1"/>
    <x v="1"/>
    <x v="1"/>
    <n v="1"/>
    <n v="4"/>
  </r>
  <r>
    <n v="3288"/>
    <s v="William Siqueira"/>
    <x v="0"/>
    <d v="2024-04-23T00:00:00"/>
    <x v="0"/>
    <n v="15"/>
    <x v="1"/>
    <x v="0"/>
    <x v="0"/>
    <x v="0"/>
    <x v="0"/>
    <n v="3"/>
    <n v="62"/>
  </r>
  <r>
    <n v="3289"/>
    <s v="Xuxa Meneghel"/>
    <x v="2"/>
    <d v="2024-04-24T00:00:00"/>
    <x v="1"/>
    <n v="10"/>
    <x v="0"/>
    <x v="1"/>
    <x v="1"/>
    <x v="0"/>
    <x v="0"/>
    <n v="10"/>
    <n v="20"/>
  </r>
  <r>
    <n v="3290"/>
    <s v="Yara Figueiredo"/>
    <x v="1"/>
    <d v="2024-04-25T00:00:00"/>
    <x v="0"/>
    <n v="5"/>
    <x v="2"/>
    <x v="1"/>
    <x v="1"/>
    <x v="1"/>
    <x v="1"/>
    <n v="0"/>
    <n v="5"/>
  </r>
  <r>
    <n v="3291"/>
    <s v="Zacarias Alves"/>
    <x v="0"/>
    <d v="2024-04-26T00:00:00"/>
    <x v="1"/>
    <n v="15"/>
    <x v="0"/>
    <x v="0"/>
    <x v="0"/>
    <x v="0"/>
    <x v="0"/>
    <n v="5"/>
    <n v="60"/>
  </r>
  <r>
    <n v="3292"/>
    <s v="Amanda Bynes"/>
    <x v="2"/>
    <d v="2024-04-27T00:00:00"/>
    <x v="0"/>
    <n v="10"/>
    <x v="1"/>
    <x v="1"/>
    <x v="1"/>
    <x v="0"/>
    <x v="0"/>
    <n v="15"/>
    <n v="15"/>
  </r>
  <r>
    <n v="3293"/>
    <s v="Bruno Mars"/>
    <x v="1"/>
    <d v="2024-04-28T00:00:00"/>
    <x v="1"/>
    <n v="5"/>
    <x v="0"/>
    <x v="1"/>
    <x v="1"/>
    <x v="1"/>
    <x v="1"/>
    <n v="1"/>
    <n v="4"/>
  </r>
  <r>
    <n v="3294"/>
    <s v="Carla Bruni"/>
    <x v="0"/>
    <d v="2024-04-29T00:00:00"/>
    <x v="0"/>
    <n v="15"/>
    <x v="2"/>
    <x v="0"/>
    <x v="0"/>
    <x v="0"/>
    <x v="0"/>
    <n v="20"/>
    <n v="45"/>
  </r>
  <r>
    <n v="3295"/>
    <s v="Diego Maradona"/>
    <x v="2"/>
    <d v="2024-04-30T00:00:00"/>
    <x v="1"/>
    <n v="10"/>
    <x v="0"/>
    <x v="1"/>
    <x v="1"/>
    <x v="0"/>
    <x v="0"/>
    <n v="5"/>
    <n v="25"/>
  </r>
  <r>
    <n v="3296"/>
    <s v="Estela Marques"/>
    <x v="1"/>
    <d v="2024-05-01T00:00:00"/>
    <x v="1"/>
    <n v="5"/>
    <x v="0"/>
    <x v="1"/>
    <x v="1"/>
    <x v="1"/>
    <x v="1"/>
    <n v="0"/>
    <n v="5"/>
  </r>
  <r>
    <n v="3297"/>
    <s v="Fábio Nobre"/>
    <x v="0"/>
    <d v="2024-05-02T00:00:00"/>
    <x v="0"/>
    <n v="15"/>
    <x v="2"/>
    <x v="0"/>
    <x v="0"/>
    <x v="0"/>
    <x v="0"/>
    <n v="7"/>
    <n v="58"/>
  </r>
  <r>
    <n v="3298"/>
    <s v="Gabriel Oliveira"/>
    <x v="2"/>
    <d v="2024-05-03T00:00:00"/>
    <x v="1"/>
    <n v="10"/>
    <x v="1"/>
    <x v="1"/>
    <x v="1"/>
    <x v="0"/>
    <x v="0"/>
    <n v="10"/>
    <n v="20"/>
  </r>
  <r>
    <n v="3299"/>
    <s v="Helena Santos"/>
    <x v="1"/>
    <d v="2024-05-04T00:00:00"/>
    <x v="0"/>
    <n v="5"/>
    <x v="2"/>
    <x v="1"/>
    <x v="1"/>
    <x v="1"/>
    <x v="1"/>
    <n v="1"/>
    <n v="4"/>
  </r>
  <r>
    <n v="3300"/>
    <s v="Ivan Carvalho"/>
    <x v="0"/>
    <d v="2024-05-05T00:00:00"/>
    <x v="1"/>
    <n v="15"/>
    <x v="0"/>
    <x v="0"/>
    <x v="0"/>
    <x v="0"/>
    <x v="0"/>
    <n v="15"/>
    <n v="50"/>
  </r>
  <r>
    <n v="3301"/>
    <s v="Júlia Ferreira"/>
    <x v="2"/>
    <d v="2024-05-06T00:00:00"/>
    <x v="0"/>
    <n v="10"/>
    <x v="0"/>
    <x v="1"/>
    <x v="1"/>
    <x v="0"/>
    <x v="0"/>
    <n v="5"/>
    <n v="25"/>
  </r>
  <r>
    <n v="3302"/>
    <s v="Karla Alves"/>
    <x v="1"/>
    <d v="2024-05-07T00:00:00"/>
    <x v="1"/>
    <n v="5"/>
    <x v="1"/>
    <x v="1"/>
    <x v="1"/>
    <x v="1"/>
    <x v="1"/>
    <n v="0"/>
    <n v="5"/>
  </r>
  <r>
    <n v="3303"/>
    <s v="Lucas Mendes"/>
    <x v="0"/>
    <d v="2024-05-08T00:00:00"/>
    <x v="0"/>
    <n v="15"/>
    <x v="2"/>
    <x v="0"/>
    <x v="0"/>
    <x v="0"/>
    <x v="0"/>
    <n v="20"/>
    <n v="45"/>
  </r>
  <r>
    <n v="3304"/>
    <s v="Mônica Gomes"/>
    <x v="2"/>
    <d v="2024-05-09T00:00:00"/>
    <x v="1"/>
    <n v="10"/>
    <x v="2"/>
    <x v="1"/>
    <x v="1"/>
    <x v="0"/>
    <x v="0"/>
    <n v="12"/>
    <n v="18"/>
  </r>
  <r>
    <n v="3305"/>
    <s v="Norberto Queiroz"/>
    <x v="1"/>
    <d v="2024-05-10T00:00:00"/>
    <x v="0"/>
    <n v="5"/>
    <x v="0"/>
    <x v="1"/>
    <x v="1"/>
    <x v="1"/>
    <x v="1"/>
    <n v="2"/>
    <n v="3"/>
  </r>
  <r>
    <n v="3306"/>
    <s v="Otávio Barros"/>
    <x v="0"/>
    <d v="2024-05-11T00:00:00"/>
    <x v="1"/>
    <n v="15"/>
    <x v="1"/>
    <x v="0"/>
    <x v="0"/>
    <x v="0"/>
    <x v="0"/>
    <n v="5"/>
    <n v="60"/>
  </r>
  <r>
    <n v="3307"/>
    <s v="Paula Vieira"/>
    <x v="2"/>
    <d v="2024-05-12T00:00:00"/>
    <x v="0"/>
    <n v="10"/>
    <x v="0"/>
    <x v="1"/>
    <x v="1"/>
    <x v="0"/>
    <x v="0"/>
    <n v="10"/>
    <n v="20"/>
  </r>
  <r>
    <n v="3308"/>
    <s v="Quentin Ramos"/>
    <x v="1"/>
    <d v="2024-05-13T00:00:00"/>
    <x v="1"/>
    <n v="5"/>
    <x v="2"/>
    <x v="1"/>
    <x v="1"/>
    <x v="1"/>
    <x v="1"/>
    <n v="0"/>
    <n v="5"/>
  </r>
  <r>
    <n v="3309"/>
    <s v="Raquel Novaes"/>
    <x v="0"/>
    <d v="2024-05-14T00:00:00"/>
    <x v="0"/>
    <n v="15"/>
    <x v="0"/>
    <x v="0"/>
    <x v="0"/>
    <x v="0"/>
    <x v="0"/>
    <n v="3"/>
    <n v="62"/>
  </r>
  <r>
    <n v="3310"/>
    <s v="Samantha Lopes"/>
    <x v="2"/>
    <d v="2024-05-15T00:00:00"/>
    <x v="1"/>
    <n v="10"/>
    <x v="1"/>
    <x v="1"/>
    <x v="1"/>
    <x v="0"/>
    <x v="0"/>
    <n v="15"/>
    <n v="15"/>
  </r>
  <r>
    <n v="3311"/>
    <s v="Tiago Martins"/>
    <x v="1"/>
    <d v="2024-05-16T00:00:00"/>
    <x v="0"/>
    <n v="5"/>
    <x v="0"/>
    <x v="1"/>
    <x v="1"/>
    <x v="1"/>
    <x v="1"/>
    <n v="1"/>
    <n v="4"/>
  </r>
  <r>
    <n v="3312"/>
    <s v="Ulysses Guimarães"/>
    <x v="0"/>
    <d v="2024-05-17T00:00:00"/>
    <x v="1"/>
    <n v="15"/>
    <x v="2"/>
    <x v="0"/>
    <x v="0"/>
    <x v="0"/>
    <x v="0"/>
    <n v="7"/>
    <n v="58"/>
  </r>
  <r>
    <n v="3313"/>
    <s v="Vanessa Silva"/>
    <x v="2"/>
    <d v="2024-05-18T00:00:00"/>
    <x v="0"/>
    <n v="10"/>
    <x v="0"/>
    <x v="1"/>
    <x v="1"/>
    <x v="0"/>
    <x v="0"/>
    <n v="10"/>
    <n v="20"/>
  </r>
  <r>
    <n v="3314"/>
    <s v="William Carneiro"/>
    <x v="1"/>
    <d v="2024-05-19T00:00:00"/>
    <x v="1"/>
    <n v="5"/>
    <x v="1"/>
    <x v="1"/>
    <x v="1"/>
    <x v="1"/>
    <x v="1"/>
    <n v="0"/>
    <n v="5"/>
  </r>
  <r>
    <n v="3315"/>
    <s v="Ximena Rocha"/>
    <x v="0"/>
    <d v="2024-05-20T00:00:00"/>
    <x v="0"/>
    <n v="15"/>
    <x v="0"/>
    <x v="0"/>
    <x v="0"/>
    <x v="0"/>
    <x v="0"/>
    <n v="20"/>
    <n v="45"/>
  </r>
  <r>
    <n v="3316"/>
    <s v="Yasmin Figueiredo"/>
    <x v="2"/>
    <d v="2024-05-21T00:00:00"/>
    <x v="1"/>
    <n v="10"/>
    <x v="2"/>
    <x v="1"/>
    <x v="1"/>
    <x v="0"/>
    <x v="0"/>
    <n v="15"/>
    <n v="15"/>
  </r>
  <r>
    <n v="3317"/>
    <s v="Zara Cunha"/>
    <x v="1"/>
    <d v="2024-05-22T00:00:00"/>
    <x v="0"/>
    <n v="5"/>
    <x v="0"/>
    <x v="1"/>
    <x v="1"/>
    <x v="1"/>
    <x v="1"/>
    <n v="1"/>
    <n v="4"/>
  </r>
  <r>
    <n v="3318"/>
    <s v="Alan Teixeira"/>
    <x v="0"/>
    <d v="2024-05-23T00:00:00"/>
    <x v="1"/>
    <n v="15"/>
    <x v="1"/>
    <x v="0"/>
    <x v="0"/>
    <x v="0"/>
    <x v="0"/>
    <n v="3"/>
    <n v="62"/>
  </r>
  <r>
    <n v="3319"/>
    <s v="Bárbara Oliveira"/>
    <x v="2"/>
    <d v="2024-05-24T00:00:00"/>
    <x v="0"/>
    <n v="10"/>
    <x v="0"/>
    <x v="1"/>
    <x v="1"/>
    <x v="0"/>
    <x v="0"/>
    <n v="10"/>
    <n v="20"/>
  </r>
  <r>
    <n v="3320"/>
    <s v="Carlos Junqueira"/>
    <x v="1"/>
    <d v="2024-05-25T00:00:00"/>
    <x v="1"/>
    <n v="5"/>
    <x v="2"/>
    <x v="1"/>
    <x v="1"/>
    <x v="1"/>
    <x v="1"/>
    <n v="0"/>
    <n v="5"/>
  </r>
  <r>
    <n v="3321"/>
    <s v="Daniela Moura"/>
    <x v="0"/>
    <d v="2024-05-26T00:00:00"/>
    <x v="0"/>
    <n v="15"/>
    <x v="0"/>
    <x v="0"/>
    <x v="0"/>
    <x v="0"/>
    <x v="0"/>
    <n v="5"/>
    <n v="60"/>
  </r>
  <r>
    <n v="3322"/>
    <s v="Eduardo Lima"/>
    <x v="2"/>
    <d v="2024-05-27T00:00:00"/>
    <x v="1"/>
    <n v="10"/>
    <x v="1"/>
    <x v="1"/>
    <x v="1"/>
    <x v="0"/>
    <x v="0"/>
    <n v="15"/>
    <n v="15"/>
  </r>
  <r>
    <n v="3323"/>
    <s v="Fabiana Araújo"/>
    <x v="1"/>
    <d v="2024-05-28T00:00:00"/>
    <x v="0"/>
    <n v="5"/>
    <x v="0"/>
    <x v="1"/>
    <x v="1"/>
    <x v="1"/>
    <x v="1"/>
    <n v="1"/>
    <n v="4"/>
  </r>
  <r>
    <n v="3324"/>
    <s v="Geraldo Ribeiro"/>
    <x v="0"/>
    <d v="2024-05-29T00:00:00"/>
    <x v="1"/>
    <n v="15"/>
    <x v="2"/>
    <x v="0"/>
    <x v="0"/>
    <x v="0"/>
    <x v="0"/>
    <n v="20"/>
    <n v="45"/>
  </r>
  <r>
    <n v="3325"/>
    <s v="Héctor Vargas"/>
    <x v="2"/>
    <d v="2024-05-30T00:00:00"/>
    <x v="0"/>
    <n v="10"/>
    <x v="2"/>
    <x v="1"/>
    <x v="1"/>
    <x v="0"/>
    <x v="0"/>
    <n v="15"/>
    <n v="15"/>
  </r>
  <r>
    <n v="3326"/>
    <s v="Isabela Fonseca"/>
    <x v="1"/>
    <d v="2024-05-31T00:00:00"/>
    <x v="1"/>
    <n v="5"/>
    <x v="1"/>
    <x v="1"/>
    <x v="1"/>
    <x v="1"/>
    <x v="1"/>
    <n v="0"/>
    <n v="5"/>
  </r>
  <r>
    <n v="3327"/>
    <s v="João Pedro Almeida"/>
    <x v="0"/>
    <d v="2024-06-01T00:00:00"/>
    <x v="0"/>
    <n v="15"/>
    <x v="0"/>
    <x v="0"/>
    <x v="0"/>
    <x v="0"/>
    <x v="0"/>
    <n v="7"/>
    <n v="58"/>
  </r>
  <r>
    <n v="3328"/>
    <s v="Klara Costa"/>
    <x v="2"/>
    <d v="2024-06-02T00:00:00"/>
    <x v="1"/>
    <n v="10"/>
    <x v="1"/>
    <x v="1"/>
    <x v="1"/>
    <x v="0"/>
    <x v="0"/>
    <n v="10"/>
    <n v="20"/>
  </r>
  <r>
    <n v="3329"/>
    <s v="Luciana Mendes"/>
    <x v="1"/>
    <d v="2024-06-03T00:00:00"/>
    <x v="0"/>
    <n v="5"/>
    <x v="2"/>
    <x v="1"/>
    <x v="1"/>
    <x v="1"/>
    <x v="1"/>
    <n v="1"/>
    <n v="4"/>
  </r>
  <r>
    <n v="3330"/>
    <s v="Marcelo Gouveia"/>
    <x v="0"/>
    <d v="2024-06-04T00:00:00"/>
    <x v="1"/>
    <n v="15"/>
    <x v="0"/>
    <x v="0"/>
    <x v="0"/>
    <x v="0"/>
    <x v="0"/>
    <n v="15"/>
    <n v="50"/>
  </r>
  <r>
    <n v="3331"/>
    <s v="Nívea Borges"/>
    <x v="2"/>
    <d v="2024-06-05T00:00:00"/>
    <x v="0"/>
    <n v="10"/>
    <x v="0"/>
    <x v="1"/>
    <x v="1"/>
    <x v="0"/>
    <x v="0"/>
    <n v="5"/>
    <n v="25"/>
  </r>
  <r>
    <n v="3332"/>
    <s v="Oscar Nogueira"/>
    <x v="1"/>
    <d v="2024-06-06T00:00:00"/>
    <x v="1"/>
    <n v="5"/>
    <x v="1"/>
    <x v="1"/>
    <x v="1"/>
    <x v="1"/>
    <x v="1"/>
    <n v="0"/>
    <n v="5"/>
  </r>
  <r>
    <n v="3333"/>
    <s v="Patrícia Alves"/>
    <x v="0"/>
    <d v="2024-06-07T00:00:00"/>
    <x v="0"/>
    <n v="15"/>
    <x v="2"/>
    <x v="0"/>
    <x v="0"/>
    <x v="0"/>
    <x v="0"/>
    <n v="20"/>
    <n v="45"/>
  </r>
  <r>
    <n v="3334"/>
    <s v="Rafaela Silva"/>
    <x v="2"/>
    <d v="2024-06-08T00:00:00"/>
    <x v="1"/>
    <n v="10"/>
    <x v="2"/>
    <x v="1"/>
    <x v="1"/>
    <x v="0"/>
    <x v="0"/>
    <n v="12"/>
    <n v="18"/>
  </r>
  <r>
    <n v="3335"/>
    <s v="Samantha Moraes"/>
    <x v="1"/>
    <d v="2024-06-09T00:00:00"/>
    <x v="0"/>
    <n v="5"/>
    <x v="0"/>
    <x v="1"/>
    <x v="1"/>
    <x v="1"/>
    <x v="1"/>
    <n v="2"/>
    <n v="3"/>
  </r>
  <r>
    <n v="3336"/>
    <s v="Tatiana Rocha"/>
    <x v="1"/>
    <d v="2024-06-10T00:00:00"/>
    <x v="0"/>
    <n v="5"/>
    <x v="0"/>
    <x v="1"/>
    <x v="1"/>
    <x v="1"/>
    <x v="1"/>
    <n v="0"/>
    <n v="5"/>
  </r>
  <r>
    <n v="3337"/>
    <s v="Ulisses Tavares"/>
    <x v="0"/>
    <d v="2024-06-11T00:00:00"/>
    <x v="1"/>
    <n v="15"/>
    <x v="2"/>
    <x v="0"/>
    <x v="0"/>
    <x v="0"/>
    <x v="0"/>
    <n v="7"/>
    <n v="58"/>
  </r>
  <r>
    <n v="3338"/>
    <s v="Víctor Lemos"/>
    <x v="2"/>
    <d v="2024-06-12T00:00:00"/>
    <x v="0"/>
    <n v="10"/>
    <x v="1"/>
    <x v="1"/>
    <x v="1"/>
    <x v="0"/>
    <x v="0"/>
    <n v="10"/>
    <n v="20"/>
  </r>
  <r>
    <n v="3339"/>
    <s v="Wilma Barros"/>
    <x v="1"/>
    <d v="2024-06-13T00:00:00"/>
    <x v="1"/>
    <n v="5"/>
    <x v="2"/>
    <x v="1"/>
    <x v="1"/>
    <x v="1"/>
    <x v="1"/>
    <n v="1"/>
    <n v="4"/>
  </r>
  <r>
    <n v="3340"/>
    <s v="Xavier Nascimento"/>
    <x v="0"/>
    <d v="2024-06-14T00:00:00"/>
    <x v="0"/>
    <n v="15"/>
    <x v="0"/>
    <x v="0"/>
    <x v="0"/>
    <x v="0"/>
    <x v="0"/>
    <n v="15"/>
    <n v="50"/>
  </r>
  <r>
    <n v="3341"/>
    <s v="Yago Pereira"/>
    <x v="2"/>
    <d v="2024-06-15T00:00:00"/>
    <x v="1"/>
    <n v="10"/>
    <x v="0"/>
    <x v="1"/>
    <x v="1"/>
    <x v="0"/>
    <x v="0"/>
    <n v="5"/>
    <n v="25"/>
  </r>
  <r>
    <n v="3342"/>
    <s v="Zilda Ferreira"/>
    <x v="1"/>
    <d v="2024-06-16T00:00:00"/>
    <x v="0"/>
    <n v="5"/>
    <x v="1"/>
    <x v="1"/>
    <x v="1"/>
    <x v="1"/>
    <x v="1"/>
    <n v="0"/>
    <n v="5"/>
  </r>
  <r>
    <n v="3343"/>
    <s v="Amanda Lopes"/>
    <x v="0"/>
    <d v="2024-06-17T00:00:00"/>
    <x v="1"/>
    <n v="15"/>
    <x v="2"/>
    <x v="0"/>
    <x v="0"/>
    <x v="0"/>
    <x v="0"/>
    <n v="20"/>
    <n v="45"/>
  </r>
  <r>
    <n v="3344"/>
    <s v="Bruno Miranda"/>
    <x v="2"/>
    <d v="2024-06-18T00:00:00"/>
    <x v="0"/>
    <n v="10"/>
    <x v="2"/>
    <x v="1"/>
    <x v="1"/>
    <x v="0"/>
    <x v="0"/>
    <n v="12"/>
    <n v="18"/>
  </r>
  <r>
    <n v="3345"/>
    <s v="Célia Torres"/>
    <x v="1"/>
    <d v="2024-06-19T00:00:00"/>
    <x v="1"/>
    <n v="5"/>
    <x v="0"/>
    <x v="1"/>
    <x v="1"/>
    <x v="1"/>
    <x v="1"/>
    <n v="2"/>
    <n v="3"/>
  </r>
  <r>
    <n v="3346"/>
    <s v="Diogo Souza"/>
    <x v="0"/>
    <d v="2024-06-20T00:00:00"/>
    <x v="0"/>
    <n v="15"/>
    <x v="1"/>
    <x v="0"/>
    <x v="0"/>
    <x v="0"/>
    <x v="0"/>
    <n v="5"/>
    <n v="60"/>
  </r>
  <r>
    <n v="3347"/>
    <s v="Elisa Castro"/>
    <x v="2"/>
    <d v="2024-06-21T00:00:00"/>
    <x v="1"/>
    <n v="10"/>
    <x v="0"/>
    <x v="1"/>
    <x v="1"/>
    <x v="0"/>
    <x v="0"/>
    <n v="10"/>
    <n v="20"/>
  </r>
  <r>
    <n v="3348"/>
    <s v="Fátima Lima"/>
    <x v="1"/>
    <d v="2024-06-22T00:00:00"/>
    <x v="0"/>
    <n v="5"/>
    <x v="2"/>
    <x v="1"/>
    <x v="1"/>
    <x v="1"/>
    <x v="1"/>
    <n v="0"/>
    <n v="5"/>
  </r>
  <r>
    <n v="3349"/>
    <s v="Geraldo Ribeiro"/>
    <x v="0"/>
    <d v="2024-06-23T00:00:00"/>
    <x v="1"/>
    <n v="15"/>
    <x v="0"/>
    <x v="0"/>
    <x v="0"/>
    <x v="0"/>
    <x v="0"/>
    <n v="3"/>
    <n v="62"/>
  </r>
  <r>
    <n v="3350"/>
    <s v="Hélio Martins"/>
    <x v="2"/>
    <d v="2024-06-24T00:00:00"/>
    <x v="0"/>
    <n v="10"/>
    <x v="1"/>
    <x v="1"/>
    <x v="1"/>
    <x v="0"/>
    <x v="0"/>
    <n v="15"/>
    <n v="15"/>
  </r>
  <r>
    <n v="3351"/>
    <s v="Íris Santos"/>
    <x v="1"/>
    <d v="2024-06-25T00:00:00"/>
    <x v="1"/>
    <n v="5"/>
    <x v="0"/>
    <x v="1"/>
    <x v="1"/>
    <x v="1"/>
    <x v="1"/>
    <n v="1"/>
    <n v="4"/>
  </r>
  <r>
    <n v="3352"/>
    <s v="João Marcelo"/>
    <x v="0"/>
    <d v="2024-06-26T00:00:00"/>
    <x v="0"/>
    <n v="15"/>
    <x v="2"/>
    <x v="0"/>
    <x v="0"/>
    <x v="0"/>
    <x v="0"/>
    <n v="7"/>
    <n v="58"/>
  </r>
  <r>
    <n v="3353"/>
    <s v="Larissa Gomes"/>
    <x v="2"/>
    <d v="2024-06-27T00:00:00"/>
    <x v="1"/>
    <n v="10"/>
    <x v="0"/>
    <x v="1"/>
    <x v="1"/>
    <x v="0"/>
    <x v="0"/>
    <n v="10"/>
    <n v="20"/>
  </r>
  <r>
    <n v="3354"/>
    <s v="Márcio Silva"/>
    <x v="1"/>
    <d v="2024-06-28T00:00:00"/>
    <x v="0"/>
    <n v="5"/>
    <x v="1"/>
    <x v="1"/>
    <x v="1"/>
    <x v="1"/>
    <x v="1"/>
    <n v="0"/>
    <n v="5"/>
  </r>
  <r>
    <n v="3355"/>
    <s v="Nadia Costa"/>
    <x v="0"/>
    <d v="2024-06-29T00:00:00"/>
    <x v="1"/>
    <n v="15"/>
    <x v="0"/>
    <x v="0"/>
    <x v="0"/>
    <x v="0"/>
    <x v="0"/>
    <n v="20"/>
    <n v="45"/>
  </r>
  <r>
    <n v="3356"/>
    <s v="Oscar Almeida"/>
    <x v="2"/>
    <d v="2024-06-30T00:00:00"/>
    <x v="0"/>
    <n v="10"/>
    <x v="2"/>
    <x v="1"/>
    <x v="1"/>
    <x v="0"/>
    <x v="0"/>
    <n v="15"/>
    <n v="15"/>
  </r>
  <r>
    <n v="3357"/>
    <s v="Patricia Soares"/>
    <x v="1"/>
    <d v="2024-07-01T00:00:00"/>
    <x v="1"/>
    <n v="5"/>
    <x v="0"/>
    <x v="1"/>
    <x v="1"/>
    <x v="1"/>
    <x v="1"/>
    <n v="1"/>
    <n v="4"/>
  </r>
  <r>
    <n v="3358"/>
    <s v="Quênia Barros"/>
    <x v="0"/>
    <d v="2024-07-02T00:00:00"/>
    <x v="0"/>
    <n v="15"/>
    <x v="1"/>
    <x v="0"/>
    <x v="0"/>
    <x v="0"/>
    <x v="0"/>
    <n v="3"/>
    <n v="62"/>
  </r>
  <r>
    <n v="3359"/>
    <s v="Rafael Torres"/>
    <x v="2"/>
    <d v="2024-07-03T00:00:00"/>
    <x v="1"/>
    <n v="10"/>
    <x v="0"/>
    <x v="1"/>
    <x v="1"/>
    <x v="0"/>
    <x v="0"/>
    <n v="10"/>
    <n v="20"/>
  </r>
  <r>
    <n v="3360"/>
    <s v="Silvia Nascimento"/>
    <x v="1"/>
    <d v="2024-07-04T00:00:00"/>
    <x v="0"/>
    <n v="5"/>
    <x v="2"/>
    <x v="1"/>
    <x v="1"/>
    <x v="1"/>
    <x v="1"/>
    <n v="0"/>
    <n v="5"/>
  </r>
  <r>
    <n v="3361"/>
    <s v="Tiago Mendes"/>
    <x v="0"/>
    <d v="2024-07-05T00:00:00"/>
    <x v="1"/>
    <n v="15"/>
    <x v="0"/>
    <x v="0"/>
    <x v="0"/>
    <x v="0"/>
    <x v="0"/>
    <n v="15"/>
    <n v="50"/>
  </r>
  <r>
    <n v="3362"/>
    <s v="Ursula Silva"/>
    <x v="2"/>
    <d v="2024-07-06T00:00:00"/>
    <x v="0"/>
    <n v="10"/>
    <x v="1"/>
    <x v="1"/>
    <x v="1"/>
    <x v="0"/>
    <x v="0"/>
    <n v="15"/>
    <n v="15"/>
  </r>
  <r>
    <n v="3363"/>
    <s v="Vanessa Moraes"/>
    <x v="1"/>
    <d v="2024-07-07T00:00:00"/>
    <x v="1"/>
    <n v="5"/>
    <x v="0"/>
    <x v="1"/>
    <x v="1"/>
    <x v="1"/>
    <x v="1"/>
    <n v="1"/>
    <n v="4"/>
  </r>
  <r>
    <n v="3364"/>
    <s v="Waldir Junior"/>
    <x v="0"/>
    <d v="2024-07-08T00:00:00"/>
    <x v="0"/>
    <n v="15"/>
    <x v="2"/>
    <x v="0"/>
    <x v="0"/>
    <x v="0"/>
    <x v="0"/>
    <n v="7"/>
    <n v="58"/>
  </r>
  <r>
    <n v="3365"/>
    <s v="Xavier Lopes"/>
    <x v="2"/>
    <d v="2024-07-09T00:00:00"/>
    <x v="1"/>
    <n v="10"/>
    <x v="0"/>
    <x v="1"/>
    <x v="1"/>
    <x v="0"/>
    <x v="0"/>
    <n v="10"/>
    <n v="20"/>
  </r>
  <r>
    <n v="3366"/>
    <s v="Yolanda Freitas"/>
    <x v="1"/>
    <d v="2024-07-10T00:00:00"/>
    <x v="0"/>
    <n v="5"/>
    <x v="0"/>
    <x v="1"/>
    <x v="1"/>
    <x v="1"/>
    <x v="1"/>
    <n v="0"/>
    <n v="5"/>
  </r>
  <r>
    <n v="3367"/>
    <s v="Zacarias Nunes"/>
    <x v="0"/>
    <d v="2024-07-11T00:00:00"/>
    <x v="1"/>
    <n v="15"/>
    <x v="2"/>
    <x v="0"/>
    <x v="0"/>
    <x v="0"/>
    <x v="0"/>
    <n v="7"/>
    <n v="58"/>
  </r>
  <r>
    <n v="3368"/>
    <s v="Ana Clara Barreto"/>
    <x v="2"/>
    <d v="2024-07-12T00:00:00"/>
    <x v="0"/>
    <n v="10"/>
    <x v="1"/>
    <x v="1"/>
    <x v="1"/>
    <x v="0"/>
    <x v="0"/>
    <n v="10"/>
    <n v="20"/>
  </r>
  <r>
    <n v="3369"/>
    <s v="Bruno Henrique"/>
    <x v="1"/>
    <d v="2024-07-13T00:00:00"/>
    <x v="1"/>
    <n v="5"/>
    <x v="2"/>
    <x v="1"/>
    <x v="1"/>
    <x v="1"/>
    <x v="1"/>
    <n v="1"/>
    <n v="4"/>
  </r>
  <r>
    <n v="3370"/>
    <s v="Carlos Eduardo"/>
    <x v="0"/>
    <d v="2024-07-14T00:00:00"/>
    <x v="0"/>
    <n v="15"/>
    <x v="0"/>
    <x v="0"/>
    <x v="0"/>
    <x v="0"/>
    <x v="0"/>
    <n v="15"/>
    <n v="50"/>
  </r>
  <r>
    <n v="3371"/>
    <s v="Débora Lima"/>
    <x v="2"/>
    <d v="2024-07-15T00:00:00"/>
    <x v="1"/>
    <n v="10"/>
    <x v="0"/>
    <x v="1"/>
    <x v="1"/>
    <x v="0"/>
    <x v="0"/>
    <n v="5"/>
    <n v="25"/>
  </r>
  <r>
    <n v="3372"/>
    <s v="Elisa Neves"/>
    <x v="1"/>
    <d v="2024-07-16T00:00:00"/>
    <x v="0"/>
    <n v="5"/>
    <x v="1"/>
    <x v="1"/>
    <x v="1"/>
    <x v="1"/>
    <x v="1"/>
    <n v="0"/>
    <n v="5"/>
  </r>
  <r>
    <n v="3373"/>
    <s v="Fabiano Gomes"/>
    <x v="0"/>
    <d v="2024-07-17T00:00:00"/>
    <x v="1"/>
    <n v="15"/>
    <x v="2"/>
    <x v="0"/>
    <x v="0"/>
    <x v="0"/>
    <x v="0"/>
    <n v="20"/>
    <n v="45"/>
  </r>
  <r>
    <n v="3374"/>
    <s v="Gisele Oliveira"/>
    <x v="2"/>
    <d v="2024-07-18T00:00:00"/>
    <x v="0"/>
    <n v="10"/>
    <x v="2"/>
    <x v="1"/>
    <x v="1"/>
    <x v="0"/>
    <x v="0"/>
    <n v="12"/>
    <n v="18"/>
  </r>
  <r>
    <n v="3375"/>
    <s v="Héctor Silva"/>
    <x v="1"/>
    <d v="2024-07-19T00:00:00"/>
    <x v="1"/>
    <n v="5"/>
    <x v="0"/>
    <x v="1"/>
    <x v="1"/>
    <x v="1"/>
    <x v="1"/>
    <n v="2"/>
    <n v="3"/>
  </r>
  <r>
    <n v="3376"/>
    <s v="Igor Martins"/>
    <x v="0"/>
    <d v="2024-07-20T00:00:00"/>
    <x v="0"/>
    <n v="15"/>
    <x v="1"/>
    <x v="0"/>
    <x v="0"/>
    <x v="0"/>
    <x v="0"/>
    <n v="5"/>
    <n v="60"/>
  </r>
  <r>
    <n v="3377"/>
    <s v="Joana Figueiredo"/>
    <x v="2"/>
    <d v="2024-07-21T00:00:00"/>
    <x v="1"/>
    <n v="10"/>
    <x v="0"/>
    <x v="1"/>
    <x v="1"/>
    <x v="0"/>
    <x v="0"/>
    <n v="10"/>
    <n v="20"/>
  </r>
  <r>
    <n v="3378"/>
    <s v="Kleber Machado"/>
    <x v="1"/>
    <d v="2024-07-22T00:00:00"/>
    <x v="0"/>
    <n v="5"/>
    <x v="2"/>
    <x v="1"/>
    <x v="1"/>
    <x v="1"/>
    <x v="1"/>
    <n v="0"/>
    <n v="5"/>
  </r>
  <r>
    <n v="3379"/>
    <s v="Luciana Santos"/>
    <x v="0"/>
    <d v="2024-07-23T00:00:00"/>
    <x v="1"/>
    <n v="15"/>
    <x v="0"/>
    <x v="0"/>
    <x v="0"/>
    <x v="0"/>
    <x v="0"/>
    <n v="3"/>
    <n v="62"/>
  </r>
  <r>
    <n v="3380"/>
    <s v="Marcos Teixeira"/>
    <x v="2"/>
    <d v="2024-07-24T00:00:00"/>
    <x v="0"/>
    <n v="10"/>
    <x v="1"/>
    <x v="1"/>
    <x v="1"/>
    <x v="0"/>
    <x v="0"/>
    <n v="15"/>
    <n v="15"/>
  </r>
  <r>
    <n v="3381"/>
    <s v="Natalia Costa"/>
    <x v="1"/>
    <d v="2024-07-25T00:00:00"/>
    <x v="1"/>
    <n v="5"/>
    <x v="0"/>
    <x v="1"/>
    <x v="1"/>
    <x v="1"/>
    <x v="1"/>
    <n v="1"/>
    <n v="4"/>
  </r>
  <r>
    <n v="3382"/>
    <s v="Oscar Ribeiro"/>
    <x v="0"/>
    <d v="2024-07-26T00:00:00"/>
    <x v="0"/>
    <n v="15"/>
    <x v="2"/>
    <x v="0"/>
    <x v="0"/>
    <x v="0"/>
    <x v="0"/>
    <n v="7"/>
    <n v="58"/>
  </r>
  <r>
    <n v="3383"/>
    <s v="Patricia Almeida"/>
    <x v="2"/>
    <d v="2024-07-27T00:00:00"/>
    <x v="1"/>
    <n v="10"/>
    <x v="0"/>
    <x v="1"/>
    <x v="1"/>
    <x v="0"/>
    <x v="0"/>
    <n v="10"/>
    <n v="20"/>
  </r>
  <r>
    <n v="3384"/>
    <s v="Quirino Junior"/>
    <x v="1"/>
    <d v="2024-07-28T00:00:00"/>
    <x v="0"/>
    <n v="5"/>
    <x v="1"/>
    <x v="1"/>
    <x v="1"/>
    <x v="1"/>
    <x v="1"/>
    <n v="0"/>
    <n v="5"/>
  </r>
  <r>
    <n v="3385"/>
    <s v="Renata Machado"/>
    <x v="0"/>
    <d v="2024-07-29T00:00:00"/>
    <x v="1"/>
    <n v="15"/>
    <x v="0"/>
    <x v="0"/>
    <x v="0"/>
    <x v="0"/>
    <x v="0"/>
    <n v="20"/>
    <n v="45"/>
  </r>
  <r>
    <n v="3386"/>
    <s v="Sônia Alves"/>
    <x v="2"/>
    <d v="2024-07-30T00:00:00"/>
    <x v="0"/>
    <n v="10"/>
    <x v="2"/>
    <x v="1"/>
    <x v="1"/>
    <x v="0"/>
    <x v="0"/>
    <n v="15"/>
    <n v="15"/>
  </r>
  <r>
    <n v="3387"/>
    <s v="Tiago Nunes"/>
    <x v="1"/>
    <d v="2024-07-31T00:00:00"/>
    <x v="1"/>
    <n v="5"/>
    <x v="0"/>
    <x v="1"/>
    <x v="1"/>
    <x v="1"/>
    <x v="1"/>
    <n v="1"/>
    <n v="4"/>
  </r>
  <r>
    <n v="3388"/>
    <s v="Ulysses Pereira"/>
    <x v="0"/>
    <d v="2024-08-01T00:00:00"/>
    <x v="0"/>
    <n v="15"/>
    <x v="1"/>
    <x v="0"/>
    <x v="0"/>
    <x v="0"/>
    <x v="0"/>
    <n v="3"/>
    <n v="62"/>
  </r>
  <r>
    <n v="3389"/>
    <s v="Vanessa Lima"/>
    <x v="2"/>
    <d v="2024-08-02T00:00:00"/>
    <x v="1"/>
    <n v="10"/>
    <x v="0"/>
    <x v="1"/>
    <x v="1"/>
    <x v="0"/>
    <x v="0"/>
    <n v="10"/>
    <n v="20"/>
  </r>
  <r>
    <n v="3390"/>
    <s v="Wagner Santos"/>
    <x v="1"/>
    <d v="2024-08-03T00:00:00"/>
    <x v="0"/>
    <n v="5"/>
    <x v="2"/>
    <x v="1"/>
    <x v="1"/>
    <x v="1"/>
    <x v="1"/>
    <n v="0"/>
    <n v="5"/>
  </r>
  <r>
    <n v="3391"/>
    <s v="Xuxa Meneghel"/>
    <x v="0"/>
    <d v="2024-08-04T00:00:00"/>
    <x v="1"/>
    <n v="15"/>
    <x v="0"/>
    <x v="0"/>
    <x v="0"/>
    <x v="0"/>
    <x v="0"/>
    <n v="15"/>
    <n v="50"/>
  </r>
  <r>
    <n v="3392"/>
    <s v="Yasmin Silva"/>
    <x v="2"/>
    <d v="2024-08-05T00:00:00"/>
    <x v="0"/>
    <n v="10"/>
    <x v="1"/>
    <x v="1"/>
    <x v="1"/>
    <x v="0"/>
    <x v="0"/>
    <n v="15"/>
    <n v="15"/>
  </r>
  <r>
    <n v="3393"/>
    <s v="Zacarias de Souza"/>
    <x v="1"/>
    <d v="2024-08-06T00:00:00"/>
    <x v="1"/>
    <n v="5"/>
    <x v="0"/>
    <x v="1"/>
    <x v="1"/>
    <x v="1"/>
    <x v="1"/>
    <n v="1"/>
    <n v="4"/>
  </r>
  <r>
    <n v="3394"/>
    <s v="André Lima"/>
    <x v="0"/>
    <d v="2024-08-07T00:00:00"/>
    <x v="0"/>
    <n v="15"/>
    <x v="2"/>
    <x v="0"/>
    <x v="0"/>
    <x v="0"/>
    <x v="0"/>
    <n v="7"/>
    <n v="58"/>
  </r>
  <r>
    <n v="3395"/>
    <s v="Bianca Freitas"/>
    <x v="2"/>
    <d v="2024-08-08T00:00:00"/>
    <x v="1"/>
    <n v="10"/>
    <x v="0"/>
    <x v="1"/>
    <x v="1"/>
    <x v="0"/>
    <x v="0"/>
    <n v="10"/>
    <n v="20"/>
  </r>
  <r>
    <n v="3396"/>
    <s v="Caio Mendes"/>
    <x v="1"/>
    <d v="2024-08-09T00:00:00"/>
    <x v="0"/>
    <n v="5"/>
    <x v="1"/>
    <x v="1"/>
    <x v="1"/>
    <x v="1"/>
    <x v="1"/>
    <n v="0"/>
    <n v="5"/>
  </r>
  <r>
    <n v="3397"/>
    <s v="Daniela Moura"/>
    <x v="0"/>
    <d v="2024-08-10T00:00:00"/>
    <x v="1"/>
    <n v="15"/>
    <x v="0"/>
    <x v="0"/>
    <x v="0"/>
    <x v="0"/>
    <x v="0"/>
    <n v="20"/>
    <n v="45"/>
  </r>
  <r>
    <n v="3398"/>
    <s v="Eduardo Costa"/>
    <x v="2"/>
    <d v="2024-08-11T00:00:00"/>
    <x v="0"/>
    <n v="10"/>
    <x v="2"/>
    <x v="1"/>
    <x v="1"/>
    <x v="0"/>
    <x v="0"/>
    <n v="15"/>
    <n v="15"/>
  </r>
  <r>
    <n v="3399"/>
    <s v="Fernanda Gomes"/>
    <x v="1"/>
    <d v="2024-08-12T00:00:00"/>
    <x v="1"/>
    <n v="5"/>
    <x v="0"/>
    <x v="1"/>
    <x v="1"/>
    <x v="1"/>
    <x v="1"/>
    <n v="1"/>
    <n v="4"/>
  </r>
  <r>
    <n v="3400"/>
    <s v="Guilherme Souza"/>
    <x v="0"/>
    <d v="2024-08-13T00:00:00"/>
    <x v="0"/>
    <n v="15"/>
    <x v="1"/>
    <x v="0"/>
    <x v="0"/>
    <x v="0"/>
    <x v="0"/>
    <n v="5"/>
    <n v="60"/>
  </r>
  <r>
    <n v="3401"/>
    <s v="Helena Ribeiro"/>
    <x v="2"/>
    <d v="2024-08-14T00:00:00"/>
    <x v="1"/>
    <n v="10"/>
    <x v="0"/>
    <x v="1"/>
    <x v="1"/>
    <x v="0"/>
    <x v="0"/>
    <n v="10"/>
    <n v="20"/>
  </r>
  <r>
    <n v="3402"/>
    <s v="Igor Santos"/>
    <x v="1"/>
    <d v="2024-08-15T00:00:00"/>
    <x v="0"/>
    <n v="5"/>
    <x v="2"/>
    <x v="1"/>
    <x v="1"/>
    <x v="1"/>
    <x v="1"/>
    <n v="0"/>
    <n v="5"/>
  </r>
  <r>
    <n v="3403"/>
    <s v="João Carvalho"/>
    <x v="0"/>
    <d v="2024-08-16T00:00:00"/>
    <x v="1"/>
    <n v="15"/>
    <x v="0"/>
    <x v="0"/>
    <x v="0"/>
    <x v="0"/>
    <x v="0"/>
    <n v="3"/>
    <n v="62"/>
  </r>
  <r>
    <n v="3404"/>
    <s v="Klara Fagundes"/>
    <x v="2"/>
    <d v="2024-08-17T00:00:00"/>
    <x v="0"/>
    <n v="10"/>
    <x v="1"/>
    <x v="1"/>
    <x v="1"/>
    <x v="0"/>
    <x v="0"/>
    <n v="15"/>
    <n v="15"/>
  </r>
  <r>
    <n v="3405"/>
    <s v="Lúcia Mendonça"/>
    <x v="1"/>
    <d v="2024-08-18T00:00:00"/>
    <x v="1"/>
    <n v="5"/>
    <x v="0"/>
    <x v="1"/>
    <x v="1"/>
    <x v="1"/>
    <x v="1"/>
    <n v="1"/>
    <n v="4"/>
  </r>
  <r>
    <n v="3406"/>
    <s v="Marcelo Novaes"/>
    <x v="1"/>
    <d v="2024-08-19T00:00:00"/>
    <x v="0"/>
    <n v="5"/>
    <x v="0"/>
    <x v="1"/>
    <x v="1"/>
    <x v="1"/>
    <x v="1"/>
    <n v="0"/>
    <n v="5"/>
  </r>
  <r>
    <n v="3407"/>
    <s v="Nina Pacheco"/>
    <x v="0"/>
    <d v="2024-08-20T00:00:00"/>
    <x v="1"/>
    <n v="15"/>
    <x v="2"/>
    <x v="0"/>
    <x v="0"/>
    <x v="0"/>
    <x v="0"/>
    <n v="7"/>
    <n v="58"/>
  </r>
  <r>
    <n v="3408"/>
    <s v="Olívia Rios"/>
    <x v="2"/>
    <d v="2024-08-21T00:00:00"/>
    <x v="0"/>
    <n v="10"/>
    <x v="1"/>
    <x v="1"/>
    <x v="1"/>
    <x v="0"/>
    <x v="0"/>
    <n v="10"/>
    <n v="20"/>
  </r>
  <r>
    <n v="3409"/>
    <s v="Paulo Quintana"/>
    <x v="1"/>
    <d v="2024-08-22T00:00:00"/>
    <x v="1"/>
    <n v="5"/>
    <x v="2"/>
    <x v="1"/>
    <x v="1"/>
    <x v="1"/>
    <x v="1"/>
    <n v="1"/>
    <n v="4"/>
  </r>
  <r>
    <n v="3410"/>
    <s v="Raquel Domingos"/>
    <x v="0"/>
    <d v="2024-08-23T00:00:00"/>
    <x v="0"/>
    <n v="15"/>
    <x v="0"/>
    <x v="0"/>
    <x v="0"/>
    <x v="0"/>
    <x v="0"/>
    <n v="15"/>
    <n v="50"/>
  </r>
  <r>
    <n v="3411"/>
    <s v="Samuel Viana"/>
    <x v="2"/>
    <d v="2024-08-24T00:00:00"/>
    <x v="1"/>
    <n v="10"/>
    <x v="0"/>
    <x v="1"/>
    <x v="1"/>
    <x v="0"/>
    <x v="0"/>
    <n v="5"/>
    <n v="25"/>
  </r>
  <r>
    <n v="3412"/>
    <s v="Tatiane Rocha"/>
    <x v="1"/>
    <d v="2024-08-25T00:00:00"/>
    <x v="0"/>
    <n v="5"/>
    <x v="1"/>
    <x v="1"/>
    <x v="1"/>
    <x v="1"/>
    <x v="1"/>
    <n v="0"/>
    <n v="5"/>
  </r>
  <r>
    <n v="3413"/>
    <s v="Ulysses Farias"/>
    <x v="0"/>
    <d v="2024-08-26T00:00:00"/>
    <x v="1"/>
    <n v="15"/>
    <x v="2"/>
    <x v="0"/>
    <x v="0"/>
    <x v="0"/>
    <x v="0"/>
    <n v="20"/>
    <n v="45"/>
  </r>
  <r>
    <n v="3414"/>
    <s v="Vanessa Moreira"/>
    <x v="2"/>
    <d v="2024-08-27T00:00:00"/>
    <x v="0"/>
    <n v="10"/>
    <x v="2"/>
    <x v="1"/>
    <x v="1"/>
    <x v="0"/>
    <x v="0"/>
    <n v="12"/>
    <n v="18"/>
  </r>
  <r>
    <n v="3415"/>
    <s v="William Carvalho"/>
    <x v="1"/>
    <d v="2024-08-28T00:00:00"/>
    <x v="1"/>
    <n v="5"/>
    <x v="0"/>
    <x v="1"/>
    <x v="1"/>
    <x v="1"/>
    <x v="1"/>
    <n v="2"/>
    <n v="3"/>
  </r>
  <r>
    <n v="3416"/>
    <s v="Ximena Barros"/>
    <x v="0"/>
    <d v="2024-08-29T00:00:00"/>
    <x v="0"/>
    <n v="15"/>
    <x v="1"/>
    <x v="0"/>
    <x v="0"/>
    <x v="0"/>
    <x v="0"/>
    <n v="5"/>
    <n v="60"/>
  </r>
  <r>
    <n v="3417"/>
    <s v="Yara Machado"/>
    <x v="2"/>
    <d v="2024-08-30T00:00:00"/>
    <x v="1"/>
    <n v="10"/>
    <x v="0"/>
    <x v="1"/>
    <x v="1"/>
    <x v="0"/>
    <x v="0"/>
    <n v="10"/>
    <n v="20"/>
  </r>
  <r>
    <n v="3418"/>
    <s v="Zacarias Costa"/>
    <x v="1"/>
    <d v="2024-08-31T00:00:00"/>
    <x v="0"/>
    <n v="5"/>
    <x v="2"/>
    <x v="1"/>
    <x v="1"/>
    <x v="1"/>
    <x v="1"/>
    <n v="0"/>
    <n v="5"/>
  </r>
  <r>
    <n v="3419"/>
    <s v="André Lopes"/>
    <x v="0"/>
    <d v="2024-09-01T00:00:00"/>
    <x v="1"/>
    <n v="15"/>
    <x v="0"/>
    <x v="0"/>
    <x v="0"/>
    <x v="0"/>
    <x v="0"/>
    <n v="3"/>
    <n v="62"/>
  </r>
  <r>
    <n v="3420"/>
    <s v="Beatriz Souza"/>
    <x v="2"/>
    <d v="2024-09-02T00:00:00"/>
    <x v="0"/>
    <n v="10"/>
    <x v="1"/>
    <x v="1"/>
    <x v="1"/>
    <x v="0"/>
    <x v="0"/>
    <n v="15"/>
    <n v="15"/>
  </r>
  <r>
    <n v="3421"/>
    <s v="Caio Pereira"/>
    <x v="1"/>
    <d v="2024-09-03T00:00:00"/>
    <x v="1"/>
    <n v="5"/>
    <x v="0"/>
    <x v="1"/>
    <x v="1"/>
    <x v="1"/>
    <x v="1"/>
    <n v="1"/>
    <n v="4"/>
  </r>
  <r>
    <n v="3422"/>
    <s v="Daniela Araújo"/>
    <x v="0"/>
    <d v="2024-09-04T00:00:00"/>
    <x v="0"/>
    <n v="15"/>
    <x v="2"/>
    <x v="0"/>
    <x v="0"/>
    <x v="0"/>
    <x v="0"/>
    <n v="7"/>
    <n v="58"/>
  </r>
  <r>
    <n v="3423"/>
    <s v="Eduardo Santos"/>
    <x v="2"/>
    <d v="2024-09-05T00:00:00"/>
    <x v="1"/>
    <n v="10"/>
    <x v="0"/>
    <x v="1"/>
    <x v="1"/>
    <x v="0"/>
    <x v="0"/>
    <n v="10"/>
    <n v="20"/>
  </r>
  <r>
    <n v="3424"/>
    <s v="Fernanda Lima"/>
    <x v="1"/>
    <d v="2024-09-06T00:00:00"/>
    <x v="0"/>
    <n v="5"/>
    <x v="1"/>
    <x v="1"/>
    <x v="1"/>
    <x v="1"/>
    <x v="1"/>
    <n v="0"/>
    <n v="5"/>
  </r>
  <r>
    <n v="3425"/>
    <s v="Gabriel Teixeira"/>
    <x v="0"/>
    <d v="2024-09-07T00:00:00"/>
    <x v="1"/>
    <n v="15"/>
    <x v="0"/>
    <x v="0"/>
    <x v="0"/>
    <x v="0"/>
    <x v="0"/>
    <n v="20"/>
    <n v="45"/>
  </r>
  <r>
    <n v="3426"/>
    <s v="Helena Ribeiro"/>
    <x v="2"/>
    <d v="2024-09-08T00:00:00"/>
    <x v="0"/>
    <n v="10"/>
    <x v="2"/>
    <x v="1"/>
    <x v="1"/>
    <x v="0"/>
    <x v="0"/>
    <n v="15"/>
    <n v="15"/>
  </r>
  <r>
    <n v="3427"/>
    <s v="Igor Mendes"/>
    <x v="1"/>
    <d v="2024-09-09T00:00:00"/>
    <x v="1"/>
    <n v="5"/>
    <x v="0"/>
    <x v="1"/>
    <x v="1"/>
    <x v="1"/>
    <x v="1"/>
    <n v="1"/>
    <n v="4"/>
  </r>
  <r>
    <n v="3428"/>
    <s v="Joana Silveira"/>
    <x v="0"/>
    <d v="2024-09-10T00:00:00"/>
    <x v="0"/>
    <n v="15"/>
    <x v="1"/>
    <x v="0"/>
    <x v="0"/>
    <x v="0"/>
    <x v="0"/>
    <n v="3"/>
    <n v="62"/>
  </r>
  <r>
    <n v="3429"/>
    <s v="Lucas Martins"/>
    <x v="2"/>
    <d v="2024-09-11T00:00:00"/>
    <x v="1"/>
    <n v="10"/>
    <x v="0"/>
    <x v="1"/>
    <x v="1"/>
    <x v="0"/>
    <x v="0"/>
    <n v="10"/>
    <n v="20"/>
  </r>
  <r>
    <n v="3430"/>
    <s v="Marcela Gouveia"/>
    <x v="1"/>
    <d v="2024-09-12T00:00:00"/>
    <x v="0"/>
    <n v="5"/>
    <x v="2"/>
    <x v="1"/>
    <x v="1"/>
    <x v="1"/>
    <x v="1"/>
    <n v="0"/>
    <n v="5"/>
  </r>
  <r>
    <n v="3431"/>
    <s v="Nicolas Borges"/>
    <x v="0"/>
    <d v="2024-09-13T00:00:00"/>
    <x v="1"/>
    <n v="15"/>
    <x v="0"/>
    <x v="0"/>
    <x v="0"/>
    <x v="0"/>
    <x v="0"/>
    <n v="15"/>
    <n v="50"/>
  </r>
  <r>
    <n v="3432"/>
    <s v="Olivia Freitas"/>
    <x v="2"/>
    <d v="2024-09-14T00:00:00"/>
    <x v="0"/>
    <n v="10"/>
    <x v="1"/>
    <x v="1"/>
    <x v="1"/>
    <x v="0"/>
    <x v="0"/>
    <n v="15"/>
    <n v="15"/>
  </r>
  <r>
    <n v="3433"/>
    <s v="Paulo Nogueira"/>
    <x v="1"/>
    <d v="2024-09-15T00:00:00"/>
    <x v="1"/>
    <n v="5"/>
    <x v="0"/>
    <x v="1"/>
    <x v="1"/>
    <x v="1"/>
    <x v="1"/>
    <n v="1"/>
    <n v="4"/>
  </r>
  <r>
    <n v="3434"/>
    <s v="Raquel Andrade"/>
    <x v="0"/>
    <d v="2024-09-16T00:00:00"/>
    <x v="0"/>
    <n v="15"/>
    <x v="2"/>
    <x v="0"/>
    <x v="0"/>
    <x v="0"/>
    <x v="0"/>
    <n v="7"/>
    <n v="58"/>
  </r>
  <r>
    <n v="3435"/>
    <s v="Sônia Carvalho"/>
    <x v="2"/>
    <d v="2024-09-17T00:00:00"/>
    <x v="1"/>
    <n v="10"/>
    <x v="0"/>
    <x v="1"/>
    <x v="1"/>
    <x v="0"/>
    <x v="0"/>
    <n v="10"/>
    <n v="20"/>
  </r>
  <r>
    <n v="3436"/>
    <s v="Tiago Rodrigues"/>
    <x v="1"/>
    <d v="2024-09-18T00:00:00"/>
    <x v="0"/>
    <n v="5"/>
    <x v="0"/>
    <x v="1"/>
    <x v="1"/>
    <x v="1"/>
    <x v="1"/>
    <n v="0"/>
    <n v="5"/>
  </r>
  <r>
    <n v="3437"/>
    <s v="Ursula Monteiro"/>
    <x v="0"/>
    <d v="2024-09-19T00:00:00"/>
    <x v="1"/>
    <n v="15"/>
    <x v="2"/>
    <x v="0"/>
    <x v="0"/>
    <x v="0"/>
    <x v="0"/>
    <n v="7"/>
    <n v="58"/>
  </r>
  <r>
    <n v="3438"/>
    <s v="Vanessa Pereira"/>
    <x v="2"/>
    <d v="2024-09-20T00:00:00"/>
    <x v="0"/>
    <n v="10"/>
    <x v="1"/>
    <x v="1"/>
    <x v="1"/>
    <x v="0"/>
    <x v="0"/>
    <n v="10"/>
    <n v="20"/>
  </r>
  <r>
    <n v="3439"/>
    <s v="Walter Silva"/>
    <x v="1"/>
    <d v="2024-09-21T00:00:00"/>
    <x v="1"/>
    <n v="5"/>
    <x v="2"/>
    <x v="1"/>
    <x v="1"/>
    <x v="1"/>
    <x v="1"/>
    <n v="1"/>
    <n v="4"/>
  </r>
  <r>
    <n v="3440"/>
    <s v="Xavier Almeida"/>
    <x v="0"/>
    <d v="2024-09-22T00:00:00"/>
    <x v="0"/>
    <n v="15"/>
    <x v="0"/>
    <x v="0"/>
    <x v="0"/>
    <x v="0"/>
    <x v="0"/>
    <n v="15"/>
    <n v="50"/>
  </r>
  <r>
    <n v="3441"/>
    <s v="Yasmine Correia"/>
    <x v="2"/>
    <d v="2024-09-23T00:00:00"/>
    <x v="1"/>
    <n v="10"/>
    <x v="0"/>
    <x v="1"/>
    <x v="1"/>
    <x v="0"/>
    <x v="0"/>
    <n v="5"/>
    <n v="25"/>
  </r>
  <r>
    <n v="3442"/>
    <s v="Zacarias Almeida"/>
    <x v="1"/>
    <d v="2024-09-24T00:00:00"/>
    <x v="0"/>
    <n v="5"/>
    <x v="1"/>
    <x v="1"/>
    <x v="1"/>
    <x v="1"/>
    <x v="1"/>
    <n v="0"/>
    <n v="5"/>
  </r>
  <r>
    <n v="3443"/>
    <s v="Amanda Costa"/>
    <x v="0"/>
    <d v="2024-09-25T00:00:00"/>
    <x v="1"/>
    <n v="15"/>
    <x v="2"/>
    <x v="0"/>
    <x v="0"/>
    <x v="0"/>
    <x v="0"/>
    <n v="20"/>
    <n v="45"/>
  </r>
  <r>
    <n v="3444"/>
    <s v="Bruno Ferreira"/>
    <x v="2"/>
    <d v="2024-09-26T00:00:00"/>
    <x v="0"/>
    <n v="10"/>
    <x v="2"/>
    <x v="1"/>
    <x v="1"/>
    <x v="0"/>
    <x v="0"/>
    <n v="12"/>
    <n v="18"/>
  </r>
  <r>
    <n v="3445"/>
    <s v="Carla Dias"/>
    <x v="1"/>
    <d v="2024-09-27T00:00:00"/>
    <x v="1"/>
    <n v="5"/>
    <x v="0"/>
    <x v="1"/>
    <x v="1"/>
    <x v="1"/>
    <x v="1"/>
    <n v="2"/>
    <n v="3"/>
  </r>
  <r>
    <n v="3446"/>
    <s v="Diogo Martins"/>
    <x v="0"/>
    <d v="2024-09-28T00:00:00"/>
    <x v="0"/>
    <n v="15"/>
    <x v="1"/>
    <x v="0"/>
    <x v="0"/>
    <x v="0"/>
    <x v="0"/>
    <n v="5"/>
    <n v="60"/>
  </r>
  <r>
    <n v="3447"/>
    <s v="Elisa Campos"/>
    <x v="2"/>
    <d v="2024-09-29T00:00:00"/>
    <x v="1"/>
    <n v="10"/>
    <x v="0"/>
    <x v="1"/>
    <x v="1"/>
    <x v="0"/>
    <x v="0"/>
    <n v="10"/>
    <n v="20"/>
  </r>
  <r>
    <n v="3448"/>
    <s v="Fabiana Lima"/>
    <x v="1"/>
    <d v="2024-09-30T00:00:00"/>
    <x v="0"/>
    <n v="5"/>
    <x v="2"/>
    <x v="1"/>
    <x v="1"/>
    <x v="1"/>
    <x v="1"/>
    <n v="0"/>
    <n v="5"/>
  </r>
  <r>
    <n v="3449"/>
    <s v="Gabriel Santos"/>
    <x v="0"/>
    <d v="2024-10-01T00:00:00"/>
    <x v="1"/>
    <n v="15"/>
    <x v="0"/>
    <x v="0"/>
    <x v="0"/>
    <x v="0"/>
    <x v="0"/>
    <n v="3"/>
    <n v="62"/>
  </r>
  <r>
    <n v="3450"/>
    <s v="Helena Ferreira"/>
    <x v="2"/>
    <d v="2024-10-02T00:00:00"/>
    <x v="0"/>
    <n v="10"/>
    <x v="1"/>
    <x v="1"/>
    <x v="1"/>
    <x v="0"/>
    <x v="0"/>
    <n v="15"/>
    <n v="15"/>
  </r>
  <r>
    <n v="3451"/>
    <s v="Ígor Nunes"/>
    <x v="1"/>
    <d v="2024-10-03T00:00:00"/>
    <x v="1"/>
    <n v="5"/>
    <x v="0"/>
    <x v="1"/>
    <x v="1"/>
    <x v="1"/>
    <x v="1"/>
    <n v="1"/>
    <n v="4"/>
  </r>
  <r>
    <n v="3452"/>
    <s v="Joana Silveira"/>
    <x v="0"/>
    <d v="2024-10-04T00:00:00"/>
    <x v="0"/>
    <n v="15"/>
    <x v="2"/>
    <x v="0"/>
    <x v="0"/>
    <x v="0"/>
    <x v="0"/>
    <n v="7"/>
    <n v="58"/>
  </r>
  <r>
    <n v="3453"/>
    <s v="Kléber Oliveira"/>
    <x v="2"/>
    <d v="2024-10-05T00:00:00"/>
    <x v="1"/>
    <n v="10"/>
    <x v="0"/>
    <x v="1"/>
    <x v="1"/>
    <x v="0"/>
    <x v="0"/>
    <n v="10"/>
    <n v="20"/>
  </r>
  <r>
    <n v="3454"/>
    <s v="Luciana Morais"/>
    <x v="1"/>
    <d v="2024-10-06T00:00:00"/>
    <x v="0"/>
    <n v="5"/>
    <x v="1"/>
    <x v="1"/>
    <x v="1"/>
    <x v="1"/>
    <x v="1"/>
    <n v="0"/>
    <n v="5"/>
  </r>
  <r>
    <n v="3455"/>
    <s v="Marcos Vinícius"/>
    <x v="0"/>
    <d v="2024-10-07T00:00:00"/>
    <x v="1"/>
    <n v="15"/>
    <x v="0"/>
    <x v="0"/>
    <x v="0"/>
    <x v="0"/>
    <x v="0"/>
    <n v="20"/>
    <n v="45"/>
  </r>
  <r>
    <n v="3456"/>
    <s v="Natália Barros"/>
    <x v="2"/>
    <d v="2024-10-08T00:00:00"/>
    <x v="0"/>
    <n v="10"/>
    <x v="2"/>
    <x v="1"/>
    <x v="1"/>
    <x v="0"/>
    <x v="0"/>
    <n v="15"/>
    <n v="15"/>
  </r>
  <r>
    <n v="3457"/>
    <s v="Oscar Sampaio"/>
    <x v="1"/>
    <d v="2024-10-09T00:00:00"/>
    <x v="1"/>
    <n v="5"/>
    <x v="0"/>
    <x v="1"/>
    <x v="1"/>
    <x v="1"/>
    <x v="1"/>
    <n v="1"/>
    <n v="4"/>
  </r>
  <r>
    <n v="3458"/>
    <s v="Patrícia Leite"/>
    <x v="0"/>
    <d v="2024-10-10T00:00:00"/>
    <x v="0"/>
    <n v="15"/>
    <x v="1"/>
    <x v="0"/>
    <x v="0"/>
    <x v="0"/>
    <x v="0"/>
    <n v="3"/>
    <n v="62"/>
  </r>
  <r>
    <n v="3459"/>
    <s v="Quênia Rocha"/>
    <x v="2"/>
    <d v="2024-10-11T00:00:00"/>
    <x v="1"/>
    <n v="10"/>
    <x v="0"/>
    <x v="1"/>
    <x v="1"/>
    <x v="0"/>
    <x v="0"/>
    <n v="10"/>
    <n v="20"/>
  </r>
  <r>
    <n v="3460"/>
    <s v="Rafael Torres"/>
    <x v="1"/>
    <d v="2024-10-12T00:00:00"/>
    <x v="0"/>
    <n v="5"/>
    <x v="2"/>
    <x v="1"/>
    <x v="1"/>
    <x v="1"/>
    <x v="1"/>
    <n v="0"/>
    <n v="5"/>
  </r>
  <r>
    <n v="3461"/>
    <s v="Sandra Gouveia"/>
    <x v="0"/>
    <d v="2024-10-13T00:00:00"/>
    <x v="1"/>
    <n v="15"/>
    <x v="0"/>
    <x v="0"/>
    <x v="0"/>
    <x v="0"/>
    <x v="0"/>
    <n v="15"/>
    <n v="50"/>
  </r>
  <r>
    <n v="3462"/>
    <s v="Tiago Lacerda"/>
    <x v="2"/>
    <d v="2024-10-14T00:00:00"/>
    <x v="0"/>
    <n v="10"/>
    <x v="1"/>
    <x v="1"/>
    <x v="1"/>
    <x v="0"/>
    <x v="0"/>
    <n v="15"/>
    <n v="15"/>
  </r>
  <r>
    <n v="3463"/>
    <s v="Ursula Fonseca"/>
    <x v="1"/>
    <d v="2024-10-15T00:00:00"/>
    <x v="1"/>
    <n v="5"/>
    <x v="0"/>
    <x v="1"/>
    <x v="1"/>
    <x v="1"/>
    <x v="1"/>
    <n v="1"/>
    <n v="4"/>
  </r>
  <r>
    <n v="3464"/>
    <s v="Vanessa Andrade"/>
    <x v="0"/>
    <d v="2024-10-16T00:00:00"/>
    <x v="0"/>
    <n v="15"/>
    <x v="2"/>
    <x v="0"/>
    <x v="0"/>
    <x v="0"/>
    <x v="0"/>
    <n v="7"/>
    <n v="58"/>
  </r>
  <r>
    <n v="3465"/>
    <s v="William Castro"/>
    <x v="2"/>
    <d v="2024-10-17T00:00:00"/>
    <x v="1"/>
    <n v="10"/>
    <x v="0"/>
    <x v="1"/>
    <x v="1"/>
    <x v="0"/>
    <x v="0"/>
    <n v="10"/>
    <n v="20"/>
  </r>
  <r>
    <n v="3466"/>
    <s v="Xavier Monteiro"/>
    <x v="1"/>
    <d v="2024-10-18T00:00:00"/>
    <x v="0"/>
    <n v="5"/>
    <x v="1"/>
    <x v="1"/>
    <x v="1"/>
    <x v="1"/>
    <x v="1"/>
    <n v="0"/>
    <n v="5"/>
  </r>
  <r>
    <n v="3467"/>
    <s v="Yasmin Figueira"/>
    <x v="0"/>
    <d v="2024-10-19T00:00:00"/>
    <x v="1"/>
    <n v="15"/>
    <x v="0"/>
    <x v="0"/>
    <x v="0"/>
    <x v="0"/>
    <x v="0"/>
    <n v="15"/>
    <n v="50"/>
  </r>
  <r>
    <n v="3468"/>
    <s v="Zacarias Mendonça"/>
    <x v="2"/>
    <d v="2024-10-20T00:00:00"/>
    <x v="0"/>
    <n v="10"/>
    <x v="2"/>
    <x v="1"/>
    <x v="1"/>
    <x v="0"/>
    <x v="0"/>
    <n v="12"/>
    <n v="18"/>
  </r>
  <r>
    <n v="3469"/>
    <s v="Amanda Menezes"/>
    <x v="1"/>
    <d v="2024-10-21T00:00:00"/>
    <x v="1"/>
    <n v="5"/>
    <x v="0"/>
    <x v="1"/>
    <x v="1"/>
    <x v="1"/>
    <x v="1"/>
    <n v="2"/>
    <n v="3"/>
  </r>
  <r>
    <n v="3470"/>
    <s v="Bruno Santos"/>
    <x v="0"/>
    <d v="2024-10-22T00:00:00"/>
    <x v="0"/>
    <n v="15"/>
    <x v="1"/>
    <x v="0"/>
    <x v="0"/>
    <x v="0"/>
    <x v="0"/>
    <n v="5"/>
    <n v="60"/>
  </r>
  <r>
    <n v="3471"/>
    <s v="Carla Ferreira"/>
    <x v="2"/>
    <d v="2024-10-23T00:00:00"/>
    <x v="1"/>
    <n v="10"/>
    <x v="0"/>
    <x v="1"/>
    <x v="1"/>
    <x v="0"/>
    <x v="0"/>
    <n v="10"/>
    <n v="20"/>
  </r>
  <r>
    <n v="3472"/>
    <s v="Diogo Alves"/>
    <x v="1"/>
    <d v="2024-10-24T00:00:00"/>
    <x v="0"/>
    <n v="5"/>
    <x v="2"/>
    <x v="1"/>
    <x v="1"/>
    <x v="1"/>
    <x v="1"/>
    <n v="0"/>
    <n v="5"/>
  </r>
  <r>
    <n v="3473"/>
    <s v="Elisa Neves"/>
    <x v="0"/>
    <d v="2024-10-25T00:00:00"/>
    <x v="1"/>
    <n v="15"/>
    <x v="0"/>
    <x v="0"/>
    <x v="0"/>
    <x v="0"/>
    <x v="0"/>
    <n v="3"/>
    <n v="62"/>
  </r>
  <r>
    <n v="3474"/>
    <s v="Fabiano Pires"/>
    <x v="2"/>
    <d v="2024-10-26T00:00:00"/>
    <x v="0"/>
    <n v="10"/>
    <x v="1"/>
    <x v="1"/>
    <x v="1"/>
    <x v="0"/>
    <x v="0"/>
    <n v="15"/>
    <n v="15"/>
  </r>
  <r>
    <n v="3475"/>
    <s v="Giovana Ribeiro"/>
    <x v="1"/>
    <d v="2024-10-27T00:00:00"/>
    <x v="1"/>
    <n v="5"/>
    <x v="0"/>
    <x v="1"/>
    <x v="1"/>
    <x v="1"/>
    <x v="1"/>
    <n v="1"/>
    <n v="4"/>
  </r>
  <r>
    <n v="3476"/>
    <s v="Hélio Costa"/>
    <x v="0"/>
    <d v="2024-10-28T00:00:00"/>
    <x v="0"/>
    <n v="15"/>
    <x v="2"/>
    <x v="0"/>
    <x v="0"/>
    <x v="0"/>
    <x v="0"/>
    <n v="7"/>
    <n v="58"/>
  </r>
  <r>
    <n v="3477"/>
    <s v="Íris Loureiro"/>
    <x v="2"/>
    <d v="2024-10-29T00:00:00"/>
    <x v="1"/>
    <n v="10"/>
    <x v="0"/>
    <x v="1"/>
    <x v="1"/>
    <x v="0"/>
    <x v="0"/>
    <n v="10"/>
    <n v="20"/>
  </r>
  <r>
    <n v="3478"/>
    <s v="João Pereira"/>
    <x v="1"/>
    <d v="2024-10-30T00:00:00"/>
    <x v="0"/>
    <n v="5"/>
    <x v="1"/>
    <x v="1"/>
    <x v="1"/>
    <x v="1"/>
    <x v="1"/>
    <n v="0"/>
    <n v="5"/>
  </r>
  <r>
    <n v="3479"/>
    <s v="Klara Silva"/>
    <x v="0"/>
    <d v="2024-10-31T00:00:00"/>
    <x v="1"/>
    <n v="15"/>
    <x v="0"/>
    <x v="0"/>
    <x v="0"/>
    <x v="0"/>
    <x v="0"/>
    <n v="20"/>
    <n v="45"/>
  </r>
  <r>
    <n v="3480"/>
    <s v="Luciana Barros"/>
    <x v="2"/>
    <d v="2024-11-01T00:00:00"/>
    <x v="0"/>
    <n v="10"/>
    <x v="2"/>
    <x v="1"/>
    <x v="1"/>
    <x v="0"/>
    <x v="0"/>
    <n v="15"/>
    <n v="15"/>
  </r>
  <r>
    <n v="3481"/>
    <s v="Marcos Gomes"/>
    <x v="1"/>
    <d v="2024-11-02T00:00:00"/>
    <x v="1"/>
    <n v="5"/>
    <x v="0"/>
    <x v="1"/>
    <x v="1"/>
    <x v="1"/>
    <x v="1"/>
    <n v="1"/>
    <n v="4"/>
  </r>
  <r>
    <n v="3482"/>
    <s v="Natália Soares"/>
    <x v="0"/>
    <d v="2024-11-03T00:00:00"/>
    <x v="0"/>
    <n v="15"/>
    <x v="1"/>
    <x v="0"/>
    <x v="0"/>
    <x v="0"/>
    <x v="0"/>
    <n v="3"/>
    <n v="62"/>
  </r>
  <r>
    <n v="3483"/>
    <s v="Oscar Machado"/>
    <x v="2"/>
    <d v="2024-11-04T00:00:00"/>
    <x v="1"/>
    <n v="10"/>
    <x v="0"/>
    <x v="1"/>
    <x v="1"/>
    <x v="0"/>
    <x v="0"/>
    <n v="10"/>
    <n v="20"/>
  </r>
  <r>
    <n v="3484"/>
    <s v="Patrícia Lima"/>
    <x v="1"/>
    <d v="2024-11-05T00:00:00"/>
    <x v="0"/>
    <n v="5"/>
    <x v="2"/>
    <x v="1"/>
    <x v="1"/>
    <x v="1"/>
    <x v="1"/>
    <n v="0"/>
    <n v="5"/>
  </r>
  <r>
    <n v="3485"/>
    <s v="Quirino Neto"/>
    <x v="0"/>
    <d v="2024-11-06T00:00:00"/>
    <x v="1"/>
    <n v="15"/>
    <x v="0"/>
    <x v="0"/>
    <x v="0"/>
    <x v="0"/>
    <x v="0"/>
    <n v="15"/>
    <n v="50"/>
  </r>
  <r>
    <n v="3486"/>
    <s v="Rafaela Souza"/>
    <x v="1"/>
    <d v="2024-11-07T00:00:00"/>
    <x v="0"/>
    <n v="5"/>
    <x v="0"/>
    <x v="1"/>
    <x v="1"/>
    <x v="1"/>
    <x v="1"/>
    <n v="0"/>
    <n v="5"/>
  </r>
  <r>
    <n v="3487"/>
    <s v="Sandro Almeida"/>
    <x v="0"/>
    <d v="2024-11-08T00:00:00"/>
    <x v="1"/>
    <n v="15"/>
    <x v="2"/>
    <x v="0"/>
    <x v="0"/>
    <x v="0"/>
    <x v="0"/>
    <n v="7"/>
    <n v="58"/>
  </r>
  <r>
    <n v="3488"/>
    <s v="Tânia Ribeiro"/>
    <x v="2"/>
    <d v="2024-11-09T00:00:00"/>
    <x v="0"/>
    <n v="10"/>
    <x v="1"/>
    <x v="1"/>
    <x v="1"/>
    <x v="0"/>
    <x v="0"/>
    <n v="10"/>
    <n v="20"/>
  </r>
  <r>
    <n v="3489"/>
    <s v="Ugo Dias"/>
    <x v="1"/>
    <d v="2024-11-10T00:00:00"/>
    <x v="1"/>
    <n v="5"/>
    <x v="2"/>
    <x v="1"/>
    <x v="1"/>
    <x v="1"/>
    <x v="1"/>
    <n v="1"/>
    <n v="4"/>
  </r>
  <r>
    <n v="3490"/>
    <s v="Valéria Lima"/>
    <x v="0"/>
    <d v="2024-11-11T00:00:00"/>
    <x v="0"/>
    <n v="15"/>
    <x v="0"/>
    <x v="0"/>
    <x v="0"/>
    <x v="0"/>
    <x v="0"/>
    <n v="15"/>
    <n v="50"/>
  </r>
  <r>
    <n v="3491"/>
    <s v="William Fernandes"/>
    <x v="2"/>
    <d v="2024-11-12T00:00:00"/>
    <x v="1"/>
    <n v="10"/>
    <x v="0"/>
    <x v="1"/>
    <x v="1"/>
    <x v="0"/>
    <x v="0"/>
    <n v="5"/>
    <n v="25"/>
  </r>
  <r>
    <n v="3492"/>
    <s v="Xuxa Mendes"/>
    <x v="1"/>
    <d v="2024-11-13T00:00:00"/>
    <x v="0"/>
    <n v="5"/>
    <x v="1"/>
    <x v="1"/>
    <x v="1"/>
    <x v="1"/>
    <x v="1"/>
    <n v="0"/>
    <n v="5"/>
  </r>
  <r>
    <n v="3493"/>
    <s v="Ygor Farias"/>
    <x v="0"/>
    <d v="2024-11-14T00:00:00"/>
    <x v="1"/>
    <n v="15"/>
    <x v="2"/>
    <x v="0"/>
    <x v="0"/>
    <x v="0"/>
    <x v="0"/>
    <n v="20"/>
    <n v="45"/>
  </r>
  <r>
    <n v="3494"/>
    <s v="Zilda Barros"/>
    <x v="2"/>
    <d v="2024-11-15T00:00:00"/>
    <x v="0"/>
    <n v="10"/>
    <x v="2"/>
    <x v="1"/>
    <x v="1"/>
    <x v="0"/>
    <x v="0"/>
    <n v="12"/>
    <n v="18"/>
  </r>
  <r>
    <n v="3495"/>
    <s v="Amanda Santos"/>
    <x v="1"/>
    <d v="2024-11-16T00:00:00"/>
    <x v="1"/>
    <n v="5"/>
    <x v="0"/>
    <x v="1"/>
    <x v="1"/>
    <x v="1"/>
    <x v="1"/>
    <n v="2"/>
    <n v="3"/>
  </r>
  <r>
    <n v="3496"/>
    <s v="Bruno Costa"/>
    <x v="0"/>
    <d v="2024-11-17T00:00:00"/>
    <x v="0"/>
    <n v="15"/>
    <x v="1"/>
    <x v="0"/>
    <x v="0"/>
    <x v="0"/>
    <x v="0"/>
    <n v="5"/>
    <n v="60"/>
  </r>
  <r>
    <n v="3497"/>
    <s v="Carla Rodrigues"/>
    <x v="2"/>
    <d v="2024-11-18T00:00:00"/>
    <x v="1"/>
    <n v="10"/>
    <x v="0"/>
    <x v="1"/>
    <x v="1"/>
    <x v="0"/>
    <x v="0"/>
    <n v="10"/>
    <n v="20"/>
  </r>
  <r>
    <n v="3498"/>
    <s v="Diogo Pereira"/>
    <x v="1"/>
    <d v="2024-11-19T00:00:00"/>
    <x v="0"/>
    <n v="5"/>
    <x v="2"/>
    <x v="1"/>
    <x v="1"/>
    <x v="1"/>
    <x v="1"/>
    <n v="0"/>
    <n v="5"/>
  </r>
  <r>
    <n v="3499"/>
    <s v="Elisa Correia"/>
    <x v="0"/>
    <d v="2024-11-20T00:00:00"/>
    <x v="1"/>
    <n v="15"/>
    <x v="0"/>
    <x v="0"/>
    <x v="0"/>
    <x v="0"/>
    <x v="0"/>
    <n v="3"/>
    <n v="62"/>
  </r>
  <r>
    <n v="3500"/>
    <s v="Fábio Lourenço"/>
    <x v="2"/>
    <d v="2024-11-21T00:00:00"/>
    <x v="0"/>
    <n v="10"/>
    <x v="1"/>
    <x v="1"/>
    <x v="1"/>
    <x v="0"/>
    <x v="0"/>
    <n v="15"/>
    <n v="15"/>
  </r>
  <r>
    <n v="3501"/>
    <s v="Gabriela Neves"/>
    <x v="1"/>
    <d v="2024-11-22T00:00:00"/>
    <x v="1"/>
    <n v="5"/>
    <x v="0"/>
    <x v="1"/>
    <x v="1"/>
    <x v="1"/>
    <x v="1"/>
    <n v="1"/>
    <n v="4"/>
  </r>
  <r>
    <n v="3502"/>
    <s v="Henrique Gonçalves"/>
    <x v="0"/>
    <d v="2024-11-23T00:00:00"/>
    <x v="0"/>
    <n v="15"/>
    <x v="2"/>
    <x v="0"/>
    <x v="0"/>
    <x v="0"/>
    <x v="0"/>
    <n v="7"/>
    <n v="58"/>
  </r>
  <r>
    <n v="3503"/>
    <s v="Íris Santos"/>
    <x v="2"/>
    <d v="2024-11-24T00:00:00"/>
    <x v="1"/>
    <n v="10"/>
    <x v="0"/>
    <x v="1"/>
    <x v="1"/>
    <x v="0"/>
    <x v="0"/>
    <n v="10"/>
    <n v="20"/>
  </r>
  <r>
    <n v="3504"/>
    <s v="João Marcelo Alves"/>
    <x v="1"/>
    <d v="2024-11-25T00:00:00"/>
    <x v="0"/>
    <n v="5"/>
    <x v="1"/>
    <x v="1"/>
    <x v="1"/>
    <x v="1"/>
    <x v="1"/>
    <n v="0"/>
    <n v="5"/>
  </r>
  <r>
    <n v="3505"/>
    <s v="Klara Fonseca"/>
    <x v="0"/>
    <d v="2024-11-26T00:00:00"/>
    <x v="1"/>
    <n v="15"/>
    <x v="0"/>
    <x v="0"/>
    <x v="0"/>
    <x v="0"/>
    <x v="0"/>
    <n v="20"/>
    <n v="45"/>
  </r>
  <r>
    <n v="3506"/>
    <s v="Lucas Mendonça"/>
    <x v="2"/>
    <d v="2024-11-27T00:00:00"/>
    <x v="0"/>
    <n v="10"/>
    <x v="2"/>
    <x v="1"/>
    <x v="1"/>
    <x v="0"/>
    <x v="0"/>
    <n v="15"/>
    <n v="15"/>
  </r>
  <r>
    <n v="3507"/>
    <s v="Marcela Torres"/>
    <x v="1"/>
    <d v="2024-11-28T00:00:00"/>
    <x v="1"/>
    <n v="5"/>
    <x v="0"/>
    <x v="1"/>
    <x v="1"/>
    <x v="1"/>
    <x v="1"/>
    <n v="1"/>
    <n v="4"/>
  </r>
  <r>
    <n v="3508"/>
    <s v="Natália Castro"/>
    <x v="0"/>
    <d v="2024-11-29T00:00:00"/>
    <x v="0"/>
    <n v="15"/>
    <x v="1"/>
    <x v="0"/>
    <x v="0"/>
    <x v="0"/>
    <x v="0"/>
    <n v="3"/>
    <n v="62"/>
  </r>
  <r>
    <n v="3509"/>
    <s v="Oscar Martins"/>
    <x v="2"/>
    <d v="2024-11-30T00:00:00"/>
    <x v="1"/>
    <n v="10"/>
    <x v="0"/>
    <x v="1"/>
    <x v="1"/>
    <x v="0"/>
    <x v="0"/>
    <n v="10"/>
    <n v="20"/>
  </r>
  <r>
    <n v="3510"/>
    <s v="Patrícia Oliveira"/>
    <x v="1"/>
    <d v="2024-12-01T00:00:00"/>
    <x v="0"/>
    <n v="5"/>
    <x v="2"/>
    <x v="1"/>
    <x v="1"/>
    <x v="1"/>
    <x v="1"/>
    <n v="0"/>
    <n v="5"/>
  </r>
  <r>
    <n v="3511"/>
    <s v="Quentin Nogueira"/>
    <x v="0"/>
    <d v="2024-12-02T00:00:00"/>
    <x v="1"/>
    <n v="15"/>
    <x v="0"/>
    <x v="0"/>
    <x v="0"/>
    <x v="0"/>
    <x v="0"/>
    <n v="15"/>
    <n v="50"/>
  </r>
  <r>
    <n v="3512"/>
    <s v="Raquel Silva"/>
    <x v="2"/>
    <d v="2024-12-03T00:00:00"/>
    <x v="0"/>
    <n v="10"/>
    <x v="1"/>
    <x v="1"/>
    <x v="1"/>
    <x v="0"/>
    <x v="0"/>
    <n v="15"/>
    <n v="15"/>
  </r>
  <r>
    <n v="3513"/>
    <s v="Sandro Gomes"/>
    <x v="1"/>
    <d v="2024-12-04T00:00:00"/>
    <x v="1"/>
    <n v="5"/>
    <x v="0"/>
    <x v="1"/>
    <x v="1"/>
    <x v="1"/>
    <x v="1"/>
    <n v="1"/>
    <n v="4"/>
  </r>
  <r>
    <n v="3514"/>
    <s v="Tânia Machado"/>
    <x v="0"/>
    <d v="2024-12-05T00:00:00"/>
    <x v="0"/>
    <n v="15"/>
    <x v="2"/>
    <x v="0"/>
    <x v="0"/>
    <x v="0"/>
    <x v="0"/>
    <n v="7"/>
    <n v="58"/>
  </r>
  <r>
    <n v="3515"/>
    <s v="Ursula Silva"/>
    <x v="2"/>
    <d v="2024-12-06T00:00:00"/>
    <x v="1"/>
    <n v="10"/>
    <x v="0"/>
    <x v="1"/>
    <x v="1"/>
    <x v="0"/>
    <x v="0"/>
    <n v="10"/>
    <n v="20"/>
  </r>
  <r>
    <n v="3516"/>
    <s v="Vanessa Moraes"/>
    <x v="1"/>
    <d v="2024-12-07T00:00:00"/>
    <x v="0"/>
    <n v="5"/>
    <x v="1"/>
    <x v="1"/>
    <x v="1"/>
    <x v="1"/>
    <x v="1"/>
    <n v="0"/>
    <n v="5"/>
  </r>
  <r>
    <n v="3517"/>
    <s v="William Carvalho"/>
    <x v="0"/>
    <d v="2024-12-08T00:00:00"/>
    <x v="1"/>
    <n v="15"/>
    <x v="0"/>
    <x v="0"/>
    <x v="0"/>
    <x v="0"/>
    <x v="0"/>
    <n v="20"/>
    <n v="45"/>
  </r>
  <r>
    <n v="3518"/>
    <s v="Xavier Reis"/>
    <x v="2"/>
    <d v="2024-12-09T00:00:00"/>
    <x v="0"/>
    <n v="10"/>
    <x v="2"/>
    <x v="1"/>
    <x v="1"/>
    <x v="0"/>
    <x v="0"/>
    <n v="12"/>
    <n v="18"/>
  </r>
  <r>
    <n v="3519"/>
    <s v="Yasmin Rocha"/>
    <x v="1"/>
    <d v="2024-12-10T00:00:00"/>
    <x v="1"/>
    <n v="5"/>
    <x v="0"/>
    <x v="1"/>
    <x v="1"/>
    <x v="1"/>
    <x v="1"/>
    <n v="2"/>
    <n v="3"/>
  </r>
  <r>
    <n v="3520"/>
    <s v="Zacarias Duarte"/>
    <x v="0"/>
    <d v="2024-12-11T00:00:00"/>
    <x v="0"/>
    <n v="15"/>
    <x v="1"/>
    <x v="0"/>
    <x v="0"/>
    <x v="0"/>
    <x v="0"/>
    <n v="5"/>
    <n v="60"/>
  </r>
  <r>
    <n v="3521"/>
    <s v="Amanda Freitas"/>
    <x v="2"/>
    <d v="2024-12-12T00:00:00"/>
    <x v="1"/>
    <n v="10"/>
    <x v="0"/>
    <x v="1"/>
    <x v="1"/>
    <x v="0"/>
    <x v="0"/>
    <n v="10"/>
    <n v="20"/>
  </r>
  <r>
    <n v="3522"/>
    <s v="Bruno Almeida"/>
    <x v="1"/>
    <d v="2024-12-13T00:00:00"/>
    <x v="0"/>
    <n v="5"/>
    <x v="2"/>
    <x v="1"/>
    <x v="1"/>
    <x v="1"/>
    <x v="1"/>
    <n v="0"/>
    <n v="5"/>
  </r>
  <r>
    <n v="3523"/>
    <s v="Carla Siqueira"/>
    <x v="0"/>
    <d v="2024-12-14T00:00:00"/>
    <x v="1"/>
    <n v="15"/>
    <x v="0"/>
    <x v="0"/>
    <x v="0"/>
    <x v="0"/>
    <x v="0"/>
    <n v="3"/>
    <n v="62"/>
  </r>
  <r>
    <n v="3524"/>
    <s v="Diogo Ramos"/>
    <x v="2"/>
    <d v="2024-12-15T00:00:00"/>
    <x v="0"/>
    <n v="10"/>
    <x v="1"/>
    <x v="1"/>
    <x v="1"/>
    <x v="0"/>
    <x v="0"/>
    <n v="15"/>
    <n v="15"/>
  </r>
  <r>
    <n v="3525"/>
    <s v="Elisa Magalhães"/>
    <x v="1"/>
    <d v="2024-12-16T00:00:00"/>
    <x v="1"/>
    <n v="5"/>
    <x v="0"/>
    <x v="1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A92DA-07A6-EB47-931A-DA3E25C3B27A}" name="Tabela dinâ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44:H4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57654-7F14-3140-A9E9-E57D8B189E15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8:H11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AFEFF-BA3C-E74E-BF6E-98462A7641AF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2:C4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CDA2B-897B-F34F-9016-00A20DBEAA83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30116-4258-3547-AB27-65618BB962A1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ACED8-C4A5-6545-B1D7-6733CF5305B8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BE709-755E-0A43-968E-3B4907178AE7}" name="Tabela dinâmica8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62:E6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2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51114-19EB-2143-A2F9-CBE34B9C5F75}" name="Tabela dinâ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71:E7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84F22EC-9308-464F-9D24-1E0D85AD7754}" sourceName="Subscription Type">
  <pivotTables>
    <pivotTable tabId="3" name="Tabela dinâmica2"/>
    <pivotTable tabId="3" name="Tabela dinâmica5"/>
    <pivotTable tabId="3" name="Tabela dinâmica6"/>
    <pivotTable tabId="4" name="Tabela dinâmica7"/>
    <pivotTable tabId="4" name="Tabela dinâmica8"/>
  </pivotTables>
  <data>
    <tabular pivotCacheId="55824875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58CB5DE-0D46-CA48-B14B-BACCDBF283F7}" cache="SegmentaçãodeDados_Subscription_Type" caption="Subscription Type" style="SlicerStyleLight6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120501D-3B41-A243-9261-8551A92E1D4C}" cache="SegmentaçãodeDados_Subscription_Type" caption="Subscription Type" style="SlicerStyleLight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1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0"/>
    <tableColumn id="2" xr3:uid="{53DD39D0-2220-4121-9E9D-4EAA7E151C0F}" name="Name" dataDxfId="39"/>
    <tableColumn id="3" xr3:uid="{4F5FF271-4C57-4BE0-8F2C-F82C8551625C}" name="Plan" dataDxfId="38"/>
    <tableColumn id="4" xr3:uid="{8C17EB93-79B9-4E55-B8F7-BEB82F8253E9}" name="Start Date" dataDxfId="37"/>
    <tableColumn id="5" xr3:uid="{48CEDF9B-1689-482A-A828-5CCE7713264A}" name="Auto Renewal" dataDxfId="36"/>
    <tableColumn id="6" xr3:uid="{78B82374-9AA7-4E38-AE4F-78CDE6C83720}" name="Subscription Price" dataDxfId="35" dataCellStyle="Moeda"/>
    <tableColumn id="7" xr3:uid="{F2433F68-AF33-49D0-B1FB-19A396074EDE}" name="Subscription Type" dataDxfId="34"/>
    <tableColumn id="8" xr3:uid="{FD4D9C95-F6E5-4933-9068-A71FF7DF9343}" name="EA Play Season Pass" dataDxfId="33"/>
    <tableColumn id="13" xr3:uid="{978DD0D2-834E-4CE4-A39B-30976086932F}" name="EA Play Season Pass_x000a_Price" dataDxfId="32" dataCellStyle="Moeda"/>
    <tableColumn id="9" xr3:uid="{6E29F111-C395-4580-9DAD-3407D9E8B1A4}" name="Minecraft Season Pass" dataDxfId="31"/>
    <tableColumn id="10" xr3:uid="{EF544EAA-7F25-4FD5-A10E-8E62804DB9E3}" name="Minecraft Season Pass Price" dataDxfId="30" dataCellStyle="Moeda"/>
    <tableColumn id="11" xr3:uid="{7F6EB64A-1F07-4E48-9F0F-AC7D9DCD26F8}" name="Coupon Value" dataDxfId="29" dataCellStyle="Moeda"/>
    <tableColumn id="12" xr3:uid="{2B04ABC8-DE6F-426E-ADC0-D8AFC68CA58E}" name="Total Value" dataDxfId="2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" thickBot="1" x14ac:dyDescent="0.3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J1" zoomScale="370" zoomScaleNormal="90" workbookViewId="0">
      <selection activeCell="I101" sqref="I101"/>
    </sheetView>
  </sheetViews>
  <sheetFormatPr baseColWidth="10" defaultColWidth="8.83203125" defaultRowHeight="15" x14ac:dyDescent="0.2"/>
  <cols>
    <col min="1" max="1" width="17.83203125" bestFit="1" customWidth="1"/>
    <col min="2" max="2" width="18.83203125" bestFit="1" customWidth="1"/>
    <col min="3" max="3" width="9.5" bestFit="1" customWidth="1"/>
    <col min="4" max="4" width="14.5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</cols>
  <sheetData>
    <row r="1" spans="1:13" ht="32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J52"/>
  <sheetViews>
    <sheetView showGridLines="0" topLeftCell="B1" zoomScale="143" workbookViewId="0">
      <selection activeCell="G73" sqref="G73"/>
    </sheetView>
  </sheetViews>
  <sheetFormatPr baseColWidth="10" defaultColWidth="8.83203125" defaultRowHeight="15" x14ac:dyDescent="0.2"/>
  <cols>
    <col min="2" max="2" width="16.1640625" bestFit="1" customWidth="1"/>
    <col min="3" max="3" width="16.83203125" bestFit="1" customWidth="1"/>
    <col min="4" max="4" width="27.6640625" bestFit="1" customWidth="1"/>
    <col min="5" max="5" width="11.5" bestFit="1" customWidth="1"/>
    <col min="6" max="6" width="16.83203125" bestFit="1" customWidth="1"/>
    <col min="7" max="7" width="16.1640625" bestFit="1" customWidth="1"/>
    <col min="8" max="8" width="31.83203125" bestFit="1" customWidth="1"/>
    <col min="9" max="9" width="21.1640625" bestFit="1" customWidth="1"/>
    <col min="10" max="11" width="35.1640625" bestFit="1" customWidth="1"/>
    <col min="12" max="15" width="9.6640625" bestFit="1" customWidth="1"/>
    <col min="16" max="16" width="15.5" bestFit="1" customWidth="1"/>
    <col min="17" max="17" width="12.1640625" bestFit="1" customWidth="1"/>
  </cols>
  <sheetData>
    <row r="5" spans="2:8" x14ac:dyDescent="0.2">
      <c r="B5" t="s">
        <v>316</v>
      </c>
    </row>
    <row r="6" spans="2:8" x14ac:dyDescent="0.2">
      <c r="B6" s="12" t="s">
        <v>16</v>
      </c>
      <c r="C6" t="s">
        <v>24</v>
      </c>
      <c r="G6" s="12" t="s">
        <v>16</v>
      </c>
      <c r="H6" t="s">
        <v>20</v>
      </c>
    </row>
    <row r="8" spans="2:8" x14ac:dyDescent="0.2">
      <c r="B8" s="12" t="s">
        <v>315</v>
      </c>
      <c r="C8" t="s">
        <v>313</v>
      </c>
      <c r="G8" s="12" t="s">
        <v>315</v>
      </c>
      <c r="H8" t="s">
        <v>313</v>
      </c>
    </row>
    <row r="9" spans="2:8" x14ac:dyDescent="0.2">
      <c r="B9" s="14" t="s">
        <v>23</v>
      </c>
      <c r="C9" s="13">
        <v>217</v>
      </c>
      <c r="G9" s="14" t="s">
        <v>23</v>
      </c>
      <c r="H9" s="13">
        <v>2824</v>
      </c>
    </row>
    <row r="10" spans="2:8" x14ac:dyDescent="0.2">
      <c r="B10" s="14" t="s">
        <v>19</v>
      </c>
      <c r="C10" s="13">
        <v>1537</v>
      </c>
      <c r="G10" s="14" t="s">
        <v>19</v>
      </c>
      <c r="H10" s="13">
        <v>747</v>
      </c>
    </row>
    <row r="11" spans="2:8" x14ac:dyDescent="0.2">
      <c r="B11" s="14" t="s">
        <v>314</v>
      </c>
      <c r="C11" s="13">
        <v>1754</v>
      </c>
      <c r="G11" s="14" t="s">
        <v>314</v>
      </c>
      <c r="H11" s="13">
        <v>3571</v>
      </c>
    </row>
    <row r="15" spans="2:8" x14ac:dyDescent="0.2">
      <c r="B15" t="s">
        <v>318</v>
      </c>
    </row>
    <row r="16" spans="2:8" x14ac:dyDescent="0.2">
      <c r="B16" s="12" t="s">
        <v>16</v>
      </c>
      <c r="C16" t="s">
        <v>20</v>
      </c>
    </row>
    <row r="18" spans="2:5" x14ac:dyDescent="0.2">
      <c r="B18" s="12" t="s">
        <v>315</v>
      </c>
      <c r="C18" t="s">
        <v>313</v>
      </c>
    </row>
    <row r="19" spans="2:5" x14ac:dyDescent="0.2">
      <c r="B19" s="14" t="s">
        <v>22</v>
      </c>
      <c r="C19" s="13">
        <v>192</v>
      </c>
    </row>
    <row r="20" spans="2:5" x14ac:dyDescent="0.2">
      <c r="B20" s="14" t="s">
        <v>26</v>
      </c>
      <c r="C20" s="13">
        <v>958</v>
      </c>
    </row>
    <row r="21" spans="2:5" x14ac:dyDescent="0.2">
      <c r="B21" s="14" t="s">
        <v>18</v>
      </c>
      <c r="C21" s="13">
        <v>2421</v>
      </c>
    </row>
    <row r="22" spans="2:5" x14ac:dyDescent="0.2">
      <c r="B22" s="14" t="s">
        <v>314</v>
      </c>
      <c r="C22" s="13">
        <v>3571</v>
      </c>
    </row>
    <row r="26" spans="2:5" x14ac:dyDescent="0.2">
      <c r="B26" t="s">
        <v>319</v>
      </c>
    </row>
    <row r="27" spans="2:5" x14ac:dyDescent="0.2">
      <c r="B27" s="12" t="s">
        <v>16</v>
      </c>
      <c r="C27" t="s">
        <v>27</v>
      </c>
    </row>
    <row r="29" spans="2:5" x14ac:dyDescent="0.2">
      <c r="B29" s="12" t="s">
        <v>315</v>
      </c>
      <c r="C29" t="s">
        <v>320</v>
      </c>
    </row>
    <row r="30" spans="2:5" x14ac:dyDescent="0.2">
      <c r="B30" s="14" t="s">
        <v>22</v>
      </c>
      <c r="C30" s="15">
        <v>0</v>
      </c>
    </row>
    <row r="31" spans="2:5" x14ac:dyDescent="0.2">
      <c r="B31" s="14" t="s">
        <v>26</v>
      </c>
      <c r="C31" s="15">
        <v>0</v>
      </c>
    </row>
    <row r="32" spans="2:5" x14ac:dyDescent="0.2">
      <c r="B32" s="14" t="s">
        <v>18</v>
      </c>
      <c r="C32" s="15">
        <v>990</v>
      </c>
      <c r="E32" s="19">
        <f>GETPIVOTDATA("EA Play Season Pass
Price",$B$29)</f>
        <v>990</v>
      </c>
    </row>
    <row r="33" spans="2:10" x14ac:dyDescent="0.2">
      <c r="B33" s="14" t="s">
        <v>314</v>
      </c>
      <c r="C33" s="15">
        <v>990</v>
      </c>
    </row>
    <row r="38" spans="2:10" x14ac:dyDescent="0.2">
      <c r="B38" t="s">
        <v>321</v>
      </c>
    </row>
    <row r="40" spans="2:10" x14ac:dyDescent="0.2">
      <c r="B40" s="12" t="s">
        <v>16</v>
      </c>
      <c r="C40" t="s">
        <v>27</v>
      </c>
    </row>
    <row r="42" spans="2:10" x14ac:dyDescent="0.2">
      <c r="B42" s="12" t="s">
        <v>315</v>
      </c>
      <c r="C42" t="s">
        <v>322</v>
      </c>
      <c r="G42" s="12" t="s">
        <v>16</v>
      </c>
      <c r="H42" t="s">
        <v>20</v>
      </c>
    </row>
    <row r="43" spans="2:10" x14ac:dyDescent="0.2">
      <c r="B43" s="14" t="s">
        <v>22</v>
      </c>
      <c r="C43" s="13">
        <v>0</v>
      </c>
    </row>
    <row r="44" spans="2:10" x14ac:dyDescent="0.2">
      <c r="B44" s="14" t="s">
        <v>26</v>
      </c>
      <c r="C44" s="13">
        <v>480</v>
      </c>
      <c r="G44" s="12" t="s">
        <v>315</v>
      </c>
      <c r="H44" t="s">
        <v>317</v>
      </c>
    </row>
    <row r="45" spans="2:10" x14ac:dyDescent="0.2">
      <c r="B45" s="14" t="s">
        <v>18</v>
      </c>
      <c r="C45" s="13">
        <v>660</v>
      </c>
      <c r="G45" s="14" t="s">
        <v>22</v>
      </c>
      <c r="H45" s="15">
        <v>49</v>
      </c>
    </row>
    <row r="46" spans="2:10" x14ac:dyDescent="0.2">
      <c r="B46" s="14" t="s">
        <v>314</v>
      </c>
      <c r="C46" s="13">
        <v>1140</v>
      </c>
      <c r="E46" s="20">
        <f>GETPIVOTDATA("Minecraft Season Pass Price",$B$42)</f>
        <v>1140</v>
      </c>
      <c r="G46" s="14" t="s">
        <v>26</v>
      </c>
      <c r="H46" s="15">
        <v>45</v>
      </c>
    </row>
    <row r="47" spans="2:10" x14ac:dyDescent="0.2">
      <c r="G47" s="14" t="s">
        <v>18</v>
      </c>
      <c r="H47" s="15">
        <v>45</v>
      </c>
    </row>
    <row r="48" spans="2:10" x14ac:dyDescent="0.2">
      <c r="G48" s="14" t="s">
        <v>314</v>
      </c>
      <c r="H48" s="15">
        <v>139</v>
      </c>
      <c r="J48">
        <f>GETPIVOTDATA("EA Play Season Pass
Price",$G$44)</f>
        <v>139</v>
      </c>
    </row>
    <row r="52" spans="8:8" x14ac:dyDescent="0.2">
      <c r="H52">
        <f>GETPIVOTDATA("EA Play Season Pass
Price",$G$44)</f>
        <v>139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75"/>
  <sheetViews>
    <sheetView showGridLines="0" tabSelected="1" topLeftCell="D1" zoomScale="150" zoomScaleNormal="80" workbookViewId="0">
      <selection activeCell="E49" sqref="E49"/>
    </sheetView>
  </sheetViews>
  <sheetFormatPr baseColWidth="10" defaultColWidth="8.83203125" defaultRowHeight="15" x14ac:dyDescent="0.2"/>
  <cols>
    <col min="1" max="1" width="20" style="4" customWidth="1"/>
    <col min="2" max="2" width="3.5" customWidth="1"/>
    <col min="4" max="4" width="16.1640625" bestFit="1" customWidth="1"/>
    <col min="5" max="5" width="30.33203125" bestFit="1" customWidth="1"/>
    <col min="7" max="7" width="6.83203125" customWidth="1"/>
    <col min="8" max="8" width="29.1640625" customWidth="1"/>
    <col min="12" max="12" width="6.5" customWidth="1"/>
    <col min="15" max="15" width="25.5" bestFit="1" customWidth="1"/>
  </cols>
  <sheetData>
    <row r="2" spans="2:19" ht="39" customHeight="1" thickBot="1" x14ac:dyDescent="0.4">
      <c r="C2" s="16" t="s">
        <v>323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</row>
    <row r="3" spans="2:19" ht="8.25" customHeight="1" thickTop="1" x14ac:dyDescent="0.2"/>
    <row r="4" spans="2:19" ht="7.5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2:19" ht="10.5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2:19" ht="9.75" customHeigh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2:19" ht="33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2:19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2:19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2:19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2:19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2:19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2:19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2:19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2:19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2:19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2:19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2:19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2:19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2:19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2:19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2:19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2:19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2:19" x14ac:dyDescent="0.2">
      <c r="B24" s="7"/>
      <c r="C24" s="7"/>
      <c r="D24" s="7"/>
      <c r="E24" s="21"/>
      <c r="F24" s="21"/>
      <c r="G24" s="21"/>
      <c r="H24" s="21"/>
      <c r="I24" s="21"/>
      <c r="J24" s="7"/>
      <c r="K24" s="7"/>
      <c r="L24" s="21"/>
      <c r="M24" s="21"/>
      <c r="N24" s="21"/>
      <c r="O24" s="21"/>
      <c r="P24" s="21"/>
      <c r="Q24" s="21"/>
      <c r="R24" s="21"/>
      <c r="S24" s="7"/>
    </row>
    <row r="25" spans="2:19" x14ac:dyDescent="0.2">
      <c r="B25" s="7"/>
      <c r="C25" s="7"/>
      <c r="D25" s="7"/>
      <c r="E25" s="21"/>
      <c r="F25" s="21"/>
      <c r="G25" s="21"/>
      <c r="H25" s="21"/>
      <c r="I25" s="21"/>
      <c r="J25" s="7"/>
      <c r="K25" s="7"/>
      <c r="L25" s="21"/>
      <c r="M25" s="21"/>
      <c r="N25" s="21"/>
      <c r="O25" s="21"/>
      <c r="P25" s="21"/>
      <c r="Q25" s="21"/>
      <c r="R25" s="21"/>
      <c r="S25" s="7"/>
    </row>
    <row r="26" spans="2:19" ht="37" x14ac:dyDescent="0.45">
      <c r="B26" s="7"/>
      <c r="C26" s="7"/>
      <c r="D26" s="7"/>
      <c r="E26" s="21"/>
      <c r="F26" s="21"/>
      <c r="G26" s="21"/>
      <c r="H26" s="23">
        <f>GETPIVOTDATA("EA Play Season Pass
Price",$D$71)</f>
        <v>1350</v>
      </c>
      <c r="I26" s="21"/>
      <c r="J26" s="7"/>
      <c r="K26" s="7"/>
      <c r="L26" s="21"/>
      <c r="M26" s="21"/>
      <c r="N26" s="21"/>
      <c r="O26" s="22">
        <f>H66</f>
        <v>1800</v>
      </c>
      <c r="P26" s="21"/>
      <c r="Q26" s="21"/>
      <c r="R26" s="21"/>
      <c r="S26" s="7"/>
    </row>
    <row r="27" spans="2:19" x14ac:dyDescent="0.2">
      <c r="B27" s="7"/>
      <c r="C27" s="7"/>
      <c r="D27" s="7"/>
      <c r="E27" s="21"/>
      <c r="F27" s="21"/>
      <c r="G27" s="21"/>
      <c r="H27" s="21"/>
      <c r="I27" s="21"/>
      <c r="J27" s="7"/>
      <c r="K27" s="7"/>
      <c r="L27" s="21"/>
      <c r="M27" s="21"/>
      <c r="N27" s="21"/>
      <c r="O27" s="21"/>
      <c r="P27" s="21"/>
      <c r="Q27" s="21"/>
      <c r="R27" s="21"/>
      <c r="S27" s="7"/>
    </row>
    <row r="28" spans="2:19" x14ac:dyDescent="0.2">
      <c r="B28" s="7"/>
      <c r="C28" s="7"/>
      <c r="D28" s="7"/>
      <c r="E28" s="21"/>
      <c r="F28" s="21"/>
      <c r="G28" s="21"/>
      <c r="H28" s="21"/>
      <c r="I28" s="21"/>
      <c r="J28" s="7"/>
      <c r="K28" s="7"/>
      <c r="L28" s="21"/>
      <c r="M28" s="21"/>
      <c r="N28" s="21"/>
      <c r="O28" s="21"/>
      <c r="P28" s="21"/>
      <c r="Q28" s="21"/>
      <c r="R28" s="21"/>
      <c r="S28" s="7"/>
    </row>
    <row r="29" spans="2:19" x14ac:dyDescent="0.2">
      <c r="B29" s="7"/>
      <c r="C29" s="7"/>
      <c r="D29" s="7"/>
      <c r="E29" s="21"/>
      <c r="F29" s="21"/>
      <c r="G29" s="21"/>
      <c r="H29" s="21"/>
      <c r="I29" s="21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2:19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2:19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2:19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2:19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2:19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2:19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2:19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19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2:19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2:19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2:19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2:19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2:19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2:19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60" spans="4:8" x14ac:dyDescent="0.2">
      <c r="D60" s="24" t="s">
        <v>16</v>
      </c>
      <c r="E60" s="24" t="s">
        <v>20</v>
      </c>
      <c r="F60" s="24"/>
      <c r="G60" s="24"/>
      <c r="H60" s="24"/>
    </row>
    <row r="61" spans="4:8" x14ac:dyDescent="0.2">
      <c r="D61" s="24"/>
      <c r="E61" s="24"/>
      <c r="F61" s="24"/>
      <c r="G61" s="24"/>
      <c r="H61" s="24"/>
    </row>
    <row r="62" spans="4:8" x14ac:dyDescent="0.2">
      <c r="D62" s="24" t="s">
        <v>315</v>
      </c>
      <c r="E62" s="24" t="s">
        <v>322</v>
      </c>
      <c r="F62" s="24"/>
      <c r="G62" s="24"/>
      <c r="H62" s="24"/>
    </row>
    <row r="63" spans="4:8" x14ac:dyDescent="0.2">
      <c r="D63" s="25" t="s">
        <v>22</v>
      </c>
      <c r="E63" s="26">
        <v>0</v>
      </c>
      <c r="F63" s="24"/>
      <c r="G63" s="24"/>
      <c r="H63" s="24"/>
    </row>
    <row r="64" spans="4:8" x14ac:dyDescent="0.2">
      <c r="D64" s="25" t="s">
        <v>26</v>
      </c>
      <c r="E64" s="26">
        <v>900</v>
      </c>
      <c r="F64" s="24"/>
      <c r="G64" s="24"/>
      <c r="H64" s="24"/>
    </row>
    <row r="65" spans="4:8" x14ac:dyDescent="0.2">
      <c r="D65" s="25" t="s">
        <v>18</v>
      </c>
      <c r="E65" s="26">
        <v>900</v>
      </c>
      <c r="F65" s="24"/>
      <c r="G65" s="24"/>
      <c r="H65" s="24"/>
    </row>
    <row r="66" spans="4:8" x14ac:dyDescent="0.2">
      <c r="D66" s="25" t="s">
        <v>314</v>
      </c>
      <c r="E66" s="26">
        <v>1800</v>
      </c>
      <c r="F66" s="24"/>
      <c r="G66" s="24"/>
      <c r="H66" s="24">
        <f>GETPIVOTDATA("Minecraft Season Pass Price",$D$62)</f>
        <v>1800</v>
      </c>
    </row>
    <row r="67" spans="4:8" x14ac:dyDescent="0.2">
      <c r="D67" s="24"/>
      <c r="E67" s="24"/>
      <c r="F67" s="24"/>
      <c r="G67" s="24"/>
      <c r="H67" s="24"/>
    </row>
    <row r="68" spans="4:8" x14ac:dyDescent="0.2">
      <c r="D68" s="24"/>
      <c r="E68" s="24"/>
      <c r="F68" s="24"/>
      <c r="G68" s="24"/>
      <c r="H68" s="24"/>
    </row>
    <row r="69" spans="4:8" x14ac:dyDescent="0.2">
      <c r="D69" s="24" t="s">
        <v>16</v>
      </c>
      <c r="E69" s="24" t="s">
        <v>20</v>
      </c>
      <c r="F69" s="24"/>
      <c r="G69" s="24"/>
      <c r="H69" s="24"/>
    </row>
    <row r="70" spans="4:8" x14ac:dyDescent="0.2">
      <c r="D70" s="24"/>
      <c r="E70" s="24"/>
      <c r="F70" s="24"/>
      <c r="G70" s="24"/>
      <c r="H70" s="24"/>
    </row>
    <row r="71" spans="4:8" x14ac:dyDescent="0.2">
      <c r="D71" s="24" t="s">
        <v>315</v>
      </c>
      <c r="E71" s="24" t="s">
        <v>320</v>
      </c>
      <c r="F71" s="24"/>
      <c r="G71" s="24"/>
      <c r="H71" s="24"/>
    </row>
    <row r="72" spans="4:8" x14ac:dyDescent="0.2">
      <c r="D72" s="25" t="s">
        <v>22</v>
      </c>
      <c r="E72" s="27">
        <v>0</v>
      </c>
      <c r="F72" s="24"/>
      <c r="G72" s="24"/>
      <c r="H72" s="24"/>
    </row>
    <row r="73" spans="4:8" x14ac:dyDescent="0.2">
      <c r="D73" s="25" t="s">
        <v>26</v>
      </c>
      <c r="E73" s="27">
        <v>0</v>
      </c>
      <c r="F73" s="24"/>
      <c r="G73" s="28">
        <f>GETPIVOTDATA("EA Play Season Pass
Price",$D$71)</f>
        <v>1350</v>
      </c>
      <c r="H73" s="24"/>
    </row>
    <row r="74" spans="4:8" x14ac:dyDescent="0.2">
      <c r="D74" s="25" t="s">
        <v>18</v>
      </c>
      <c r="E74" s="27">
        <v>1350</v>
      </c>
      <c r="F74" s="24"/>
      <c r="G74" s="24"/>
      <c r="H74" s="24"/>
    </row>
    <row r="75" spans="4:8" x14ac:dyDescent="0.2">
      <c r="D75" s="25" t="s">
        <v>314</v>
      </c>
      <c r="E75" s="27">
        <v>1350</v>
      </c>
      <c r="F75" s="24"/>
      <c r="G75" s="24"/>
      <c r="H75" s="24"/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Luiz Henrique Portácio</cp:lastModifiedBy>
  <dcterms:created xsi:type="dcterms:W3CDTF">2024-12-19T13:13:10Z</dcterms:created>
  <dcterms:modified xsi:type="dcterms:W3CDTF">2025-08-04T03:01:03Z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