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Volumes/TOSHIBA EXT/MAc/Documents/DIO/Introdução BD/"/>
    </mc:Choice>
  </mc:AlternateContent>
  <xr:revisionPtr revIDLastSave="0" documentId="13_ncr:1_{5D19C0FD-4811-D044-A352-5DCF378A311B}" xr6:coauthVersionLast="47" xr6:coauthVersionMax="47" xr10:uidLastSave="{00000000-0000-0000-0000-000000000000}"/>
  <bookViews>
    <workbookView xWindow="34460" yWindow="640" windowWidth="34160" windowHeight="27980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3" l="1"/>
  <c r="D52" i="3"/>
</calcChain>
</file>

<file path=xl/sharedStrings.xml><?xml version="1.0" encoding="utf-8"?>
<sst xmlns="http://schemas.openxmlformats.org/spreadsheetml/2006/main" count="2020" uniqueCount="323">
  <si>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</si>
  <si>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</si>
  <si>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</si>
  <si>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</si>
  <si>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</si>
  <si>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</si>
  <si>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</si>
  <si>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</si>
  <si>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</si>
  <si>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</si>
  <si>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</si>
  <si>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</si>
  <si>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</si>
  <si>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</si>
  <si>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</si>
  <si>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</si>
  <si>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</si>
  <si>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</si>
  <si>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</si>
  <si>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</si>
  <si>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</si>
  <si>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</si>
  <si>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</si>
  <si>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</si>
  <si>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</si>
  <si>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</si>
  <si>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</si>
  <si>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</si>
  <si>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</si>
  <si>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</si>
  <si>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</si>
  <si>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</si>
  <si>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</si>
  <si>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</si>
  <si>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</si>
  <si>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</si>
  <si>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</si>
  <si>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</si>
  <si>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</si>
  <si>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</si>
  <si>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</si>
  <si>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</si>
  <si>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</si>
  <si>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</si>
  <si>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</si>
  <si>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</si>
  <si>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</si>
  <si>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</si>
  <si>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</si>
  <si>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</si>
  <si>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</si>
  <si>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</si>
  <si>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</si>
  <si>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</si>
  <si>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</si>
  <si>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</si>
  <si>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</si>
  <si>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</si>
  <si>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</si>
  <si>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</si>
  <si>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</si>
  <si>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</si>
  <si>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</si>
  <si>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</si>
  <si>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</si>
  <si>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</si>
  <si>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</si>
  <si>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</si>
  <si>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</si>
  <si>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</si>
  <si>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</si>
  <si>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</si>
  <si>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</si>
  <si>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</si>
  <si>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</si>
  <si>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</si>
  <si>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</si>
  <si>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</si>
  <si>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</si>
  <si>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</si>
  <si>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</si>
  <si>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</si>
  <si>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</si>
  <si>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</si>
  <si>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</si>
  <si>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</si>
  <si>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</si>
  <si>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</si>
  <si>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</si>
  <si>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</si>
  <si>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</si>
  <si>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</si>
  <si>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</si>
  <si>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</si>
  <si>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</si>
  <si>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</si>
  <si>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</si>
  <si>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</si>
  <si>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</si>
  <si>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</si>
  <si>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</si>
  <si>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</si>
  <si>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</si>
  <si>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</si>
  <si>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</si>
  <si>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</si>
  <si>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</si>
  <si>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</si>
  <si>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</si>
  <si>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</si>
  <si>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</si>
  <si>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</si>
  <si>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</si>
  <si>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</si>
  <si>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</si>
  <si>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</si>
  <si>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</si>
  <si>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</si>
  <si>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</si>
  <si>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</si>
  <si>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</si>
  <si>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</si>
  <si>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</si>
  <si>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</si>
  <si>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</si>
  <si>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</si>
  <si>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</si>
  <si>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</si>
  <si>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</si>
  <si>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</si>
  <si>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</si>
  <si>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</si>
  <si>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</si>
  <si>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</si>
  <si>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</si>
  <si>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</si>
  <si>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</si>
  <si>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</si>
  <si>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</si>
  <si>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</si>
  <si>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</si>
  <si>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</si>
  <si>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</si>
  <si>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</si>
  <si>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</si>
  <si>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</si>
  <si>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</si>
  <si>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</si>
  <si>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</si>
  <si>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</si>
  <si>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</si>
  <si>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</si>
  <si>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</si>
  <si>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</si>
  <si>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</si>
  <si>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</si>
  <si>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</si>
  <si>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</si>
  <si>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</si>
  <si>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</si>
  <si>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</si>
  <si>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</si>
  <si>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</si>
  <si>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</si>
  <si>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</si>
  <si>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</si>
  <si>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</si>
  <si>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</si>
  <si>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</si>
  <si>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</si>
  <si>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</si>
  <si>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</si>
  <si>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</si>
  <si>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</si>
  <si>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</si>
  <si>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</si>
  <si>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</si>
  <si>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</si>
  <si>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</si>
  <si>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</si>
  <si>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</si>
  <si>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</si>
  <si>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</si>
  <si>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</si>
  <si>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</si>
  <si>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</si>
  <si>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</si>
  <si>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</si>
  <si>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</si>
  <si>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</si>
  <si>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</si>
  <si>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</si>
  <si>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</si>
  <si>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</si>
  <si>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</si>
  <si>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</si>
  <si>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</si>
  <si>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</si>
  <si>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</si>
  <si>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</si>
  <si>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</si>
  <si>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</si>
  <si>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</si>
  <si>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</si>
  <si>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</si>
  <si>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</si>
  <si>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</si>
  <si>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</si>
  <si>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</si>
  <si>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</si>
  <si>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</si>
  <si>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</si>
  <si>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</si>
  <si>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</si>
  <si>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</si>
  <si>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</si>
  <si>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</si>
  <si>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</si>
  <si>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</si>
  <si>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</si>
  <si>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</si>
  <si>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</si>
  <si>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</si>
  <si>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</si>
  <si>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</si>
  <si>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</si>
  <si>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</si>
  <si>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</si>
  <si>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</si>
  <si>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</si>
  <si>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</si>
  <si>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</si>
  <si>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</si>
  <si>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</si>
  <si>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</si>
  <si>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</si>
  <si>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</si>
  <si>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</si>
  <si>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</si>
  <si>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</si>
  <si>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</si>
  <si>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</si>
  <si>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</si>
  <si>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</si>
  <si>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</si>
  <si>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</si>
  <si>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</si>
  <si>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</si>
  <si>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</si>
  <si>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</si>
  <si>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</si>
  <si>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</si>
  <si>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</si>
  <si>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</si>
  <si>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</si>
  <si>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</si>
  <si>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</si>
  <si>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</si>
  <si>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</si>
  <si>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</si>
  <si>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</si>
  <si>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</si>
  <si>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</si>
  <si>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</si>
  <si>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</si>
  <si>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</si>
  <si>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</si>
  <si>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</si>
  <si>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</si>
  <si>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</si>
  <si>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</si>
  <si>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</si>
  <si>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</si>
  <si>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</si>
  <si>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</si>
  <si>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</si>
  <si>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</si>
  <si>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</si>
  <si>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</si>
  <si>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</si>
  <si>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</si>
  <si>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</si>
  <si>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</si>
  <si>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</si>
  <si>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</si>
  <si>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</si>
  <si>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</si>
  <si>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</si>
  <si>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</si>
  <si>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</si>
  <si>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</si>
  <si>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</si>
  <si>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</si>
  <si>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</si>
  <si>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</si>
  <si>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</si>
  <si>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</si>
  <si>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</si>
  <si>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</si>
  <si>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</si>
  <si>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</si>
  <si>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</si>
  <si>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</si>
  <si>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</si>
  <si>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</si>
  <si>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</si>
  <si>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</si>
  <si>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</si>
  <si>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</si>
  <si>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</si>
  <si>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</si>
  <si>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</si>
  <si>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</si>
  <si>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</si>
  <si>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Total Geral</t>
  </si>
  <si>
    <t>Rótulos de Linha</t>
  </si>
  <si>
    <t>Pergunta 3</t>
  </si>
  <si>
    <t>Soma de EA Play Season Pass
Price</t>
  </si>
  <si>
    <t>Pergunta 4</t>
  </si>
  <si>
    <t>Soma de Minecraft Season Pass Price</t>
  </si>
  <si>
    <t xml:space="preserve"> XBOX GAME PASS SUBSCRIPTIONS SALES</t>
  </si>
  <si>
    <t>Pergunta1 - Qual faturamento Total de vendas de planos anuais (contendo assinaturas agregadas)</t>
  </si>
  <si>
    <t>Pergunta 2 - Qual faturamento Total de vendas de planos anuais, separado por auto renovação ou 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</si>
</sst>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theme="3"/>
      <name val="Segoe UI"/>
      <family val="2"/>
    </font>
    <font>
      <sz val="26"/>
      <color rgb="FF22C55E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4" fillId="0" borderId="2" xfId="1" applyFont="1" applyBorder="1" applyAlignment="1">
      <alignment horizontal="left" indent="7"/>
    </xf>
    <xf numFmtId="0" fontId="5" fillId="0" borderId="2" xfId="1" applyFont="1" applyBorder="1"/>
    <xf numFmtId="0" fontId="0" fillId="0" borderId="2" xfId="0" applyBorder="1"/>
    <xf numFmtId="164" fontId="0" fillId="0" borderId="0" xfId="0" applyNumberFormat="1"/>
    <xf numFmtId="44" fontId="0" fillId="0" borderId="0" xfId="2" applyFont="1"/>
    <xf numFmtId="0" fontId="0" fillId="0" borderId="0" xfId="0" applyNumberFormat="1"/>
    <xf numFmtId="44" fontId="0" fillId="7" borderId="0" xfId="2" applyFont="1" applyFill="1"/>
    <xf numFmtId="0" fontId="7" fillId="7" borderId="0" xfId="0" applyFont="1" applyFill="1"/>
    <xf numFmtId="44" fontId="7" fillId="7" borderId="0" xfId="2" applyFont="1" applyFill="1"/>
    <xf numFmtId="44" fontId="6" fillId="7" borderId="0" xfId="2" applyFont="1" applyFill="1" applyAlignment="1">
      <alignment horizontal="center"/>
    </xf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E8E6E9"/>
      <color rgb="FF9BC848"/>
      <color rgb="FF5BF6A8"/>
      <color rgb="FF000000"/>
      <color rgb="FFE0E0E0"/>
      <color rgb="FFEDEDED"/>
      <color rgb="FFF7F8FC"/>
      <color rgb="FF2AE6B1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[xbox.xlsx]C̳álculos!Tab_faturamento</c:name>
    <c:fmtId val="0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C̳álculos!$B$14:$B$17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C̳álculos!$C$14:$C$17</c:f>
              <c:numCache>
                <c:formatCode>_("R$"* #,##0.00_);_("R$"* \(#,##0.00\);_("R$"* "-"??_);_(@_)</c:formatCode>
                <c:ptCount val="3"/>
                <c:pt idx="0">
                  <c:v>120</c:v>
                </c:pt>
                <c:pt idx="1">
                  <c:v>448</c:v>
                </c:pt>
                <c:pt idx="2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0-294E-B50A-14A15E6EB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3207823"/>
        <c:axId val="600268415"/>
      </c:barChart>
      <c:catAx>
        <c:axId val="44320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268415"/>
        <c:crosses val="autoZero"/>
        <c:auto val="1"/>
        <c:lblAlgn val="ctr"/>
        <c:lblOffset val="100"/>
        <c:noMultiLvlLbl val="0"/>
      </c:catAx>
      <c:valAx>
        <c:axId val="60026841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4320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[xbox.xlsx]C̳álculos!Tab_faturamentoAuto</c:name>
    <c:fmtId val="4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C̳álculos!$B$29:$B$31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C̳álculos!$C$29:$C$31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2-AB45-86C9-1EF589E06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8958032"/>
        <c:axId val="458009359"/>
      </c:barChart>
      <c:catAx>
        <c:axId val="205895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009359"/>
        <c:crosses val="autoZero"/>
        <c:auto val="1"/>
        <c:lblAlgn val="ctr"/>
        <c:lblOffset val="100"/>
        <c:noMultiLvlLbl val="0"/>
      </c:catAx>
      <c:valAx>
        <c:axId val="45800935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5895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[xbox.xlsx]C̳álculos!Tab_faturamentoAuto</c:name>
    <c:fmtId val="7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C̳álculos!$B$29:$B$31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C̳álculos!$C$29:$C$31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8-0143-BD35-B9A8416C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8958032"/>
        <c:axId val="458009359"/>
      </c:barChart>
      <c:catAx>
        <c:axId val="205895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009359"/>
        <c:crosses val="autoZero"/>
        <c:auto val="1"/>
        <c:lblAlgn val="ctr"/>
        <c:lblOffset val="100"/>
        <c:noMultiLvlLbl val="0"/>
      </c:catAx>
      <c:valAx>
        <c:axId val="45800935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5895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20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[xbox.xlsx]C̳álculos!Tab_faturamento</c:name>
    <c:fmtId val="9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C̳álculos!$B$14:$B$17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C̳álculos!$C$14:$C$17</c:f>
              <c:numCache>
                <c:formatCode>_("R$"* #,##0.00_);_("R$"* \(#,##0.00\);_("R$"* "-"??_);_(@_)</c:formatCode>
                <c:ptCount val="3"/>
                <c:pt idx="0">
                  <c:v>120</c:v>
                </c:pt>
                <c:pt idx="1">
                  <c:v>448</c:v>
                </c:pt>
                <c:pt idx="2">
                  <c:v>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0-FA49-BA69-2C792457A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3207823"/>
        <c:axId val="600268415"/>
      </c:barChart>
      <c:catAx>
        <c:axId val="44320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268415"/>
        <c:crosses val="autoZero"/>
        <c:auto val="1"/>
        <c:lblAlgn val="ctr"/>
        <c:lblOffset val="100"/>
        <c:noMultiLvlLbl val="0"/>
      </c:catAx>
      <c:valAx>
        <c:axId val="60026841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4320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2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3.xml"/><Relationship Id="rId7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6" Type="http://schemas.openxmlformats.org/officeDocument/2006/relationships/image" Target="../media/image7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20775" y="5435599"/>
          <a:ext cx="17399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1248684</xdr:colOff>
      <xdr:row>6</xdr:row>
      <xdr:rowOff>124868</xdr:rowOff>
    </xdr:from>
    <xdr:to>
      <xdr:col>7</xdr:col>
      <xdr:colOff>323272</xdr:colOff>
      <xdr:row>21</xdr:row>
      <xdr:rowOff>70516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67D86A-D277-5905-D1A0-816877508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982252</xdr:colOff>
      <xdr:row>21</xdr:row>
      <xdr:rowOff>9415</xdr:rowOff>
    </xdr:from>
    <xdr:to>
      <xdr:col>7</xdr:col>
      <xdr:colOff>56840</xdr:colOff>
      <xdr:row>35</xdr:row>
      <xdr:rowOff>141566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AD992BB-8A8B-C54E-86D2-A86451D2B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1101258</xdr:colOff>
      <xdr:row>4</xdr:row>
      <xdr:rowOff>171407</xdr:rowOff>
    </xdr:from>
    <xdr:to>
      <xdr:col>8</xdr:col>
      <xdr:colOff>768395</xdr:colOff>
      <xdr:row>11</xdr:row>
      <xdr:rowOff>97693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ubscription Type">
              <a:extLst>
                <a:ext uri="{FF2B5EF4-FFF2-40B4-BE49-F238E27FC236}">
                  <a16:creationId xmlns:a16="http://schemas.microsoft.com/office/drawing/2014/main" id="{D746954C-F2C1-3B51-1996-F3E7F72A4E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57692" y="917421"/>
              <a:ext cx="1816367" cy="1231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1513417</xdr:colOff>
      <xdr:row>15</xdr:row>
      <xdr:rowOff>114210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Subscription Type 1">
              <a:extLst>
                <a:ext uri="{FF2B5EF4-FFF2-40B4-BE49-F238E27FC236}">
                  <a16:creationId xmlns:a16="http://schemas.microsoft.com/office/drawing/2014/main" id="{AFC00B9D-3D53-F641-A4A6-5D63726BA2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17700"/>
              <a:ext cx="1513417" cy="1257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406272</xdr:colOff>
      <xdr:row>1</xdr:row>
      <xdr:rowOff>9597</xdr:rowOff>
    </xdr:from>
    <xdr:to>
      <xdr:col>0</xdr:col>
      <xdr:colOff>992351</xdr:colOff>
      <xdr:row>2</xdr:row>
      <xdr:rowOff>54383</xdr:rowOff>
    </xdr:to>
    <xdr:sp macro="" textlink="">
      <xdr:nvSpPr>
        <xdr:cNvPr id="2" name="Elipse 9">
          <a:extLst>
            <a:ext uri="{FF2B5EF4-FFF2-40B4-BE49-F238E27FC236}">
              <a16:creationId xmlns:a16="http://schemas.microsoft.com/office/drawing/2014/main" id="{B5FC950B-D1AD-1A4F-86DE-33020B72F476}"/>
            </a:ext>
          </a:extLst>
        </xdr:cNvPr>
        <xdr:cNvSpPr/>
      </xdr:nvSpPr>
      <xdr:spPr>
        <a:xfrm>
          <a:off x="406272" y="201537"/>
          <a:ext cx="586079" cy="540629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4</xdr:row>
      <xdr:rowOff>0</xdr:rowOff>
    </xdr:from>
    <xdr:to>
      <xdr:col>1</xdr:col>
      <xdr:colOff>55709</xdr:colOff>
      <xdr:row>5</xdr:row>
      <xdr:rowOff>100532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AE4CD4F-1D78-9D47-B0BD-CCFF51DDDC98}"/>
            </a:ext>
          </a:extLst>
        </xdr:cNvPr>
        <xdr:cNvSpPr/>
      </xdr:nvSpPr>
      <xdr:spPr>
        <a:xfrm>
          <a:off x="0" y="879723"/>
          <a:ext cx="1578429" cy="2284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Luiz</a:t>
          </a:r>
        </a:p>
      </xdr:txBody>
    </xdr:sp>
    <xdr:clientData/>
  </xdr:twoCellAnchor>
  <xdr:twoCellAnchor editAs="absolute">
    <xdr:from>
      <xdr:col>1</xdr:col>
      <xdr:colOff>12796</xdr:colOff>
      <xdr:row>0</xdr:row>
      <xdr:rowOff>38388</xdr:rowOff>
    </xdr:from>
    <xdr:to>
      <xdr:col>2</xdr:col>
      <xdr:colOff>451009</xdr:colOff>
      <xdr:row>3</xdr:row>
      <xdr:rowOff>26269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C631118-7942-1C4E-9C61-803411C733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535516" y="38388"/>
          <a:ext cx="703730" cy="778032"/>
        </a:xfrm>
        <a:prstGeom prst="rect">
          <a:avLst/>
        </a:prstGeom>
      </xdr:spPr>
    </xdr:pic>
    <xdr:clientData/>
  </xdr:twoCellAnchor>
  <xdr:twoCellAnchor>
    <xdr:from>
      <xdr:col>2</xdr:col>
      <xdr:colOff>313203</xdr:colOff>
      <xdr:row>40</xdr:row>
      <xdr:rowOff>0</xdr:rowOff>
    </xdr:from>
    <xdr:to>
      <xdr:col>17</xdr:col>
      <xdr:colOff>597433</xdr:colOff>
      <xdr:row>52</xdr:row>
      <xdr:rowOff>117542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13BA342E-553B-C2F3-65C5-02EEE7D2F8CA}"/>
            </a:ext>
          </a:extLst>
        </xdr:cNvPr>
        <xdr:cNvGrpSpPr/>
      </xdr:nvGrpSpPr>
      <xdr:grpSpPr>
        <a:xfrm>
          <a:off x="2103903" y="8064500"/>
          <a:ext cx="15067030" cy="2403542"/>
          <a:chOff x="2179570" y="6472695"/>
          <a:chExt cx="15067030" cy="2403542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06467DA7-7182-8844-AB92-CAED610F3FAC}"/>
              </a:ext>
            </a:extLst>
          </xdr:cNvPr>
          <xdr:cNvGrpSpPr/>
        </xdr:nvGrpSpPr>
        <xdr:grpSpPr>
          <a:xfrm>
            <a:off x="2179570" y="6472695"/>
            <a:ext cx="15061085" cy="2310426"/>
            <a:chOff x="2083594" y="3178969"/>
            <a:chExt cx="10298906" cy="3298031"/>
          </a:xfrm>
        </xdr:grpSpPr>
        <xdr:grpSp>
          <xdr:nvGrpSpPr>
            <xdr:cNvPr id="20" name="Agrupar 19">
              <a:extLst>
                <a:ext uri="{FF2B5EF4-FFF2-40B4-BE49-F238E27FC236}">
                  <a16:creationId xmlns:a16="http://schemas.microsoft.com/office/drawing/2014/main" id="{2C99F955-51B0-6B01-50E8-D5B6E4AC4D56}"/>
                </a:ext>
              </a:extLst>
            </xdr:cNvPr>
            <xdr:cNvGrpSpPr/>
          </xdr:nvGrpSpPr>
          <xdr:grpSpPr>
            <a:xfrm>
              <a:off x="2095502" y="3178970"/>
              <a:ext cx="10275092" cy="3298030"/>
              <a:chOff x="2309814" y="1190625"/>
              <a:chExt cx="10275092" cy="2917032"/>
            </a:xfrm>
          </xdr:grpSpPr>
          <xdr:sp macro="" textlink="">
            <xdr:nvSpPr>
              <xdr:cNvPr id="22" name="Retângulo: Cantos Arredondados 7">
                <a:extLst>
                  <a:ext uri="{FF2B5EF4-FFF2-40B4-BE49-F238E27FC236}">
                    <a16:creationId xmlns:a16="http://schemas.microsoft.com/office/drawing/2014/main" id="{5CC96E21-5042-4745-A023-208ED66BBC72}"/>
                  </a:ext>
                </a:extLst>
              </xdr:cNvPr>
              <xdr:cNvSpPr/>
            </xdr:nvSpPr>
            <xdr:spPr>
              <a:xfrm>
                <a:off x="2309814" y="1190625"/>
                <a:ext cx="10275092" cy="2917032"/>
              </a:xfrm>
              <a:prstGeom prst="roundRect">
                <a:avLst>
                  <a:gd name="adj" fmla="val 3606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23" name="Gráfico 22">
                <a:extLst>
                  <a:ext uri="{FF2B5EF4-FFF2-40B4-BE49-F238E27FC236}">
                    <a16:creationId xmlns:a16="http://schemas.microsoft.com/office/drawing/2014/main" id="{54AD4895-C2D8-307E-D78C-94BFCD7224EB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483645" y="1345406"/>
              <a:ext cx="9886947" cy="270748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</xdr:grpSp>
        <xdr:sp macro="" textlink="">
          <xdr:nvSpPr>
            <xdr:cNvPr id="21" name="Retângulo: Cantos Superiores Arredondados 28">
              <a:extLst>
                <a:ext uri="{FF2B5EF4-FFF2-40B4-BE49-F238E27FC236}">
                  <a16:creationId xmlns:a16="http://schemas.microsoft.com/office/drawing/2014/main" id="{06FBCC33-9851-B9D1-2D9A-78F7D1812E8A}"/>
                </a:ext>
              </a:extLst>
            </xdr:cNvPr>
            <xdr:cNvSpPr/>
          </xdr:nvSpPr>
          <xdr:spPr>
            <a:xfrm>
              <a:off x="2083594" y="3178969"/>
              <a:ext cx="10298906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XBOX</a:t>
              </a:r>
              <a:r>
                <a:rPr lang="pt-BR" sz="16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GAME PASS</a:t>
              </a:r>
              <a:endParaRPr lang="pt-BR" sz="12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31" name="Gráfico 30">
            <a:extLst>
              <a:ext uri="{FF2B5EF4-FFF2-40B4-BE49-F238E27FC236}">
                <a16:creationId xmlns:a16="http://schemas.microsoft.com/office/drawing/2014/main" id="{23C7FA28-66BD-9946-BE17-8BA28CAF718E}"/>
              </a:ext>
            </a:extLst>
          </xdr:cNvPr>
          <xdr:cNvGraphicFramePr>
            <a:graphicFrameLocks/>
          </xdr:cNvGraphicFramePr>
        </xdr:nvGraphicFramePr>
        <xdr:xfrm>
          <a:off x="2530358" y="6692900"/>
          <a:ext cx="14716242" cy="21833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absolute">
    <xdr:from>
      <xdr:col>2</xdr:col>
      <xdr:colOff>1649</xdr:colOff>
      <xdr:row>3</xdr:row>
      <xdr:rowOff>768</xdr:rowOff>
    </xdr:from>
    <xdr:to>
      <xdr:col>6</xdr:col>
      <xdr:colOff>211432</xdr:colOff>
      <xdr:row>5</xdr:row>
      <xdr:rowOff>51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D1C811C6-CFF1-D542-A999-1C8F939B10C6}"/>
            </a:ext>
          </a:extLst>
        </xdr:cNvPr>
        <xdr:cNvSpPr/>
      </xdr:nvSpPr>
      <xdr:spPr>
        <a:xfrm>
          <a:off x="1788237" y="790151"/>
          <a:ext cx="5068769" cy="213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oneCellAnchor>
    <xdr:from>
      <xdr:col>4</xdr:col>
      <xdr:colOff>1921933</xdr:colOff>
      <xdr:row>53</xdr:row>
      <xdr:rowOff>143933</xdr:rowOff>
    </xdr:from>
    <xdr:ext cx="184731" cy="264431"/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9ABEF21E-3BDF-DE4A-5D3B-882C7955D26C}"/>
            </a:ext>
          </a:extLst>
        </xdr:cNvPr>
        <xdr:cNvSpPr txBox="1"/>
      </xdr:nvSpPr>
      <xdr:spPr>
        <a:xfrm>
          <a:off x="5630333" y="10659533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2</xdr:col>
      <xdr:colOff>314915</xdr:colOff>
      <xdr:row>6</xdr:row>
      <xdr:rowOff>146879</xdr:rowOff>
    </xdr:from>
    <xdr:to>
      <xdr:col>17</xdr:col>
      <xdr:colOff>597433</xdr:colOff>
      <xdr:row>20</xdr:row>
      <xdr:rowOff>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87ABD1FB-5CDD-FD6C-8673-A59C5CBB6249}"/>
            </a:ext>
          </a:extLst>
        </xdr:cNvPr>
        <xdr:cNvGrpSpPr/>
      </xdr:nvGrpSpPr>
      <xdr:grpSpPr>
        <a:xfrm>
          <a:off x="2105615" y="1264479"/>
          <a:ext cx="15065318" cy="2748721"/>
          <a:chOff x="2105615" y="1264479"/>
          <a:chExt cx="15065318" cy="2748721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766B4D23-7540-E84B-83C0-50A0FFF4B203}"/>
              </a:ext>
            </a:extLst>
          </xdr:cNvPr>
          <xdr:cNvGrpSpPr>
            <a:grpSpLocks noChangeAspect="1"/>
          </xdr:cNvGrpSpPr>
        </xdr:nvGrpSpPr>
        <xdr:grpSpPr>
          <a:xfrm>
            <a:off x="2105615" y="1264479"/>
            <a:ext cx="15065318" cy="2748721"/>
            <a:chOff x="2095500" y="1143000"/>
            <a:chExt cx="4655344" cy="1571625"/>
          </a:xfrm>
        </xdr:grpSpPr>
        <xdr:sp macro="" textlink="">
          <xdr:nvSpPr>
            <xdr:cNvPr id="25" name="Retângulo: Cantos Arredondados 14">
              <a:extLst>
                <a:ext uri="{FF2B5EF4-FFF2-40B4-BE49-F238E27FC236}">
                  <a16:creationId xmlns:a16="http://schemas.microsoft.com/office/drawing/2014/main" id="{6D07ADA5-E106-BCF0-8DBB-076AF49D4175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8" name="Retângulo: Cantos Superiores Arredondados 17">
              <a:extLst>
                <a:ext uri="{FF2B5EF4-FFF2-40B4-BE49-F238E27FC236}">
                  <a16:creationId xmlns:a16="http://schemas.microsoft.com/office/drawing/2014/main" id="{59FF0FB7-54FD-B085-FEC7-9AE1751AC67F}"/>
                </a:ext>
              </a:extLst>
            </xdr:cNvPr>
            <xdr:cNvSpPr/>
          </xdr:nvSpPr>
          <xdr:spPr>
            <a:xfrm>
              <a:off x="2095500" y="1143000"/>
              <a:ext cx="4655344" cy="15564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1600" b="1" kern="1200">
                  <a:solidFill>
                    <a:schemeClr val="lt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t>TOTAL XBOX PLAN SALES</a:t>
              </a:r>
              <a:endParaRPr lang="pt-BR" sz="12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aphicFrame macro="">
        <xdr:nvGraphicFramePr>
          <xdr:cNvPr id="27" name="Gráfico 26">
            <a:extLst>
              <a:ext uri="{FF2B5EF4-FFF2-40B4-BE49-F238E27FC236}">
                <a16:creationId xmlns:a16="http://schemas.microsoft.com/office/drawing/2014/main" id="{236A2BA7-9269-5146-B3CF-1A11C50402FF}"/>
              </a:ext>
            </a:extLst>
          </xdr:cNvPr>
          <xdr:cNvGraphicFramePr>
            <a:graphicFrameLocks/>
          </xdr:cNvGraphicFramePr>
        </xdr:nvGraphicFramePr>
        <xdr:xfrm>
          <a:off x="2463800" y="1917700"/>
          <a:ext cx="14539565" cy="1905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3</xdr:col>
      <xdr:colOff>0</xdr:colOff>
      <xdr:row>23</xdr:row>
      <xdr:rowOff>173218</xdr:rowOff>
    </xdr:from>
    <xdr:to>
      <xdr:col>8</xdr:col>
      <xdr:colOff>222105</xdr:colOff>
      <xdr:row>35</xdr:row>
      <xdr:rowOff>127000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F083BC82-0355-2552-044F-422F42B4EBA3}"/>
            </a:ext>
          </a:extLst>
        </xdr:cNvPr>
        <xdr:cNvGrpSpPr/>
      </xdr:nvGrpSpPr>
      <xdr:grpSpPr>
        <a:xfrm>
          <a:off x="2463800" y="4757918"/>
          <a:ext cx="7181705" cy="2481082"/>
          <a:chOff x="2241695" y="9776709"/>
          <a:chExt cx="7181705" cy="2481082"/>
        </a:xfrm>
      </xdr:grpSpPr>
      <xdr:sp macro="" textlink="">
        <xdr:nvSpPr>
          <xdr:cNvPr id="39" name="Alternar Processo 38">
            <a:extLst>
              <a:ext uri="{FF2B5EF4-FFF2-40B4-BE49-F238E27FC236}">
                <a16:creationId xmlns:a16="http://schemas.microsoft.com/office/drawing/2014/main" id="{9BE1FC85-7E5E-1113-AF71-63DBBB11E65E}"/>
              </a:ext>
            </a:extLst>
          </xdr:cNvPr>
          <xdr:cNvSpPr/>
        </xdr:nvSpPr>
        <xdr:spPr>
          <a:xfrm>
            <a:off x="2241695" y="9776709"/>
            <a:ext cx="7181705" cy="2481082"/>
          </a:xfrm>
          <a:custGeom>
            <a:avLst/>
            <a:gdLst>
              <a:gd name="connsiteX0" fmla="*/ 0 w 7181691"/>
              <a:gd name="connsiteY0" fmla="*/ 412750 h 2476500"/>
              <a:gd name="connsiteX1" fmla="*/ 412750 w 7181691"/>
              <a:gd name="connsiteY1" fmla="*/ 0 h 2476500"/>
              <a:gd name="connsiteX2" fmla="*/ 6768941 w 7181691"/>
              <a:gd name="connsiteY2" fmla="*/ 0 h 2476500"/>
              <a:gd name="connsiteX3" fmla="*/ 7181691 w 7181691"/>
              <a:gd name="connsiteY3" fmla="*/ 412750 h 2476500"/>
              <a:gd name="connsiteX4" fmla="*/ 7181691 w 7181691"/>
              <a:gd name="connsiteY4" fmla="*/ 2063750 h 2476500"/>
              <a:gd name="connsiteX5" fmla="*/ 6768941 w 7181691"/>
              <a:gd name="connsiteY5" fmla="*/ 2476500 h 2476500"/>
              <a:gd name="connsiteX6" fmla="*/ 412750 w 7181691"/>
              <a:gd name="connsiteY6" fmla="*/ 2476500 h 2476500"/>
              <a:gd name="connsiteX7" fmla="*/ 0 w 7181691"/>
              <a:gd name="connsiteY7" fmla="*/ 2063750 h 2476500"/>
              <a:gd name="connsiteX8" fmla="*/ 0 w 7181691"/>
              <a:gd name="connsiteY8" fmla="*/ 412750 h 2476500"/>
              <a:gd name="connsiteX0" fmla="*/ 14 w 7181705"/>
              <a:gd name="connsiteY0" fmla="*/ 412750 h 2476500"/>
              <a:gd name="connsiteX1" fmla="*/ 222105 w 7181705"/>
              <a:gd name="connsiteY1" fmla="*/ 0 h 2476500"/>
              <a:gd name="connsiteX2" fmla="*/ 6768955 w 7181705"/>
              <a:gd name="connsiteY2" fmla="*/ 0 h 2476500"/>
              <a:gd name="connsiteX3" fmla="*/ 7181705 w 7181705"/>
              <a:gd name="connsiteY3" fmla="*/ 412750 h 2476500"/>
              <a:gd name="connsiteX4" fmla="*/ 7181705 w 7181705"/>
              <a:gd name="connsiteY4" fmla="*/ 2063750 h 2476500"/>
              <a:gd name="connsiteX5" fmla="*/ 6768955 w 7181705"/>
              <a:gd name="connsiteY5" fmla="*/ 2476500 h 2476500"/>
              <a:gd name="connsiteX6" fmla="*/ 412764 w 7181705"/>
              <a:gd name="connsiteY6" fmla="*/ 2476500 h 2476500"/>
              <a:gd name="connsiteX7" fmla="*/ 14 w 7181705"/>
              <a:gd name="connsiteY7" fmla="*/ 2063750 h 2476500"/>
              <a:gd name="connsiteX8" fmla="*/ 14 w 7181705"/>
              <a:gd name="connsiteY8" fmla="*/ 412750 h 2476500"/>
              <a:gd name="connsiteX0" fmla="*/ 14 w 7181705"/>
              <a:gd name="connsiteY0" fmla="*/ 412750 h 2476500"/>
              <a:gd name="connsiteX1" fmla="*/ 222105 w 7181705"/>
              <a:gd name="connsiteY1" fmla="*/ 0 h 2476500"/>
              <a:gd name="connsiteX2" fmla="*/ 6768955 w 7181705"/>
              <a:gd name="connsiteY2" fmla="*/ 0 h 2476500"/>
              <a:gd name="connsiteX3" fmla="*/ 7181705 w 7181705"/>
              <a:gd name="connsiteY3" fmla="*/ 412750 h 2476500"/>
              <a:gd name="connsiteX4" fmla="*/ 7181705 w 7181705"/>
              <a:gd name="connsiteY4" fmla="*/ 2063750 h 2476500"/>
              <a:gd name="connsiteX5" fmla="*/ 6768955 w 7181705"/>
              <a:gd name="connsiteY5" fmla="*/ 2476500 h 2476500"/>
              <a:gd name="connsiteX6" fmla="*/ 288663 w 7181705"/>
              <a:gd name="connsiteY6" fmla="*/ 2476500 h 2476500"/>
              <a:gd name="connsiteX7" fmla="*/ 14 w 7181705"/>
              <a:gd name="connsiteY7" fmla="*/ 2063750 h 2476500"/>
              <a:gd name="connsiteX8" fmla="*/ 14 w 7181705"/>
              <a:gd name="connsiteY8" fmla="*/ 412750 h 2476500"/>
              <a:gd name="connsiteX0" fmla="*/ 14 w 7181705"/>
              <a:gd name="connsiteY0" fmla="*/ 415041 h 2478791"/>
              <a:gd name="connsiteX1" fmla="*/ 222105 w 7181705"/>
              <a:gd name="connsiteY1" fmla="*/ 2291 h 2478791"/>
              <a:gd name="connsiteX2" fmla="*/ 6768955 w 7181705"/>
              <a:gd name="connsiteY2" fmla="*/ 2291 h 2478791"/>
              <a:gd name="connsiteX3" fmla="*/ 7181705 w 7181705"/>
              <a:gd name="connsiteY3" fmla="*/ 192791 h 2478791"/>
              <a:gd name="connsiteX4" fmla="*/ 7181705 w 7181705"/>
              <a:gd name="connsiteY4" fmla="*/ 2066041 h 2478791"/>
              <a:gd name="connsiteX5" fmla="*/ 6768955 w 7181705"/>
              <a:gd name="connsiteY5" fmla="*/ 2478791 h 2478791"/>
              <a:gd name="connsiteX6" fmla="*/ 288663 w 7181705"/>
              <a:gd name="connsiteY6" fmla="*/ 2478791 h 2478791"/>
              <a:gd name="connsiteX7" fmla="*/ 14 w 7181705"/>
              <a:gd name="connsiteY7" fmla="*/ 2066041 h 2478791"/>
              <a:gd name="connsiteX8" fmla="*/ 14 w 7181705"/>
              <a:gd name="connsiteY8" fmla="*/ 415041 h 2478791"/>
              <a:gd name="connsiteX0" fmla="*/ 14 w 7181705"/>
              <a:gd name="connsiteY0" fmla="*/ 415041 h 2481082"/>
              <a:gd name="connsiteX1" fmla="*/ 222105 w 7181705"/>
              <a:gd name="connsiteY1" fmla="*/ 2291 h 2481082"/>
              <a:gd name="connsiteX2" fmla="*/ 6768955 w 7181705"/>
              <a:gd name="connsiteY2" fmla="*/ 2291 h 2481082"/>
              <a:gd name="connsiteX3" fmla="*/ 7181705 w 7181705"/>
              <a:gd name="connsiteY3" fmla="*/ 192791 h 2481082"/>
              <a:gd name="connsiteX4" fmla="*/ 7181705 w 7181705"/>
              <a:gd name="connsiteY4" fmla="*/ 2288292 h 2481082"/>
              <a:gd name="connsiteX5" fmla="*/ 6768955 w 7181705"/>
              <a:gd name="connsiteY5" fmla="*/ 2478791 h 2481082"/>
              <a:gd name="connsiteX6" fmla="*/ 288663 w 7181705"/>
              <a:gd name="connsiteY6" fmla="*/ 2478791 h 2481082"/>
              <a:gd name="connsiteX7" fmla="*/ 14 w 7181705"/>
              <a:gd name="connsiteY7" fmla="*/ 2066041 h 2481082"/>
              <a:gd name="connsiteX8" fmla="*/ 14 w 7181705"/>
              <a:gd name="connsiteY8" fmla="*/ 415041 h 24810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7181705" h="2481082">
                <a:moveTo>
                  <a:pt x="14" y="415041"/>
                </a:moveTo>
                <a:cubicBezTo>
                  <a:pt x="14" y="187085"/>
                  <a:pt x="-5851" y="2291"/>
                  <a:pt x="222105" y="2291"/>
                </a:cubicBezTo>
                <a:lnTo>
                  <a:pt x="6768955" y="2291"/>
                </a:lnTo>
                <a:cubicBezTo>
                  <a:pt x="6996911" y="2291"/>
                  <a:pt x="7181705" y="-35165"/>
                  <a:pt x="7181705" y="192791"/>
                </a:cubicBezTo>
                <a:lnTo>
                  <a:pt x="7181705" y="2288292"/>
                </a:lnTo>
                <a:cubicBezTo>
                  <a:pt x="7181705" y="2516248"/>
                  <a:pt x="6996911" y="2478791"/>
                  <a:pt x="6768955" y="2478791"/>
                </a:cubicBezTo>
                <a:lnTo>
                  <a:pt x="288663" y="2478791"/>
                </a:lnTo>
                <a:cubicBezTo>
                  <a:pt x="60707" y="2478791"/>
                  <a:pt x="14" y="2293997"/>
                  <a:pt x="14" y="2066041"/>
                </a:cubicBezTo>
                <a:lnTo>
                  <a:pt x="14" y="415041"/>
                </a:lnTo>
                <a:close/>
              </a:path>
            </a:pathLst>
          </a:custGeom>
          <a:ln cap="sq">
            <a:noFill/>
            <a:miter lim="800000"/>
          </a:ln>
          <a:effectLst>
            <a:softEdge rad="0"/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0" name="Retângulo com Único Canto Aparado e Arredondado 39">
            <a:extLst>
              <a:ext uri="{FF2B5EF4-FFF2-40B4-BE49-F238E27FC236}">
                <a16:creationId xmlns:a16="http://schemas.microsoft.com/office/drawing/2014/main" id="{EA0B0D85-FE59-3E28-CF27-A5059E82DD17}"/>
              </a:ext>
            </a:extLst>
          </xdr:cNvPr>
          <xdr:cNvSpPr/>
        </xdr:nvSpPr>
        <xdr:spPr>
          <a:xfrm>
            <a:off x="2241709" y="9779000"/>
            <a:ext cx="7181691" cy="381000"/>
          </a:xfrm>
          <a:prstGeom prst="snipRoundRect">
            <a:avLst>
              <a:gd name="adj1" fmla="val 16667"/>
              <a:gd name="adj2" fmla="val 7334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  <xdr:pic>
        <xdr:nvPicPr>
          <xdr:cNvPr id="41" name="Imagem 40">
            <a:extLst>
              <a:ext uri="{FF2B5EF4-FFF2-40B4-BE49-F238E27FC236}">
                <a16:creationId xmlns:a16="http://schemas.microsoft.com/office/drawing/2014/main" id="{86F3D525-D105-784E-B0F1-23C3A3298A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85958" y="10541000"/>
            <a:ext cx="1346200" cy="1219200"/>
          </a:xfrm>
          <a:prstGeom prst="rect">
            <a:avLst/>
          </a:prstGeom>
        </xdr:spPr>
      </xdr:pic>
      <xdr:sp macro="" textlink="C̳álculos!D42">
        <xdr:nvSpPr>
          <xdr:cNvPr id="37" name="Retângulo Arredondado 36">
            <a:extLst>
              <a:ext uri="{FF2B5EF4-FFF2-40B4-BE49-F238E27FC236}">
                <a16:creationId xmlns:a16="http://schemas.microsoft.com/office/drawing/2014/main" id="{0F0E4905-C2DE-DA44-0D37-D4AAA2CEBF7D}"/>
              </a:ext>
            </a:extLst>
          </xdr:cNvPr>
          <xdr:cNvSpPr/>
        </xdr:nvSpPr>
        <xdr:spPr>
          <a:xfrm>
            <a:off x="5338233" y="10731500"/>
            <a:ext cx="3505200" cy="10033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fld id="{CC6C3F1F-A315-E34F-937E-F86183708E22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1100">
              <a:solidFill>
                <a:srgbClr val="22C55E"/>
              </a:solidFill>
            </a:endParaRPr>
          </a:p>
        </xdr:txBody>
      </xdr:sp>
    </xdr:grpSp>
    <xdr:clientData/>
  </xdr:twoCellAnchor>
  <xdr:twoCellAnchor>
    <xdr:from>
      <xdr:col>8</xdr:col>
      <xdr:colOff>565828</xdr:colOff>
      <xdr:row>23</xdr:row>
      <xdr:rowOff>160518</xdr:rowOff>
    </xdr:from>
    <xdr:to>
      <xdr:col>17</xdr:col>
      <xdr:colOff>597433</xdr:colOff>
      <xdr:row>35</xdr:row>
      <xdr:rowOff>114300</xdr:rowOff>
    </xdr:to>
    <xdr:grpSp>
      <xdr:nvGrpSpPr>
        <xdr:cNvPr id="52" name="Agrupar 51">
          <a:extLst>
            <a:ext uri="{FF2B5EF4-FFF2-40B4-BE49-F238E27FC236}">
              <a16:creationId xmlns:a16="http://schemas.microsoft.com/office/drawing/2014/main" id="{C98EADEB-9F1F-B35F-C7EB-2275A5B5043C}"/>
            </a:ext>
          </a:extLst>
        </xdr:cNvPr>
        <xdr:cNvGrpSpPr/>
      </xdr:nvGrpSpPr>
      <xdr:grpSpPr>
        <a:xfrm>
          <a:off x="9989228" y="4745218"/>
          <a:ext cx="7181705" cy="2481082"/>
          <a:chOff x="4165600" y="11061700"/>
          <a:chExt cx="7181705" cy="2481082"/>
        </a:xfrm>
      </xdr:grpSpPr>
      <xdr:sp macro="" textlink="">
        <xdr:nvSpPr>
          <xdr:cNvPr id="45" name="Alternar Processo 38">
            <a:extLst>
              <a:ext uri="{FF2B5EF4-FFF2-40B4-BE49-F238E27FC236}">
                <a16:creationId xmlns:a16="http://schemas.microsoft.com/office/drawing/2014/main" id="{CEF1349A-60D1-8761-BA63-7F620BA732C3}"/>
              </a:ext>
            </a:extLst>
          </xdr:cNvPr>
          <xdr:cNvSpPr/>
        </xdr:nvSpPr>
        <xdr:spPr>
          <a:xfrm>
            <a:off x="4165600" y="11061700"/>
            <a:ext cx="7181705" cy="2481082"/>
          </a:xfrm>
          <a:custGeom>
            <a:avLst/>
            <a:gdLst>
              <a:gd name="connsiteX0" fmla="*/ 0 w 7181691"/>
              <a:gd name="connsiteY0" fmla="*/ 412750 h 2476500"/>
              <a:gd name="connsiteX1" fmla="*/ 412750 w 7181691"/>
              <a:gd name="connsiteY1" fmla="*/ 0 h 2476500"/>
              <a:gd name="connsiteX2" fmla="*/ 6768941 w 7181691"/>
              <a:gd name="connsiteY2" fmla="*/ 0 h 2476500"/>
              <a:gd name="connsiteX3" fmla="*/ 7181691 w 7181691"/>
              <a:gd name="connsiteY3" fmla="*/ 412750 h 2476500"/>
              <a:gd name="connsiteX4" fmla="*/ 7181691 w 7181691"/>
              <a:gd name="connsiteY4" fmla="*/ 2063750 h 2476500"/>
              <a:gd name="connsiteX5" fmla="*/ 6768941 w 7181691"/>
              <a:gd name="connsiteY5" fmla="*/ 2476500 h 2476500"/>
              <a:gd name="connsiteX6" fmla="*/ 412750 w 7181691"/>
              <a:gd name="connsiteY6" fmla="*/ 2476500 h 2476500"/>
              <a:gd name="connsiteX7" fmla="*/ 0 w 7181691"/>
              <a:gd name="connsiteY7" fmla="*/ 2063750 h 2476500"/>
              <a:gd name="connsiteX8" fmla="*/ 0 w 7181691"/>
              <a:gd name="connsiteY8" fmla="*/ 412750 h 2476500"/>
              <a:gd name="connsiteX0" fmla="*/ 14 w 7181705"/>
              <a:gd name="connsiteY0" fmla="*/ 412750 h 2476500"/>
              <a:gd name="connsiteX1" fmla="*/ 222105 w 7181705"/>
              <a:gd name="connsiteY1" fmla="*/ 0 h 2476500"/>
              <a:gd name="connsiteX2" fmla="*/ 6768955 w 7181705"/>
              <a:gd name="connsiteY2" fmla="*/ 0 h 2476500"/>
              <a:gd name="connsiteX3" fmla="*/ 7181705 w 7181705"/>
              <a:gd name="connsiteY3" fmla="*/ 412750 h 2476500"/>
              <a:gd name="connsiteX4" fmla="*/ 7181705 w 7181705"/>
              <a:gd name="connsiteY4" fmla="*/ 2063750 h 2476500"/>
              <a:gd name="connsiteX5" fmla="*/ 6768955 w 7181705"/>
              <a:gd name="connsiteY5" fmla="*/ 2476500 h 2476500"/>
              <a:gd name="connsiteX6" fmla="*/ 412764 w 7181705"/>
              <a:gd name="connsiteY6" fmla="*/ 2476500 h 2476500"/>
              <a:gd name="connsiteX7" fmla="*/ 14 w 7181705"/>
              <a:gd name="connsiteY7" fmla="*/ 2063750 h 2476500"/>
              <a:gd name="connsiteX8" fmla="*/ 14 w 7181705"/>
              <a:gd name="connsiteY8" fmla="*/ 412750 h 2476500"/>
              <a:gd name="connsiteX0" fmla="*/ 14 w 7181705"/>
              <a:gd name="connsiteY0" fmla="*/ 412750 h 2476500"/>
              <a:gd name="connsiteX1" fmla="*/ 222105 w 7181705"/>
              <a:gd name="connsiteY1" fmla="*/ 0 h 2476500"/>
              <a:gd name="connsiteX2" fmla="*/ 6768955 w 7181705"/>
              <a:gd name="connsiteY2" fmla="*/ 0 h 2476500"/>
              <a:gd name="connsiteX3" fmla="*/ 7181705 w 7181705"/>
              <a:gd name="connsiteY3" fmla="*/ 412750 h 2476500"/>
              <a:gd name="connsiteX4" fmla="*/ 7181705 w 7181705"/>
              <a:gd name="connsiteY4" fmla="*/ 2063750 h 2476500"/>
              <a:gd name="connsiteX5" fmla="*/ 6768955 w 7181705"/>
              <a:gd name="connsiteY5" fmla="*/ 2476500 h 2476500"/>
              <a:gd name="connsiteX6" fmla="*/ 288663 w 7181705"/>
              <a:gd name="connsiteY6" fmla="*/ 2476500 h 2476500"/>
              <a:gd name="connsiteX7" fmla="*/ 14 w 7181705"/>
              <a:gd name="connsiteY7" fmla="*/ 2063750 h 2476500"/>
              <a:gd name="connsiteX8" fmla="*/ 14 w 7181705"/>
              <a:gd name="connsiteY8" fmla="*/ 412750 h 2476500"/>
              <a:gd name="connsiteX0" fmla="*/ 14 w 7181705"/>
              <a:gd name="connsiteY0" fmla="*/ 415041 h 2478791"/>
              <a:gd name="connsiteX1" fmla="*/ 222105 w 7181705"/>
              <a:gd name="connsiteY1" fmla="*/ 2291 h 2478791"/>
              <a:gd name="connsiteX2" fmla="*/ 6768955 w 7181705"/>
              <a:gd name="connsiteY2" fmla="*/ 2291 h 2478791"/>
              <a:gd name="connsiteX3" fmla="*/ 7181705 w 7181705"/>
              <a:gd name="connsiteY3" fmla="*/ 192791 h 2478791"/>
              <a:gd name="connsiteX4" fmla="*/ 7181705 w 7181705"/>
              <a:gd name="connsiteY4" fmla="*/ 2066041 h 2478791"/>
              <a:gd name="connsiteX5" fmla="*/ 6768955 w 7181705"/>
              <a:gd name="connsiteY5" fmla="*/ 2478791 h 2478791"/>
              <a:gd name="connsiteX6" fmla="*/ 288663 w 7181705"/>
              <a:gd name="connsiteY6" fmla="*/ 2478791 h 2478791"/>
              <a:gd name="connsiteX7" fmla="*/ 14 w 7181705"/>
              <a:gd name="connsiteY7" fmla="*/ 2066041 h 2478791"/>
              <a:gd name="connsiteX8" fmla="*/ 14 w 7181705"/>
              <a:gd name="connsiteY8" fmla="*/ 415041 h 2478791"/>
              <a:gd name="connsiteX0" fmla="*/ 14 w 7181705"/>
              <a:gd name="connsiteY0" fmla="*/ 415041 h 2481082"/>
              <a:gd name="connsiteX1" fmla="*/ 222105 w 7181705"/>
              <a:gd name="connsiteY1" fmla="*/ 2291 h 2481082"/>
              <a:gd name="connsiteX2" fmla="*/ 6768955 w 7181705"/>
              <a:gd name="connsiteY2" fmla="*/ 2291 h 2481082"/>
              <a:gd name="connsiteX3" fmla="*/ 7181705 w 7181705"/>
              <a:gd name="connsiteY3" fmla="*/ 192791 h 2481082"/>
              <a:gd name="connsiteX4" fmla="*/ 7181705 w 7181705"/>
              <a:gd name="connsiteY4" fmla="*/ 2288292 h 2481082"/>
              <a:gd name="connsiteX5" fmla="*/ 6768955 w 7181705"/>
              <a:gd name="connsiteY5" fmla="*/ 2478791 h 2481082"/>
              <a:gd name="connsiteX6" fmla="*/ 288663 w 7181705"/>
              <a:gd name="connsiteY6" fmla="*/ 2478791 h 2481082"/>
              <a:gd name="connsiteX7" fmla="*/ 14 w 7181705"/>
              <a:gd name="connsiteY7" fmla="*/ 2066041 h 2481082"/>
              <a:gd name="connsiteX8" fmla="*/ 14 w 7181705"/>
              <a:gd name="connsiteY8" fmla="*/ 415041 h 248108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7181705" h="2481082">
                <a:moveTo>
                  <a:pt x="14" y="415041"/>
                </a:moveTo>
                <a:cubicBezTo>
                  <a:pt x="14" y="187085"/>
                  <a:pt x="-5851" y="2291"/>
                  <a:pt x="222105" y="2291"/>
                </a:cubicBezTo>
                <a:lnTo>
                  <a:pt x="6768955" y="2291"/>
                </a:lnTo>
                <a:cubicBezTo>
                  <a:pt x="6996911" y="2291"/>
                  <a:pt x="7181705" y="-35165"/>
                  <a:pt x="7181705" y="192791"/>
                </a:cubicBezTo>
                <a:lnTo>
                  <a:pt x="7181705" y="2288292"/>
                </a:lnTo>
                <a:cubicBezTo>
                  <a:pt x="7181705" y="2516248"/>
                  <a:pt x="6996911" y="2478791"/>
                  <a:pt x="6768955" y="2478791"/>
                </a:cubicBezTo>
                <a:lnTo>
                  <a:pt x="288663" y="2478791"/>
                </a:lnTo>
                <a:cubicBezTo>
                  <a:pt x="60707" y="2478791"/>
                  <a:pt x="14" y="2293997"/>
                  <a:pt x="14" y="2066041"/>
                </a:cubicBezTo>
                <a:lnTo>
                  <a:pt x="14" y="415041"/>
                </a:lnTo>
                <a:close/>
              </a:path>
            </a:pathLst>
          </a:custGeom>
          <a:ln cap="sq">
            <a:noFill/>
            <a:miter lim="800000"/>
          </a:ln>
          <a:effectLst>
            <a:softEdge rad="0"/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6" name="Retângulo com Único Canto Aparado e Arredondado 45">
            <a:extLst>
              <a:ext uri="{FF2B5EF4-FFF2-40B4-BE49-F238E27FC236}">
                <a16:creationId xmlns:a16="http://schemas.microsoft.com/office/drawing/2014/main" id="{7472D120-3BF0-BF22-F133-6A7B60F61283}"/>
              </a:ext>
            </a:extLst>
          </xdr:cNvPr>
          <xdr:cNvSpPr/>
        </xdr:nvSpPr>
        <xdr:spPr>
          <a:xfrm>
            <a:off x="4165614" y="11063991"/>
            <a:ext cx="7181691" cy="381000"/>
          </a:xfrm>
          <a:prstGeom prst="snipRoundRect">
            <a:avLst>
              <a:gd name="adj1" fmla="val 16667"/>
              <a:gd name="adj2" fmla="val 7334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 SEASON PASS</a:t>
            </a:r>
          </a:p>
        </xdr:txBody>
      </xdr:sp>
      <xdr:sp macro="" textlink="C̳álculos!D52">
        <xdr:nvSpPr>
          <xdr:cNvPr id="38" name="Retângulo Arredondado 37">
            <a:extLst>
              <a:ext uri="{FF2B5EF4-FFF2-40B4-BE49-F238E27FC236}">
                <a16:creationId xmlns:a16="http://schemas.microsoft.com/office/drawing/2014/main" id="{91734A5E-9D7B-4545-A699-40CB2265F04A}"/>
              </a:ext>
            </a:extLst>
          </xdr:cNvPr>
          <xdr:cNvSpPr/>
        </xdr:nvSpPr>
        <xdr:spPr>
          <a:xfrm>
            <a:off x="7264400" y="11938000"/>
            <a:ext cx="3505200" cy="10033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marL="0" indent="0" algn="ctr"/>
            <a:fld id="{C5311C00-37AA-164B-8B5A-B3A98AD59E7D}" type="TxLink">
              <a:rPr lang="en-US" sz="3600" b="0" i="0" u="none" strike="noStrike">
                <a:solidFill>
                  <a:srgbClr val="22C55E"/>
                </a:solidFill>
                <a:latin typeface="Aptos Narrow"/>
                <a:ea typeface="+mn-ea"/>
                <a:cs typeface="+mn-cs"/>
              </a:rPr>
              <a:pPr marL="0" indent="0" algn="ctr"/>
              <a:t> R$ 940,00 </a:t>
            </a:fld>
            <a:endParaRPr lang="pt-BR" sz="3600" b="0" i="0" u="none" strike="noStrike">
              <a:solidFill>
                <a:srgbClr val="22C55E"/>
              </a:solidFill>
              <a:latin typeface="Aptos Narrow"/>
              <a:ea typeface="+mn-ea"/>
              <a:cs typeface="+mn-cs"/>
            </a:endParaRPr>
          </a:p>
        </xdr:txBody>
      </xdr:sp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45CBBB97-EAA6-004F-8176-D68C0EFE4F97}"/>
              </a:ext>
            </a:extLst>
          </xdr:cNvPr>
          <xdr:cNvGrpSpPr/>
        </xdr:nvGrpSpPr>
        <xdr:grpSpPr>
          <a:xfrm>
            <a:off x="4701453" y="12065000"/>
            <a:ext cx="1739976" cy="752476"/>
            <a:chOff x="3495675" y="5400674"/>
            <a:chExt cx="1549476" cy="752476"/>
          </a:xfrm>
        </xdr:grpSpPr>
        <xdr:pic>
          <xdr:nvPicPr>
            <xdr:cNvPr id="50" name="Imagem 49">
              <a:extLst>
                <a:ext uri="{FF2B5EF4-FFF2-40B4-BE49-F238E27FC236}">
                  <a16:creationId xmlns:a16="http://schemas.microsoft.com/office/drawing/2014/main" id="{92B6C0B2-BDF9-704F-2465-34D83F6B9F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51" name="Gráfico 50">
              <a:extLst>
                <a:ext uri="{FF2B5EF4-FFF2-40B4-BE49-F238E27FC236}">
                  <a16:creationId xmlns:a16="http://schemas.microsoft.com/office/drawing/2014/main" id="{1FC70905-3DBE-6C7D-45E8-1ADFAE245F9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 Portacio" refreshedDate="45873.458064814811" createdVersion="8" refreshedVersion="8" minRefreshableVersion="3" recordCount="295" xr:uid="{73D6D1CC-16AC-F642-A660-576EA7A0BBD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087262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x v="0"/>
    <s v="Yes"/>
    <n v="20"/>
    <n v="5"/>
    <n v="60"/>
  </r>
  <r>
    <n v="3232"/>
    <s v="Maria Oliveira"/>
    <x v="1"/>
    <d v="2024-01-15T00:00:00"/>
    <x v="1"/>
    <n v="5"/>
    <x v="1"/>
    <x v="1"/>
    <x v="1"/>
    <s v="No"/>
    <n v="0"/>
    <n v="0"/>
    <n v="5"/>
  </r>
  <r>
    <n v="3233"/>
    <s v="Lucas Fernandes"/>
    <x v="2"/>
    <d v="2024-02-10T00:00:00"/>
    <x v="0"/>
    <n v="10"/>
    <x v="2"/>
    <x v="1"/>
    <x v="1"/>
    <s v="Yes"/>
    <n v="20"/>
    <n v="10"/>
    <n v="20"/>
  </r>
  <r>
    <n v="3234"/>
    <s v="Ana Souza"/>
    <x v="0"/>
    <d v="2024-02-20T00:00:00"/>
    <x v="1"/>
    <n v="15"/>
    <x v="0"/>
    <x v="0"/>
    <x v="0"/>
    <s v="Yes"/>
    <n v="20"/>
    <n v="3"/>
    <n v="62"/>
  </r>
  <r>
    <n v="3235"/>
    <s v="Pedro Gonçalves"/>
    <x v="1"/>
    <d v="2024-03-05T00:00:00"/>
    <x v="0"/>
    <n v="5"/>
    <x v="0"/>
    <x v="1"/>
    <x v="1"/>
    <s v="No"/>
    <n v="0"/>
    <n v="1"/>
    <n v="4"/>
  </r>
  <r>
    <n v="3236"/>
    <s v="Felipe Costa"/>
    <x v="2"/>
    <d v="2024-03-02T00:00:00"/>
    <x v="1"/>
    <n v="10"/>
    <x v="0"/>
    <x v="1"/>
    <x v="1"/>
    <s v="Yes"/>
    <n v="20"/>
    <n v="2"/>
    <n v="28"/>
  </r>
  <r>
    <n v="3237"/>
    <s v="Camila Ribeiro"/>
    <x v="0"/>
    <d v="2024-03-03T00:00:00"/>
    <x v="0"/>
    <n v="15"/>
    <x v="2"/>
    <x v="0"/>
    <x v="0"/>
    <s v="Yes"/>
    <n v="20"/>
    <n v="10"/>
    <n v="55"/>
  </r>
  <r>
    <n v="3238"/>
    <s v="André Mendes"/>
    <x v="1"/>
    <d v="2024-03-04T00:00:00"/>
    <x v="0"/>
    <n v="5"/>
    <x v="1"/>
    <x v="1"/>
    <x v="1"/>
    <s v="No"/>
    <n v="0"/>
    <n v="0"/>
    <n v="5"/>
  </r>
  <r>
    <n v="3239"/>
    <s v="Sofia Almeida"/>
    <x v="0"/>
    <d v="2024-03-05T00:00:00"/>
    <x v="1"/>
    <n v="15"/>
    <x v="0"/>
    <x v="0"/>
    <x v="0"/>
    <s v="Yes"/>
    <n v="20"/>
    <n v="5"/>
    <n v="60"/>
  </r>
  <r>
    <n v="3240"/>
    <s v="Bruno Martins"/>
    <x v="2"/>
    <d v="2024-03-06T00:00:00"/>
    <x v="0"/>
    <n v="10"/>
    <x v="2"/>
    <x v="1"/>
    <x v="1"/>
    <s v="Yes"/>
    <n v="20"/>
    <n v="15"/>
    <n v="15"/>
  </r>
  <r>
    <n v="3241"/>
    <s v="Rita Castro"/>
    <x v="1"/>
    <d v="2024-03-07T00:00:00"/>
    <x v="1"/>
    <n v="5"/>
    <x v="0"/>
    <x v="1"/>
    <x v="1"/>
    <s v="No"/>
    <n v="0"/>
    <n v="1"/>
    <n v="4"/>
  </r>
  <r>
    <n v="3242"/>
    <s v="Marco Túlio"/>
    <x v="0"/>
    <d v="2024-03-08T00:00:00"/>
    <x v="0"/>
    <n v="15"/>
    <x v="1"/>
    <x v="0"/>
    <x v="0"/>
    <s v="Yes"/>
    <n v="20"/>
    <n v="20"/>
    <n v="45"/>
  </r>
  <r>
    <n v="3243"/>
    <s v="Lívia Silveira"/>
    <x v="2"/>
    <d v="2024-03-09T00:00:00"/>
    <x v="1"/>
    <n v="10"/>
    <x v="0"/>
    <x v="1"/>
    <x v="1"/>
    <s v="Yes"/>
    <n v="20"/>
    <n v="10"/>
    <n v="20"/>
  </r>
  <r>
    <n v="3244"/>
    <s v="Diogo Sousa"/>
    <x v="1"/>
    <d v="2024-03-10T00:00:00"/>
    <x v="0"/>
    <n v="5"/>
    <x v="2"/>
    <x v="1"/>
    <x v="1"/>
    <s v="No"/>
    <n v="0"/>
    <n v="0"/>
    <n v="5"/>
  </r>
  <r>
    <n v="3245"/>
    <s v="Fernanda Lima"/>
    <x v="0"/>
    <d v="2024-03-11T00:00:00"/>
    <x v="1"/>
    <n v="15"/>
    <x v="0"/>
    <x v="0"/>
    <x v="0"/>
    <s v="Yes"/>
    <n v="20"/>
    <n v="8"/>
    <n v="57"/>
  </r>
  <r>
    <n v="3246"/>
    <s v="Caio Pereira"/>
    <x v="2"/>
    <d v="2024-03-12T00:00:00"/>
    <x v="0"/>
    <n v="10"/>
    <x v="1"/>
    <x v="1"/>
    <x v="1"/>
    <s v="Yes"/>
    <n v="20"/>
    <n v="12"/>
    <n v="18"/>
  </r>
  <r>
    <n v="3247"/>
    <s v="Beatriz Gomes"/>
    <x v="1"/>
    <d v="2024-03-13T00:00:00"/>
    <x v="1"/>
    <n v="5"/>
    <x v="0"/>
    <x v="1"/>
    <x v="1"/>
    <s v="No"/>
    <n v="0"/>
    <n v="2"/>
    <n v="3"/>
  </r>
  <r>
    <n v="3248"/>
    <s v="Cesar Oliveira"/>
    <x v="0"/>
    <d v="2024-03-14T00:00:00"/>
    <x v="0"/>
    <n v="15"/>
    <x v="2"/>
    <x v="0"/>
    <x v="0"/>
    <s v="Yes"/>
    <n v="20"/>
    <n v="7"/>
    <n v="58"/>
  </r>
  <r>
    <n v="3249"/>
    <s v="Débora Machado"/>
    <x v="2"/>
    <d v="2024-03-15T00:00:00"/>
    <x v="1"/>
    <n v="10"/>
    <x v="0"/>
    <x v="1"/>
    <x v="1"/>
    <s v="Yes"/>
    <n v="20"/>
    <n v="5"/>
    <n v="25"/>
  </r>
  <r>
    <n v="3250"/>
    <s v="Eduardo Vargas"/>
    <x v="1"/>
    <d v="2024-03-16T00:00:00"/>
    <x v="0"/>
    <n v="5"/>
    <x v="1"/>
    <x v="1"/>
    <x v="1"/>
    <s v="No"/>
    <n v="0"/>
    <n v="0"/>
    <n v="5"/>
  </r>
  <r>
    <n v="3251"/>
    <s v="Gabriela Santos"/>
    <x v="0"/>
    <d v="2024-03-17T00:00:00"/>
    <x v="1"/>
    <n v="15"/>
    <x v="0"/>
    <x v="0"/>
    <x v="0"/>
    <s v="Yes"/>
    <n v="20"/>
    <n v="3"/>
    <n v="62"/>
  </r>
  <r>
    <n v="3252"/>
    <s v="Henrique Dias"/>
    <x v="2"/>
    <d v="2024-03-18T00:00:00"/>
    <x v="0"/>
    <n v="10"/>
    <x v="2"/>
    <x v="1"/>
    <x v="1"/>
    <s v="Yes"/>
    <n v="20"/>
    <n v="15"/>
    <n v="15"/>
  </r>
  <r>
    <n v="3253"/>
    <s v="Isabela Moreira"/>
    <x v="1"/>
    <d v="2024-03-19T00:00:00"/>
    <x v="1"/>
    <n v="5"/>
    <x v="0"/>
    <x v="1"/>
    <x v="1"/>
    <s v="No"/>
    <n v="0"/>
    <n v="1"/>
    <n v="4"/>
  </r>
  <r>
    <n v="3254"/>
    <s v="Joaquim Barbosa"/>
    <x v="0"/>
    <d v="2024-03-20T00:00:00"/>
    <x v="0"/>
    <n v="15"/>
    <x v="1"/>
    <x v="0"/>
    <x v="0"/>
    <s v="Yes"/>
    <n v="20"/>
    <n v="20"/>
    <n v="45"/>
  </r>
  <r>
    <n v="3255"/>
    <s v="Lara Rocha"/>
    <x v="2"/>
    <d v="2024-03-21T00:00:00"/>
    <x v="1"/>
    <n v="10"/>
    <x v="0"/>
    <x v="1"/>
    <x v="1"/>
    <s v="Yes"/>
    <n v="20"/>
    <n v="10"/>
    <n v="20"/>
  </r>
  <r>
    <n v="3256"/>
    <s v="Matheus Silva"/>
    <x v="1"/>
    <d v="2024-03-22T00:00:00"/>
    <x v="0"/>
    <n v="5"/>
    <x v="2"/>
    <x v="1"/>
    <x v="1"/>
    <s v="No"/>
    <n v="0"/>
    <n v="0"/>
    <n v="5"/>
  </r>
  <r>
    <n v="3257"/>
    <s v="Nicole Costa"/>
    <x v="0"/>
    <d v="2024-03-23T00:00:00"/>
    <x v="1"/>
    <n v="15"/>
    <x v="0"/>
    <x v="0"/>
    <x v="0"/>
    <s v="Yes"/>
    <n v="20"/>
    <n v="5"/>
    <n v="60"/>
  </r>
  <r>
    <n v="3258"/>
    <s v="Otávio Mendonça"/>
    <x v="2"/>
    <d v="2024-03-24T00:00:00"/>
    <x v="0"/>
    <n v="10"/>
    <x v="1"/>
    <x v="1"/>
    <x v="1"/>
    <s v="Yes"/>
    <n v="20"/>
    <n v="15"/>
    <n v="15"/>
  </r>
  <r>
    <n v="3259"/>
    <s v="Paula Ferreira"/>
    <x v="1"/>
    <d v="2024-03-25T00:00:00"/>
    <x v="1"/>
    <n v="5"/>
    <x v="0"/>
    <x v="1"/>
    <x v="1"/>
    <s v="No"/>
    <n v="0"/>
    <n v="1"/>
    <n v="4"/>
  </r>
  <r>
    <n v="3260"/>
    <s v="Raquel Alves"/>
    <x v="0"/>
    <d v="2024-03-26T00:00:00"/>
    <x v="0"/>
    <n v="15"/>
    <x v="2"/>
    <x v="0"/>
    <x v="0"/>
    <s v="Yes"/>
    <n v="20"/>
    <n v="7"/>
    <n v="58"/>
  </r>
  <r>
    <n v="3261"/>
    <s v="Samuel Pires"/>
    <x v="2"/>
    <d v="2024-03-27T00:00:00"/>
    <x v="1"/>
    <n v="10"/>
    <x v="0"/>
    <x v="1"/>
    <x v="1"/>
    <s v="Yes"/>
    <n v="20"/>
    <n v="10"/>
    <n v="20"/>
  </r>
  <r>
    <n v="3262"/>
    <s v="Tânia Barros"/>
    <x v="1"/>
    <d v="2024-03-28T00:00:00"/>
    <x v="0"/>
    <n v="5"/>
    <x v="1"/>
    <x v="1"/>
    <x v="1"/>
    <s v="No"/>
    <n v="0"/>
    <n v="0"/>
    <n v="5"/>
  </r>
  <r>
    <n v="3263"/>
    <s v="Vinicius Lima"/>
    <x v="0"/>
    <d v="2024-03-29T00:00:00"/>
    <x v="1"/>
    <n v="15"/>
    <x v="0"/>
    <x v="0"/>
    <x v="0"/>
    <s v="Yes"/>
    <n v="20"/>
    <n v="3"/>
    <n v="62"/>
  </r>
  <r>
    <n v="3264"/>
    <s v="Yasmin Teixeira"/>
    <x v="2"/>
    <d v="2024-03-30T00:00:00"/>
    <x v="0"/>
    <n v="10"/>
    <x v="2"/>
    <x v="1"/>
    <x v="1"/>
    <s v="Yes"/>
    <n v="20"/>
    <n v="15"/>
    <n v="15"/>
  </r>
  <r>
    <n v="3265"/>
    <s v="Zé Carlos"/>
    <x v="1"/>
    <d v="2024-03-31T00:00:00"/>
    <x v="1"/>
    <n v="5"/>
    <x v="0"/>
    <x v="1"/>
    <x v="1"/>
    <s v="No"/>
    <n v="0"/>
    <n v="1"/>
    <n v="4"/>
  </r>
  <r>
    <n v="3266"/>
    <s v="Amanda Nogueira"/>
    <x v="1"/>
    <d v="2024-04-01T00:00:00"/>
    <x v="0"/>
    <n v="5"/>
    <x v="0"/>
    <x v="1"/>
    <x v="1"/>
    <s v="No"/>
    <n v="0"/>
    <n v="0"/>
    <n v="5"/>
  </r>
  <r>
    <n v="3267"/>
    <s v="Bruno Cavalheiro"/>
    <x v="0"/>
    <d v="2024-04-02T00:00:00"/>
    <x v="1"/>
    <n v="15"/>
    <x v="2"/>
    <x v="0"/>
    <x v="0"/>
    <s v="Yes"/>
    <n v="20"/>
    <n v="7"/>
    <n v="58"/>
  </r>
  <r>
    <n v="3268"/>
    <s v="Carla Dias"/>
    <x v="2"/>
    <d v="2024-04-03T00:00:00"/>
    <x v="0"/>
    <n v="10"/>
    <x v="1"/>
    <x v="1"/>
    <x v="1"/>
    <s v="Yes"/>
    <n v="20"/>
    <n v="10"/>
    <n v="20"/>
  </r>
  <r>
    <n v="3269"/>
    <s v="Diego Fontes"/>
    <x v="1"/>
    <d v="2024-04-04T00:00:00"/>
    <x v="1"/>
    <n v="5"/>
    <x v="2"/>
    <x v="1"/>
    <x v="1"/>
    <s v="No"/>
    <n v="0"/>
    <n v="1"/>
    <n v="4"/>
  </r>
  <r>
    <n v="3270"/>
    <s v="Eunice Lima"/>
    <x v="0"/>
    <d v="2024-04-05T00:00:00"/>
    <x v="0"/>
    <n v="15"/>
    <x v="0"/>
    <x v="0"/>
    <x v="0"/>
    <s v="Yes"/>
    <n v="20"/>
    <n v="15"/>
    <n v="50"/>
  </r>
  <r>
    <n v="3271"/>
    <s v="Fábio Martins"/>
    <x v="2"/>
    <d v="2024-04-06T00:00:00"/>
    <x v="1"/>
    <n v="10"/>
    <x v="0"/>
    <x v="1"/>
    <x v="1"/>
    <s v="Yes"/>
    <n v="20"/>
    <n v="5"/>
    <n v="25"/>
  </r>
  <r>
    <n v="3272"/>
    <s v="Gisele Araújo"/>
    <x v="1"/>
    <d v="2024-04-07T00:00:00"/>
    <x v="0"/>
    <n v="5"/>
    <x v="1"/>
    <x v="1"/>
    <x v="1"/>
    <s v="No"/>
    <n v="0"/>
    <n v="0"/>
    <n v="5"/>
  </r>
  <r>
    <n v="3273"/>
    <s v="Hélio Castro"/>
    <x v="0"/>
    <d v="2024-04-08T00:00:00"/>
    <x v="1"/>
    <n v="15"/>
    <x v="2"/>
    <x v="0"/>
    <x v="0"/>
    <s v="Yes"/>
    <n v="20"/>
    <n v="20"/>
    <n v="45"/>
  </r>
  <r>
    <n v="3274"/>
    <s v="Ingrid Menezes"/>
    <x v="2"/>
    <d v="2024-04-09T00:00:00"/>
    <x v="0"/>
    <n v="10"/>
    <x v="2"/>
    <x v="1"/>
    <x v="1"/>
    <s v="Yes"/>
    <n v="20"/>
    <n v="12"/>
    <n v="18"/>
  </r>
  <r>
    <n v="3275"/>
    <s v="Jorge Baptista"/>
    <x v="1"/>
    <d v="2024-04-10T00:00:00"/>
    <x v="1"/>
    <n v="5"/>
    <x v="0"/>
    <x v="1"/>
    <x v="1"/>
    <s v="No"/>
    <n v="0"/>
    <n v="2"/>
    <n v="3"/>
  </r>
  <r>
    <n v="3276"/>
    <s v="Kléber Oliveira"/>
    <x v="0"/>
    <d v="2024-04-11T00:00:00"/>
    <x v="0"/>
    <n v="15"/>
    <x v="1"/>
    <x v="0"/>
    <x v="0"/>
    <s v="Yes"/>
    <n v="20"/>
    <n v="5"/>
    <n v="60"/>
  </r>
  <r>
    <n v="3277"/>
    <s v="Luciana Freitas"/>
    <x v="2"/>
    <d v="2024-04-12T00:00:00"/>
    <x v="1"/>
    <n v="10"/>
    <x v="0"/>
    <x v="1"/>
    <x v="1"/>
    <s v="Yes"/>
    <n v="20"/>
    <n v="10"/>
    <n v="20"/>
  </r>
  <r>
    <n v="3278"/>
    <s v="Márcia Eller"/>
    <x v="1"/>
    <d v="2024-04-13T00:00:00"/>
    <x v="0"/>
    <n v="5"/>
    <x v="2"/>
    <x v="1"/>
    <x v="1"/>
    <s v="No"/>
    <n v="0"/>
    <n v="0"/>
    <n v="5"/>
  </r>
  <r>
    <n v="3279"/>
    <s v="Nilo Peçanha"/>
    <x v="0"/>
    <d v="2024-04-14T00:00:00"/>
    <x v="1"/>
    <n v="15"/>
    <x v="0"/>
    <x v="0"/>
    <x v="0"/>
    <s v="Yes"/>
    <n v="20"/>
    <n v="3"/>
    <n v="62"/>
  </r>
  <r>
    <n v="3280"/>
    <s v="Oscar Neves"/>
    <x v="2"/>
    <d v="2024-04-15T00:00:00"/>
    <x v="0"/>
    <n v="10"/>
    <x v="1"/>
    <x v="1"/>
    <x v="1"/>
    <s v="Yes"/>
    <n v="20"/>
    <n v="15"/>
    <n v="15"/>
  </r>
  <r>
    <n v="3281"/>
    <s v="Patrícia Soares"/>
    <x v="1"/>
    <d v="2024-04-16T00:00:00"/>
    <x v="1"/>
    <n v="5"/>
    <x v="0"/>
    <x v="1"/>
    <x v="1"/>
    <s v="No"/>
    <n v="0"/>
    <n v="1"/>
    <n v="4"/>
  </r>
  <r>
    <n v="3282"/>
    <s v="Quirino Gonçalves"/>
    <x v="0"/>
    <d v="2024-04-17T00:00:00"/>
    <x v="0"/>
    <n v="15"/>
    <x v="2"/>
    <x v="0"/>
    <x v="0"/>
    <s v="Yes"/>
    <n v="20"/>
    <n v="7"/>
    <n v="58"/>
  </r>
  <r>
    <n v="3283"/>
    <s v="Raul Machado"/>
    <x v="2"/>
    <d v="2024-04-18T00:00:00"/>
    <x v="1"/>
    <n v="10"/>
    <x v="0"/>
    <x v="1"/>
    <x v="1"/>
    <s v="Yes"/>
    <n v="20"/>
    <n v="10"/>
    <n v="20"/>
  </r>
  <r>
    <n v="3284"/>
    <s v="Sônia Lobo"/>
    <x v="1"/>
    <d v="2024-04-19T00:00:00"/>
    <x v="0"/>
    <n v="5"/>
    <x v="1"/>
    <x v="1"/>
    <x v="1"/>
    <s v="No"/>
    <n v="0"/>
    <n v="0"/>
    <n v="5"/>
  </r>
  <r>
    <n v="3285"/>
    <s v="Tiago Ramos"/>
    <x v="0"/>
    <d v="2024-04-20T00:00:00"/>
    <x v="1"/>
    <n v="15"/>
    <x v="0"/>
    <x v="0"/>
    <x v="0"/>
    <s v="Yes"/>
    <n v="20"/>
    <n v="20"/>
    <n v="45"/>
  </r>
  <r>
    <n v="3286"/>
    <s v="Ugo Pires"/>
    <x v="2"/>
    <d v="2024-04-21T00:00:00"/>
    <x v="0"/>
    <n v="10"/>
    <x v="2"/>
    <x v="1"/>
    <x v="1"/>
    <s v="Yes"/>
    <n v="20"/>
    <n v="15"/>
    <n v="15"/>
  </r>
  <r>
    <n v="3287"/>
    <s v="Valéria Nobre"/>
    <x v="1"/>
    <d v="2024-04-22T00:00:00"/>
    <x v="1"/>
    <n v="5"/>
    <x v="0"/>
    <x v="1"/>
    <x v="1"/>
    <s v="No"/>
    <n v="0"/>
    <n v="1"/>
    <n v="4"/>
  </r>
  <r>
    <n v="3288"/>
    <s v="William Siqueira"/>
    <x v="0"/>
    <d v="2024-04-23T00:00:00"/>
    <x v="0"/>
    <n v="15"/>
    <x v="1"/>
    <x v="0"/>
    <x v="0"/>
    <s v="Yes"/>
    <n v="20"/>
    <n v="3"/>
    <n v="62"/>
  </r>
  <r>
    <n v="3289"/>
    <s v="Xuxa Meneghel"/>
    <x v="2"/>
    <d v="2024-04-24T00:00:00"/>
    <x v="1"/>
    <n v="10"/>
    <x v="0"/>
    <x v="1"/>
    <x v="1"/>
    <s v="Yes"/>
    <n v="20"/>
    <n v="10"/>
    <n v="20"/>
  </r>
  <r>
    <n v="3290"/>
    <s v="Yara Figueiredo"/>
    <x v="1"/>
    <d v="2024-04-25T00:00:00"/>
    <x v="0"/>
    <n v="5"/>
    <x v="2"/>
    <x v="1"/>
    <x v="1"/>
    <s v="No"/>
    <n v="0"/>
    <n v="0"/>
    <n v="5"/>
  </r>
  <r>
    <n v="3291"/>
    <s v="Zacarias Alves"/>
    <x v="0"/>
    <d v="2024-04-26T00:00:00"/>
    <x v="1"/>
    <n v="15"/>
    <x v="0"/>
    <x v="0"/>
    <x v="0"/>
    <s v="Yes"/>
    <n v="20"/>
    <n v="5"/>
    <n v="60"/>
  </r>
  <r>
    <n v="3292"/>
    <s v="Amanda Bynes"/>
    <x v="2"/>
    <d v="2024-04-27T00:00:00"/>
    <x v="0"/>
    <n v="10"/>
    <x v="1"/>
    <x v="1"/>
    <x v="1"/>
    <s v="Yes"/>
    <n v="20"/>
    <n v="15"/>
    <n v="15"/>
  </r>
  <r>
    <n v="3293"/>
    <s v="Bruno Mars"/>
    <x v="1"/>
    <d v="2024-04-28T00:00:00"/>
    <x v="1"/>
    <n v="5"/>
    <x v="0"/>
    <x v="1"/>
    <x v="1"/>
    <s v="No"/>
    <n v="0"/>
    <n v="1"/>
    <n v="4"/>
  </r>
  <r>
    <n v="3294"/>
    <s v="Carla Bruni"/>
    <x v="0"/>
    <d v="2024-04-29T00:00:00"/>
    <x v="0"/>
    <n v="15"/>
    <x v="2"/>
    <x v="0"/>
    <x v="0"/>
    <s v="Yes"/>
    <n v="20"/>
    <n v="20"/>
    <n v="45"/>
  </r>
  <r>
    <n v="3295"/>
    <s v="Diego Maradona"/>
    <x v="2"/>
    <d v="2024-04-30T00:00:00"/>
    <x v="1"/>
    <n v="10"/>
    <x v="0"/>
    <x v="1"/>
    <x v="1"/>
    <s v="Yes"/>
    <n v="20"/>
    <n v="5"/>
    <n v="25"/>
  </r>
  <r>
    <n v="3296"/>
    <s v="Estela Marques"/>
    <x v="1"/>
    <d v="2024-05-01T00:00:00"/>
    <x v="1"/>
    <n v="5"/>
    <x v="0"/>
    <x v="1"/>
    <x v="1"/>
    <s v="No"/>
    <n v="0"/>
    <n v="0"/>
    <n v="5"/>
  </r>
  <r>
    <n v="3297"/>
    <s v="Fábio Nobre"/>
    <x v="0"/>
    <d v="2024-05-02T00:00:00"/>
    <x v="0"/>
    <n v="15"/>
    <x v="2"/>
    <x v="0"/>
    <x v="0"/>
    <s v="Yes"/>
    <n v="20"/>
    <n v="7"/>
    <n v="58"/>
  </r>
  <r>
    <n v="3298"/>
    <s v="Gabriel Oliveira"/>
    <x v="2"/>
    <d v="2024-05-03T00:00:00"/>
    <x v="1"/>
    <n v="10"/>
    <x v="1"/>
    <x v="1"/>
    <x v="1"/>
    <s v="Yes"/>
    <n v="20"/>
    <n v="10"/>
    <n v="20"/>
  </r>
  <r>
    <n v="3299"/>
    <s v="Helena Santos"/>
    <x v="1"/>
    <d v="2024-05-04T00:00:00"/>
    <x v="0"/>
    <n v="5"/>
    <x v="2"/>
    <x v="1"/>
    <x v="1"/>
    <s v="No"/>
    <n v="0"/>
    <n v="1"/>
    <n v="4"/>
  </r>
  <r>
    <n v="3300"/>
    <s v="Ivan Carvalho"/>
    <x v="0"/>
    <d v="2024-05-05T00:00:00"/>
    <x v="1"/>
    <n v="15"/>
    <x v="0"/>
    <x v="0"/>
    <x v="0"/>
    <s v="Yes"/>
    <n v="20"/>
    <n v="15"/>
    <n v="50"/>
  </r>
  <r>
    <n v="3301"/>
    <s v="Júlia Ferreira"/>
    <x v="2"/>
    <d v="2024-05-06T00:00:00"/>
    <x v="0"/>
    <n v="10"/>
    <x v="0"/>
    <x v="1"/>
    <x v="1"/>
    <s v="Yes"/>
    <n v="20"/>
    <n v="5"/>
    <n v="25"/>
  </r>
  <r>
    <n v="3302"/>
    <s v="Karla Alves"/>
    <x v="1"/>
    <d v="2024-05-07T00:00:00"/>
    <x v="1"/>
    <n v="5"/>
    <x v="1"/>
    <x v="1"/>
    <x v="1"/>
    <s v="No"/>
    <n v="0"/>
    <n v="0"/>
    <n v="5"/>
  </r>
  <r>
    <n v="3303"/>
    <s v="Lucas Mendes"/>
    <x v="0"/>
    <d v="2024-05-08T00:00:00"/>
    <x v="0"/>
    <n v="15"/>
    <x v="2"/>
    <x v="0"/>
    <x v="0"/>
    <s v="Yes"/>
    <n v="20"/>
    <n v="20"/>
    <n v="45"/>
  </r>
  <r>
    <n v="3304"/>
    <s v="Mônica Gomes"/>
    <x v="2"/>
    <d v="2024-05-09T00:00:00"/>
    <x v="1"/>
    <n v="10"/>
    <x v="2"/>
    <x v="1"/>
    <x v="1"/>
    <s v="Yes"/>
    <n v="20"/>
    <n v="12"/>
    <n v="18"/>
  </r>
  <r>
    <n v="3305"/>
    <s v="Norberto Queiroz"/>
    <x v="1"/>
    <d v="2024-05-10T00:00:00"/>
    <x v="0"/>
    <n v="5"/>
    <x v="0"/>
    <x v="1"/>
    <x v="1"/>
    <s v="No"/>
    <n v="0"/>
    <n v="2"/>
    <n v="3"/>
  </r>
  <r>
    <n v="3306"/>
    <s v="Otávio Barros"/>
    <x v="0"/>
    <d v="2024-05-11T00:00:00"/>
    <x v="1"/>
    <n v="15"/>
    <x v="1"/>
    <x v="0"/>
    <x v="0"/>
    <s v="Yes"/>
    <n v="20"/>
    <n v="5"/>
    <n v="60"/>
  </r>
  <r>
    <n v="3307"/>
    <s v="Paula Vieira"/>
    <x v="2"/>
    <d v="2024-05-12T00:00:00"/>
    <x v="0"/>
    <n v="10"/>
    <x v="0"/>
    <x v="1"/>
    <x v="1"/>
    <s v="Yes"/>
    <n v="20"/>
    <n v="10"/>
    <n v="20"/>
  </r>
  <r>
    <n v="3308"/>
    <s v="Quentin Ramos"/>
    <x v="1"/>
    <d v="2024-05-13T00:00:00"/>
    <x v="1"/>
    <n v="5"/>
    <x v="2"/>
    <x v="1"/>
    <x v="1"/>
    <s v="No"/>
    <n v="0"/>
    <n v="0"/>
    <n v="5"/>
  </r>
  <r>
    <n v="3309"/>
    <s v="Raquel Novaes"/>
    <x v="0"/>
    <d v="2024-05-14T00:00:00"/>
    <x v="0"/>
    <n v="15"/>
    <x v="0"/>
    <x v="0"/>
    <x v="0"/>
    <s v="Yes"/>
    <n v="20"/>
    <n v="3"/>
    <n v="62"/>
  </r>
  <r>
    <n v="3310"/>
    <s v="Samantha Lopes"/>
    <x v="2"/>
    <d v="2024-05-15T00:00:00"/>
    <x v="1"/>
    <n v="10"/>
    <x v="1"/>
    <x v="1"/>
    <x v="1"/>
    <s v="Yes"/>
    <n v="20"/>
    <n v="15"/>
    <n v="15"/>
  </r>
  <r>
    <n v="3311"/>
    <s v="Tiago Martins"/>
    <x v="1"/>
    <d v="2024-05-16T00:00:00"/>
    <x v="0"/>
    <n v="5"/>
    <x v="0"/>
    <x v="1"/>
    <x v="1"/>
    <s v="No"/>
    <n v="0"/>
    <n v="1"/>
    <n v="4"/>
  </r>
  <r>
    <n v="3312"/>
    <s v="Ulysses Guimarães"/>
    <x v="0"/>
    <d v="2024-05-17T00:00:00"/>
    <x v="1"/>
    <n v="15"/>
    <x v="2"/>
    <x v="0"/>
    <x v="0"/>
    <s v="Yes"/>
    <n v="20"/>
    <n v="7"/>
    <n v="58"/>
  </r>
  <r>
    <n v="3313"/>
    <s v="Vanessa Silva"/>
    <x v="2"/>
    <d v="2024-05-18T00:00:00"/>
    <x v="0"/>
    <n v="10"/>
    <x v="0"/>
    <x v="1"/>
    <x v="1"/>
    <s v="Yes"/>
    <n v="20"/>
    <n v="10"/>
    <n v="20"/>
  </r>
  <r>
    <n v="3314"/>
    <s v="William Carneiro"/>
    <x v="1"/>
    <d v="2024-05-19T00:00:00"/>
    <x v="1"/>
    <n v="5"/>
    <x v="1"/>
    <x v="1"/>
    <x v="1"/>
    <s v="No"/>
    <n v="0"/>
    <n v="0"/>
    <n v="5"/>
  </r>
  <r>
    <n v="3315"/>
    <s v="Ximena Rocha"/>
    <x v="0"/>
    <d v="2024-05-20T00:00:00"/>
    <x v="0"/>
    <n v="15"/>
    <x v="0"/>
    <x v="0"/>
    <x v="0"/>
    <s v="Yes"/>
    <n v="20"/>
    <n v="20"/>
    <n v="45"/>
  </r>
  <r>
    <n v="3316"/>
    <s v="Yasmin Figueiredo"/>
    <x v="2"/>
    <d v="2024-05-21T00:00:00"/>
    <x v="1"/>
    <n v="10"/>
    <x v="2"/>
    <x v="1"/>
    <x v="1"/>
    <s v="Yes"/>
    <n v="20"/>
    <n v="15"/>
    <n v="15"/>
  </r>
  <r>
    <n v="3317"/>
    <s v="Zara Cunha"/>
    <x v="1"/>
    <d v="2024-05-22T00:00:00"/>
    <x v="0"/>
    <n v="5"/>
    <x v="0"/>
    <x v="1"/>
    <x v="1"/>
    <s v="No"/>
    <n v="0"/>
    <n v="1"/>
    <n v="4"/>
  </r>
  <r>
    <n v="3318"/>
    <s v="Alan Teixeira"/>
    <x v="0"/>
    <d v="2024-05-23T00:00:00"/>
    <x v="1"/>
    <n v="15"/>
    <x v="1"/>
    <x v="0"/>
    <x v="0"/>
    <s v="Yes"/>
    <n v="20"/>
    <n v="3"/>
    <n v="62"/>
  </r>
  <r>
    <n v="3319"/>
    <s v="Bárbara Oliveira"/>
    <x v="2"/>
    <d v="2024-05-24T00:00:00"/>
    <x v="0"/>
    <n v="10"/>
    <x v="0"/>
    <x v="1"/>
    <x v="1"/>
    <s v="Yes"/>
    <n v="20"/>
    <n v="10"/>
    <n v="20"/>
  </r>
  <r>
    <n v="3320"/>
    <s v="Carlos Junqueira"/>
    <x v="1"/>
    <d v="2024-05-25T00:00:00"/>
    <x v="1"/>
    <n v="5"/>
    <x v="2"/>
    <x v="1"/>
    <x v="1"/>
    <s v="No"/>
    <n v="0"/>
    <n v="0"/>
    <n v="5"/>
  </r>
  <r>
    <n v="3321"/>
    <s v="Daniela Moura"/>
    <x v="0"/>
    <d v="2024-05-26T00:00:00"/>
    <x v="0"/>
    <n v="15"/>
    <x v="0"/>
    <x v="0"/>
    <x v="0"/>
    <s v="Yes"/>
    <n v="20"/>
    <n v="5"/>
    <n v="60"/>
  </r>
  <r>
    <n v="3322"/>
    <s v="Eduardo Lima"/>
    <x v="2"/>
    <d v="2024-05-27T00:00:00"/>
    <x v="1"/>
    <n v="10"/>
    <x v="1"/>
    <x v="1"/>
    <x v="1"/>
    <s v="Yes"/>
    <n v="20"/>
    <n v="15"/>
    <n v="15"/>
  </r>
  <r>
    <n v="3323"/>
    <s v="Fabiana Araújo"/>
    <x v="1"/>
    <d v="2024-05-28T00:00:00"/>
    <x v="0"/>
    <n v="5"/>
    <x v="0"/>
    <x v="1"/>
    <x v="1"/>
    <s v="No"/>
    <n v="0"/>
    <n v="1"/>
    <n v="4"/>
  </r>
  <r>
    <n v="3324"/>
    <s v="Geraldo Ribeiro"/>
    <x v="0"/>
    <d v="2024-05-29T00:00:00"/>
    <x v="1"/>
    <n v="15"/>
    <x v="2"/>
    <x v="0"/>
    <x v="0"/>
    <s v="Yes"/>
    <n v="20"/>
    <n v="20"/>
    <n v="45"/>
  </r>
  <r>
    <n v="3325"/>
    <s v="Héctor Vargas"/>
    <x v="2"/>
    <d v="2024-05-30T00:00:00"/>
    <x v="0"/>
    <n v="10"/>
    <x v="2"/>
    <x v="1"/>
    <x v="1"/>
    <s v="Yes"/>
    <n v="20"/>
    <n v="15"/>
    <n v="15"/>
  </r>
  <r>
    <n v="3326"/>
    <s v="Isabela Fonseca"/>
    <x v="1"/>
    <d v="2024-05-31T00:00:00"/>
    <x v="1"/>
    <n v="5"/>
    <x v="1"/>
    <x v="1"/>
    <x v="1"/>
    <s v="No"/>
    <n v="0"/>
    <n v="0"/>
    <n v="5"/>
  </r>
  <r>
    <n v="3327"/>
    <s v="João Pedro Almeida"/>
    <x v="0"/>
    <d v="2024-06-01T00:00:00"/>
    <x v="0"/>
    <n v="15"/>
    <x v="0"/>
    <x v="0"/>
    <x v="0"/>
    <s v="Yes"/>
    <n v="20"/>
    <n v="7"/>
    <n v="58"/>
  </r>
  <r>
    <n v="3328"/>
    <s v="Klara Costa"/>
    <x v="2"/>
    <d v="2024-06-02T00:00:00"/>
    <x v="1"/>
    <n v="10"/>
    <x v="1"/>
    <x v="1"/>
    <x v="1"/>
    <s v="Yes"/>
    <n v="20"/>
    <n v="10"/>
    <n v="20"/>
  </r>
  <r>
    <n v="3329"/>
    <s v="Luciana Mendes"/>
    <x v="1"/>
    <d v="2024-06-03T00:00:00"/>
    <x v="0"/>
    <n v="5"/>
    <x v="2"/>
    <x v="1"/>
    <x v="1"/>
    <s v="No"/>
    <n v="0"/>
    <n v="1"/>
    <n v="4"/>
  </r>
  <r>
    <n v="3330"/>
    <s v="Marcelo Gouveia"/>
    <x v="0"/>
    <d v="2024-06-04T00:00:00"/>
    <x v="1"/>
    <n v="15"/>
    <x v="0"/>
    <x v="0"/>
    <x v="0"/>
    <s v="Yes"/>
    <n v="20"/>
    <n v="15"/>
    <n v="50"/>
  </r>
  <r>
    <n v="3331"/>
    <s v="Nívea Borges"/>
    <x v="2"/>
    <d v="2024-06-05T00:00:00"/>
    <x v="0"/>
    <n v="10"/>
    <x v="0"/>
    <x v="1"/>
    <x v="1"/>
    <s v="Yes"/>
    <n v="20"/>
    <n v="5"/>
    <n v="25"/>
  </r>
  <r>
    <n v="3332"/>
    <s v="Oscar Nogueira"/>
    <x v="1"/>
    <d v="2024-06-06T00:00:00"/>
    <x v="1"/>
    <n v="5"/>
    <x v="1"/>
    <x v="1"/>
    <x v="1"/>
    <s v="No"/>
    <n v="0"/>
    <n v="0"/>
    <n v="5"/>
  </r>
  <r>
    <n v="3333"/>
    <s v="Patrícia Alves"/>
    <x v="0"/>
    <d v="2024-06-07T00:00:00"/>
    <x v="0"/>
    <n v="15"/>
    <x v="2"/>
    <x v="0"/>
    <x v="0"/>
    <s v="Yes"/>
    <n v="20"/>
    <n v="20"/>
    <n v="45"/>
  </r>
  <r>
    <n v="3334"/>
    <s v="Rafaela Silva"/>
    <x v="2"/>
    <d v="2024-06-08T00:00:00"/>
    <x v="1"/>
    <n v="10"/>
    <x v="2"/>
    <x v="1"/>
    <x v="1"/>
    <s v="Yes"/>
    <n v="20"/>
    <n v="12"/>
    <n v="18"/>
  </r>
  <r>
    <n v="3335"/>
    <s v="Samantha Moraes"/>
    <x v="1"/>
    <d v="2024-06-09T00:00:00"/>
    <x v="0"/>
    <n v="5"/>
    <x v="0"/>
    <x v="1"/>
    <x v="1"/>
    <s v="No"/>
    <n v="0"/>
    <n v="2"/>
    <n v="3"/>
  </r>
  <r>
    <n v="3336"/>
    <s v="Tatiana Rocha"/>
    <x v="1"/>
    <d v="2024-06-10T00:00:00"/>
    <x v="0"/>
    <n v="5"/>
    <x v="0"/>
    <x v="1"/>
    <x v="1"/>
    <s v="No"/>
    <n v="0"/>
    <n v="0"/>
    <n v="5"/>
  </r>
  <r>
    <n v="3337"/>
    <s v="Ulisses Tavares"/>
    <x v="0"/>
    <d v="2024-06-11T00:00:00"/>
    <x v="1"/>
    <n v="15"/>
    <x v="2"/>
    <x v="0"/>
    <x v="0"/>
    <s v="Yes"/>
    <n v="20"/>
    <n v="7"/>
    <n v="58"/>
  </r>
  <r>
    <n v="3338"/>
    <s v="Víctor Lemos"/>
    <x v="2"/>
    <d v="2024-06-12T00:00:00"/>
    <x v="0"/>
    <n v="10"/>
    <x v="1"/>
    <x v="1"/>
    <x v="1"/>
    <s v="Yes"/>
    <n v="20"/>
    <n v="10"/>
    <n v="20"/>
  </r>
  <r>
    <n v="3339"/>
    <s v="Wilma Barros"/>
    <x v="1"/>
    <d v="2024-06-13T00:00:00"/>
    <x v="1"/>
    <n v="5"/>
    <x v="2"/>
    <x v="1"/>
    <x v="1"/>
    <s v="No"/>
    <n v="0"/>
    <n v="1"/>
    <n v="4"/>
  </r>
  <r>
    <n v="3340"/>
    <s v="Xavier Nascimento"/>
    <x v="0"/>
    <d v="2024-06-14T00:00:00"/>
    <x v="0"/>
    <n v="15"/>
    <x v="0"/>
    <x v="0"/>
    <x v="0"/>
    <s v="Yes"/>
    <n v="20"/>
    <n v="15"/>
    <n v="50"/>
  </r>
  <r>
    <n v="3341"/>
    <s v="Yago Pereira"/>
    <x v="2"/>
    <d v="2024-06-15T00:00:00"/>
    <x v="1"/>
    <n v="10"/>
    <x v="0"/>
    <x v="1"/>
    <x v="1"/>
    <s v="Yes"/>
    <n v="20"/>
    <n v="5"/>
    <n v="25"/>
  </r>
  <r>
    <n v="3342"/>
    <s v="Zilda Ferreira"/>
    <x v="1"/>
    <d v="2024-06-16T00:00:00"/>
    <x v="0"/>
    <n v="5"/>
    <x v="1"/>
    <x v="1"/>
    <x v="1"/>
    <s v="No"/>
    <n v="0"/>
    <n v="0"/>
    <n v="5"/>
  </r>
  <r>
    <n v="3343"/>
    <s v="Amanda Lopes"/>
    <x v="0"/>
    <d v="2024-06-17T00:00:00"/>
    <x v="1"/>
    <n v="15"/>
    <x v="2"/>
    <x v="0"/>
    <x v="0"/>
    <s v="Yes"/>
    <n v="20"/>
    <n v="20"/>
    <n v="45"/>
  </r>
  <r>
    <n v="3344"/>
    <s v="Bruno Miranda"/>
    <x v="2"/>
    <d v="2024-06-18T00:00:00"/>
    <x v="0"/>
    <n v="10"/>
    <x v="2"/>
    <x v="1"/>
    <x v="1"/>
    <s v="Yes"/>
    <n v="20"/>
    <n v="12"/>
    <n v="18"/>
  </r>
  <r>
    <n v="3345"/>
    <s v="Célia Torres"/>
    <x v="1"/>
    <d v="2024-06-19T00:00:00"/>
    <x v="1"/>
    <n v="5"/>
    <x v="0"/>
    <x v="1"/>
    <x v="1"/>
    <s v="No"/>
    <n v="0"/>
    <n v="2"/>
    <n v="3"/>
  </r>
  <r>
    <n v="3346"/>
    <s v="Diogo Souza"/>
    <x v="0"/>
    <d v="2024-06-20T00:00:00"/>
    <x v="0"/>
    <n v="15"/>
    <x v="1"/>
    <x v="0"/>
    <x v="0"/>
    <s v="Yes"/>
    <n v="20"/>
    <n v="5"/>
    <n v="60"/>
  </r>
  <r>
    <n v="3347"/>
    <s v="Elisa Castro"/>
    <x v="2"/>
    <d v="2024-06-21T00:00:00"/>
    <x v="1"/>
    <n v="10"/>
    <x v="0"/>
    <x v="1"/>
    <x v="1"/>
    <s v="Yes"/>
    <n v="20"/>
    <n v="10"/>
    <n v="20"/>
  </r>
  <r>
    <n v="3348"/>
    <s v="Fátima Lima"/>
    <x v="1"/>
    <d v="2024-06-22T00:00:00"/>
    <x v="0"/>
    <n v="5"/>
    <x v="2"/>
    <x v="1"/>
    <x v="1"/>
    <s v="No"/>
    <n v="0"/>
    <n v="0"/>
    <n v="5"/>
  </r>
  <r>
    <n v="3349"/>
    <s v="Geraldo Ribeiro"/>
    <x v="0"/>
    <d v="2024-06-23T00:00:00"/>
    <x v="1"/>
    <n v="15"/>
    <x v="0"/>
    <x v="0"/>
    <x v="0"/>
    <s v="Yes"/>
    <n v="20"/>
    <n v="3"/>
    <n v="62"/>
  </r>
  <r>
    <n v="3350"/>
    <s v="Hélio Martins"/>
    <x v="2"/>
    <d v="2024-06-24T00:00:00"/>
    <x v="0"/>
    <n v="10"/>
    <x v="1"/>
    <x v="1"/>
    <x v="1"/>
    <s v="Yes"/>
    <n v="20"/>
    <n v="15"/>
    <n v="15"/>
  </r>
  <r>
    <n v="3351"/>
    <s v="Íris Santos"/>
    <x v="1"/>
    <d v="2024-06-25T00:00:00"/>
    <x v="1"/>
    <n v="5"/>
    <x v="0"/>
    <x v="1"/>
    <x v="1"/>
    <s v="No"/>
    <n v="0"/>
    <n v="1"/>
    <n v="4"/>
  </r>
  <r>
    <n v="3352"/>
    <s v="João Marcelo"/>
    <x v="0"/>
    <d v="2024-06-26T00:00:00"/>
    <x v="0"/>
    <n v="15"/>
    <x v="2"/>
    <x v="0"/>
    <x v="0"/>
    <s v="Yes"/>
    <n v="20"/>
    <n v="7"/>
    <n v="58"/>
  </r>
  <r>
    <n v="3353"/>
    <s v="Larissa Gomes"/>
    <x v="2"/>
    <d v="2024-06-27T00:00:00"/>
    <x v="1"/>
    <n v="10"/>
    <x v="0"/>
    <x v="1"/>
    <x v="1"/>
    <s v="Yes"/>
    <n v="20"/>
    <n v="10"/>
    <n v="20"/>
  </r>
  <r>
    <n v="3354"/>
    <s v="Márcio Silva"/>
    <x v="1"/>
    <d v="2024-06-28T00:00:00"/>
    <x v="0"/>
    <n v="5"/>
    <x v="1"/>
    <x v="1"/>
    <x v="1"/>
    <s v="No"/>
    <n v="0"/>
    <n v="0"/>
    <n v="5"/>
  </r>
  <r>
    <n v="3355"/>
    <s v="Nadia Costa"/>
    <x v="0"/>
    <d v="2024-06-29T00:00:00"/>
    <x v="1"/>
    <n v="15"/>
    <x v="0"/>
    <x v="0"/>
    <x v="0"/>
    <s v="Yes"/>
    <n v="20"/>
    <n v="20"/>
    <n v="45"/>
  </r>
  <r>
    <n v="3356"/>
    <s v="Oscar Almeida"/>
    <x v="2"/>
    <d v="2024-06-30T00:00:00"/>
    <x v="0"/>
    <n v="10"/>
    <x v="2"/>
    <x v="1"/>
    <x v="1"/>
    <s v="Yes"/>
    <n v="20"/>
    <n v="15"/>
    <n v="15"/>
  </r>
  <r>
    <n v="3357"/>
    <s v="Patricia Soares"/>
    <x v="1"/>
    <d v="2024-07-01T00:00:00"/>
    <x v="1"/>
    <n v="5"/>
    <x v="0"/>
    <x v="1"/>
    <x v="1"/>
    <s v="No"/>
    <n v="0"/>
    <n v="1"/>
    <n v="4"/>
  </r>
  <r>
    <n v="3358"/>
    <s v="Quênia Barros"/>
    <x v="0"/>
    <d v="2024-07-02T00:00:00"/>
    <x v="0"/>
    <n v="15"/>
    <x v="1"/>
    <x v="0"/>
    <x v="0"/>
    <s v="Yes"/>
    <n v="20"/>
    <n v="3"/>
    <n v="62"/>
  </r>
  <r>
    <n v="3359"/>
    <s v="Rafael Torres"/>
    <x v="2"/>
    <d v="2024-07-03T00:00:00"/>
    <x v="1"/>
    <n v="10"/>
    <x v="0"/>
    <x v="1"/>
    <x v="1"/>
    <s v="Yes"/>
    <n v="20"/>
    <n v="10"/>
    <n v="20"/>
  </r>
  <r>
    <n v="3360"/>
    <s v="Silvia Nascimento"/>
    <x v="1"/>
    <d v="2024-07-04T00:00:00"/>
    <x v="0"/>
    <n v="5"/>
    <x v="2"/>
    <x v="1"/>
    <x v="1"/>
    <s v="No"/>
    <n v="0"/>
    <n v="0"/>
    <n v="5"/>
  </r>
  <r>
    <n v="3361"/>
    <s v="Tiago Mendes"/>
    <x v="0"/>
    <d v="2024-07-05T00:00:00"/>
    <x v="1"/>
    <n v="15"/>
    <x v="0"/>
    <x v="0"/>
    <x v="0"/>
    <s v="Yes"/>
    <n v="20"/>
    <n v="15"/>
    <n v="50"/>
  </r>
  <r>
    <n v="3362"/>
    <s v="Ursula Silva"/>
    <x v="2"/>
    <d v="2024-07-06T00:00:00"/>
    <x v="0"/>
    <n v="10"/>
    <x v="1"/>
    <x v="1"/>
    <x v="1"/>
    <s v="Yes"/>
    <n v="20"/>
    <n v="15"/>
    <n v="15"/>
  </r>
  <r>
    <n v="3363"/>
    <s v="Vanessa Moraes"/>
    <x v="1"/>
    <d v="2024-07-07T00:00:00"/>
    <x v="1"/>
    <n v="5"/>
    <x v="0"/>
    <x v="1"/>
    <x v="1"/>
    <s v="No"/>
    <n v="0"/>
    <n v="1"/>
    <n v="4"/>
  </r>
  <r>
    <n v="3364"/>
    <s v="Waldir Junior"/>
    <x v="0"/>
    <d v="2024-07-08T00:00:00"/>
    <x v="0"/>
    <n v="15"/>
    <x v="2"/>
    <x v="0"/>
    <x v="0"/>
    <s v="Yes"/>
    <n v="20"/>
    <n v="7"/>
    <n v="58"/>
  </r>
  <r>
    <n v="3365"/>
    <s v="Xavier Lopes"/>
    <x v="2"/>
    <d v="2024-07-09T00:00:00"/>
    <x v="1"/>
    <n v="10"/>
    <x v="0"/>
    <x v="1"/>
    <x v="1"/>
    <s v="Yes"/>
    <n v="20"/>
    <n v="10"/>
    <n v="20"/>
  </r>
  <r>
    <n v="3366"/>
    <s v="Yolanda Freitas"/>
    <x v="1"/>
    <d v="2024-07-10T00:00:00"/>
    <x v="0"/>
    <n v="5"/>
    <x v="0"/>
    <x v="1"/>
    <x v="1"/>
    <s v="No"/>
    <n v="0"/>
    <n v="0"/>
    <n v="5"/>
  </r>
  <r>
    <n v="3367"/>
    <s v="Zacarias Nunes"/>
    <x v="0"/>
    <d v="2024-07-11T00:00:00"/>
    <x v="1"/>
    <n v="15"/>
    <x v="2"/>
    <x v="0"/>
    <x v="0"/>
    <s v="Yes"/>
    <n v="20"/>
    <n v="7"/>
    <n v="58"/>
  </r>
  <r>
    <n v="3368"/>
    <s v="Ana Clara Barreto"/>
    <x v="2"/>
    <d v="2024-07-12T00:00:00"/>
    <x v="0"/>
    <n v="10"/>
    <x v="1"/>
    <x v="1"/>
    <x v="1"/>
    <s v="Yes"/>
    <n v="20"/>
    <n v="10"/>
    <n v="20"/>
  </r>
  <r>
    <n v="3369"/>
    <s v="Bruno Henrique"/>
    <x v="1"/>
    <d v="2024-07-13T00:00:00"/>
    <x v="1"/>
    <n v="5"/>
    <x v="2"/>
    <x v="1"/>
    <x v="1"/>
    <s v="No"/>
    <n v="0"/>
    <n v="1"/>
    <n v="4"/>
  </r>
  <r>
    <n v="3370"/>
    <s v="Carlos Eduardo"/>
    <x v="0"/>
    <d v="2024-07-14T00:00:00"/>
    <x v="0"/>
    <n v="15"/>
    <x v="0"/>
    <x v="0"/>
    <x v="0"/>
    <s v="Yes"/>
    <n v="20"/>
    <n v="15"/>
    <n v="50"/>
  </r>
  <r>
    <n v="3371"/>
    <s v="Débora Lima"/>
    <x v="2"/>
    <d v="2024-07-15T00:00:00"/>
    <x v="1"/>
    <n v="10"/>
    <x v="0"/>
    <x v="1"/>
    <x v="1"/>
    <s v="Yes"/>
    <n v="20"/>
    <n v="5"/>
    <n v="25"/>
  </r>
  <r>
    <n v="3372"/>
    <s v="Elisa Neves"/>
    <x v="1"/>
    <d v="2024-07-16T00:00:00"/>
    <x v="0"/>
    <n v="5"/>
    <x v="1"/>
    <x v="1"/>
    <x v="1"/>
    <s v="No"/>
    <n v="0"/>
    <n v="0"/>
    <n v="5"/>
  </r>
  <r>
    <n v="3373"/>
    <s v="Fabiano Gomes"/>
    <x v="0"/>
    <d v="2024-07-17T00:00:00"/>
    <x v="1"/>
    <n v="15"/>
    <x v="2"/>
    <x v="0"/>
    <x v="0"/>
    <s v="Yes"/>
    <n v="20"/>
    <n v="20"/>
    <n v="45"/>
  </r>
  <r>
    <n v="3374"/>
    <s v="Gisele Oliveira"/>
    <x v="2"/>
    <d v="2024-07-18T00:00:00"/>
    <x v="0"/>
    <n v="10"/>
    <x v="2"/>
    <x v="1"/>
    <x v="1"/>
    <s v="Yes"/>
    <n v="20"/>
    <n v="12"/>
    <n v="18"/>
  </r>
  <r>
    <n v="3375"/>
    <s v="Héctor Silva"/>
    <x v="1"/>
    <d v="2024-07-19T00:00:00"/>
    <x v="1"/>
    <n v="5"/>
    <x v="0"/>
    <x v="1"/>
    <x v="1"/>
    <s v="No"/>
    <n v="0"/>
    <n v="2"/>
    <n v="3"/>
  </r>
  <r>
    <n v="3376"/>
    <s v="Igor Martins"/>
    <x v="0"/>
    <d v="2024-07-20T00:00:00"/>
    <x v="0"/>
    <n v="15"/>
    <x v="1"/>
    <x v="0"/>
    <x v="0"/>
    <s v="Yes"/>
    <n v="20"/>
    <n v="5"/>
    <n v="60"/>
  </r>
  <r>
    <n v="3377"/>
    <s v="Joana Figueiredo"/>
    <x v="2"/>
    <d v="2024-07-21T00:00:00"/>
    <x v="1"/>
    <n v="10"/>
    <x v="0"/>
    <x v="1"/>
    <x v="1"/>
    <s v="Yes"/>
    <n v="20"/>
    <n v="10"/>
    <n v="20"/>
  </r>
  <r>
    <n v="3378"/>
    <s v="Kleber Machado"/>
    <x v="1"/>
    <d v="2024-07-22T00:00:00"/>
    <x v="0"/>
    <n v="5"/>
    <x v="2"/>
    <x v="1"/>
    <x v="1"/>
    <s v="No"/>
    <n v="0"/>
    <n v="0"/>
    <n v="5"/>
  </r>
  <r>
    <n v="3379"/>
    <s v="Luciana Santos"/>
    <x v="0"/>
    <d v="2024-07-23T00:00:00"/>
    <x v="1"/>
    <n v="15"/>
    <x v="0"/>
    <x v="0"/>
    <x v="0"/>
    <s v="Yes"/>
    <n v="20"/>
    <n v="3"/>
    <n v="62"/>
  </r>
  <r>
    <n v="3380"/>
    <s v="Marcos Teixeira"/>
    <x v="2"/>
    <d v="2024-07-24T00:00:00"/>
    <x v="0"/>
    <n v="10"/>
    <x v="1"/>
    <x v="1"/>
    <x v="1"/>
    <s v="Yes"/>
    <n v="20"/>
    <n v="15"/>
    <n v="15"/>
  </r>
  <r>
    <n v="3381"/>
    <s v="Natalia Costa"/>
    <x v="1"/>
    <d v="2024-07-25T00:00:00"/>
    <x v="1"/>
    <n v="5"/>
    <x v="0"/>
    <x v="1"/>
    <x v="1"/>
    <s v="No"/>
    <n v="0"/>
    <n v="1"/>
    <n v="4"/>
  </r>
  <r>
    <n v="3382"/>
    <s v="Oscar Ribeiro"/>
    <x v="0"/>
    <d v="2024-07-26T00:00:00"/>
    <x v="0"/>
    <n v="15"/>
    <x v="2"/>
    <x v="0"/>
    <x v="0"/>
    <s v="Yes"/>
    <n v="20"/>
    <n v="7"/>
    <n v="58"/>
  </r>
  <r>
    <n v="3383"/>
    <s v="Patricia Almeida"/>
    <x v="2"/>
    <d v="2024-07-27T00:00:00"/>
    <x v="1"/>
    <n v="10"/>
    <x v="0"/>
    <x v="1"/>
    <x v="1"/>
    <s v="Yes"/>
    <n v="20"/>
    <n v="10"/>
    <n v="20"/>
  </r>
  <r>
    <n v="3384"/>
    <s v="Quirino Junior"/>
    <x v="1"/>
    <d v="2024-07-28T00:00:00"/>
    <x v="0"/>
    <n v="5"/>
    <x v="1"/>
    <x v="1"/>
    <x v="1"/>
    <s v="No"/>
    <n v="0"/>
    <n v="0"/>
    <n v="5"/>
  </r>
  <r>
    <n v="3385"/>
    <s v="Renata Machado"/>
    <x v="0"/>
    <d v="2024-07-29T00:00:00"/>
    <x v="1"/>
    <n v="15"/>
    <x v="0"/>
    <x v="0"/>
    <x v="0"/>
    <s v="Yes"/>
    <n v="20"/>
    <n v="20"/>
    <n v="45"/>
  </r>
  <r>
    <n v="3386"/>
    <s v="Sônia Alves"/>
    <x v="2"/>
    <d v="2024-07-30T00:00:00"/>
    <x v="0"/>
    <n v="10"/>
    <x v="2"/>
    <x v="1"/>
    <x v="1"/>
    <s v="Yes"/>
    <n v="20"/>
    <n v="15"/>
    <n v="15"/>
  </r>
  <r>
    <n v="3387"/>
    <s v="Tiago Nunes"/>
    <x v="1"/>
    <d v="2024-07-31T00:00:00"/>
    <x v="1"/>
    <n v="5"/>
    <x v="0"/>
    <x v="1"/>
    <x v="1"/>
    <s v="No"/>
    <n v="0"/>
    <n v="1"/>
    <n v="4"/>
  </r>
  <r>
    <n v="3388"/>
    <s v="Ulysses Pereira"/>
    <x v="0"/>
    <d v="2024-08-01T00:00:00"/>
    <x v="0"/>
    <n v="15"/>
    <x v="1"/>
    <x v="0"/>
    <x v="0"/>
    <s v="Yes"/>
    <n v="20"/>
    <n v="3"/>
    <n v="62"/>
  </r>
  <r>
    <n v="3389"/>
    <s v="Vanessa Lima"/>
    <x v="2"/>
    <d v="2024-08-02T00:00:00"/>
    <x v="1"/>
    <n v="10"/>
    <x v="0"/>
    <x v="1"/>
    <x v="1"/>
    <s v="Yes"/>
    <n v="20"/>
    <n v="10"/>
    <n v="20"/>
  </r>
  <r>
    <n v="3390"/>
    <s v="Wagner Santos"/>
    <x v="1"/>
    <d v="2024-08-03T00:00:00"/>
    <x v="0"/>
    <n v="5"/>
    <x v="2"/>
    <x v="1"/>
    <x v="1"/>
    <s v="No"/>
    <n v="0"/>
    <n v="0"/>
    <n v="5"/>
  </r>
  <r>
    <n v="3391"/>
    <s v="Xuxa Meneghel"/>
    <x v="0"/>
    <d v="2024-08-04T00:00:00"/>
    <x v="1"/>
    <n v="15"/>
    <x v="0"/>
    <x v="0"/>
    <x v="0"/>
    <s v="Yes"/>
    <n v="20"/>
    <n v="15"/>
    <n v="50"/>
  </r>
  <r>
    <n v="3392"/>
    <s v="Yasmin Silva"/>
    <x v="2"/>
    <d v="2024-08-05T00:00:00"/>
    <x v="0"/>
    <n v="10"/>
    <x v="1"/>
    <x v="1"/>
    <x v="1"/>
    <s v="Yes"/>
    <n v="20"/>
    <n v="15"/>
    <n v="15"/>
  </r>
  <r>
    <n v="3393"/>
    <s v="Zacarias de Souza"/>
    <x v="1"/>
    <d v="2024-08-06T00:00:00"/>
    <x v="1"/>
    <n v="5"/>
    <x v="0"/>
    <x v="1"/>
    <x v="1"/>
    <s v="No"/>
    <n v="0"/>
    <n v="1"/>
    <n v="4"/>
  </r>
  <r>
    <n v="3394"/>
    <s v="André Lima"/>
    <x v="0"/>
    <d v="2024-08-07T00:00:00"/>
    <x v="0"/>
    <n v="15"/>
    <x v="2"/>
    <x v="0"/>
    <x v="0"/>
    <s v="Yes"/>
    <n v="20"/>
    <n v="7"/>
    <n v="58"/>
  </r>
  <r>
    <n v="3395"/>
    <s v="Bianca Freitas"/>
    <x v="2"/>
    <d v="2024-08-08T00:00:00"/>
    <x v="1"/>
    <n v="10"/>
    <x v="0"/>
    <x v="1"/>
    <x v="1"/>
    <s v="Yes"/>
    <n v="20"/>
    <n v="10"/>
    <n v="20"/>
  </r>
  <r>
    <n v="3396"/>
    <s v="Caio Mendes"/>
    <x v="1"/>
    <d v="2024-08-09T00:00:00"/>
    <x v="0"/>
    <n v="5"/>
    <x v="1"/>
    <x v="1"/>
    <x v="1"/>
    <s v="No"/>
    <n v="0"/>
    <n v="0"/>
    <n v="5"/>
  </r>
  <r>
    <n v="3397"/>
    <s v="Daniela Moura"/>
    <x v="0"/>
    <d v="2024-08-10T00:00:00"/>
    <x v="1"/>
    <n v="15"/>
    <x v="0"/>
    <x v="0"/>
    <x v="0"/>
    <s v="Yes"/>
    <n v="20"/>
    <n v="20"/>
    <n v="45"/>
  </r>
  <r>
    <n v="3398"/>
    <s v="Eduardo Costa"/>
    <x v="2"/>
    <d v="2024-08-11T00:00:00"/>
    <x v="0"/>
    <n v="10"/>
    <x v="2"/>
    <x v="1"/>
    <x v="1"/>
    <s v="Yes"/>
    <n v="20"/>
    <n v="15"/>
    <n v="15"/>
  </r>
  <r>
    <n v="3399"/>
    <s v="Fernanda Gomes"/>
    <x v="1"/>
    <d v="2024-08-12T00:00:00"/>
    <x v="1"/>
    <n v="5"/>
    <x v="0"/>
    <x v="1"/>
    <x v="1"/>
    <s v="No"/>
    <n v="0"/>
    <n v="1"/>
    <n v="4"/>
  </r>
  <r>
    <n v="3400"/>
    <s v="Guilherme Souza"/>
    <x v="0"/>
    <d v="2024-08-13T00:00:00"/>
    <x v="0"/>
    <n v="15"/>
    <x v="1"/>
    <x v="0"/>
    <x v="0"/>
    <s v="Yes"/>
    <n v="20"/>
    <n v="5"/>
    <n v="60"/>
  </r>
  <r>
    <n v="3401"/>
    <s v="Helena Ribeiro"/>
    <x v="2"/>
    <d v="2024-08-14T00:00:00"/>
    <x v="1"/>
    <n v="10"/>
    <x v="0"/>
    <x v="1"/>
    <x v="1"/>
    <s v="Yes"/>
    <n v="20"/>
    <n v="10"/>
    <n v="20"/>
  </r>
  <r>
    <n v="3402"/>
    <s v="Igor Santos"/>
    <x v="1"/>
    <d v="2024-08-15T00:00:00"/>
    <x v="0"/>
    <n v="5"/>
    <x v="2"/>
    <x v="1"/>
    <x v="1"/>
    <s v="No"/>
    <n v="0"/>
    <n v="0"/>
    <n v="5"/>
  </r>
  <r>
    <n v="3403"/>
    <s v="João Carvalho"/>
    <x v="0"/>
    <d v="2024-08-16T00:00:00"/>
    <x v="1"/>
    <n v="15"/>
    <x v="0"/>
    <x v="0"/>
    <x v="0"/>
    <s v="Yes"/>
    <n v="20"/>
    <n v="3"/>
    <n v="62"/>
  </r>
  <r>
    <n v="3404"/>
    <s v="Klara Fagundes"/>
    <x v="2"/>
    <d v="2024-08-17T00:00:00"/>
    <x v="0"/>
    <n v="10"/>
    <x v="1"/>
    <x v="1"/>
    <x v="1"/>
    <s v="Yes"/>
    <n v="20"/>
    <n v="15"/>
    <n v="15"/>
  </r>
  <r>
    <n v="3405"/>
    <s v="Lúcia Mendonça"/>
    <x v="1"/>
    <d v="2024-08-18T00:00:00"/>
    <x v="1"/>
    <n v="5"/>
    <x v="0"/>
    <x v="1"/>
    <x v="1"/>
    <s v="No"/>
    <n v="0"/>
    <n v="1"/>
    <n v="4"/>
  </r>
  <r>
    <n v="3406"/>
    <s v="Marcelo Novaes"/>
    <x v="1"/>
    <d v="2024-08-19T00:00:00"/>
    <x v="0"/>
    <n v="5"/>
    <x v="0"/>
    <x v="1"/>
    <x v="1"/>
    <s v="No"/>
    <n v="0"/>
    <n v="0"/>
    <n v="5"/>
  </r>
  <r>
    <n v="3407"/>
    <s v="Nina Pacheco"/>
    <x v="0"/>
    <d v="2024-08-20T00:00:00"/>
    <x v="1"/>
    <n v="15"/>
    <x v="2"/>
    <x v="0"/>
    <x v="0"/>
    <s v="Yes"/>
    <n v="20"/>
    <n v="7"/>
    <n v="58"/>
  </r>
  <r>
    <n v="3408"/>
    <s v="Olívia Rios"/>
    <x v="2"/>
    <d v="2024-08-21T00:00:00"/>
    <x v="0"/>
    <n v="10"/>
    <x v="1"/>
    <x v="1"/>
    <x v="1"/>
    <s v="Yes"/>
    <n v="20"/>
    <n v="10"/>
    <n v="20"/>
  </r>
  <r>
    <n v="3409"/>
    <s v="Paulo Quintana"/>
    <x v="1"/>
    <d v="2024-08-22T00:00:00"/>
    <x v="1"/>
    <n v="5"/>
    <x v="2"/>
    <x v="1"/>
    <x v="1"/>
    <s v="No"/>
    <n v="0"/>
    <n v="1"/>
    <n v="4"/>
  </r>
  <r>
    <n v="3410"/>
    <s v="Raquel Domingos"/>
    <x v="0"/>
    <d v="2024-08-23T00:00:00"/>
    <x v="0"/>
    <n v="15"/>
    <x v="0"/>
    <x v="0"/>
    <x v="0"/>
    <s v="Yes"/>
    <n v="20"/>
    <n v="15"/>
    <n v="50"/>
  </r>
  <r>
    <n v="3411"/>
    <s v="Samuel Viana"/>
    <x v="2"/>
    <d v="2024-08-24T00:00:00"/>
    <x v="1"/>
    <n v="10"/>
    <x v="0"/>
    <x v="1"/>
    <x v="1"/>
    <s v="Yes"/>
    <n v="20"/>
    <n v="5"/>
    <n v="25"/>
  </r>
  <r>
    <n v="3412"/>
    <s v="Tatiane Rocha"/>
    <x v="1"/>
    <d v="2024-08-25T00:00:00"/>
    <x v="0"/>
    <n v="5"/>
    <x v="1"/>
    <x v="1"/>
    <x v="1"/>
    <s v="No"/>
    <n v="0"/>
    <n v="0"/>
    <n v="5"/>
  </r>
  <r>
    <n v="3413"/>
    <s v="Ulysses Farias"/>
    <x v="0"/>
    <d v="2024-08-26T00:00:00"/>
    <x v="1"/>
    <n v="15"/>
    <x v="2"/>
    <x v="0"/>
    <x v="0"/>
    <s v="Yes"/>
    <n v="20"/>
    <n v="20"/>
    <n v="45"/>
  </r>
  <r>
    <n v="3414"/>
    <s v="Vanessa Moreira"/>
    <x v="2"/>
    <d v="2024-08-27T00:00:00"/>
    <x v="0"/>
    <n v="10"/>
    <x v="2"/>
    <x v="1"/>
    <x v="1"/>
    <s v="Yes"/>
    <n v="20"/>
    <n v="12"/>
    <n v="18"/>
  </r>
  <r>
    <n v="3415"/>
    <s v="William Carvalho"/>
    <x v="1"/>
    <d v="2024-08-28T00:00:00"/>
    <x v="1"/>
    <n v="5"/>
    <x v="0"/>
    <x v="1"/>
    <x v="1"/>
    <s v="No"/>
    <n v="0"/>
    <n v="2"/>
    <n v="3"/>
  </r>
  <r>
    <n v="3416"/>
    <s v="Ximena Barros"/>
    <x v="0"/>
    <d v="2024-08-29T00:00:00"/>
    <x v="0"/>
    <n v="15"/>
    <x v="1"/>
    <x v="0"/>
    <x v="0"/>
    <s v="Yes"/>
    <n v="20"/>
    <n v="5"/>
    <n v="60"/>
  </r>
  <r>
    <n v="3417"/>
    <s v="Yara Machado"/>
    <x v="2"/>
    <d v="2024-08-30T00:00:00"/>
    <x v="1"/>
    <n v="10"/>
    <x v="0"/>
    <x v="1"/>
    <x v="1"/>
    <s v="Yes"/>
    <n v="20"/>
    <n v="10"/>
    <n v="20"/>
  </r>
  <r>
    <n v="3418"/>
    <s v="Zacarias Costa"/>
    <x v="1"/>
    <d v="2024-08-31T00:00:00"/>
    <x v="0"/>
    <n v="5"/>
    <x v="2"/>
    <x v="1"/>
    <x v="1"/>
    <s v="No"/>
    <n v="0"/>
    <n v="0"/>
    <n v="5"/>
  </r>
  <r>
    <n v="3419"/>
    <s v="André Lopes"/>
    <x v="0"/>
    <d v="2024-09-01T00:00:00"/>
    <x v="1"/>
    <n v="15"/>
    <x v="0"/>
    <x v="0"/>
    <x v="0"/>
    <s v="Yes"/>
    <n v="20"/>
    <n v="3"/>
    <n v="62"/>
  </r>
  <r>
    <n v="3420"/>
    <s v="Beatriz Souza"/>
    <x v="2"/>
    <d v="2024-09-02T00:00:00"/>
    <x v="0"/>
    <n v="10"/>
    <x v="1"/>
    <x v="1"/>
    <x v="1"/>
    <s v="Yes"/>
    <n v="20"/>
    <n v="15"/>
    <n v="15"/>
  </r>
  <r>
    <n v="3421"/>
    <s v="Caio Pereira"/>
    <x v="1"/>
    <d v="2024-09-03T00:00:00"/>
    <x v="1"/>
    <n v="5"/>
    <x v="0"/>
    <x v="1"/>
    <x v="1"/>
    <s v="No"/>
    <n v="0"/>
    <n v="1"/>
    <n v="4"/>
  </r>
  <r>
    <n v="3422"/>
    <s v="Daniela Araújo"/>
    <x v="0"/>
    <d v="2024-09-04T00:00:00"/>
    <x v="0"/>
    <n v="15"/>
    <x v="2"/>
    <x v="0"/>
    <x v="0"/>
    <s v="Yes"/>
    <n v="20"/>
    <n v="7"/>
    <n v="58"/>
  </r>
  <r>
    <n v="3423"/>
    <s v="Eduardo Santos"/>
    <x v="2"/>
    <d v="2024-09-05T00:00:00"/>
    <x v="1"/>
    <n v="10"/>
    <x v="0"/>
    <x v="1"/>
    <x v="1"/>
    <s v="Yes"/>
    <n v="20"/>
    <n v="10"/>
    <n v="20"/>
  </r>
  <r>
    <n v="3424"/>
    <s v="Fernanda Lima"/>
    <x v="1"/>
    <d v="2024-09-06T00:00:00"/>
    <x v="0"/>
    <n v="5"/>
    <x v="1"/>
    <x v="1"/>
    <x v="1"/>
    <s v="No"/>
    <n v="0"/>
    <n v="0"/>
    <n v="5"/>
  </r>
  <r>
    <n v="3425"/>
    <s v="Gabriel Teixeira"/>
    <x v="0"/>
    <d v="2024-09-07T00:00:00"/>
    <x v="1"/>
    <n v="15"/>
    <x v="0"/>
    <x v="0"/>
    <x v="0"/>
    <s v="Yes"/>
    <n v="20"/>
    <n v="20"/>
    <n v="45"/>
  </r>
  <r>
    <n v="3426"/>
    <s v="Helena Ribeiro"/>
    <x v="2"/>
    <d v="2024-09-08T00:00:00"/>
    <x v="0"/>
    <n v="10"/>
    <x v="2"/>
    <x v="1"/>
    <x v="1"/>
    <s v="Yes"/>
    <n v="20"/>
    <n v="15"/>
    <n v="15"/>
  </r>
  <r>
    <n v="3427"/>
    <s v="Igor Mendes"/>
    <x v="1"/>
    <d v="2024-09-09T00:00:00"/>
    <x v="1"/>
    <n v="5"/>
    <x v="0"/>
    <x v="1"/>
    <x v="1"/>
    <s v="No"/>
    <n v="0"/>
    <n v="1"/>
    <n v="4"/>
  </r>
  <r>
    <n v="3428"/>
    <s v="Joana Silveira"/>
    <x v="0"/>
    <d v="2024-09-10T00:00:00"/>
    <x v="0"/>
    <n v="15"/>
    <x v="1"/>
    <x v="0"/>
    <x v="0"/>
    <s v="Yes"/>
    <n v="20"/>
    <n v="3"/>
    <n v="62"/>
  </r>
  <r>
    <n v="3429"/>
    <s v="Lucas Martins"/>
    <x v="2"/>
    <d v="2024-09-11T00:00:00"/>
    <x v="1"/>
    <n v="10"/>
    <x v="0"/>
    <x v="1"/>
    <x v="1"/>
    <s v="Yes"/>
    <n v="20"/>
    <n v="10"/>
    <n v="20"/>
  </r>
  <r>
    <n v="3430"/>
    <s v="Marcela Gouveia"/>
    <x v="1"/>
    <d v="2024-09-12T00:00:00"/>
    <x v="0"/>
    <n v="5"/>
    <x v="2"/>
    <x v="1"/>
    <x v="1"/>
    <s v="No"/>
    <n v="0"/>
    <n v="0"/>
    <n v="5"/>
  </r>
  <r>
    <n v="3431"/>
    <s v="Nicolas Borges"/>
    <x v="0"/>
    <d v="2024-09-13T00:00:00"/>
    <x v="1"/>
    <n v="15"/>
    <x v="0"/>
    <x v="0"/>
    <x v="0"/>
    <s v="Yes"/>
    <n v="20"/>
    <n v="15"/>
    <n v="50"/>
  </r>
  <r>
    <n v="3432"/>
    <s v="Olivia Freitas"/>
    <x v="2"/>
    <d v="2024-09-14T00:00:00"/>
    <x v="0"/>
    <n v="10"/>
    <x v="1"/>
    <x v="1"/>
    <x v="1"/>
    <s v="Yes"/>
    <n v="20"/>
    <n v="15"/>
    <n v="15"/>
  </r>
  <r>
    <n v="3433"/>
    <s v="Paulo Nogueira"/>
    <x v="1"/>
    <d v="2024-09-15T00:00:00"/>
    <x v="1"/>
    <n v="5"/>
    <x v="0"/>
    <x v="1"/>
    <x v="1"/>
    <s v="No"/>
    <n v="0"/>
    <n v="1"/>
    <n v="4"/>
  </r>
  <r>
    <n v="3434"/>
    <s v="Raquel Andrade"/>
    <x v="0"/>
    <d v="2024-09-16T00:00:00"/>
    <x v="0"/>
    <n v="15"/>
    <x v="2"/>
    <x v="0"/>
    <x v="0"/>
    <s v="Yes"/>
    <n v="20"/>
    <n v="7"/>
    <n v="58"/>
  </r>
  <r>
    <n v="3435"/>
    <s v="Sônia Carvalho"/>
    <x v="2"/>
    <d v="2024-09-17T00:00:00"/>
    <x v="1"/>
    <n v="10"/>
    <x v="0"/>
    <x v="1"/>
    <x v="1"/>
    <s v="Yes"/>
    <n v="20"/>
    <n v="10"/>
    <n v="20"/>
  </r>
  <r>
    <n v="3436"/>
    <s v="Tiago Rodrigues"/>
    <x v="1"/>
    <d v="2024-09-18T00:00:00"/>
    <x v="0"/>
    <n v="5"/>
    <x v="0"/>
    <x v="1"/>
    <x v="1"/>
    <s v="No"/>
    <n v="0"/>
    <n v="0"/>
    <n v="5"/>
  </r>
  <r>
    <n v="3437"/>
    <s v="Ursula Monteiro"/>
    <x v="0"/>
    <d v="2024-09-19T00:00:00"/>
    <x v="1"/>
    <n v="15"/>
    <x v="2"/>
    <x v="0"/>
    <x v="0"/>
    <s v="Yes"/>
    <n v="20"/>
    <n v="7"/>
    <n v="58"/>
  </r>
  <r>
    <n v="3438"/>
    <s v="Vanessa Pereira"/>
    <x v="2"/>
    <d v="2024-09-20T00:00:00"/>
    <x v="0"/>
    <n v="10"/>
    <x v="1"/>
    <x v="1"/>
    <x v="1"/>
    <s v="Yes"/>
    <n v="20"/>
    <n v="10"/>
    <n v="20"/>
  </r>
  <r>
    <n v="3439"/>
    <s v="Walter Silva"/>
    <x v="1"/>
    <d v="2024-09-21T00:00:00"/>
    <x v="1"/>
    <n v="5"/>
    <x v="2"/>
    <x v="1"/>
    <x v="1"/>
    <s v="No"/>
    <n v="0"/>
    <n v="1"/>
    <n v="4"/>
  </r>
  <r>
    <n v="3440"/>
    <s v="Xavier Almeida"/>
    <x v="0"/>
    <d v="2024-09-22T00:00:00"/>
    <x v="0"/>
    <n v="15"/>
    <x v="0"/>
    <x v="0"/>
    <x v="0"/>
    <s v="Yes"/>
    <n v="20"/>
    <n v="15"/>
    <n v="50"/>
  </r>
  <r>
    <n v="3441"/>
    <s v="Yasmine Correia"/>
    <x v="2"/>
    <d v="2024-09-23T00:00:00"/>
    <x v="1"/>
    <n v="10"/>
    <x v="0"/>
    <x v="1"/>
    <x v="1"/>
    <s v="Yes"/>
    <n v="20"/>
    <n v="5"/>
    <n v="25"/>
  </r>
  <r>
    <n v="3442"/>
    <s v="Zacarias Almeida"/>
    <x v="1"/>
    <d v="2024-09-24T00:00:00"/>
    <x v="0"/>
    <n v="5"/>
    <x v="1"/>
    <x v="1"/>
    <x v="1"/>
    <s v="No"/>
    <n v="0"/>
    <n v="0"/>
    <n v="5"/>
  </r>
  <r>
    <n v="3443"/>
    <s v="Amanda Costa"/>
    <x v="0"/>
    <d v="2024-09-25T00:00:00"/>
    <x v="1"/>
    <n v="15"/>
    <x v="2"/>
    <x v="0"/>
    <x v="0"/>
    <s v="Yes"/>
    <n v="20"/>
    <n v="20"/>
    <n v="45"/>
  </r>
  <r>
    <n v="3444"/>
    <s v="Bruno Ferreira"/>
    <x v="2"/>
    <d v="2024-09-26T00:00:00"/>
    <x v="0"/>
    <n v="10"/>
    <x v="2"/>
    <x v="1"/>
    <x v="1"/>
    <s v="Yes"/>
    <n v="20"/>
    <n v="12"/>
    <n v="18"/>
  </r>
  <r>
    <n v="3445"/>
    <s v="Carla Dias"/>
    <x v="1"/>
    <d v="2024-09-27T00:00:00"/>
    <x v="1"/>
    <n v="5"/>
    <x v="0"/>
    <x v="1"/>
    <x v="1"/>
    <s v="No"/>
    <n v="0"/>
    <n v="2"/>
    <n v="3"/>
  </r>
  <r>
    <n v="3446"/>
    <s v="Diogo Martins"/>
    <x v="0"/>
    <d v="2024-09-28T00:00:00"/>
    <x v="0"/>
    <n v="15"/>
    <x v="1"/>
    <x v="0"/>
    <x v="0"/>
    <s v="Yes"/>
    <n v="20"/>
    <n v="5"/>
    <n v="60"/>
  </r>
  <r>
    <n v="3447"/>
    <s v="Elisa Campos"/>
    <x v="2"/>
    <d v="2024-09-29T00:00:00"/>
    <x v="1"/>
    <n v="10"/>
    <x v="0"/>
    <x v="1"/>
    <x v="1"/>
    <s v="Yes"/>
    <n v="20"/>
    <n v="10"/>
    <n v="20"/>
  </r>
  <r>
    <n v="3448"/>
    <s v="Fabiana Lima"/>
    <x v="1"/>
    <d v="2024-09-30T00:00:00"/>
    <x v="0"/>
    <n v="5"/>
    <x v="2"/>
    <x v="1"/>
    <x v="1"/>
    <s v="No"/>
    <n v="0"/>
    <n v="0"/>
    <n v="5"/>
  </r>
  <r>
    <n v="3449"/>
    <s v="Gabriel Santos"/>
    <x v="0"/>
    <d v="2024-10-01T00:00:00"/>
    <x v="1"/>
    <n v="15"/>
    <x v="0"/>
    <x v="0"/>
    <x v="0"/>
    <s v="Yes"/>
    <n v="20"/>
    <n v="3"/>
    <n v="62"/>
  </r>
  <r>
    <n v="3450"/>
    <s v="Helena Ferreira"/>
    <x v="2"/>
    <d v="2024-10-02T00:00:00"/>
    <x v="0"/>
    <n v="10"/>
    <x v="1"/>
    <x v="1"/>
    <x v="1"/>
    <s v="Yes"/>
    <n v="20"/>
    <n v="15"/>
    <n v="15"/>
  </r>
  <r>
    <n v="3451"/>
    <s v="Ígor Nunes"/>
    <x v="1"/>
    <d v="2024-10-03T00:00:00"/>
    <x v="1"/>
    <n v="5"/>
    <x v="0"/>
    <x v="1"/>
    <x v="1"/>
    <s v="No"/>
    <n v="0"/>
    <n v="1"/>
    <n v="4"/>
  </r>
  <r>
    <n v="3452"/>
    <s v="Joana Silveira"/>
    <x v="0"/>
    <d v="2024-10-04T00:00:00"/>
    <x v="0"/>
    <n v="15"/>
    <x v="2"/>
    <x v="0"/>
    <x v="0"/>
    <s v="Yes"/>
    <n v="20"/>
    <n v="7"/>
    <n v="58"/>
  </r>
  <r>
    <n v="3453"/>
    <s v="Kléber Oliveira"/>
    <x v="2"/>
    <d v="2024-10-05T00:00:00"/>
    <x v="1"/>
    <n v="10"/>
    <x v="0"/>
    <x v="1"/>
    <x v="1"/>
    <s v="Yes"/>
    <n v="20"/>
    <n v="10"/>
    <n v="20"/>
  </r>
  <r>
    <n v="3454"/>
    <s v="Luciana Morais"/>
    <x v="1"/>
    <d v="2024-10-06T00:00:00"/>
    <x v="0"/>
    <n v="5"/>
    <x v="1"/>
    <x v="1"/>
    <x v="1"/>
    <s v="No"/>
    <n v="0"/>
    <n v="0"/>
    <n v="5"/>
  </r>
  <r>
    <n v="3455"/>
    <s v="Marcos Vinícius"/>
    <x v="0"/>
    <d v="2024-10-07T00:00:00"/>
    <x v="1"/>
    <n v="15"/>
    <x v="0"/>
    <x v="0"/>
    <x v="0"/>
    <s v="Yes"/>
    <n v="20"/>
    <n v="20"/>
    <n v="45"/>
  </r>
  <r>
    <n v="3456"/>
    <s v="Natália Barros"/>
    <x v="2"/>
    <d v="2024-10-08T00:00:00"/>
    <x v="0"/>
    <n v="10"/>
    <x v="2"/>
    <x v="1"/>
    <x v="1"/>
    <s v="Yes"/>
    <n v="20"/>
    <n v="15"/>
    <n v="15"/>
  </r>
  <r>
    <n v="3457"/>
    <s v="Oscar Sampaio"/>
    <x v="1"/>
    <d v="2024-10-09T00:00:00"/>
    <x v="1"/>
    <n v="5"/>
    <x v="0"/>
    <x v="1"/>
    <x v="1"/>
    <s v="No"/>
    <n v="0"/>
    <n v="1"/>
    <n v="4"/>
  </r>
  <r>
    <n v="3458"/>
    <s v="Patrícia Leite"/>
    <x v="0"/>
    <d v="2024-10-10T00:00:00"/>
    <x v="0"/>
    <n v="15"/>
    <x v="1"/>
    <x v="0"/>
    <x v="0"/>
    <s v="Yes"/>
    <n v="20"/>
    <n v="3"/>
    <n v="62"/>
  </r>
  <r>
    <n v="3459"/>
    <s v="Quênia Rocha"/>
    <x v="2"/>
    <d v="2024-10-11T00:00:00"/>
    <x v="1"/>
    <n v="10"/>
    <x v="0"/>
    <x v="1"/>
    <x v="1"/>
    <s v="Yes"/>
    <n v="20"/>
    <n v="10"/>
    <n v="20"/>
  </r>
  <r>
    <n v="3460"/>
    <s v="Rafael Torres"/>
    <x v="1"/>
    <d v="2024-10-12T00:00:00"/>
    <x v="0"/>
    <n v="5"/>
    <x v="2"/>
    <x v="1"/>
    <x v="1"/>
    <s v="No"/>
    <n v="0"/>
    <n v="0"/>
    <n v="5"/>
  </r>
  <r>
    <n v="3461"/>
    <s v="Sandra Gouveia"/>
    <x v="0"/>
    <d v="2024-10-13T00:00:00"/>
    <x v="1"/>
    <n v="15"/>
    <x v="0"/>
    <x v="0"/>
    <x v="0"/>
    <s v="Yes"/>
    <n v="20"/>
    <n v="15"/>
    <n v="50"/>
  </r>
  <r>
    <n v="3462"/>
    <s v="Tiago Lacerda"/>
    <x v="2"/>
    <d v="2024-10-14T00:00:00"/>
    <x v="0"/>
    <n v="10"/>
    <x v="1"/>
    <x v="1"/>
    <x v="1"/>
    <s v="Yes"/>
    <n v="20"/>
    <n v="15"/>
    <n v="15"/>
  </r>
  <r>
    <n v="3463"/>
    <s v="Ursula Fonseca"/>
    <x v="1"/>
    <d v="2024-10-15T00:00:00"/>
    <x v="1"/>
    <n v="5"/>
    <x v="0"/>
    <x v="1"/>
    <x v="1"/>
    <s v="No"/>
    <n v="0"/>
    <n v="1"/>
    <n v="4"/>
  </r>
  <r>
    <n v="3464"/>
    <s v="Vanessa Andrade"/>
    <x v="0"/>
    <d v="2024-10-16T00:00:00"/>
    <x v="0"/>
    <n v="15"/>
    <x v="2"/>
    <x v="0"/>
    <x v="0"/>
    <s v="Yes"/>
    <n v="20"/>
    <n v="7"/>
    <n v="58"/>
  </r>
  <r>
    <n v="3465"/>
    <s v="William Castro"/>
    <x v="2"/>
    <d v="2024-10-17T00:00:00"/>
    <x v="1"/>
    <n v="10"/>
    <x v="0"/>
    <x v="1"/>
    <x v="1"/>
    <s v="Yes"/>
    <n v="20"/>
    <n v="10"/>
    <n v="20"/>
  </r>
  <r>
    <n v="3466"/>
    <s v="Xavier Monteiro"/>
    <x v="1"/>
    <d v="2024-10-18T00:00:00"/>
    <x v="0"/>
    <n v="5"/>
    <x v="1"/>
    <x v="1"/>
    <x v="1"/>
    <s v="No"/>
    <n v="0"/>
    <n v="0"/>
    <n v="5"/>
  </r>
  <r>
    <n v="3467"/>
    <s v="Yasmin Figueira"/>
    <x v="0"/>
    <d v="2024-10-19T00:00:00"/>
    <x v="1"/>
    <n v="15"/>
    <x v="0"/>
    <x v="0"/>
    <x v="0"/>
    <s v="Yes"/>
    <n v="20"/>
    <n v="15"/>
    <n v="50"/>
  </r>
  <r>
    <n v="3468"/>
    <s v="Zacarias Mendonça"/>
    <x v="2"/>
    <d v="2024-10-20T00:00:00"/>
    <x v="0"/>
    <n v="10"/>
    <x v="2"/>
    <x v="1"/>
    <x v="1"/>
    <s v="Yes"/>
    <n v="20"/>
    <n v="12"/>
    <n v="18"/>
  </r>
  <r>
    <n v="3469"/>
    <s v="Amanda Menezes"/>
    <x v="1"/>
    <d v="2024-10-21T00:00:00"/>
    <x v="1"/>
    <n v="5"/>
    <x v="0"/>
    <x v="1"/>
    <x v="1"/>
    <s v="No"/>
    <n v="0"/>
    <n v="2"/>
    <n v="3"/>
  </r>
  <r>
    <n v="3470"/>
    <s v="Bruno Santos"/>
    <x v="0"/>
    <d v="2024-10-22T00:00:00"/>
    <x v="0"/>
    <n v="15"/>
    <x v="1"/>
    <x v="0"/>
    <x v="0"/>
    <s v="Yes"/>
    <n v="20"/>
    <n v="5"/>
    <n v="60"/>
  </r>
  <r>
    <n v="3471"/>
    <s v="Carla Ferreira"/>
    <x v="2"/>
    <d v="2024-10-23T00:00:00"/>
    <x v="1"/>
    <n v="10"/>
    <x v="0"/>
    <x v="1"/>
    <x v="1"/>
    <s v="Yes"/>
    <n v="20"/>
    <n v="10"/>
    <n v="20"/>
  </r>
  <r>
    <n v="3472"/>
    <s v="Diogo Alves"/>
    <x v="1"/>
    <d v="2024-10-24T00:00:00"/>
    <x v="0"/>
    <n v="5"/>
    <x v="2"/>
    <x v="1"/>
    <x v="1"/>
    <s v="No"/>
    <n v="0"/>
    <n v="0"/>
    <n v="5"/>
  </r>
  <r>
    <n v="3473"/>
    <s v="Elisa Neves"/>
    <x v="0"/>
    <d v="2024-10-25T00:00:00"/>
    <x v="1"/>
    <n v="15"/>
    <x v="0"/>
    <x v="0"/>
    <x v="0"/>
    <s v="Yes"/>
    <n v="20"/>
    <n v="3"/>
    <n v="62"/>
  </r>
  <r>
    <n v="3474"/>
    <s v="Fabiano Pires"/>
    <x v="2"/>
    <d v="2024-10-26T00:00:00"/>
    <x v="0"/>
    <n v="10"/>
    <x v="1"/>
    <x v="1"/>
    <x v="1"/>
    <s v="Yes"/>
    <n v="20"/>
    <n v="15"/>
    <n v="15"/>
  </r>
  <r>
    <n v="3475"/>
    <s v="Giovana Ribeiro"/>
    <x v="1"/>
    <d v="2024-10-27T00:00:00"/>
    <x v="1"/>
    <n v="5"/>
    <x v="0"/>
    <x v="1"/>
    <x v="1"/>
    <s v="No"/>
    <n v="0"/>
    <n v="1"/>
    <n v="4"/>
  </r>
  <r>
    <n v="3476"/>
    <s v="Hélio Costa"/>
    <x v="0"/>
    <d v="2024-10-28T00:00:00"/>
    <x v="0"/>
    <n v="15"/>
    <x v="2"/>
    <x v="0"/>
    <x v="0"/>
    <s v="Yes"/>
    <n v="20"/>
    <n v="7"/>
    <n v="58"/>
  </r>
  <r>
    <n v="3477"/>
    <s v="Íris Loureiro"/>
    <x v="2"/>
    <d v="2024-10-29T00:00:00"/>
    <x v="1"/>
    <n v="10"/>
    <x v="0"/>
    <x v="1"/>
    <x v="1"/>
    <s v="Yes"/>
    <n v="20"/>
    <n v="10"/>
    <n v="20"/>
  </r>
  <r>
    <n v="3478"/>
    <s v="João Pereira"/>
    <x v="1"/>
    <d v="2024-10-30T00:00:00"/>
    <x v="0"/>
    <n v="5"/>
    <x v="1"/>
    <x v="1"/>
    <x v="1"/>
    <s v="No"/>
    <n v="0"/>
    <n v="0"/>
    <n v="5"/>
  </r>
  <r>
    <n v="3479"/>
    <s v="Klara Silva"/>
    <x v="0"/>
    <d v="2024-10-31T00:00:00"/>
    <x v="1"/>
    <n v="15"/>
    <x v="0"/>
    <x v="0"/>
    <x v="0"/>
    <s v="Yes"/>
    <n v="20"/>
    <n v="20"/>
    <n v="45"/>
  </r>
  <r>
    <n v="3480"/>
    <s v="Luciana Barros"/>
    <x v="2"/>
    <d v="2024-11-01T00:00:00"/>
    <x v="0"/>
    <n v="10"/>
    <x v="2"/>
    <x v="1"/>
    <x v="1"/>
    <s v="Yes"/>
    <n v="20"/>
    <n v="15"/>
    <n v="15"/>
  </r>
  <r>
    <n v="3481"/>
    <s v="Marcos Gomes"/>
    <x v="1"/>
    <d v="2024-11-02T00:00:00"/>
    <x v="1"/>
    <n v="5"/>
    <x v="0"/>
    <x v="1"/>
    <x v="1"/>
    <s v="No"/>
    <n v="0"/>
    <n v="1"/>
    <n v="4"/>
  </r>
  <r>
    <n v="3482"/>
    <s v="Natália Soares"/>
    <x v="0"/>
    <d v="2024-11-03T00:00:00"/>
    <x v="0"/>
    <n v="15"/>
    <x v="1"/>
    <x v="0"/>
    <x v="0"/>
    <s v="Yes"/>
    <n v="20"/>
    <n v="3"/>
    <n v="62"/>
  </r>
  <r>
    <n v="3483"/>
    <s v="Oscar Machado"/>
    <x v="2"/>
    <d v="2024-11-04T00:00:00"/>
    <x v="1"/>
    <n v="10"/>
    <x v="0"/>
    <x v="1"/>
    <x v="1"/>
    <s v="Yes"/>
    <n v="20"/>
    <n v="10"/>
    <n v="20"/>
  </r>
  <r>
    <n v="3484"/>
    <s v="Patrícia Lima"/>
    <x v="1"/>
    <d v="2024-11-05T00:00:00"/>
    <x v="0"/>
    <n v="5"/>
    <x v="2"/>
    <x v="1"/>
    <x v="1"/>
    <s v="No"/>
    <n v="0"/>
    <n v="0"/>
    <n v="5"/>
  </r>
  <r>
    <n v="3485"/>
    <s v="Quirino Neto"/>
    <x v="0"/>
    <d v="2024-11-06T00:00:00"/>
    <x v="1"/>
    <n v="15"/>
    <x v="0"/>
    <x v="0"/>
    <x v="0"/>
    <s v="Yes"/>
    <n v="20"/>
    <n v="15"/>
    <n v="50"/>
  </r>
  <r>
    <n v="3486"/>
    <s v="Rafaela Souza"/>
    <x v="1"/>
    <d v="2024-11-07T00:00:00"/>
    <x v="0"/>
    <n v="5"/>
    <x v="0"/>
    <x v="1"/>
    <x v="1"/>
    <s v="No"/>
    <n v="0"/>
    <n v="0"/>
    <n v="5"/>
  </r>
  <r>
    <n v="3487"/>
    <s v="Sandro Almeida"/>
    <x v="0"/>
    <d v="2024-11-08T00:00:00"/>
    <x v="1"/>
    <n v="15"/>
    <x v="2"/>
    <x v="0"/>
    <x v="0"/>
    <s v="Yes"/>
    <n v="20"/>
    <n v="7"/>
    <n v="58"/>
  </r>
  <r>
    <n v="3488"/>
    <s v="Tânia Ribeiro"/>
    <x v="2"/>
    <d v="2024-11-09T00:00:00"/>
    <x v="0"/>
    <n v="10"/>
    <x v="1"/>
    <x v="1"/>
    <x v="1"/>
    <s v="Yes"/>
    <n v="20"/>
    <n v="10"/>
    <n v="20"/>
  </r>
  <r>
    <n v="3489"/>
    <s v="Ugo Dias"/>
    <x v="1"/>
    <d v="2024-11-10T00:00:00"/>
    <x v="1"/>
    <n v="5"/>
    <x v="2"/>
    <x v="1"/>
    <x v="1"/>
    <s v="No"/>
    <n v="0"/>
    <n v="1"/>
    <n v="4"/>
  </r>
  <r>
    <n v="3490"/>
    <s v="Valéria Lima"/>
    <x v="0"/>
    <d v="2024-11-11T00:00:00"/>
    <x v="0"/>
    <n v="15"/>
    <x v="0"/>
    <x v="0"/>
    <x v="0"/>
    <s v="Yes"/>
    <n v="20"/>
    <n v="15"/>
    <n v="50"/>
  </r>
  <r>
    <n v="3491"/>
    <s v="William Fernandes"/>
    <x v="2"/>
    <d v="2024-11-12T00:00:00"/>
    <x v="1"/>
    <n v="10"/>
    <x v="0"/>
    <x v="1"/>
    <x v="1"/>
    <s v="Yes"/>
    <n v="20"/>
    <n v="5"/>
    <n v="25"/>
  </r>
  <r>
    <n v="3492"/>
    <s v="Xuxa Mendes"/>
    <x v="1"/>
    <d v="2024-11-13T00:00:00"/>
    <x v="0"/>
    <n v="5"/>
    <x v="1"/>
    <x v="1"/>
    <x v="1"/>
    <s v="No"/>
    <n v="0"/>
    <n v="0"/>
    <n v="5"/>
  </r>
  <r>
    <n v="3493"/>
    <s v="Ygor Farias"/>
    <x v="0"/>
    <d v="2024-11-14T00:00:00"/>
    <x v="1"/>
    <n v="15"/>
    <x v="2"/>
    <x v="0"/>
    <x v="0"/>
    <s v="Yes"/>
    <n v="20"/>
    <n v="20"/>
    <n v="45"/>
  </r>
  <r>
    <n v="3494"/>
    <s v="Zilda Barros"/>
    <x v="2"/>
    <d v="2024-11-15T00:00:00"/>
    <x v="0"/>
    <n v="10"/>
    <x v="2"/>
    <x v="1"/>
    <x v="1"/>
    <s v="Yes"/>
    <n v="20"/>
    <n v="12"/>
    <n v="18"/>
  </r>
  <r>
    <n v="3495"/>
    <s v="Amanda Santos"/>
    <x v="1"/>
    <d v="2024-11-16T00:00:00"/>
    <x v="1"/>
    <n v="5"/>
    <x v="0"/>
    <x v="1"/>
    <x v="1"/>
    <s v="No"/>
    <n v="0"/>
    <n v="2"/>
    <n v="3"/>
  </r>
  <r>
    <n v="3496"/>
    <s v="Bruno Costa"/>
    <x v="0"/>
    <d v="2024-11-17T00:00:00"/>
    <x v="0"/>
    <n v="15"/>
    <x v="1"/>
    <x v="0"/>
    <x v="0"/>
    <s v="Yes"/>
    <n v="20"/>
    <n v="5"/>
    <n v="60"/>
  </r>
  <r>
    <n v="3497"/>
    <s v="Carla Rodrigues"/>
    <x v="2"/>
    <d v="2024-11-18T00:00:00"/>
    <x v="1"/>
    <n v="10"/>
    <x v="0"/>
    <x v="1"/>
    <x v="1"/>
    <s v="Yes"/>
    <n v="20"/>
    <n v="10"/>
    <n v="20"/>
  </r>
  <r>
    <n v="3498"/>
    <s v="Diogo Pereira"/>
    <x v="1"/>
    <d v="2024-11-19T00:00:00"/>
    <x v="0"/>
    <n v="5"/>
    <x v="2"/>
    <x v="1"/>
    <x v="1"/>
    <s v="No"/>
    <n v="0"/>
    <n v="0"/>
    <n v="5"/>
  </r>
  <r>
    <n v="3499"/>
    <s v="Elisa Correia"/>
    <x v="0"/>
    <d v="2024-11-20T00:00:00"/>
    <x v="1"/>
    <n v="15"/>
    <x v="0"/>
    <x v="0"/>
    <x v="0"/>
    <s v="Yes"/>
    <n v="20"/>
    <n v="3"/>
    <n v="62"/>
  </r>
  <r>
    <n v="3500"/>
    <s v="Fábio Lourenço"/>
    <x v="2"/>
    <d v="2024-11-21T00:00:00"/>
    <x v="0"/>
    <n v="10"/>
    <x v="1"/>
    <x v="1"/>
    <x v="1"/>
    <s v="Yes"/>
    <n v="20"/>
    <n v="15"/>
    <n v="15"/>
  </r>
  <r>
    <n v="3501"/>
    <s v="Gabriela Neves"/>
    <x v="1"/>
    <d v="2024-11-22T00:00:00"/>
    <x v="1"/>
    <n v="5"/>
    <x v="0"/>
    <x v="1"/>
    <x v="1"/>
    <s v="No"/>
    <n v="0"/>
    <n v="1"/>
    <n v="4"/>
  </r>
  <r>
    <n v="3502"/>
    <s v="Henrique Gonçalves"/>
    <x v="0"/>
    <d v="2024-11-23T00:00:00"/>
    <x v="0"/>
    <n v="15"/>
    <x v="2"/>
    <x v="0"/>
    <x v="0"/>
    <s v="Yes"/>
    <n v="20"/>
    <n v="7"/>
    <n v="58"/>
  </r>
  <r>
    <n v="3503"/>
    <s v="Íris Santos"/>
    <x v="2"/>
    <d v="2024-11-24T00:00:00"/>
    <x v="1"/>
    <n v="10"/>
    <x v="0"/>
    <x v="1"/>
    <x v="1"/>
    <s v="Yes"/>
    <n v="20"/>
    <n v="10"/>
    <n v="20"/>
  </r>
  <r>
    <n v="3504"/>
    <s v="João Marcelo Alves"/>
    <x v="1"/>
    <d v="2024-11-25T00:00:00"/>
    <x v="0"/>
    <n v="5"/>
    <x v="1"/>
    <x v="1"/>
    <x v="1"/>
    <s v="No"/>
    <n v="0"/>
    <n v="0"/>
    <n v="5"/>
  </r>
  <r>
    <n v="3505"/>
    <s v="Klara Fonseca"/>
    <x v="0"/>
    <d v="2024-11-26T00:00:00"/>
    <x v="1"/>
    <n v="15"/>
    <x v="0"/>
    <x v="0"/>
    <x v="0"/>
    <s v="Yes"/>
    <n v="20"/>
    <n v="20"/>
    <n v="45"/>
  </r>
  <r>
    <n v="3506"/>
    <s v="Lucas Mendonça"/>
    <x v="2"/>
    <d v="2024-11-27T00:00:00"/>
    <x v="0"/>
    <n v="10"/>
    <x v="2"/>
    <x v="1"/>
    <x v="1"/>
    <s v="Yes"/>
    <n v="20"/>
    <n v="15"/>
    <n v="15"/>
  </r>
  <r>
    <n v="3507"/>
    <s v="Marcela Torres"/>
    <x v="1"/>
    <d v="2024-11-28T00:00:00"/>
    <x v="1"/>
    <n v="5"/>
    <x v="0"/>
    <x v="1"/>
    <x v="1"/>
    <s v="No"/>
    <n v="0"/>
    <n v="1"/>
    <n v="4"/>
  </r>
  <r>
    <n v="3508"/>
    <s v="Natália Castro"/>
    <x v="0"/>
    <d v="2024-11-29T00:00:00"/>
    <x v="0"/>
    <n v="15"/>
    <x v="1"/>
    <x v="0"/>
    <x v="0"/>
    <s v="Yes"/>
    <n v="20"/>
    <n v="3"/>
    <n v="62"/>
  </r>
  <r>
    <n v="3509"/>
    <s v="Oscar Martins"/>
    <x v="2"/>
    <d v="2024-11-30T00:00:00"/>
    <x v="1"/>
    <n v="10"/>
    <x v="0"/>
    <x v="1"/>
    <x v="1"/>
    <s v="Yes"/>
    <n v="20"/>
    <n v="10"/>
    <n v="20"/>
  </r>
  <r>
    <n v="3510"/>
    <s v="Patrícia Oliveira"/>
    <x v="1"/>
    <d v="2024-12-01T00:00:00"/>
    <x v="0"/>
    <n v="5"/>
    <x v="2"/>
    <x v="1"/>
    <x v="1"/>
    <s v="No"/>
    <n v="0"/>
    <n v="0"/>
    <n v="5"/>
  </r>
  <r>
    <n v="3511"/>
    <s v="Quentin Nogueira"/>
    <x v="0"/>
    <d v="2024-12-02T00:00:00"/>
    <x v="1"/>
    <n v="15"/>
    <x v="0"/>
    <x v="0"/>
    <x v="0"/>
    <s v="Yes"/>
    <n v="20"/>
    <n v="15"/>
    <n v="50"/>
  </r>
  <r>
    <n v="3512"/>
    <s v="Raquel Silva"/>
    <x v="2"/>
    <d v="2024-12-03T00:00:00"/>
    <x v="0"/>
    <n v="10"/>
    <x v="1"/>
    <x v="1"/>
    <x v="1"/>
    <s v="Yes"/>
    <n v="20"/>
    <n v="15"/>
    <n v="15"/>
  </r>
  <r>
    <n v="3513"/>
    <s v="Sandro Gomes"/>
    <x v="1"/>
    <d v="2024-12-04T00:00:00"/>
    <x v="1"/>
    <n v="5"/>
    <x v="0"/>
    <x v="1"/>
    <x v="1"/>
    <s v="No"/>
    <n v="0"/>
    <n v="1"/>
    <n v="4"/>
  </r>
  <r>
    <n v="3514"/>
    <s v="Tânia Machado"/>
    <x v="0"/>
    <d v="2024-12-05T00:00:00"/>
    <x v="0"/>
    <n v="15"/>
    <x v="2"/>
    <x v="0"/>
    <x v="0"/>
    <s v="Yes"/>
    <n v="20"/>
    <n v="7"/>
    <n v="58"/>
  </r>
  <r>
    <n v="3515"/>
    <s v="Ursula Silva"/>
    <x v="2"/>
    <d v="2024-12-06T00:00:00"/>
    <x v="1"/>
    <n v="10"/>
    <x v="0"/>
    <x v="1"/>
    <x v="1"/>
    <s v="Yes"/>
    <n v="20"/>
    <n v="10"/>
    <n v="20"/>
  </r>
  <r>
    <n v="3516"/>
    <s v="Vanessa Moraes"/>
    <x v="1"/>
    <d v="2024-12-07T00:00:00"/>
    <x v="0"/>
    <n v="5"/>
    <x v="1"/>
    <x v="1"/>
    <x v="1"/>
    <s v="No"/>
    <n v="0"/>
    <n v="0"/>
    <n v="5"/>
  </r>
  <r>
    <n v="3517"/>
    <s v="William Carvalho"/>
    <x v="0"/>
    <d v="2024-12-08T00:00:00"/>
    <x v="1"/>
    <n v="15"/>
    <x v="0"/>
    <x v="0"/>
    <x v="0"/>
    <s v="Yes"/>
    <n v="20"/>
    <n v="20"/>
    <n v="45"/>
  </r>
  <r>
    <n v="3518"/>
    <s v="Xavier Reis"/>
    <x v="2"/>
    <d v="2024-12-09T00:00:00"/>
    <x v="0"/>
    <n v="10"/>
    <x v="2"/>
    <x v="1"/>
    <x v="1"/>
    <s v="Yes"/>
    <n v="20"/>
    <n v="12"/>
    <n v="18"/>
  </r>
  <r>
    <n v="3519"/>
    <s v="Yasmin Rocha"/>
    <x v="1"/>
    <d v="2024-12-10T00:00:00"/>
    <x v="1"/>
    <n v="5"/>
    <x v="0"/>
    <x v="1"/>
    <x v="1"/>
    <s v="No"/>
    <n v="0"/>
    <n v="2"/>
    <n v="3"/>
  </r>
  <r>
    <n v="3520"/>
    <s v="Zacarias Duarte"/>
    <x v="0"/>
    <d v="2024-12-11T00:00:00"/>
    <x v="0"/>
    <n v="15"/>
    <x v="1"/>
    <x v="0"/>
    <x v="0"/>
    <s v="Yes"/>
    <n v="20"/>
    <n v="5"/>
    <n v="60"/>
  </r>
  <r>
    <n v="3521"/>
    <s v="Amanda Freitas"/>
    <x v="2"/>
    <d v="2024-12-12T00:00:00"/>
    <x v="1"/>
    <n v="10"/>
    <x v="0"/>
    <x v="1"/>
    <x v="1"/>
    <s v="Yes"/>
    <n v="20"/>
    <n v="10"/>
    <n v="20"/>
  </r>
  <r>
    <n v="3522"/>
    <s v="Bruno Almeida"/>
    <x v="1"/>
    <d v="2024-12-13T00:00:00"/>
    <x v="0"/>
    <n v="5"/>
    <x v="2"/>
    <x v="1"/>
    <x v="1"/>
    <s v="No"/>
    <n v="0"/>
    <n v="0"/>
    <n v="5"/>
  </r>
  <r>
    <n v="3523"/>
    <s v="Carla Siqueira"/>
    <x v="0"/>
    <d v="2024-12-14T00:00:00"/>
    <x v="1"/>
    <n v="15"/>
    <x v="0"/>
    <x v="0"/>
    <x v="0"/>
    <s v="Yes"/>
    <n v="20"/>
    <n v="3"/>
    <n v="62"/>
  </r>
  <r>
    <n v="3524"/>
    <s v="Diogo Ramos"/>
    <x v="2"/>
    <d v="2024-12-15T00:00:00"/>
    <x v="0"/>
    <n v="10"/>
    <x v="1"/>
    <x v="1"/>
    <x v="1"/>
    <s v="Yes"/>
    <n v="20"/>
    <n v="15"/>
    <n v="15"/>
  </r>
  <r>
    <n v="3525"/>
    <s v="Elisa Magalhães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FC470-F861-1E43-89CA-4C451278ACFF}" name="Tab_Fat_Minecraft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52:B53" firstHeaderRow="1" firstDataRow="1" firstDataCol="0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Items count="1">
    <i/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98F05-9901-B745-8D2A-0B2318B46CB4}" name="Tab_Fat_EA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42:B43" firstHeaderRow="1" firstDataRow="1" firstDataCol="0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Items count="1">
    <i/>
  </rowItems>
  <colItems count="1">
    <i/>
  </colItems>
  <pageFields count="1">
    <pageField fld="6" hier="-1"/>
  </pageFields>
  <dataFields count="1">
    <dataField name="Soma de EA Play Season Pass_x000a_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5A30AF-8934-874A-A956-D16F5A6247FD}" name="Tab_faturamentoAuto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28:C31" firstHeaderRow="1" firstDataRow="1" firstDataCol="1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82646E-DBFC-6B4F-9E02-80EF1FB1CDD7}" name="Tab_faturamento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B13:C17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6B93DFE-1E65-3D45-ADFC-83ABB03F66A2}" sourceName="Subscription Type">
  <pivotTables>
    <pivotTable tabId="3" name="Tab_faturamento"/>
    <pivotTable tabId="3" name="Tab_Fat_EA"/>
    <pivotTable tabId="3" name="Tab_faturamentoAuto"/>
    <pivotTable tabId="3" name="Tab_Fat_Minecraft"/>
  </pivotTables>
  <data>
    <tabular pivotCacheId="160872626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D47580DF-46B1-3845-B83A-987428D1E952}" cache="SegmentaçãodeDados_Subscription_Type" caption="Subscription Type" style="SlicerStyleDark5" rowHeight="23071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677753A0-73F6-174A-A47A-B298C1B33081}" cache="SegmentaçãodeDados_Subscription_Type" caption="Subscription Type" style="SlicerStyleDark5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Azul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baseColWidth="10" defaultColWidth="8.83203125" defaultRowHeight="15" x14ac:dyDescent="0.2"/>
  <cols>
    <col min="9" max="9" width="3.5" customWidth="1"/>
  </cols>
  <sheetData>
    <row r="3" spans="2:16" ht="21" thickBot="1" x14ac:dyDescent="0.3">
      <c r="B3" s="1" t="s">
        <v>0</v>
      </c>
      <c r="C3" s="1"/>
      <c r="D3" s="1"/>
      <c r="E3" s="1"/>
      <c r="F3" s="1"/>
      <c r="G3" s="1"/>
      <c r="H3" s="1"/>
    </row>
    <row r="4" spans="2:16" ht="16" thickTop="1" x14ac:dyDescent="0.2">
      <c r="N4" s="3" t="s">
        <v>2</v>
      </c>
    </row>
    <row r="5" spans="2:16" x14ac:dyDescent="0.2">
      <c r="B5" s="3" t="s">
        <v>2</v>
      </c>
      <c r="C5" t="s">
        <v>8</v>
      </c>
      <c r="E5" s="7" t="s">
        <v>6</v>
      </c>
      <c r="F5" t="s">
        <v>7</v>
      </c>
      <c r="N5" s="3"/>
    </row>
    <row r="6" spans="2:16" x14ac:dyDescent="0.2">
      <c r="B6" s="4" t="s">
        <v>3</v>
      </c>
      <c r="C6" t="s">
        <v>8</v>
      </c>
    </row>
    <row r="7" spans="2:16" x14ac:dyDescent="0.2">
      <c r="B7" s="5" t="s">
        <v>4</v>
      </c>
      <c r="C7" t="s">
        <v>9</v>
      </c>
    </row>
    <row r="8" spans="2:16" x14ac:dyDescent="0.2">
      <c r="B8" s="6" t="s">
        <v>5</v>
      </c>
      <c r="C8" t="s">
        <v>9</v>
      </c>
    </row>
    <row r="12" spans="2:16" ht="21" thickBot="1" x14ac:dyDescent="0.3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6" thickTop="1" x14ac:dyDescent="0.2">
      <c r="B13" s="2"/>
      <c r="C13" s="2"/>
      <c r="D13" s="2"/>
      <c r="E13" s="2"/>
      <c r="F13" s="2"/>
      <c r="G13" s="2"/>
      <c r="H13" s="2"/>
    </row>
    <row r="14" spans="2:16" x14ac:dyDescent="0.2">
      <c r="B14" s="2"/>
      <c r="C14" s="2"/>
      <c r="D14" s="2"/>
      <c r="E14" s="2"/>
      <c r="F14" s="2"/>
      <c r="G14" s="2"/>
      <c r="H14" s="2"/>
    </row>
    <row r="15" spans="2:16" x14ac:dyDescent="0.2">
      <c r="B15" s="2"/>
      <c r="C15" s="2"/>
      <c r="D15" s="2"/>
      <c r="E15" s="2"/>
      <c r="F15" s="2"/>
      <c r="G15" s="2"/>
      <c r="H15" s="2"/>
    </row>
    <row r="16" spans="2:16" x14ac:dyDescent="0.2">
      <c r="B16" s="2"/>
      <c r="C16" s="2"/>
      <c r="D16" s="2"/>
      <c r="E16" s="2"/>
      <c r="F16" s="2"/>
      <c r="G16" s="2"/>
      <c r="H16" s="2"/>
    </row>
    <row r="17" spans="2:8" x14ac:dyDescent="0.2">
      <c r="B17" s="2"/>
      <c r="C17" s="2"/>
      <c r="D17" s="2"/>
      <c r="E17" s="2"/>
      <c r="F17" s="2"/>
      <c r="G17" s="2"/>
      <c r="H17" s="2"/>
    </row>
    <row r="18" spans="2:8" x14ac:dyDescent="0.2">
      <c r="B18" s="2"/>
      <c r="C18" s="2"/>
      <c r="D18" s="2"/>
      <c r="E18" s="2"/>
      <c r="F18" s="2"/>
      <c r="G18" s="2"/>
      <c r="H18" s="2"/>
    </row>
    <row r="19" spans="2:8" x14ac:dyDescent="0.2">
      <c r="B19" s="2"/>
      <c r="C19" s="2"/>
      <c r="D19" s="2"/>
      <c r="E19" s="2"/>
      <c r="F19" s="2"/>
      <c r="G19" s="2"/>
      <c r="H19" s="2"/>
    </row>
    <row r="20" spans="2:8" x14ac:dyDescent="0.2">
      <c r="B20" s="2"/>
      <c r="C20" s="2"/>
      <c r="D20" s="2"/>
      <c r="E20" s="2"/>
      <c r="F20" s="2"/>
      <c r="G20" s="2"/>
      <c r="H20" s="2"/>
    </row>
    <row r="21" spans="2:8" x14ac:dyDescent="0.2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H1" zoomScale="370" zoomScaleNormal="90" workbookViewId="0">
      <selection sqref="A1:M296"/>
    </sheetView>
  </sheetViews>
  <sheetFormatPr baseColWidth="10" defaultColWidth="8.83203125" defaultRowHeight="15" x14ac:dyDescent="0.2"/>
  <cols>
    <col min="1" max="1" width="17.83203125" bestFit="1" customWidth="1"/>
    <col min="2" max="2" width="18.83203125" bestFit="1" customWidth="1"/>
    <col min="3" max="3" width="9.5" bestFit="1" customWidth="1"/>
    <col min="4" max="4" width="14.5" bestFit="1" customWidth="1"/>
    <col min="5" max="5" width="18" bestFit="1" customWidth="1"/>
    <col min="6" max="6" width="14.6640625" bestFit="1" customWidth="1"/>
    <col min="7" max="7" width="22" bestFit="1" customWidth="1"/>
    <col min="8" max="8" width="20.5" bestFit="1" customWidth="1"/>
    <col min="9" max="9" width="20.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" bestFit="1" customWidth="1"/>
  </cols>
  <sheetData>
    <row r="1" spans="1:13" ht="32" x14ac:dyDescent="0.2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rgb="FF22C55E"/>
  </sheetPr>
  <dimension ref="B4:E53"/>
  <sheetViews>
    <sheetView showGridLines="0" zoomScale="143" workbookViewId="0">
      <selection activeCell="D52" sqref="D52"/>
    </sheetView>
  </sheetViews>
  <sheetFormatPr baseColWidth="10" defaultColWidth="8.83203125" defaultRowHeight="15" x14ac:dyDescent="0.2"/>
  <cols>
    <col min="2" max="2" width="30.1640625" bestFit="1" customWidth="1"/>
    <col min="3" max="3" width="9" bestFit="1" customWidth="1"/>
    <col min="4" max="4" width="27.6640625" bestFit="1" customWidth="1"/>
    <col min="5" max="5" width="11.5" bestFit="1" customWidth="1"/>
    <col min="6" max="6" width="16.83203125" bestFit="1" customWidth="1"/>
    <col min="7" max="7" width="16.1640625" bestFit="1" customWidth="1"/>
    <col min="8" max="8" width="28.1640625" bestFit="1" customWidth="1"/>
    <col min="9" max="9" width="21.1640625" bestFit="1" customWidth="1"/>
    <col min="10" max="11" width="35.1640625" bestFit="1" customWidth="1"/>
    <col min="12" max="15" width="9.6640625" bestFit="1" customWidth="1"/>
    <col min="16" max="16" width="15.5" bestFit="1" customWidth="1"/>
    <col min="17" max="17" width="12.1640625" bestFit="1" customWidth="1"/>
  </cols>
  <sheetData>
    <row r="4" spans="2:3" x14ac:dyDescent="0.2">
      <c r="B4" t="s">
        <v>321</v>
      </c>
    </row>
    <row r="5" spans="2:3" x14ac:dyDescent="0.2">
      <c r="B5" t="s">
        <v>322</v>
      </c>
    </row>
    <row r="6" spans="2:3" x14ac:dyDescent="0.2">
      <c r="B6" t="s">
        <v>316</v>
      </c>
    </row>
    <row r="7" spans="2:3" x14ac:dyDescent="0.2">
      <c r="B7" t="s">
        <v>318</v>
      </c>
    </row>
    <row r="11" spans="2:3" x14ac:dyDescent="0.2">
      <c r="B11" s="12" t="s">
        <v>16</v>
      </c>
      <c r="C11" t="s">
        <v>24</v>
      </c>
    </row>
    <row r="13" spans="2:3" x14ac:dyDescent="0.2">
      <c r="B13" s="12" t="s">
        <v>315</v>
      </c>
      <c r="C13" t="s">
        <v>313</v>
      </c>
    </row>
    <row r="14" spans="2:3" x14ac:dyDescent="0.2">
      <c r="B14" s="14" t="s">
        <v>22</v>
      </c>
      <c r="C14" s="13">
        <v>120</v>
      </c>
    </row>
    <row r="15" spans="2:3" x14ac:dyDescent="0.2">
      <c r="B15" s="14" t="s">
        <v>26</v>
      </c>
      <c r="C15" s="13">
        <v>448</v>
      </c>
    </row>
    <row r="16" spans="2:3" x14ac:dyDescent="0.2">
      <c r="B16" s="14" t="s">
        <v>18</v>
      </c>
      <c r="C16" s="13">
        <v>1186</v>
      </c>
    </row>
    <row r="17" spans="2:5" x14ac:dyDescent="0.2">
      <c r="B17" s="14" t="s">
        <v>314</v>
      </c>
      <c r="C17" s="13">
        <v>1754</v>
      </c>
    </row>
    <row r="26" spans="2:5" x14ac:dyDescent="0.2">
      <c r="B26" s="12" t="s">
        <v>16</v>
      </c>
      <c r="C26" t="s">
        <v>24</v>
      </c>
    </row>
    <row r="28" spans="2:5" x14ac:dyDescent="0.2">
      <c r="B28" s="12" t="s">
        <v>315</v>
      </c>
      <c r="C28" t="s">
        <v>313</v>
      </c>
    </row>
    <row r="29" spans="2:5" x14ac:dyDescent="0.2">
      <c r="B29" s="14" t="s">
        <v>23</v>
      </c>
      <c r="C29" s="13">
        <v>217</v>
      </c>
    </row>
    <row r="30" spans="2:5" x14ac:dyDescent="0.2">
      <c r="B30" s="14" t="s">
        <v>19</v>
      </c>
      <c r="C30" s="13">
        <v>1537</v>
      </c>
    </row>
    <row r="31" spans="2:5" x14ac:dyDescent="0.2">
      <c r="B31" s="14" t="s">
        <v>314</v>
      </c>
      <c r="C31" s="13">
        <v>1754</v>
      </c>
    </row>
    <row r="32" spans="2:5" x14ac:dyDescent="0.2">
      <c r="E32" s="18"/>
    </row>
    <row r="40" spans="2:5" x14ac:dyDescent="0.2">
      <c r="B40" s="12" t="s">
        <v>16</v>
      </c>
      <c r="C40" t="s">
        <v>24</v>
      </c>
    </row>
    <row r="42" spans="2:5" x14ac:dyDescent="0.2">
      <c r="B42" t="s">
        <v>317</v>
      </c>
      <c r="D42" s="19">
        <f>GETPIVOTDATA("EA Play Season Pass
Price",$B$42)</f>
        <v>600</v>
      </c>
      <c r="E42">
        <v>2</v>
      </c>
    </row>
    <row r="43" spans="2:5" x14ac:dyDescent="0.2">
      <c r="B43" s="20">
        <v>600</v>
      </c>
    </row>
    <row r="46" spans="2:5" x14ac:dyDescent="0.2">
      <c r="E46" s="19"/>
    </row>
    <row r="50" spans="2:4" x14ac:dyDescent="0.2">
      <c r="B50" s="12" t="s">
        <v>16</v>
      </c>
      <c r="C50" t="s">
        <v>24</v>
      </c>
    </row>
    <row r="52" spans="2:4" x14ac:dyDescent="0.2">
      <c r="B52" t="s">
        <v>319</v>
      </c>
      <c r="D52" s="19">
        <f>GETPIVOTDATA("Minecraft Season Pass Price",$B$52)</f>
        <v>940</v>
      </c>
    </row>
    <row r="53" spans="2:4" x14ac:dyDescent="0.2">
      <c r="B53" s="13">
        <v>940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A127"/>
  <sheetViews>
    <sheetView showGridLines="0" tabSelected="1" zoomScaleNormal="120" workbookViewId="0">
      <selection activeCell="E60" sqref="E60"/>
    </sheetView>
  </sheetViews>
  <sheetFormatPr baseColWidth="10" defaultColWidth="8.83203125" defaultRowHeight="15" x14ac:dyDescent="0.2"/>
  <cols>
    <col min="1" max="1" width="20" style="4" customWidth="1"/>
    <col min="2" max="2" width="3.5" customWidth="1"/>
    <col min="4" max="4" width="16.1640625" bestFit="1" customWidth="1"/>
    <col min="5" max="5" width="30.33203125" bestFit="1" customWidth="1"/>
    <col min="7" max="7" width="6.83203125" customWidth="1"/>
    <col min="8" max="8" width="29.1640625" customWidth="1"/>
    <col min="12" max="12" width="6.5" customWidth="1"/>
    <col min="15" max="15" width="25.5" customWidth="1"/>
    <col min="16" max="16" width="8.83203125" customWidth="1"/>
  </cols>
  <sheetData>
    <row r="2" spans="2:27" ht="39" customHeight="1" thickBot="1" x14ac:dyDescent="0.4">
      <c r="C2" s="15" t="s">
        <v>320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  <c r="S2" s="17"/>
    </row>
    <row r="3" spans="2:27" ht="8.25" customHeight="1" thickTop="1" x14ac:dyDescent="0.2"/>
    <row r="4" spans="2:27" ht="7.5" customHeight="1" x14ac:dyDescent="0.2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2:27" ht="10.5" customHeight="1" x14ac:dyDescent="0.2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2:27" ht="9.75" customHeigh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2:27" ht="33" customHeight="1" x14ac:dyDescent="0.2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2:27" x14ac:dyDescent="0.2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2:27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2:27" x14ac:dyDescent="0.2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2:27" x14ac:dyDescent="0.2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2:27" x14ac:dyDescent="0.2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2:27" x14ac:dyDescent="0.2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2:27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2:27" x14ac:dyDescent="0.2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2:27" x14ac:dyDescent="0.2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2:27" x14ac:dyDescent="0.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2:27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2:27" x14ac:dyDescent="0.2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2:27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2:27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2:27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2:27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2:27" x14ac:dyDescent="0.2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2:27" x14ac:dyDescent="0.2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2:27" ht="34" x14ac:dyDescent="0.4">
      <c r="B26" s="7"/>
      <c r="C26" s="7"/>
      <c r="D26" s="7"/>
      <c r="E26" s="7"/>
      <c r="F26" s="7"/>
      <c r="G26" s="7"/>
      <c r="H26" s="21"/>
      <c r="I26" s="7"/>
      <c r="J26" s="7"/>
      <c r="K26" s="7"/>
      <c r="L26" s="7"/>
      <c r="M26" s="7"/>
      <c r="N26" s="7"/>
      <c r="O26" s="24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2:27" x14ac:dyDescent="0.2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2:27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2:27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2:27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2:27" x14ac:dyDescent="0.2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2:27" x14ac:dyDescent="0.2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2:27" x14ac:dyDescent="0.2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2:27" x14ac:dyDescent="0.2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2:27" x14ac:dyDescent="0.2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2:27" x14ac:dyDescent="0.2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2:27" x14ac:dyDescent="0.2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2:27" x14ac:dyDescent="0.2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2:27" x14ac:dyDescent="0.2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2:27" x14ac:dyDescent="0.2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2:27" x14ac:dyDescent="0.2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2:27" x14ac:dyDescent="0.2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2:27" x14ac:dyDescent="0.2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2:27" x14ac:dyDescent="0.2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2:27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2:27" x14ac:dyDescent="0.2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2:27" x14ac:dyDescent="0.2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2:27" x14ac:dyDescent="0.2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2:27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2:27" x14ac:dyDescent="0.2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2:27" x14ac:dyDescent="0.2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2:27" x14ac:dyDescent="0.2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2:27" x14ac:dyDescent="0.2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2:27" x14ac:dyDescent="0.2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2:27" x14ac:dyDescent="0.2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2:27" x14ac:dyDescent="0.2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2:27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2:27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2:27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2:27" x14ac:dyDescent="0.2">
      <c r="B60" s="7"/>
      <c r="C60" s="7"/>
      <c r="D60" s="22"/>
      <c r="E60" s="22"/>
      <c r="F60" s="22"/>
      <c r="G60" s="22"/>
      <c r="H60" s="22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2:27" x14ac:dyDescent="0.2">
      <c r="B61" s="7"/>
      <c r="C61" s="7"/>
      <c r="D61" s="22"/>
      <c r="E61" s="22"/>
      <c r="F61" s="22"/>
      <c r="G61" s="22"/>
      <c r="H61" s="22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2:27" x14ac:dyDescent="0.2">
      <c r="B62" s="7"/>
      <c r="C62" s="7"/>
      <c r="D62" s="7"/>
      <c r="E62" s="7"/>
      <c r="F62" s="22"/>
      <c r="G62" s="22"/>
      <c r="H62" s="22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2:27" x14ac:dyDescent="0.2">
      <c r="B63" s="7"/>
      <c r="C63" s="7"/>
      <c r="D63" s="7"/>
      <c r="E63" s="7"/>
      <c r="F63" s="22"/>
      <c r="G63" s="22"/>
      <c r="H63" s="22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2:27" x14ac:dyDescent="0.2">
      <c r="B64" s="7"/>
      <c r="C64" s="7"/>
      <c r="D64" s="7"/>
      <c r="E64" s="7"/>
      <c r="F64" s="22"/>
      <c r="G64" s="22"/>
      <c r="H64" s="22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2:27" x14ac:dyDescent="0.2">
      <c r="B65" s="7"/>
      <c r="C65" s="7"/>
      <c r="D65" s="7"/>
      <c r="E65" s="7"/>
      <c r="F65" s="22"/>
      <c r="G65" s="22"/>
      <c r="H65" s="22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2:27" x14ac:dyDescent="0.2">
      <c r="B66" s="7"/>
      <c r="C66" s="7"/>
      <c r="D66" s="7"/>
      <c r="E66" s="7"/>
      <c r="F66" s="22"/>
      <c r="G66" s="22"/>
      <c r="H66" s="22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2:27" x14ac:dyDescent="0.2">
      <c r="B67" s="7"/>
      <c r="C67" s="7"/>
      <c r="D67" s="22"/>
      <c r="E67" s="22"/>
      <c r="F67" s="22"/>
      <c r="G67" s="22"/>
      <c r="H67" s="22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2:27" x14ac:dyDescent="0.2">
      <c r="B68" s="7"/>
      <c r="C68" s="7"/>
      <c r="D68" s="22"/>
      <c r="E68" s="22"/>
      <c r="F68" s="22"/>
      <c r="G68" s="22"/>
      <c r="H68" s="22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2:27" x14ac:dyDescent="0.2">
      <c r="B69" s="7"/>
      <c r="C69" s="7"/>
      <c r="D69" s="22"/>
      <c r="E69" s="22"/>
      <c r="F69" s="22"/>
      <c r="G69" s="22"/>
      <c r="H69" s="22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2:27" x14ac:dyDescent="0.2">
      <c r="B70" s="7"/>
      <c r="C70" s="7"/>
      <c r="D70" s="22"/>
      <c r="E70" s="22"/>
      <c r="F70" s="22"/>
      <c r="G70" s="22"/>
      <c r="H70" s="22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2:27" x14ac:dyDescent="0.2">
      <c r="B71" s="7"/>
      <c r="C71" s="7"/>
      <c r="D71" s="7"/>
      <c r="E71" s="7"/>
      <c r="F71" s="22"/>
      <c r="G71" s="22"/>
      <c r="H71" s="22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2:27" x14ac:dyDescent="0.2">
      <c r="B72" s="7"/>
      <c r="C72" s="7"/>
      <c r="D72" s="7"/>
      <c r="E72" s="7"/>
      <c r="F72" s="22"/>
      <c r="G72" s="22"/>
      <c r="H72" s="22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2:27" x14ac:dyDescent="0.2">
      <c r="B73" s="7"/>
      <c r="C73" s="7"/>
      <c r="D73" s="7"/>
      <c r="E73" s="7"/>
      <c r="F73" s="22"/>
      <c r="G73" s="23"/>
      <c r="H73" s="22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2:27" x14ac:dyDescent="0.2">
      <c r="B74" s="7"/>
      <c r="C74" s="7"/>
      <c r="D74" s="7"/>
      <c r="E74" s="7"/>
      <c r="F74" s="22"/>
      <c r="G74" s="22"/>
      <c r="H74" s="22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2:27" x14ac:dyDescent="0.2">
      <c r="B75" s="7"/>
      <c r="C75" s="7"/>
      <c r="D75" s="7"/>
      <c r="E75" s="7"/>
      <c r="F75" s="22"/>
      <c r="G75" s="22"/>
      <c r="H75" s="22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2:27" x14ac:dyDescent="0.2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2:27" x14ac:dyDescent="0.2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2:27" x14ac:dyDescent="0.2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2:27" x14ac:dyDescent="0.2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2:27" x14ac:dyDescent="0.2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2:27" x14ac:dyDescent="0.2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2:27" x14ac:dyDescent="0.2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2:27" x14ac:dyDescent="0.2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2:27" x14ac:dyDescent="0.2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2:27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2:27" x14ac:dyDescent="0.2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2:27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2:27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2:27" x14ac:dyDescent="0.2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2:27" x14ac:dyDescent="0.2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2:27" x14ac:dyDescent="0.2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2:27" x14ac:dyDescent="0.2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2:27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2:27" x14ac:dyDescent="0.2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2:27" x14ac:dyDescent="0.2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2:27" x14ac:dyDescent="0.2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2:27" x14ac:dyDescent="0.2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2:27" x14ac:dyDescent="0.2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2:27" x14ac:dyDescent="0.2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2:27" x14ac:dyDescent="0.2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2:27" x14ac:dyDescent="0.2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2:27" x14ac:dyDescent="0.2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2:27" x14ac:dyDescent="0.2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2:27" x14ac:dyDescent="0.2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2:27" x14ac:dyDescent="0.2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2:27" x14ac:dyDescent="0.2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2:27" x14ac:dyDescent="0.2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2:27" x14ac:dyDescent="0.2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2:27" x14ac:dyDescent="0.2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2:27" x14ac:dyDescent="0.2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2:27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2:27" x14ac:dyDescent="0.2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2:27" x14ac:dyDescent="0.2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2:27" x14ac:dyDescent="0.2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2:27" x14ac:dyDescent="0.2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2:27" x14ac:dyDescent="0.2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2:27" x14ac:dyDescent="0.2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2:27" x14ac:dyDescent="0.2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2:27" x14ac:dyDescent="0.2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2:27" x14ac:dyDescent="0.2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2:27" x14ac:dyDescent="0.2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2:27" x14ac:dyDescent="0.2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2:27" x14ac:dyDescent="0.2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2:27" x14ac:dyDescent="0.2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2:27" x14ac:dyDescent="0.2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2:27" x14ac:dyDescent="0.2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2:27" x14ac:dyDescent="0.2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Luiz Henrique Portácio</cp:lastModifiedBy>
  <dcterms:created xsi:type="dcterms:W3CDTF">2024-12-19T13:13:10Z</dcterms:created>
  <dcterms:modified xsi:type="dcterms:W3CDTF">2025-08-04T17:28:23Z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