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-440" windowWidth="25600" windowHeight="160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7" i="2"/>
  <c r="B33" i="2"/>
  <c r="I28" i="2"/>
  <c r="F28" i="2"/>
  <c r="I30" i="2"/>
  <c r="B28" i="2"/>
  <c r="F30" i="2"/>
  <c r="H28" i="1"/>
  <c r="E28" i="1"/>
  <c r="H30" i="1"/>
  <c r="B28" i="1"/>
  <c r="E30" i="1"/>
</calcChain>
</file>

<file path=xl/sharedStrings.xml><?xml version="1.0" encoding="utf-8"?>
<sst xmlns="http://schemas.openxmlformats.org/spreadsheetml/2006/main" count="28" uniqueCount="12">
  <si>
    <t>increment</t>
  </si>
  <si>
    <t>initial concentration</t>
  </si>
  <si>
    <t>run</t>
  </si>
  <si>
    <t>collected</t>
  </si>
  <si>
    <t>worker capacity</t>
  </si>
  <si>
    <t>forage radius</t>
  </si>
  <si>
    <t>Average</t>
  </si>
  <si>
    <t>Variation</t>
  </si>
  <si>
    <t>duration</t>
  </si>
  <si>
    <t>20 s</t>
  </si>
  <si>
    <t>standrd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</si>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</sst>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Sheet1!$L$7:$L$26</c:f>
              <c:numCache>
                <c:formatCode>General</c:formatCode>
                <c:ptCount val="20"/>
                <c:pt idx="0">
                  <c:v>3.0</c:v>
                </c:pt>
                <c:pt idx="1">
                  <c:v>1.8</c:v>
                </c:pt>
                <c:pt idx="2">
                  <c:v>2.3</c:v>
                </c:pt>
                <c:pt idx="3">
                  <c:v>4.6</c:v>
                </c:pt>
                <c:pt idx="4">
                  <c:v>2.2</c:v>
                </c:pt>
                <c:pt idx="5" formatCode="0.00">
                  <c:v>1.3</c:v>
                </c:pt>
                <c:pt idx="6" formatCode="0.00">
                  <c:v>1.5</c:v>
                </c:pt>
                <c:pt idx="7" formatCode="0.00">
                  <c:v>1.0</c:v>
                </c:pt>
                <c:pt idx="8" formatCode="0.00">
                  <c:v>2.3</c:v>
                </c:pt>
                <c:pt idx="9" formatCode="0.00">
                  <c:v>2.8</c:v>
                </c:pt>
                <c:pt idx="10" formatCode="0.00">
                  <c:v>2.3</c:v>
                </c:pt>
                <c:pt idx="11" formatCode="0.00">
                  <c:v>2.6</c:v>
                </c:pt>
                <c:pt idx="12" formatCode="0.00">
                  <c:v>2.4</c:v>
                </c:pt>
                <c:pt idx="13" formatCode="0.00">
                  <c:v>1.09</c:v>
                </c:pt>
                <c:pt idx="14" formatCode="0.00">
                  <c:v>2.6</c:v>
                </c:pt>
                <c:pt idx="15" formatCode="0.00">
                  <c:v>2.9</c:v>
                </c:pt>
                <c:pt idx="16" formatCode="0.00">
                  <c:v>2.1</c:v>
                </c:pt>
                <c:pt idx="17" formatCode="0.00">
                  <c:v>2.5</c:v>
                </c:pt>
                <c:pt idx="18" formatCode="0.00">
                  <c:v>2.7</c:v>
                </c:pt>
                <c:pt idx="19" formatCode="0.00">
                  <c:v>2.6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Sheet1!$M$7:$M$26</c:f>
              <c:numCache>
                <c:formatCode>General</c:formatCode>
                <c:ptCount val="20"/>
                <c:pt idx="0">
                  <c:v>3.4</c:v>
                </c:pt>
                <c:pt idx="1">
                  <c:v>2.2</c:v>
                </c:pt>
                <c:pt idx="2">
                  <c:v>2.5</c:v>
                </c:pt>
                <c:pt idx="3">
                  <c:v>2.2</c:v>
                </c:pt>
                <c:pt idx="4">
                  <c:v>2.7</c:v>
                </c:pt>
                <c:pt idx="5" formatCode="0.00">
                  <c:v>2.7</c:v>
                </c:pt>
                <c:pt idx="6" formatCode="0.00">
                  <c:v>3.4</c:v>
                </c:pt>
                <c:pt idx="7" formatCode="0.00">
                  <c:v>2.1</c:v>
                </c:pt>
                <c:pt idx="8" formatCode="0.00">
                  <c:v>3.0</c:v>
                </c:pt>
                <c:pt idx="9" formatCode="0.00">
                  <c:v>3.3</c:v>
                </c:pt>
                <c:pt idx="10" formatCode="0.00">
                  <c:v>2.7</c:v>
                </c:pt>
                <c:pt idx="11" formatCode="0.00">
                  <c:v>3.3</c:v>
                </c:pt>
                <c:pt idx="12" formatCode="0.00">
                  <c:v>2.5</c:v>
                </c:pt>
                <c:pt idx="13" formatCode="0.00">
                  <c:v>2.6</c:v>
                </c:pt>
                <c:pt idx="14" formatCode="0.00">
                  <c:v>3.2</c:v>
                </c:pt>
                <c:pt idx="15" formatCode="0.00">
                  <c:v>2.9</c:v>
                </c:pt>
                <c:pt idx="16" formatCode="0.00">
                  <c:v>2.4</c:v>
                </c:pt>
                <c:pt idx="17" formatCode="0.00">
                  <c:v>3.0</c:v>
                </c:pt>
                <c:pt idx="18" formatCode="0.00">
                  <c:v>2.4</c:v>
                </c:pt>
                <c:pt idx="19" formatCode="0.00">
                  <c:v>2.6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Sheet1!$N$7:$N$26</c:f>
              <c:numCache>
                <c:formatCode>General</c:formatCode>
                <c:ptCount val="20"/>
                <c:pt idx="0">
                  <c:v>1.5</c:v>
                </c:pt>
                <c:pt idx="1">
                  <c:v>1.3</c:v>
                </c:pt>
                <c:pt idx="2">
                  <c:v>1.9</c:v>
                </c:pt>
                <c:pt idx="3">
                  <c:v>1.8</c:v>
                </c:pt>
                <c:pt idx="4">
                  <c:v>1.7</c:v>
                </c:pt>
                <c:pt idx="5" formatCode="0.00">
                  <c:v>1.3</c:v>
                </c:pt>
                <c:pt idx="6" formatCode="0.00">
                  <c:v>1.9</c:v>
                </c:pt>
                <c:pt idx="7" formatCode="0.00">
                  <c:v>1.2</c:v>
                </c:pt>
                <c:pt idx="8" formatCode="0.00">
                  <c:v>1.8</c:v>
                </c:pt>
                <c:pt idx="9" formatCode="0.00">
                  <c:v>1.4</c:v>
                </c:pt>
                <c:pt idx="10" formatCode="0.00">
                  <c:v>1.3</c:v>
                </c:pt>
                <c:pt idx="11" formatCode="0.00">
                  <c:v>2.1</c:v>
                </c:pt>
                <c:pt idx="12" formatCode="0.00">
                  <c:v>2.4</c:v>
                </c:pt>
                <c:pt idx="13" formatCode="0.00">
                  <c:v>2.4</c:v>
                </c:pt>
                <c:pt idx="14" formatCode="0.00">
                  <c:v>1.0</c:v>
                </c:pt>
                <c:pt idx="15" formatCode="0.00">
                  <c:v>1.7</c:v>
                </c:pt>
                <c:pt idx="16" formatCode="0.00">
                  <c:v>1.3</c:v>
                </c:pt>
                <c:pt idx="17" formatCode="0.00">
                  <c:v>1.8</c:v>
                </c:pt>
                <c:pt idx="18" formatCode="0.00">
                  <c:v>1.2</c:v>
                </c:pt>
                <c:pt idx="19" formatCode="0.00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49304"/>
        <c:axId val="2119672872"/>
      </c:lineChart>
      <c:catAx>
        <c:axId val="21217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72872"/>
        <c:crosses val="autoZero"/>
        <c:auto val="1"/>
        <c:lblAlgn val="ctr"/>
        <c:lblOffset val="100"/>
        <c:noMultiLvlLbl val="0"/>
      </c:catAx>
      <c:valAx>
        <c:axId val="211967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4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Sheet2!$T$7:$T$26</c:f>
              <c:numCache>
                <c:formatCode>General</c:formatCode>
                <c:ptCount val="20"/>
                <c:pt idx="0">
                  <c:v>7.8</c:v>
                </c:pt>
                <c:pt idx="1">
                  <c:v>5.7</c:v>
                </c:pt>
                <c:pt idx="2">
                  <c:v>8.5</c:v>
                </c:pt>
                <c:pt idx="3">
                  <c:v>4.5</c:v>
                </c:pt>
                <c:pt idx="4">
                  <c:v>7.0</c:v>
                </c:pt>
                <c:pt idx="5" formatCode="0.00">
                  <c:v>7.01</c:v>
                </c:pt>
                <c:pt idx="6" formatCode="0.00">
                  <c:v>6.0</c:v>
                </c:pt>
                <c:pt idx="7" formatCode="0.00">
                  <c:v>4.8</c:v>
                </c:pt>
                <c:pt idx="8" formatCode="0.00">
                  <c:v>5.2</c:v>
                </c:pt>
                <c:pt idx="9" formatCode="0.00">
                  <c:v>7.5</c:v>
                </c:pt>
                <c:pt idx="10" formatCode="0.00">
                  <c:v>4.5</c:v>
                </c:pt>
                <c:pt idx="11" formatCode="0.00">
                  <c:v>5.2</c:v>
                </c:pt>
                <c:pt idx="12" formatCode="0.00">
                  <c:v>5.2</c:v>
                </c:pt>
                <c:pt idx="13" formatCode="0.00">
                  <c:v>7.5</c:v>
                </c:pt>
                <c:pt idx="14" formatCode="0.00">
                  <c:v>6.6</c:v>
                </c:pt>
                <c:pt idx="15" formatCode="0.00">
                  <c:v>6.01</c:v>
                </c:pt>
                <c:pt idx="16" formatCode="0.00">
                  <c:v>5.4</c:v>
                </c:pt>
                <c:pt idx="17" formatCode="0.00">
                  <c:v>7.3</c:v>
                </c:pt>
                <c:pt idx="18" formatCode="0.00">
                  <c:v>7.01</c:v>
                </c:pt>
                <c:pt idx="19" formatCode="0.00">
                  <c:v>6.2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Sheet2!$U$7:$U$26</c:f>
              <c:numCache>
                <c:formatCode>General</c:formatCode>
                <c:ptCount val="20"/>
                <c:pt idx="0">
                  <c:v>5.0</c:v>
                </c:pt>
                <c:pt idx="1">
                  <c:v>6.0</c:v>
                </c:pt>
                <c:pt idx="2">
                  <c:v>5.7</c:v>
                </c:pt>
                <c:pt idx="3">
                  <c:v>4.2</c:v>
                </c:pt>
                <c:pt idx="4">
                  <c:v>3.8</c:v>
                </c:pt>
                <c:pt idx="5" formatCode="0.00">
                  <c:v>3.8</c:v>
                </c:pt>
                <c:pt idx="6" formatCode="0.00">
                  <c:v>4.7</c:v>
                </c:pt>
                <c:pt idx="7" formatCode="0.00">
                  <c:v>5.0</c:v>
                </c:pt>
                <c:pt idx="8" formatCode="0.00">
                  <c:v>5.01</c:v>
                </c:pt>
                <c:pt idx="9" formatCode="0.00">
                  <c:v>4.6</c:v>
                </c:pt>
                <c:pt idx="10" formatCode="0.00">
                  <c:v>4.4</c:v>
                </c:pt>
                <c:pt idx="11" formatCode="0.00">
                  <c:v>5.99</c:v>
                </c:pt>
                <c:pt idx="12" formatCode="0.00">
                  <c:v>6.0</c:v>
                </c:pt>
                <c:pt idx="13" formatCode="0.00">
                  <c:v>6.3</c:v>
                </c:pt>
                <c:pt idx="14" formatCode="0.00">
                  <c:v>5.9</c:v>
                </c:pt>
                <c:pt idx="15" formatCode="0.00">
                  <c:v>4.3</c:v>
                </c:pt>
                <c:pt idx="16" formatCode="0.00">
                  <c:v>5.0</c:v>
                </c:pt>
                <c:pt idx="17" formatCode="0.00">
                  <c:v>4.8</c:v>
                </c:pt>
                <c:pt idx="18" formatCode="0.00">
                  <c:v>5.9</c:v>
                </c:pt>
                <c:pt idx="19" formatCode="0.00">
                  <c:v>4.6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Sheet2!$V$7:$V$26</c:f>
              <c:numCache>
                <c:formatCode>General</c:formatCode>
                <c:ptCount val="20"/>
                <c:pt idx="0">
                  <c:v>3.0</c:v>
                </c:pt>
                <c:pt idx="1">
                  <c:v>3.2</c:v>
                </c:pt>
                <c:pt idx="2">
                  <c:v>2.3</c:v>
                </c:pt>
                <c:pt idx="3">
                  <c:v>3.6</c:v>
                </c:pt>
                <c:pt idx="4">
                  <c:v>3.7</c:v>
                </c:pt>
                <c:pt idx="5" formatCode="0.00">
                  <c:v>3.6</c:v>
                </c:pt>
                <c:pt idx="6" formatCode="0.00">
                  <c:v>2.9</c:v>
                </c:pt>
                <c:pt idx="7" formatCode="0.00">
                  <c:v>3.9</c:v>
                </c:pt>
                <c:pt idx="8" formatCode="0.00">
                  <c:v>3.9</c:v>
                </c:pt>
                <c:pt idx="9" formatCode="0.00">
                  <c:v>3.3</c:v>
                </c:pt>
                <c:pt idx="10" formatCode="0.00">
                  <c:v>2.7</c:v>
                </c:pt>
                <c:pt idx="11" formatCode="0.00">
                  <c:v>4.1</c:v>
                </c:pt>
                <c:pt idx="12" formatCode="0.00">
                  <c:v>3.2</c:v>
                </c:pt>
                <c:pt idx="13" formatCode="0.00">
                  <c:v>3.0</c:v>
                </c:pt>
                <c:pt idx="14" formatCode="0.00">
                  <c:v>3.7</c:v>
                </c:pt>
                <c:pt idx="15" formatCode="0.00">
                  <c:v>3.0</c:v>
                </c:pt>
                <c:pt idx="16" formatCode="0.00">
                  <c:v>2.8</c:v>
                </c:pt>
                <c:pt idx="17" formatCode="0.00">
                  <c:v>3.7</c:v>
                </c:pt>
                <c:pt idx="18" formatCode="0.00">
                  <c:v>2.6</c:v>
                </c:pt>
                <c:pt idx="19" formatCode="0.00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13992"/>
        <c:axId val="2123318568"/>
      </c:lineChart>
      <c:catAx>
        <c:axId val="21233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18568"/>
        <c:crosses val="autoZero"/>
        <c:auto val="1"/>
        <c:lblAlgn val="ctr"/>
        <c:lblOffset val="100"/>
        <c:noMultiLvlLbl val="0"/>
      </c:catAx>
      <c:valAx>
        <c:axId val="212331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1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0</xdr:rowOff>
    </xdr:from>
    <xdr:to>
      <xdr:col>18</xdr:col>
      <xdr:colOff>533400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660400</xdr:colOff>
      <xdr:row>25</xdr:row>
      <xdr:rowOff>133350</xdr:rowOff>
    </xdr:from>
    <xdr:to>
      <xdr:col>22</xdr:col>
      <xdr:colOff>520700</xdr:colOff>
      <xdr:row>41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7" sqref="K7:N26"/>
    </sheetView>
  </sheetViews>
  <sheetFormatPr baseColWidth="10" defaultColWidth="8.83203125" defaultRowHeight="14" x14ac:dyDescent="0"/>
  <cols>
    <col min="1" max="1" width="19.1640625" bestFit="1" customWidth="1"/>
    <col min="2" max="2" width="12.83203125" style="1" customWidth="1"/>
    <col min="5" max="5" width="11.83203125" style="6" customWidth="1"/>
    <col min="8" max="8" width="8.83203125" style="6"/>
  </cols>
  <sheetData>
    <row r="1" spans="1:14">
      <c r="A1" t="s">
        <v>0</v>
      </c>
      <c r="B1" s="1">
        <v>0.01</v>
      </c>
    </row>
    <row r="2" spans="1:14">
      <c r="A2" t="s">
        <v>1</v>
      </c>
      <c r="B2" s="1">
        <v>5.0000000000000001E-3</v>
      </c>
    </row>
    <row r="3" spans="1:14">
      <c r="A3" t="s">
        <v>4</v>
      </c>
      <c r="B3" s="2">
        <v>0.1</v>
      </c>
    </row>
    <row r="4" spans="1:14">
      <c r="A4" t="s">
        <v>5</v>
      </c>
      <c r="B4" s="2">
        <v>0</v>
      </c>
      <c r="E4" s="8">
        <v>1</v>
      </c>
      <c r="F4" s="8"/>
      <c r="G4" s="8"/>
      <c r="H4" s="8">
        <v>2</v>
      </c>
    </row>
    <row r="6" spans="1:14">
      <c r="A6" t="s">
        <v>2</v>
      </c>
      <c r="B6" s="3" t="s">
        <v>3</v>
      </c>
      <c r="E6" s="3" t="s">
        <v>3</v>
      </c>
      <c r="H6" s="3" t="s">
        <v>3</v>
      </c>
    </row>
    <row r="7" spans="1:14">
      <c r="A7">
        <v>1</v>
      </c>
      <c r="B7" s="4">
        <v>3</v>
      </c>
      <c r="E7" s="4">
        <v>3.4</v>
      </c>
      <c r="H7" s="4">
        <v>1.5</v>
      </c>
      <c r="K7">
        <v>1</v>
      </c>
      <c r="L7" s="4">
        <v>3</v>
      </c>
      <c r="M7" s="4">
        <v>3.4</v>
      </c>
      <c r="N7" s="4">
        <v>1.5</v>
      </c>
    </row>
    <row r="8" spans="1:14">
      <c r="A8">
        <v>2</v>
      </c>
      <c r="B8" s="4">
        <v>1.8</v>
      </c>
      <c r="E8" s="4">
        <v>2.2000000000000002</v>
      </c>
      <c r="H8" s="4">
        <v>1.3</v>
      </c>
      <c r="K8">
        <v>2</v>
      </c>
      <c r="L8" s="4">
        <v>1.8</v>
      </c>
      <c r="M8" s="4">
        <v>2.2000000000000002</v>
      </c>
      <c r="N8" s="4">
        <v>1.3</v>
      </c>
    </row>
    <row r="9" spans="1:14">
      <c r="A9">
        <v>3</v>
      </c>
      <c r="B9" s="4">
        <v>2.2999999999999998</v>
      </c>
      <c r="E9" s="4">
        <v>2.5</v>
      </c>
      <c r="H9" s="4">
        <v>1.9</v>
      </c>
      <c r="K9">
        <v>3</v>
      </c>
      <c r="L9" s="4">
        <v>2.2999999999999998</v>
      </c>
      <c r="M9" s="4">
        <v>2.5</v>
      </c>
      <c r="N9" s="4">
        <v>1.9</v>
      </c>
    </row>
    <row r="10" spans="1:14">
      <c r="A10">
        <v>4</v>
      </c>
      <c r="B10" s="4">
        <v>4.5999999999999996</v>
      </c>
      <c r="E10" s="4">
        <v>2.2000000000000002</v>
      </c>
      <c r="H10" s="4">
        <v>1.8</v>
      </c>
      <c r="K10">
        <v>4</v>
      </c>
      <c r="L10" s="4">
        <v>4.5999999999999996</v>
      </c>
      <c r="M10" s="4">
        <v>2.2000000000000002</v>
      </c>
      <c r="N10" s="4">
        <v>1.8</v>
      </c>
    </row>
    <row r="11" spans="1:14">
      <c r="A11">
        <v>5</v>
      </c>
      <c r="B11" s="4">
        <v>2.2000000000000002</v>
      </c>
      <c r="E11" s="4">
        <v>2.7</v>
      </c>
      <c r="H11" s="4">
        <v>1.7</v>
      </c>
      <c r="K11">
        <v>5</v>
      </c>
      <c r="L11" s="4">
        <v>2.2000000000000002</v>
      </c>
      <c r="M11" s="4">
        <v>2.7</v>
      </c>
      <c r="N11" s="4">
        <v>1.7</v>
      </c>
    </row>
    <row r="12" spans="1:14">
      <c r="A12">
        <v>6</v>
      </c>
      <c r="B12" s="5">
        <v>1.3</v>
      </c>
      <c r="E12" s="5">
        <v>2.7</v>
      </c>
      <c r="H12" s="5">
        <v>1.3</v>
      </c>
      <c r="K12">
        <v>6</v>
      </c>
      <c r="L12" s="5">
        <v>1.3</v>
      </c>
      <c r="M12" s="5">
        <v>2.7</v>
      </c>
      <c r="N12" s="5">
        <v>1.3</v>
      </c>
    </row>
    <row r="13" spans="1:14">
      <c r="A13">
        <v>7</v>
      </c>
      <c r="B13" s="5">
        <v>1.5</v>
      </c>
      <c r="E13" s="5">
        <v>3.4</v>
      </c>
      <c r="H13" s="5">
        <v>1.9</v>
      </c>
      <c r="K13">
        <v>7</v>
      </c>
      <c r="L13" s="5">
        <v>1.5</v>
      </c>
      <c r="M13" s="5">
        <v>3.4</v>
      </c>
      <c r="N13" s="5">
        <v>1.9</v>
      </c>
    </row>
    <row r="14" spans="1:14">
      <c r="A14">
        <v>8</v>
      </c>
      <c r="B14" s="5">
        <v>1</v>
      </c>
      <c r="E14" s="5">
        <v>2.1</v>
      </c>
      <c r="H14" s="5">
        <v>1.2</v>
      </c>
      <c r="K14">
        <v>8</v>
      </c>
      <c r="L14" s="5">
        <v>1</v>
      </c>
      <c r="M14" s="5">
        <v>2.1</v>
      </c>
      <c r="N14" s="5">
        <v>1.2</v>
      </c>
    </row>
    <row r="15" spans="1:14">
      <c r="A15">
        <v>9</v>
      </c>
      <c r="B15" s="5">
        <v>2.2999999999999998</v>
      </c>
      <c r="E15" s="5">
        <v>3</v>
      </c>
      <c r="H15" s="5">
        <v>1.8</v>
      </c>
      <c r="K15">
        <v>9</v>
      </c>
      <c r="L15" s="5">
        <v>2.2999999999999998</v>
      </c>
      <c r="M15" s="5">
        <v>3</v>
      </c>
      <c r="N15" s="5">
        <v>1.8</v>
      </c>
    </row>
    <row r="16" spans="1:14">
      <c r="A16">
        <v>10</v>
      </c>
      <c r="B16" s="5">
        <v>2.8</v>
      </c>
      <c r="E16" s="5">
        <v>3.3</v>
      </c>
      <c r="H16" s="5">
        <v>1.4</v>
      </c>
      <c r="K16">
        <v>10</v>
      </c>
      <c r="L16" s="5">
        <v>2.8</v>
      </c>
      <c r="M16" s="5">
        <v>3.3</v>
      </c>
      <c r="N16" s="5">
        <v>1.4</v>
      </c>
    </row>
    <row r="17" spans="1:14">
      <c r="A17">
        <v>11</v>
      </c>
      <c r="B17" s="5">
        <v>2.2999999999999998</v>
      </c>
      <c r="E17" s="5">
        <v>2.7</v>
      </c>
      <c r="H17" s="5">
        <v>1.3</v>
      </c>
      <c r="K17">
        <v>11</v>
      </c>
      <c r="L17" s="5">
        <v>2.2999999999999998</v>
      </c>
      <c r="M17" s="5">
        <v>2.7</v>
      </c>
      <c r="N17" s="5">
        <v>1.3</v>
      </c>
    </row>
    <row r="18" spans="1:14">
      <c r="A18">
        <v>12</v>
      </c>
      <c r="B18" s="5">
        <v>2.6</v>
      </c>
      <c r="E18" s="5">
        <v>3.3</v>
      </c>
      <c r="H18" s="5">
        <v>2.1</v>
      </c>
      <c r="K18">
        <v>12</v>
      </c>
      <c r="L18" s="5">
        <v>2.6</v>
      </c>
      <c r="M18" s="5">
        <v>3.3</v>
      </c>
      <c r="N18" s="5">
        <v>2.1</v>
      </c>
    </row>
    <row r="19" spans="1:14">
      <c r="A19">
        <v>13</v>
      </c>
      <c r="B19" s="5">
        <v>2.4</v>
      </c>
      <c r="E19" s="5">
        <v>2.5</v>
      </c>
      <c r="H19" s="5">
        <v>2.4</v>
      </c>
      <c r="K19">
        <v>13</v>
      </c>
      <c r="L19" s="5">
        <v>2.4</v>
      </c>
      <c r="M19" s="5">
        <v>2.5</v>
      </c>
      <c r="N19" s="5">
        <v>2.4</v>
      </c>
    </row>
    <row r="20" spans="1:14">
      <c r="A20">
        <v>14</v>
      </c>
      <c r="B20" s="5">
        <v>1.0900000000000001</v>
      </c>
      <c r="E20" s="5">
        <v>2.6</v>
      </c>
      <c r="H20" s="5">
        <v>2.4</v>
      </c>
      <c r="K20">
        <v>14</v>
      </c>
      <c r="L20" s="5">
        <v>1.0900000000000001</v>
      </c>
      <c r="M20" s="5">
        <v>2.6</v>
      </c>
      <c r="N20" s="5">
        <v>2.4</v>
      </c>
    </row>
    <row r="21" spans="1:14">
      <c r="A21">
        <v>15</v>
      </c>
      <c r="B21" s="5">
        <v>2.6</v>
      </c>
      <c r="E21" s="5">
        <v>3.2</v>
      </c>
      <c r="H21" s="5">
        <v>1</v>
      </c>
      <c r="K21">
        <v>15</v>
      </c>
      <c r="L21" s="5">
        <v>2.6</v>
      </c>
      <c r="M21" s="5">
        <v>3.2</v>
      </c>
      <c r="N21" s="5">
        <v>1</v>
      </c>
    </row>
    <row r="22" spans="1:14">
      <c r="A22">
        <v>16</v>
      </c>
      <c r="B22" s="5">
        <v>2.9</v>
      </c>
      <c r="E22" s="5">
        <v>2.9</v>
      </c>
      <c r="H22" s="5">
        <v>1.7</v>
      </c>
      <c r="K22">
        <v>16</v>
      </c>
      <c r="L22" s="5">
        <v>2.9</v>
      </c>
      <c r="M22" s="5">
        <v>2.9</v>
      </c>
      <c r="N22" s="5">
        <v>1.7</v>
      </c>
    </row>
    <row r="23" spans="1:14">
      <c r="A23">
        <v>17</v>
      </c>
      <c r="B23" s="5">
        <v>2.1</v>
      </c>
      <c r="E23" s="5">
        <v>2.4</v>
      </c>
      <c r="H23" s="5">
        <v>1.3</v>
      </c>
      <c r="K23">
        <v>17</v>
      </c>
      <c r="L23" s="5">
        <v>2.1</v>
      </c>
      <c r="M23" s="5">
        <v>2.4</v>
      </c>
      <c r="N23" s="5">
        <v>1.3</v>
      </c>
    </row>
    <row r="24" spans="1:14">
      <c r="A24">
        <v>18</v>
      </c>
      <c r="B24" s="5">
        <v>2.5</v>
      </c>
      <c r="E24" s="5">
        <v>3</v>
      </c>
      <c r="H24" s="5">
        <v>1.8</v>
      </c>
      <c r="K24">
        <v>18</v>
      </c>
      <c r="L24" s="5">
        <v>2.5</v>
      </c>
      <c r="M24" s="5">
        <v>3</v>
      </c>
      <c r="N24" s="5">
        <v>1.8</v>
      </c>
    </row>
    <row r="25" spans="1:14">
      <c r="A25">
        <v>19</v>
      </c>
      <c r="B25" s="5">
        <v>2.7</v>
      </c>
      <c r="E25" s="5">
        <v>2.4</v>
      </c>
      <c r="H25" s="5">
        <v>1.2</v>
      </c>
      <c r="K25">
        <v>19</v>
      </c>
      <c r="L25" s="5">
        <v>2.7</v>
      </c>
      <c r="M25" s="5">
        <v>2.4</v>
      </c>
      <c r="N25" s="5">
        <v>1.2</v>
      </c>
    </row>
    <row r="26" spans="1:14">
      <c r="A26">
        <v>20</v>
      </c>
      <c r="B26" s="5">
        <v>2.6</v>
      </c>
      <c r="E26" s="5">
        <v>2.6</v>
      </c>
      <c r="H26" s="5">
        <v>1.5</v>
      </c>
      <c r="K26">
        <v>20</v>
      </c>
      <c r="L26" s="5">
        <v>2.6</v>
      </c>
      <c r="M26" s="5">
        <v>2.6</v>
      </c>
      <c r="N26" s="5">
        <v>1.5</v>
      </c>
    </row>
    <row r="27" spans="1:14">
      <c r="E27" s="5"/>
      <c r="H27" s="5"/>
    </row>
    <row r="28" spans="1:14">
      <c r="A28" t="s">
        <v>6</v>
      </c>
      <c r="B28" s="1">
        <f>AVERAGE(B7:B26)</f>
        <v>2.3295000000000003</v>
      </c>
      <c r="D28" t="s">
        <v>6</v>
      </c>
      <c r="E28" s="5">
        <f>AVERAGE(E7:E26)</f>
        <v>2.7549999999999999</v>
      </c>
      <c r="G28" t="s">
        <v>6</v>
      </c>
      <c r="H28" s="5">
        <f>AVERAGE(H7:H26)</f>
        <v>1.625</v>
      </c>
    </row>
    <row r="30" spans="1:14">
      <c r="A30" t="s">
        <v>7</v>
      </c>
      <c r="E30" s="7">
        <f>E28/B28 - 1</f>
        <v>0.18265722257995254</v>
      </c>
      <c r="H30" s="7">
        <f xml:space="preserve"> H28/E28 - 1</f>
        <v>-0.41016333938294014</v>
      </c>
    </row>
  </sheetData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K12" sqref="K12"/>
    </sheetView>
  </sheetViews>
  <sheetFormatPr baseColWidth="10" defaultColWidth="8.83203125" defaultRowHeight="14" x14ac:dyDescent="0"/>
  <cols>
    <col min="1" max="1" width="16.33203125" bestFit="1" customWidth="1"/>
  </cols>
  <sheetData>
    <row r="1" spans="1:22">
      <c r="A1" t="s">
        <v>0</v>
      </c>
      <c r="B1" s="1">
        <v>0.01</v>
      </c>
      <c r="C1" t="s">
        <v>8</v>
      </c>
      <c r="D1" t="s">
        <v>9</v>
      </c>
      <c r="F1" s="6"/>
      <c r="I1" s="6"/>
    </row>
    <row r="2" spans="1:22">
      <c r="A2" t="s">
        <v>1</v>
      </c>
      <c r="B2" s="1">
        <v>5.0000000000000001E-3</v>
      </c>
      <c r="F2" s="6"/>
      <c r="I2" s="6"/>
    </row>
    <row r="3" spans="1:22">
      <c r="A3" t="s">
        <v>4</v>
      </c>
      <c r="B3" s="2">
        <v>0.1</v>
      </c>
      <c r="F3" s="6"/>
      <c r="I3" s="6"/>
    </row>
    <row r="4" spans="1:22">
      <c r="A4" t="s">
        <v>5</v>
      </c>
      <c r="B4" s="2">
        <v>0</v>
      </c>
      <c r="F4" s="8">
        <v>1</v>
      </c>
      <c r="G4" s="8"/>
      <c r="H4" s="8"/>
      <c r="I4" s="8">
        <v>2</v>
      </c>
    </row>
    <row r="5" spans="1:22">
      <c r="B5" s="1"/>
      <c r="F5" s="6"/>
      <c r="I5" s="6"/>
    </row>
    <row r="6" spans="1:22">
      <c r="A6" t="s">
        <v>2</v>
      </c>
      <c r="B6" s="3" t="s">
        <v>3</v>
      </c>
      <c r="F6" s="3" t="s">
        <v>3</v>
      </c>
      <c r="I6" s="3" t="s">
        <v>3</v>
      </c>
    </row>
    <row r="7" spans="1:22">
      <c r="A7">
        <v>1</v>
      </c>
      <c r="B7" s="4">
        <v>7.8</v>
      </c>
      <c r="C7">
        <f>(B7-$B$28)/$B$33</f>
        <v>1.3225517407233272</v>
      </c>
      <c r="D7">
        <f>IF(C7&lt;0,1 - NORMDIST(B7,$B$28,$B$33,C7),IF(C7&gt;0,NORMDIST(B7,$B$28,$B$33,C7)))</f>
        <v>0.90700775398404354</v>
      </c>
      <c r="F7" s="4">
        <v>5</v>
      </c>
      <c r="I7" s="4">
        <v>3</v>
      </c>
      <c r="S7">
        <v>1</v>
      </c>
      <c r="T7" s="4">
        <v>7.8</v>
      </c>
      <c r="U7" s="4">
        <v>5</v>
      </c>
      <c r="V7" s="4">
        <v>3</v>
      </c>
    </row>
    <row r="8" spans="1:22">
      <c r="A8">
        <v>2</v>
      </c>
      <c r="B8" s="4">
        <v>5.7</v>
      </c>
      <c r="C8">
        <f t="shared" ref="C8:C26" si="0">(B8-$B$28)/$B$33</f>
        <v>-0.465255568912326</v>
      </c>
      <c r="D8">
        <f t="shared" ref="D8:D26" si="1">IF(C8&lt;0,1 - NORMDIST(B8,$B$28,$B$33,C8),IF(C8&gt;0,NORMDIST(B8,$B$28,$B$33,C8)))</f>
        <v>0.67912577560573673</v>
      </c>
      <c r="F8" s="4">
        <v>6</v>
      </c>
      <c r="I8" s="4">
        <v>3.2</v>
      </c>
      <c r="S8">
        <v>2</v>
      </c>
      <c r="T8" s="4">
        <v>5.7</v>
      </c>
      <c r="U8" s="4">
        <v>6</v>
      </c>
      <c r="V8" s="4">
        <v>3.2</v>
      </c>
    </row>
    <row r="9" spans="1:22">
      <c r="A9">
        <v>3</v>
      </c>
      <c r="B9" s="4">
        <v>8.5</v>
      </c>
      <c r="C9">
        <f t="shared" si="0"/>
        <v>1.9184875106018784</v>
      </c>
      <c r="D9">
        <f t="shared" si="1"/>
        <v>0.97247538786937493</v>
      </c>
      <c r="F9" s="4">
        <v>5.7</v>
      </c>
      <c r="I9" s="4">
        <v>2.2999999999999998</v>
      </c>
      <c r="S9">
        <v>3</v>
      </c>
      <c r="T9" s="4">
        <v>8.5</v>
      </c>
      <c r="U9" s="4">
        <v>5.7</v>
      </c>
      <c r="V9" s="4">
        <v>2.2999999999999998</v>
      </c>
    </row>
    <row r="10" spans="1:22">
      <c r="A10">
        <v>4</v>
      </c>
      <c r="B10" s="4">
        <v>4.5</v>
      </c>
      <c r="C10">
        <f t="shared" si="0"/>
        <v>-1.4868597458469852</v>
      </c>
      <c r="D10">
        <f t="shared" si="1"/>
        <v>0.93147407107833213</v>
      </c>
      <c r="F10" s="4">
        <v>4.2</v>
      </c>
      <c r="I10" s="4">
        <v>3.6</v>
      </c>
      <c r="S10">
        <v>4</v>
      </c>
      <c r="T10" s="4">
        <v>4.5</v>
      </c>
      <c r="U10" s="4">
        <v>4.2</v>
      </c>
      <c r="V10" s="4">
        <v>3.6</v>
      </c>
    </row>
    <row r="11" spans="1:22">
      <c r="A11">
        <v>5</v>
      </c>
      <c r="B11" s="4">
        <v>7</v>
      </c>
      <c r="C11">
        <f t="shared" si="0"/>
        <v>0.64148228943355456</v>
      </c>
      <c r="D11">
        <f t="shared" si="1"/>
        <v>0.73939530801166953</v>
      </c>
      <c r="F11" s="4">
        <v>3.8</v>
      </c>
      <c r="I11" s="4">
        <v>3.7</v>
      </c>
      <c r="S11">
        <v>5</v>
      </c>
      <c r="T11" s="4">
        <v>7</v>
      </c>
      <c r="U11" s="4">
        <v>3.8</v>
      </c>
      <c r="V11" s="4">
        <v>3.7</v>
      </c>
    </row>
    <row r="12" spans="1:22">
      <c r="A12">
        <v>6</v>
      </c>
      <c r="B12" s="5">
        <v>7.01</v>
      </c>
      <c r="C12">
        <f t="shared" si="0"/>
        <v>0.64999565757467659</v>
      </c>
      <c r="D12">
        <f t="shared" si="1"/>
        <v>0.74215248670880263</v>
      </c>
      <c r="F12" s="5">
        <v>3.8</v>
      </c>
      <c r="I12" s="5">
        <v>3.6</v>
      </c>
      <c r="S12">
        <v>6</v>
      </c>
      <c r="T12" s="5">
        <v>7.01</v>
      </c>
      <c r="U12" s="5">
        <v>3.8</v>
      </c>
      <c r="V12" s="5">
        <v>3.6</v>
      </c>
    </row>
    <row r="13" spans="1:22">
      <c r="A13">
        <v>7</v>
      </c>
      <c r="B13" s="5">
        <v>6</v>
      </c>
      <c r="C13">
        <f t="shared" si="0"/>
        <v>-0.20985452467866136</v>
      </c>
      <c r="D13">
        <f t="shared" si="1"/>
        <v>0.58310939205292933</v>
      </c>
      <c r="F13" s="5">
        <v>4.7</v>
      </c>
      <c r="I13" s="5">
        <v>2.9</v>
      </c>
      <c r="S13">
        <v>7</v>
      </c>
      <c r="T13" s="5">
        <v>6</v>
      </c>
      <c r="U13" s="5">
        <v>4.7</v>
      </c>
      <c r="V13" s="5">
        <v>2.9</v>
      </c>
    </row>
    <row r="14" spans="1:22">
      <c r="A14">
        <v>8</v>
      </c>
      <c r="B14" s="5">
        <v>4.8</v>
      </c>
      <c r="C14">
        <f t="shared" si="0"/>
        <v>-1.2314587016133207</v>
      </c>
      <c r="D14">
        <f t="shared" si="1"/>
        <v>0.89092432321370385</v>
      </c>
      <c r="F14" s="5">
        <v>5</v>
      </c>
      <c r="I14" s="5">
        <v>3.9</v>
      </c>
      <c r="S14">
        <v>8</v>
      </c>
      <c r="T14" s="5">
        <v>4.8</v>
      </c>
      <c r="U14" s="5">
        <v>5</v>
      </c>
      <c r="V14" s="5">
        <v>3.9</v>
      </c>
    </row>
    <row r="15" spans="1:22">
      <c r="A15">
        <v>9</v>
      </c>
      <c r="B15" s="5">
        <v>5.2</v>
      </c>
      <c r="C15">
        <f t="shared" si="0"/>
        <v>-0.89092397596843398</v>
      </c>
      <c r="D15">
        <f t="shared" si="1"/>
        <v>0.81351502162543377</v>
      </c>
      <c r="F15" s="5">
        <v>5.01</v>
      </c>
      <c r="I15" s="5">
        <v>3.9</v>
      </c>
      <c r="S15">
        <v>9</v>
      </c>
      <c r="T15" s="5">
        <v>5.2</v>
      </c>
      <c r="U15" s="5">
        <v>5.01</v>
      </c>
      <c r="V15" s="5">
        <v>3.9</v>
      </c>
    </row>
    <row r="16" spans="1:22">
      <c r="A16">
        <v>10</v>
      </c>
      <c r="B16" s="5">
        <v>7.5</v>
      </c>
      <c r="C16">
        <f t="shared" si="0"/>
        <v>1.0671506964896624</v>
      </c>
      <c r="D16">
        <f t="shared" si="1"/>
        <v>0.8570481039274841</v>
      </c>
      <c r="F16" s="5">
        <v>4.5999999999999996</v>
      </c>
      <c r="I16" s="5">
        <v>3.3</v>
      </c>
      <c r="S16">
        <v>10</v>
      </c>
      <c r="T16" s="5">
        <v>7.5</v>
      </c>
      <c r="U16" s="5">
        <v>4.5999999999999996</v>
      </c>
      <c r="V16" s="5">
        <v>3.3</v>
      </c>
    </row>
    <row r="17" spans="1:22">
      <c r="A17">
        <v>11</v>
      </c>
      <c r="B17" s="5">
        <v>4.5</v>
      </c>
      <c r="C17">
        <f t="shared" si="0"/>
        <v>-1.4868597458469852</v>
      </c>
      <c r="D17">
        <f t="shared" si="1"/>
        <v>0.93147407107833213</v>
      </c>
      <c r="F17" s="5">
        <v>4.4000000000000004</v>
      </c>
      <c r="I17" s="5">
        <v>2.7</v>
      </c>
      <c r="S17">
        <v>11</v>
      </c>
      <c r="T17" s="5">
        <v>4.5</v>
      </c>
      <c r="U17" s="5">
        <v>4.4000000000000004</v>
      </c>
      <c r="V17" s="5">
        <v>2.7</v>
      </c>
    </row>
    <row r="18" spans="1:22">
      <c r="A18">
        <v>12</v>
      </c>
      <c r="B18" s="5">
        <v>5.2</v>
      </c>
      <c r="C18">
        <f t="shared" si="0"/>
        <v>-0.89092397596843398</v>
      </c>
      <c r="D18">
        <f t="shared" si="1"/>
        <v>0.81351502162543377</v>
      </c>
      <c r="F18" s="5">
        <v>5.99</v>
      </c>
      <c r="I18" s="5">
        <v>4.0999999999999996</v>
      </c>
      <c r="S18">
        <v>12</v>
      </c>
      <c r="T18" s="5">
        <v>5.2</v>
      </c>
      <c r="U18" s="5">
        <v>5.99</v>
      </c>
      <c r="V18" s="5">
        <v>4.0999999999999996</v>
      </c>
    </row>
    <row r="19" spans="1:22">
      <c r="A19">
        <v>13</v>
      </c>
      <c r="B19" s="5">
        <v>5.2</v>
      </c>
      <c r="C19">
        <f t="shared" si="0"/>
        <v>-0.89092397596843398</v>
      </c>
      <c r="D19">
        <f t="shared" si="1"/>
        <v>0.81351502162543377</v>
      </c>
      <c r="F19" s="5">
        <v>6</v>
      </c>
      <c r="I19" s="5">
        <v>3.2</v>
      </c>
      <c r="S19">
        <v>13</v>
      </c>
      <c r="T19" s="5">
        <v>5.2</v>
      </c>
      <c r="U19" s="5">
        <v>6</v>
      </c>
      <c r="V19" s="5">
        <v>3.2</v>
      </c>
    </row>
    <row r="20" spans="1:22">
      <c r="A20">
        <v>14</v>
      </c>
      <c r="B20" s="5">
        <v>7.5</v>
      </c>
      <c r="C20">
        <f t="shared" si="0"/>
        <v>1.0671506964896624</v>
      </c>
      <c r="D20">
        <f t="shared" si="1"/>
        <v>0.8570481039274841</v>
      </c>
      <c r="F20" s="5">
        <v>6.3</v>
      </c>
      <c r="I20" s="5">
        <v>3</v>
      </c>
      <c r="S20">
        <v>14</v>
      </c>
      <c r="T20" s="5">
        <v>7.5</v>
      </c>
      <c r="U20" s="5">
        <v>6.3</v>
      </c>
      <c r="V20" s="5">
        <v>3</v>
      </c>
    </row>
    <row r="21" spans="1:22">
      <c r="A21">
        <v>15</v>
      </c>
      <c r="B21" s="5">
        <v>6.6</v>
      </c>
      <c r="C21">
        <f t="shared" si="0"/>
        <v>0.30094756378866788</v>
      </c>
      <c r="D21">
        <f t="shared" si="1"/>
        <v>0.61827276005721032</v>
      </c>
      <c r="F21" s="5">
        <v>5.9</v>
      </c>
      <c r="I21" s="5">
        <v>3.7</v>
      </c>
      <c r="S21">
        <v>15</v>
      </c>
      <c r="T21" s="5">
        <v>6.6</v>
      </c>
      <c r="U21" s="5">
        <v>5.9</v>
      </c>
      <c r="V21" s="5">
        <v>3.7</v>
      </c>
    </row>
    <row r="22" spans="1:22">
      <c r="A22">
        <v>16</v>
      </c>
      <c r="B22" s="5">
        <v>6.01</v>
      </c>
      <c r="C22">
        <f t="shared" si="0"/>
        <v>-0.2013411565375394</v>
      </c>
      <c r="D22">
        <f t="shared" si="1"/>
        <v>0.57978408841680107</v>
      </c>
      <c r="F22" s="5">
        <v>4.3</v>
      </c>
      <c r="I22" s="5">
        <v>3</v>
      </c>
      <c r="S22">
        <v>16</v>
      </c>
      <c r="T22" s="5">
        <v>6.01</v>
      </c>
      <c r="U22" s="5">
        <v>4.3</v>
      </c>
      <c r="V22" s="5">
        <v>3</v>
      </c>
    </row>
    <row r="23" spans="1:22">
      <c r="A23">
        <v>17</v>
      </c>
      <c r="B23" s="5">
        <v>5.4</v>
      </c>
      <c r="C23">
        <f t="shared" si="0"/>
        <v>-0.72065661314599061</v>
      </c>
      <c r="D23">
        <f t="shared" si="1"/>
        <v>0.76443959361658353</v>
      </c>
      <c r="F23" s="5">
        <v>5</v>
      </c>
      <c r="I23" s="5">
        <v>2.8</v>
      </c>
      <c r="S23">
        <v>17</v>
      </c>
      <c r="T23" s="5">
        <v>5.4</v>
      </c>
      <c r="U23" s="5">
        <v>5</v>
      </c>
      <c r="V23" s="5">
        <v>2.8</v>
      </c>
    </row>
    <row r="24" spans="1:22">
      <c r="A24">
        <v>18</v>
      </c>
      <c r="B24" s="5">
        <v>7.3</v>
      </c>
      <c r="C24">
        <f t="shared" si="0"/>
        <v>0.89688333366721917</v>
      </c>
      <c r="D24">
        <f t="shared" si="1"/>
        <v>0.81510941287874572</v>
      </c>
      <c r="F24" s="5">
        <v>4.8</v>
      </c>
      <c r="I24" s="5">
        <v>3.7</v>
      </c>
      <c r="S24">
        <v>18</v>
      </c>
      <c r="T24" s="5">
        <v>7.3</v>
      </c>
      <c r="U24" s="5">
        <v>4.8</v>
      </c>
      <c r="V24" s="5">
        <v>3.7</v>
      </c>
    </row>
    <row r="25" spans="1:22">
      <c r="A25">
        <v>19</v>
      </c>
      <c r="B25" s="5">
        <v>7.01</v>
      </c>
      <c r="C25">
        <f t="shared" si="0"/>
        <v>0.64999565757467659</v>
      </c>
      <c r="D25">
        <f t="shared" si="1"/>
        <v>0.74215248670880263</v>
      </c>
      <c r="F25" s="5">
        <v>5.9</v>
      </c>
      <c r="I25" s="5">
        <v>2.6</v>
      </c>
      <c r="S25">
        <v>19</v>
      </c>
      <c r="T25" s="5">
        <v>7.01</v>
      </c>
      <c r="U25" s="5">
        <v>5.9</v>
      </c>
      <c r="V25" s="5">
        <v>2.6</v>
      </c>
    </row>
    <row r="26" spans="1:22">
      <c r="A26">
        <v>20</v>
      </c>
      <c r="B26" s="5">
        <v>6.2</v>
      </c>
      <c r="C26">
        <f t="shared" si="0"/>
        <v>-3.958716185621803E-2</v>
      </c>
      <c r="D26">
        <f t="shared" si="1"/>
        <v>0.51578886861437412</v>
      </c>
      <c r="F26" s="5">
        <v>4.5999999999999996</v>
      </c>
      <c r="I26" s="5">
        <v>2.6</v>
      </c>
      <c r="S26">
        <v>20</v>
      </c>
      <c r="T26" s="5">
        <v>6.2</v>
      </c>
      <c r="U26" s="5">
        <v>4.5999999999999996</v>
      </c>
      <c r="V26" s="5">
        <v>2.6</v>
      </c>
    </row>
    <row r="27" spans="1:22">
      <c r="B27" s="1"/>
      <c r="F27" s="5"/>
      <c r="I27" s="5"/>
    </row>
    <row r="28" spans="1:22">
      <c r="A28" t="s">
        <v>6</v>
      </c>
      <c r="B28" s="1">
        <f>AVERAGE(B7:B26)</f>
        <v>6.2465000000000002</v>
      </c>
      <c r="E28" t="s">
        <v>6</v>
      </c>
      <c r="F28" s="5">
        <f>AVERAGE(F7:F26)</f>
        <v>5.05</v>
      </c>
      <c r="H28" t="s">
        <v>6</v>
      </c>
      <c r="I28" s="5">
        <f>AVERAGE(I7:I26)</f>
        <v>3.2400000000000007</v>
      </c>
    </row>
    <row r="29" spans="1:22">
      <c r="B29" s="1"/>
      <c r="F29" s="6"/>
      <c r="I29" s="6"/>
    </row>
    <row r="30" spans="1:22">
      <c r="A30" t="s">
        <v>7</v>
      </c>
      <c r="B30" s="1"/>
      <c r="F30" s="7">
        <f>F28/B28 - 1</f>
        <v>-0.19154726646922282</v>
      </c>
      <c r="I30" s="7">
        <f xml:space="preserve"> I28/F28 - 1</f>
        <v>-0.35841584158415829</v>
      </c>
    </row>
    <row r="32" spans="1:22">
      <c r="A32" t="s">
        <v>11</v>
      </c>
    </row>
    <row r="33" spans="1:2">
      <c r="A33" t="s">
        <v>10</v>
      </c>
      <c r="B33">
        <f>STDEV((B7:B26))</f>
        <v>1.1746232318671803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2012-07-25T11:27:59Z</dcterms:created>
  <dcterms:modified xsi:type="dcterms:W3CDTF">2012-08-19T13:25:23Z</dcterms:modified>
</cp:coreProperties>
</file>