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1" sheetId="1" r:id="rId4"/>
    <sheet state="visible" name="Ex2" sheetId="2" r:id="rId5"/>
  </sheets>
  <definedNames/>
  <calcPr/>
</workbook>
</file>

<file path=xl/sharedStrings.xml><?xml version="1.0" encoding="utf-8"?>
<sst xmlns="http://schemas.openxmlformats.org/spreadsheetml/2006/main" count="218" uniqueCount="89">
  <si>
    <t>Variável</t>
  </si>
  <si>
    <t>x1</t>
  </si>
  <si>
    <t>x2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</si>
  <si>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</si>
  <si>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</si>
  <si>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</si>
  <si>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</si>
  <si>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</si>
  <si>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</si>
  <si>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</si>
  <si>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</si>
  <si>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</si>
  <si>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</si>
  <si>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Cluster</t>
  </si>
  <si>
    <t>Coordenada centro x1</t>
  </si>
  <si>
    <t>Coordenada centro x2</t>
  </si>
  <si>
    <t>A-E</t>
  </si>
  <si>
    <t>F-J</t>
  </si>
  <si>
    <t>Calcula-se a similaridade</t>
  </si>
  <si>
    <t>(A, (AE))</t>
  </si>
  <si>
    <t>(A, (FJ))</t>
  </si>
  <si>
    <t>(B,(AE))</t>
  </si>
  <si>
    <t>(B,(FJ))</t>
  </si>
  <si>
    <t>(C,(AE))</t>
  </si>
  <si>
    <t>(C,(FJ))</t>
  </si>
  <si>
    <t>(D,(AE))</t>
  </si>
  <si>
    <t>(D,(FJ))</t>
  </si>
  <si>
    <t>(E,(AE))</t>
  </si>
  <si>
    <t>(E,(FJ))</t>
  </si>
  <si>
    <t>(F,(AE))</t>
  </si>
  <si>
    <t>(F,(FJ))</t>
  </si>
  <si>
    <t>(G,(AE))</t>
  </si>
  <si>
    <t>(G,(FJ))</t>
  </si>
  <si>
    <t>(H,(AE))</t>
  </si>
  <si>
    <t>(H,(FJ))</t>
  </si>
  <si>
    <t>(I,(AE))</t>
  </si>
  <si>
    <t>(I,(FJ))</t>
  </si>
  <si>
    <t>(J,(AE))</t>
  </si>
  <si>
    <t>(J,(FJ))</t>
  </si>
  <si>
    <t>Deslocar o E para o segundo cluster</t>
  </si>
  <si>
    <t>A-D</t>
  </si>
  <si>
    <t>E-J</t>
  </si>
  <si>
    <t>(A, (AD))</t>
  </si>
  <si>
    <t>(A, (EJ))</t>
  </si>
  <si>
    <t>(B,(AD))</t>
  </si>
  <si>
    <t>(B,(EJ))</t>
  </si>
  <si>
    <t>(C,(AD))</t>
  </si>
  <si>
    <t>(C,(EJ))</t>
  </si>
  <si>
    <t>(D,(AD))</t>
  </si>
  <si>
    <t>(D,(EJ))</t>
  </si>
  <si>
    <t>(E,(AD))</t>
  </si>
  <si>
    <t>(E,(EJ))</t>
  </si>
  <si>
    <t>(F,(AD))</t>
  </si>
  <si>
    <t>(F,(EJ))</t>
  </si>
  <si>
    <t>(G,(AD))</t>
  </si>
  <si>
    <t>(G,(EJ))</t>
  </si>
  <si>
    <t>(H,(AD))</t>
  </si>
  <si>
    <t>(H,(EJ))</t>
  </si>
  <si>
    <t>(I,(AD))</t>
  </si>
  <si>
    <t>(I,(EJ))</t>
  </si>
  <si>
    <t>(J,(AD))</t>
  </si>
  <si>
    <t>(J,(EJ))</t>
  </si>
  <si>
    <t>Como agora os valores convergem, os centróides devem ser c1(2,5 , 8) e c2(8, 3)</t>
  </si>
  <si>
    <t>x3</t>
  </si>
  <si>
    <t>K</t>
  </si>
  <si>
    <t>L</t>
  </si>
  <si>
    <t>M</t>
  </si>
  <si>
    <t>N</t>
  </si>
  <si>
    <t>O</t>
  </si>
  <si>
    <t>Coordenada centro x3</t>
  </si>
  <si>
    <t>K-O</t>
  </si>
  <si>
    <t>(A, (KO))</t>
  </si>
  <si>
    <t>(B,(KO))</t>
  </si>
  <si>
    <t>(C,(KO))</t>
  </si>
  <si>
    <t>(D,(KO))</t>
  </si>
  <si>
    <t>(E,(KO))</t>
  </si>
  <si>
    <t>(F,(KO))</t>
  </si>
  <si>
    <t>(G,(KO))</t>
  </si>
  <si>
    <t>(H,(KO))</t>
  </si>
  <si>
    <t>(I,(KO))</t>
  </si>
  <si>
    <t>(J,(KO))</t>
  </si>
  <si>
    <t>A-C-D-O</t>
  </si>
  <si>
    <t>E-G-H-J-K-M</t>
  </si>
  <si>
    <t>B-F-I-L-N</t>
  </si>
  <si>
    <t>A-D-F-O</t>
  </si>
  <si>
    <t>B-C-I-L-N</t>
  </si>
  <si>
    <t>A-C-D-F-O</t>
  </si>
  <si>
    <t>B-I-L-N</t>
  </si>
  <si>
    <t>Como agora os valores convergem, os centróides devem ser c1(12,11,2) e c2(8,5, 4, 13) E C3 (4,5, 10,5, 10,5)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</si>
</sst>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4" fontId="3" numFmtId="0" xfId="0" applyFill="1" applyFont="1"/>
    <xf borderId="0" fillId="4" fontId="2" numFmtId="0" xfId="0" applyFont="1"/>
    <xf borderId="0" fillId="4" fontId="1" numFmtId="0" xfId="0" applyFont="1"/>
    <xf borderId="0" fillId="0" fontId="3" numFmtId="0" xfId="0" applyFont="1"/>
    <xf borderId="0" fillId="5" fontId="2" numFmtId="0" xfId="0" applyFill="1" applyFont="1"/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590550</xdr:colOff>
      <xdr:row>0</xdr:row>
      <xdr:rowOff>0</xdr:rowOff>
    </xdr:from>
    <xdr:ext cx="4848225" cy="36290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1.0</v>
      </c>
      <c r="C2" s="1">
        <v>8.0</v>
      </c>
    </row>
    <row r="3">
      <c r="A3" s="1" t="s">
        <v>4</v>
      </c>
      <c r="B3" s="1">
        <v>2.0</v>
      </c>
      <c r="C3" s="1">
        <v>8.0</v>
      </c>
    </row>
    <row r="4">
      <c r="A4" s="1" t="s">
        <v>5</v>
      </c>
      <c r="B4" s="1">
        <v>3.0</v>
      </c>
      <c r="C4" s="1">
        <v>8.0</v>
      </c>
    </row>
    <row r="5">
      <c r="A5" s="1" t="s">
        <v>6</v>
      </c>
      <c r="B5" s="1">
        <v>5.0</v>
      </c>
      <c r="C5" s="1">
        <v>8.0</v>
      </c>
    </row>
    <row r="6">
      <c r="A6" s="1" t="s">
        <v>7</v>
      </c>
      <c r="B6" s="1">
        <v>8.0</v>
      </c>
      <c r="C6" s="1">
        <v>5.0</v>
      </c>
    </row>
    <row r="7">
      <c r="A7" s="1" t="s">
        <v>8</v>
      </c>
      <c r="B7" s="1">
        <v>8.0</v>
      </c>
      <c r="C7" s="1">
        <v>4.0</v>
      </c>
    </row>
    <row r="8">
      <c r="A8" s="1" t="s">
        <v>9</v>
      </c>
      <c r="B8" s="1">
        <v>7.0</v>
      </c>
      <c r="C8" s="1">
        <v>3.0</v>
      </c>
    </row>
    <row r="9">
      <c r="A9" s="1" t="s">
        <v>10</v>
      </c>
      <c r="B9" s="1">
        <v>9.0</v>
      </c>
      <c r="C9" s="1">
        <v>3.0</v>
      </c>
    </row>
    <row r="10">
      <c r="A10" s="1" t="s">
        <v>11</v>
      </c>
      <c r="B10" s="1">
        <v>8.0</v>
      </c>
      <c r="C10" s="1">
        <v>2.0</v>
      </c>
    </row>
    <row r="11">
      <c r="A11" s="1" t="s">
        <v>12</v>
      </c>
      <c r="B11" s="1">
        <v>8.0</v>
      </c>
      <c r="C11" s="1">
        <v>1.0</v>
      </c>
    </row>
    <row r="13">
      <c r="A13" s="1" t="s">
        <v>13</v>
      </c>
      <c r="B13" s="1" t="s">
        <v>14</v>
      </c>
      <c r="C13" s="1" t="s">
        <v>15</v>
      </c>
    </row>
    <row r="14">
      <c r="A14" s="1" t="s">
        <v>16</v>
      </c>
      <c r="B14" s="2">
        <f t="shared" ref="B14:C14" si="1">MEDIAN(B2:B6)</f>
        <v>3</v>
      </c>
      <c r="C14" s="2">
        <f t="shared" si="1"/>
        <v>8</v>
      </c>
    </row>
    <row r="15">
      <c r="A15" s="1" t="s">
        <v>17</v>
      </c>
      <c r="B15" s="2">
        <f t="shared" ref="B15:C15" si="2">MEDIAN(B7:B11)</f>
        <v>8</v>
      </c>
      <c r="C15" s="2">
        <f t="shared" si="2"/>
        <v>3</v>
      </c>
    </row>
    <row r="17">
      <c r="A17" s="1" t="s">
        <v>18</v>
      </c>
    </row>
    <row r="18">
      <c r="A18" s="1" t="s">
        <v>19</v>
      </c>
      <c r="B18" s="2">
        <f t="shared" ref="B18:B27" si="3">(B2-$B$14)^2+(C2-$C$14)^2</f>
        <v>4</v>
      </c>
      <c r="D18" s="1" t="s">
        <v>20</v>
      </c>
      <c r="E18" s="2">
        <f t="shared" ref="E18:E27" si="4">(B2-$B$15)^2+(C2-$C$15)^2</f>
        <v>74</v>
      </c>
    </row>
    <row r="19">
      <c r="A19" s="1" t="s">
        <v>21</v>
      </c>
      <c r="B19" s="2">
        <f t="shared" si="3"/>
        <v>1</v>
      </c>
      <c r="D19" s="1" t="s">
        <v>22</v>
      </c>
      <c r="E19" s="2">
        <f t="shared" si="4"/>
        <v>61</v>
      </c>
    </row>
    <row r="20">
      <c r="A20" s="1" t="s">
        <v>23</v>
      </c>
      <c r="B20" s="2">
        <f t="shared" si="3"/>
        <v>0</v>
      </c>
      <c r="D20" s="1" t="s">
        <v>24</v>
      </c>
      <c r="E20" s="2">
        <f t="shared" si="4"/>
        <v>50</v>
      </c>
    </row>
    <row r="21">
      <c r="A21" s="1" t="s">
        <v>25</v>
      </c>
      <c r="B21" s="2">
        <f t="shared" si="3"/>
        <v>4</v>
      </c>
      <c r="D21" s="1" t="s">
        <v>26</v>
      </c>
      <c r="E21" s="2">
        <f t="shared" si="4"/>
        <v>34</v>
      </c>
    </row>
    <row r="22">
      <c r="A22" s="1" t="s">
        <v>27</v>
      </c>
      <c r="B22" s="2">
        <f t="shared" si="3"/>
        <v>34</v>
      </c>
      <c r="D22" s="1" t="s">
        <v>28</v>
      </c>
      <c r="E22" s="2">
        <f t="shared" si="4"/>
        <v>4</v>
      </c>
    </row>
    <row r="23">
      <c r="A23" s="1" t="s">
        <v>29</v>
      </c>
      <c r="B23" s="2">
        <f t="shared" si="3"/>
        <v>41</v>
      </c>
      <c r="D23" s="1" t="s">
        <v>30</v>
      </c>
      <c r="E23" s="2">
        <f t="shared" si="4"/>
        <v>1</v>
      </c>
    </row>
    <row r="24">
      <c r="A24" s="1" t="s">
        <v>31</v>
      </c>
      <c r="B24" s="2">
        <f t="shared" si="3"/>
        <v>41</v>
      </c>
      <c r="D24" s="1" t="s">
        <v>32</v>
      </c>
      <c r="E24" s="2">
        <f t="shared" si="4"/>
        <v>1</v>
      </c>
    </row>
    <row r="25">
      <c r="A25" s="1" t="s">
        <v>33</v>
      </c>
      <c r="B25" s="2">
        <f t="shared" si="3"/>
        <v>61</v>
      </c>
      <c r="D25" s="1" t="s">
        <v>34</v>
      </c>
      <c r="E25" s="2">
        <f t="shared" si="4"/>
        <v>1</v>
      </c>
    </row>
    <row r="26">
      <c r="A26" s="1" t="s">
        <v>35</v>
      </c>
      <c r="B26" s="2">
        <f t="shared" si="3"/>
        <v>61</v>
      </c>
      <c r="D26" s="1" t="s">
        <v>36</v>
      </c>
      <c r="E26" s="2">
        <f t="shared" si="4"/>
        <v>1</v>
      </c>
    </row>
    <row r="27">
      <c r="A27" s="1" t="s">
        <v>37</v>
      </c>
      <c r="B27" s="2">
        <f t="shared" si="3"/>
        <v>74</v>
      </c>
      <c r="D27" s="1" t="s">
        <v>38</v>
      </c>
      <c r="E27" s="2">
        <f t="shared" si="4"/>
        <v>4</v>
      </c>
    </row>
    <row r="29">
      <c r="A29" s="1" t="s">
        <v>39</v>
      </c>
    </row>
    <row r="30">
      <c r="A30" s="3" t="s">
        <v>13</v>
      </c>
      <c r="B30" s="3" t="s">
        <v>14</v>
      </c>
      <c r="C30" s="3" t="s">
        <v>15</v>
      </c>
      <c r="D30" s="4"/>
    </row>
    <row r="31">
      <c r="A31" s="3" t="s">
        <v>40</v>
      </c>
      <c r="B31" s="4">
        <f t="shared" ref="B31:C31" si="5">MEDIAN(B2:B5)</f>
        <v>2.5</v>
      </c>
      <c r="C31" s="4">
        <f t="shared" si="5"/>
        <v>8</v>
      </c>
      <c r="D31" s="4"/>
    </row>
    <row r="32">
      <c r="A32" s="3" t="s">
        <v>41</v>
      </c>
      <c r="B32" s="4">
        <f t="shared" ref="B32:C32" si="6">MEDIAN(B7:B11)</f>
        <v>8</v>
      </c>
      <c r="C32" s="4">
        <f t="shared" si="6"/>
        <v>3</v>
      </c>
      <c r="D32" s="4"/>
    </row>
    <row r="34">
      <c r="A34" s="1" t="s">
        <v>18</v>
      </c>
    </row>
    <row r="35">
      <c r="A35" s="1" t="s">
        <v>42</v>
      </c>
      <c r="B35" s="2">
        <f t="shared" ref="B35:B44" si="7">(B2-$B$31)^2 + (C2-$C$31)^2</f>
        <v>2.25</v>
      </c>
      <c r="D35" s="1" t="s">
        <v>43</v>
      </c>
      <c r="E35" s="5">
        <f t="shared" ref="E35:E44" si="8">(B2-$B$32)^2 + (C2-$C$32)^2</f>
        <v>74</v>
      </c>
    </row>
    <row r="36">
      <c r="A36" s="1" t="s">
        <v>44</v>
      </c>
      <c r="B36" s="2">
        <f t="shared" si="7"/>
        <v>0.25</v>
      </c>
      <c r="D36" s="1" t="s">
        <v>45</v>
      </c>
      <c r="E36" s="5">
        <f t="shared" si="8"/>
        <v>61</v>
      </c>
    </row>
    <row r="37">
      <c r="A37" s="1" t="s">
        <v>46</v>
      </c>
      <c r="B37" s="2">
        <f t="shared" si="7"/>
        <v>0.25</v>
      </c>
      <c r="D37" s="1" t="s">
        <v>47</v>
      </c>
      <c r="E37" s="5">
        <f t="shared" si="8"/>
        <v>50</v>
      </c>
    </row>
    <row r="38">
      <c r="A38" s="1" t="s">
        <v>48</v>
      </c>
      <c r="B38" s="2">
        <f t="shared" si="7"/>
        <v>6.25</v>
      </c>
      <c r="D38" s="1" t="s">
        <v>49</v>
      </c>
      <c r="E38" s="5">
        <f t="shared" si="8"/>
        <v>34</v>
      </c>
    </row>
    <row r="39">
      <c r="A39" s="1" t="s">
        <v>50</v>
      </c>
      <c r="B39" s="2">
        <f t="shared" si="7"/>
        <v>39.25</v>
      </c>
      <c r="D39" s="1" t="s">
        <v>51</v>
      </c>
      <c r="E39" s="5">
        <f t="shared" si="8"/>
        <v>4</v>
      </c>
    </row>
    <row r="40">
      <c r="A40" s="1" t="s">
        <v>52</v>
      </c>
      <c r="B40" s="2">
        <f t="shared" si="7"/>
        <v>46.25</v>
      </c>
      <c r="D40" s="1" t="s">
        <v>53</v>
      </c>
      <c r="E40" s="5">
        <f t="shared" si="8"/>
        <v>1</v>
      </c>
    </row>
    <row r="41">
      <c r="A41" s="1" t="s">
        <v>54</v>
      </c>
      <c r="B41" s="2">
        <f t="shared" si="7"/>
        <v>45.25</v>
      </c>
      <c r="D41" s="1" t="s">
        <v>55</v>
      </c>
      <c r="E41" s="5">
        <f t="shared" si="8"/>
        <v>1</v>
      </c>
    </row>
    <row r="42">
      <c r="A42" s="1" t="s">
        <v>56</v>
      </c>
      <c r="B42" s="2">
        <f t="shared" si="7"/>
        <v>67.25</v>
      </c>
      <c r="D42" s="1" t="s">
        <v>57</v>
      </c>
      <c r="E42" s="5">
        <f t="shared" si="8"/>
        <v>1</v>
      </c>
    </row>
    <row r="43">
      <c r="A43" s="1" t="s">
        <v>58</v>
      </c>
      <c r="B43" s="2">
        <f t="shared" si="7"/>
        <v>66.25</v>
      </c>
      <c r="D43" s="1" t="s">
        <v>59</v>
      </c>
      <c r="E43" s="5">
        <f t="shared" si="8"/>
        <v>1</v>
      </c>
    </row>
    <row r="44">
      <c r="A44" s="1" t="s">
        <v>60</v>
      </c>
      <c r="B44" s="2">
        <f t="shared" si="7"/>
        <v>79.25</v>
      </c>
      <c r="D44" s="1" t="s">
        <v>61</v>
      </c>
      <c r="E44" s="5">
        <f t="shared" si="8"/>
        <v>4</v>
      </c>
    </row>
    <row r="46">
      <c r="A46" s="6" t="s">
        <v>62</v>
      </c>
      <c r="B46" s="7"/>
      <c r="C46" s="7"/>
      <c r="D46" s="7"/>
      <c r="E4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63</v>
      </c>
    </row>
    <row r="2">
      <c r="A2" s="1" t="s">
        <v>3</v>
      </c>
      <c r="B2" s="1">
        <v>15.0</v>
      </c>
      <c r="C2" s="1">
        <v>11.0</v>
      </c>
      <c r="D2" s="1">
        <v>9.0</v>
      </c>
    </row>
    <row r="3">
      <c r="A3" s="1" t="s">
        <v>4</v>
      </c>
      <c r="B3" s="1">
        <v>4.0</v>
      </c>
      <c r="C3" s="1">
        <v>12.0</v>
      </c>
      <c r="D3" s="1">
        <v>13.0</v>
      </c>
    </row>
    <row r="4">
      <c r="A4" s="1" t="s">
        <v>5</v>
      </c>
      <c r="B4" s="1">
        <v>10.0</v>
      </c>
      <c r="C4" s="1">
        <v>8.0</v>
      </c>
      <c r="D4" s="1">
        <v>2.0</v>
      </c>
    </row>
    <row r="5">
      <c r="A5" s="1" t="s">
        <v>6</v>
      </c>
      <c r="B5" s="1">
        <v>14.0</v>
      </c>
      <c r="C5" s="1">
        <v>7.0</v>
      </c>
      <c r="D5" s="1">
        <v>4.0</v>
      </c>
    </row>
    <row r="6">
      <c r="A6" s="1" t="s">
        <v>7</v>
      </c>
      <c r="B6" s="1">
        <v>9.0</v>
      </c>
      <c r="C6" s="1">
        <v>6.0</v>
      </c>
      <c r="D6" s="1">
        <v>13.0</v>
      </c>
    </row>
    <row r="7">
      <c r="A7" s="1" t="s">
        <v>8</v>
      </c>
      <c r="B7" s="1">
        <v>10.0</v>
      </c>
      <c r="C7" s="1">
        <v>15.0</v>
      </c>
      <c r="D7" s="1">
        <v>1.0</v>
      </c>
    </row>
    <row r="8">
      <c r="A8" s="1" t="s">
        <v>9</v>
      </c>
      <c r="B8" s="1">
        <v>12.0</v>
      </c>
      <c r="C8" s="1">
        <v>3.0</v>
      </c>
      <c r="D8" s="1">
        <v>13.0</v>
      </c>
    </row>
    <row r="9">
      <c r="A9" s="1" t="s">
        <v>10</v>
      </c>
      <c r="B9" s="1">
        <v>14.0</v>
      </c>
      <c r="C9" s="1">
        <v>7.0</v>
      </c>
      <c r="D9" s="1">
        <v>13.0</v>
      </c>
    </row>
    <row r="10">
      <c r="A10" s="1" t="s">
        <v>11</v>
      </c>
      <c r="B10" s="1">
        <v>5.0</v>
      </c>
      <c r="C10" s="1">
        <v>9.0</v>
      </c>
      <c r="D10" s="1">
        <v>12.0</v>
      </c>
    </row>
    <row r="11">
      <c r="A11" s="1" t="s">
        <v>12</v>
      </c>
      <c r="B11" s="1">
        <v>3.0</v>
      </c>
      <c r="C11" s="1">
        <v>5.0</v>
      </c>
      <c r="D11" s="1">
        <v>13.0</v>
      </c>
    </row>
    <row r="12">
      <c r="A12" s="1" t="s">
        <v>64</v>
      </c>
      <c r="B12" s="1">
        <v>4.0</v>
      </c>
      <c r="C12" s="1">
        <v>2.0</v>
      </c>
      <c r="D12" s="1">
        <v>14.0</v>
      </c>
    </row>
    <row r="13">
      <c r="A13" s="1" t="s">
        <v>65</v>
      </c>
      <c r="B13" s="1">
        <v>10.0</v>
      </c>
      <c r="C13" s="1">
        <v>12.0</v>
      </c>
      <c r="D13" s="1">
        <v>9.0</v>
      </c>
    </row>
    <row r="14">
      <c r="A14" s="1" t="s">
        <v>66</v>
      </c>
      <c r="B14" s="1">
        <v>8.0</v>
      </c>
      <c r="C14" s="1">
        <v>3.0</v>
      </c>
      <c r="D14" s="1">
        <v>15.0</v>
      </c>
    </row>
    <row r="15">
      <c r="A15" s="1" t="s">
        <v>67</v>
      </c>
      <c r="B15" s="1">
        <v>4.0</v>
      </c>
      <c r="C15" s="1">
        <v>9.0</v>
      </c>
      <c r="D15" s="1">
        <v>4.0</v>
      </c>
    </row>
    <row r="16">
      <c r="A16" s="1" t="s">
        <v>68</v>
      </c>
      <c r="B16" s="1">
        <v>12.0</v>
      </c>
      <c r="C16" s="1">
        <v>11.0</v>
      </c>
      <c r="D16" s="1">
        <v>1.0</v>
      </c>
    </row>
    <row r="18">
      <c r="A18" s="1" t="s">
        <v>13</v>
      </c>
      <c r="B18" s="1" t="s">
        <v>14</v>
      </c>
      <c r="C18" s="1" t="s">
        <v>15</v>
      </c>
      <c r="D18" s="1" t="s">
        <v>69</v>
      </c>
    </row>
    <row r="19">
      <c r="A19" s="1" t="s">
        <v>16</v>
      </c>
      <c r="B19" s="2">
        <f t="shared" ref="B19:D19" si="1">MEDIAN(B2:B6)</f>
        <v>10</v>
      </c>
      <c r="C19" s="2">
        <f t="shared" si="1"/>
        <v>8</v>
      </c>
      <c r="D19" s="2">
        <f t="shared" si="1"/>
        <v>9</v>
      </c>
    </row>
    <row r="20">
      <c r="A20" s="1" t="s">
        <v>17</v>
      </c>
      <c r="B20" s="2">
        <f t="shared" ref="B20:D20" si="2">MEDIAN(B7:B11)</f>
        <v>10</v>
      </c>
      <c r="C20" s="2">
        <f t="shared" si="2"/>
        <v>7</v>
      </c>
      <c r="D20" s="2">
        <f t="shared" si="2"/>
        <v>13</v>
      </c>
    </row>
    <row r="21">
      <c r="A21" s="1" t="s">
        <v>70</v>
      </c>
      <c r="B21" s="2">
        <f t="shared" ref="B21:D21" si="3">MEDIAN(B12:B16)</f>
        <v>8</v>
      </c>
      <c r="C21" s="2">
        <f t="shared" si="3"/>
        <v>9</v>
      </c>
      <c r="D21" s="2">
        <f t="shared" si="3"/>
        <v>9</v>
      </c>
    </row>
    <row r="23">
      <c r="A23" s="1" t="s">
        <v>18</v>
      </c>
    </row>
    <row r="24">
      <c r="A24" s="1" t="s">
        <v>19</v>
      </c>
      <c r="B24" s="8">
        <f t="shared" ref="B24:B38" si="4">(B2-$B$19)^2+(C2-$C$19)^2+(D2-$D$19)^2</f>
        <v>34</v>
      </c>
      <c r="D24" s="1" t="s">
        <v>20</v>
      </c>
      <c r="E24" s="5">
        <f t="shared" ref="E24:E38" si="5">(B2-$B$20)^2+(C2-$C$20)^2+(D2-$D$20)^2</f>
        <v>57</v>
      </c>
      <c r="G24" s="1" t="s">
        <v>71</v>
      </c>
      <c r="H24" s="5">
        <f t="shared" ref="H24:H38" si="6">(B2-$B$21)^2+(C2-$C$21)^2+(D2-$D$21)^2</f>
        <v>53</v>
      </c>
    </row>
    <row r="25">
      <c r="A25" s="1" t="s">
        <v>21</v>
      </c>
      <c r="B25" s="2">
        <f t="shared" si="4"/>
        <v>68</v>
      </c>
      <c r="D25" s="1" t="s">
        <v>22</v>
      </c>
      <c r="E25" s="5">
        <f t="shared" si="5"/>
        <v>61</v>
      </c>
      <c r="G25" s="1" t="s">
        <v>72</v>
      </c>
      <c r="H25" s="9">
        <f t="shared" si="6"/>
        <v>41</v>
      </c>
    </row>
    <row r="26">
      <c r="A26" s="1" t="s">
        <v>23</v>
      </c>
      <c r="B26" s="10">
        <f t="shared" si="4"/>
        <v>49</v>
      </c>
      <c r="D26" s="1" t="s">
        <v>24</v>
      </c>
      <c r="E26" s="5">
        <f t="shared" si="5"/>
        <v>122</v>
      </c>
      <c r="G26" s="1" t="s">
        <v>73</v>
      </c>
      <c r="H26" s="5">
        <f t="shared" si="6"/>
        <v>54</v>
      </c>
    </row>
    <row r="27">
      <c r="A27" s="1" t="s">
        <v>25</v>
      </c>
      <c r="B27" s="10">
        <f t="shared" si="4"/>
        <v>42</v>
      </c>
      <c r="D27" s="1" t="s">
        <v>26</v>
      </c>
      <c r="E27" s="5">
        <f t="shared" si="5"/>
        <v>97</v>
      </c>
      <c r="G27" s="1" t="s">
        <v>74</v>
      </c>
      <c r="H27" s="5">
        <f t="shared" si="6"/>
        <v>65</v>
      </c>
    </row>
    <row r="28">
      <c r="A28" s="1" t="s">
        <v>27</v>
      </c>
      <c r="B28" s="2">
        <f t="shared" si="4"/>
        <v>21</v>
      </c>
      <c r="D28" s="1" t="s">
        <v>28</v>
      </c>
      <c r="E28" s="9">
        <f t="shared" si="5"/>
        <v>2</v>
      </c>
      <c r="G28" s="1" t="s">
        <v>75</v>
      </c>
      <c r="H28" s="5">
        <f t="shared" si="6"/>
        <v>26</v>
      </c>
    </row>
    <row r="29">
      <c r="A29" s="1" t="s">
        <v>29</v>
      </c>
      <c r="B29" s="2">
        <f t="shared" si="4"/>
        <v>113</v>
      </c>
      <c r="D29" s="1" t="s">
        <v>30</v>
      </c>
      <c r="E29" s="5">
        <f t="shared" si="5"/>
        <v>208</v>
      </c>
      <c r="G29" s="1" t="s">
        <v>76</v>
      </c>
      <c r="H29" s="9">
        <f t="shared" si="6"/>
        <v>104</v>
      </c>
    </row>
    <row r="30">
      <c r="A30" s="1" t="s">
        <v>31</v>
      </c>
      <c r="B30" s="2">
        <f t="shared" si="4"/>
        <v>45</v>
      </c>
      <c r="D30" s="1" t="s">
        <v>32</v>
      </c>
      <c r="E30" s="9">
        <f t="shared" si="5"/>
        <v>20</v>
      </c>
      <c r="G30" s="1" t="s">
        <v>77</v>
      </c>
      <c r="H30" s="5">
        <f t="shared" si="6"/>
        <v>68</v>
      </c>
    </row>
    <row r="31">
      <c r="A31" s="1" t="s">
        <v>33</v>
      </c>
      <c r="B31" s="2">
        <f t="shared" si="4"/>
        <v>33</v>
      </c>
      <c r="D31" s="1" t="s">
        <v>34</v>
      </c>
      <c r="E31" s="9">
        <f t="shared" si="5"/>
        <v>16</v>
      </c>
      <c r="G31" s="1" t="s">
        <v>78</v>
      </c>
      <c r="H31" s="5">
        <f t="shared" si="6"/>
        <v>56</v>
      </c>
    </row>
    <row r="32">
      <c r="A32" s="1" t="s">
        <v>35</v>
      </c>
      <c r="B32" s="2">
        <f t="shared" si="4"/>
        <v>35</v>
      </c>
      <c r="D32" s="1" t="s">
        <v>36</v>
      </c>
      <c r="E32" s="5">
        <f t="shared" si="5"/>
        <v>30</v>
      </c>
      <c r="G32" s="1" t="s">
        <v>79</v>
      </c>
      <c r="H32" s="9">
        <f t="shared" si="6"/>
        <v>18</v>
      </c>
    </row>
    <row r="33">
      <c r="A33" s="1" t="s">
        <v>37</v>
      </c>
      <c r="B33" s="2">
        <f t="shared" si="4"/>
        <v>74</v>
      </c>
      <c r="D33" s="1" t="s">
        <v>38</v>
      </c>
      <c r="E33" s="9">
        <f t="shared" si="5"/>
        <v>53</v>
      </c>
      <c r="G33" s="1" t="s">
        <v>80</v>
      </c>
      <c r="H33" s="5">
        <f t="shared" si="6"/>
        <v>57</v>
      </c>
    </row>
    <row r="34">
      <c r="A34" s="1" t="s">
        <v>64</v>
      </c>
      <c r="B34" s="2">
        <f t="shared" si="4"/>
        <v>97</v>
      </c>
      <c r="D34" s="1" t="s">
        <v>64</v>
      </c>
      <c r="E34" s="9">
        <f t="shared" si="5"/>
        <v>62</v>
      </c>
      <c r="G34" s="1" t="s">
        <v>64</v>
      </c>
      <c r="H34" s="5">
        <f t="shared" si="6"/>
        <v>90</v>
      </c>
    </row>
    <row r="35">
      <c r="A35" s="1" t="s">
        <v>65</v>
      </c>
      <c r="B35" s="2">
        <f t="shared" si="4"/>
        <v>16</v>
      </c>
      <c r="D35" s="1" t="s">
        <v>65</v>
      </c>
      <c r="E35" s="5">
        <f t="shared" si="5"/>
        <v>41</v>
      </c>
      <c r="G35" s="1" t="s">
        <v>65</v>
      </c>
      <c r="H35" s="9">
        <f t="shared" si="6"/>
        <v>13</v>
      </c>
    </row>
    <row r="36">
      <c r="A36" s="1" t="s">
        <v>66</v>
      </c>
      <c r="B36" s="2">
        <f t="shared" si="4"/>
        <v>65</v>
      </c>
      <c r="D36" s="1" t="s">
        <v>66</v>
      </c>
      <c r="E36" s="9">
        <f t="shared" si="5"/>
        <v>24</v>
      </c>
      <c r="G36" s="1" t="s">
        <v>66</v>
      </c>
      <c r="H36" s="5">
        <f t="shared" si="6"/>
        <v>72</v>
      </c>
    </row>
    <row r="37">
      <c r="A37" s="1" t="s">
        <v>67</v>
      </c>
      <c r="B37" s="2">
        <f t="shared" si="4"/>
        <v>62</v>
      </c>
      <c r="D37" s="1" t="s">
        <v>67</v>
      </c>
      <c r="E37" s="5">
        <f t="shared" si="5"/>
        <v>121</v>
      </c>
      <c r="G37" s="1" t="s">
        <v>67</v>
      </c>
      <c r="H37" s="9">
        <f t="shared" si="6"/>
        <v>41</v>
      </c>
    </row>
    <row r="38">
      <c r="A38" s="1" t="s">
        <v>68</v>
      </c>
      <c r="B38" s="10">
        <f t="shared" si="4"/>
        <v>77</v>
      </c>
      <c r="D38" s="1" t="s">
        <v>68</v>
      </c>
      <c r="E38" s="5">
        <f t="shared" si="5"/>
        <v>164</v>
      </c>
      <c r="G38" s="1" t="s">
        <v>68</v>
      </c>
      <c r="H38" s="5">
        <f t="shared" si="6"/>
        <v>84</v>
      </c>
    </row>
    <row r="41">
      <c r="A41" s="1" t="s">
        <v>13</v>
      </c>
      <c r="B41" s="1" t="s">
        <v>14</v>
      </c>
      <c r="C41" s="1" t="s">
        <v>15</v>
      </c>
      <c r="D41" s="1" t="s">
        <v>69</v>
      </c>
    </row>
    <row r="42">
      <c r="A42" s="1" t="s">
        <v>81</v>
      </c>
      <c r="B42" s="2">
        <f t="shared" ref="B42:D42" si="7">MEDIAN(B2,B4,B5,B16)</f>
        <v>13</v>
      </c>
      <c r="C42" s="2">
        <f t="shared" si="7"/>
        <v>9.5</v>
      </c>
      <c r="D42" s="2">
        <f t="shared" si="7"/>
        <v>3</v>
      </c>
    </row>
    <row r="43">
      <c r="A43" s="1" t="s">
        <v>82</v>
      </c>
      <c r="B43" s="2">
        <f t="shared" ref="B43:D43" si="8">MEDIAN(B6,B8,B9,B11,B12,B14)</f>
        <v>8.5</v>
      </c>
      <c r="C43" s="2">
        <f t="shared" si="8"/>
        <v>4</v>
      </c>
      <c r="D43" s="2">
        <f t="shared" si="8"/>
        <v>13</v>
      </c>
    </row>
    <row r="44">
      <c r="A44" s="1" t="s">
        <v>83</v>
      </c>
      <c r="B44" s="2">
        <f t="shared" ref="B44:D44" si="9">MEDIAN(B3,B7,B10,B13,B15)</f>
        <v>5</v>
      </c>
      <c r="C44" s="2">
        <f t="shared" si="9"/>
        <v>12</v>
      </c>
      <c r="D44" s="2">
        <f t="shared" si="9"/>
        <v>9</v>
      </c>
    </row>
    <row r="46">
      <c r="A46" s="1" t="s">
        <v>18</v>
      </c>
    </row>
    <row r="47">
      <c r="B47" s="1" t="s">
        <v>81</v>
      </c>
      <c r="D47" s="1" t="s">
        <v>82</v>
      </c>
      <c r="F47" s="1" t="s">
        <v>83</v>
      </c>
    </row>
    <row r="48">
      <c r="A48" s="1" t="s">
        <v>3</v>
      </c>
      <c r="B48" s="9">
        <f t="shared" ref="B48:B62" si="10">(B2-$B$42)^2+(C2-$C$42)^2+(D2-$D$42)^2</f>
        <v>42.25</v>
      </c>
      <c r="C48" s="11"/>
      <c r="D48" s="5">
        <f t="shared" ref="D48:D62" si="11">(B2-$B$43)^2+(C2-$C$43)^2+(D2-$D$43)^2</f>
        <v>107.25</v>
      </c>
      <c r="E48" s="11"/>
      <c r="F48" s="5">
        <f t="shared" ref="F48:F62" si="12">(B2-$B$44)^2+(C2-$C$44)^2+(D2-$D$44)^2</f>
        <v>101</v>
      </c>
    </row>
    <row r="49">
      <c r="A49" s="1" t="s">
        <v>4</v>
      </c>
      <c r="B49" s="5">
        <f t="shared" si="10"/>
        <v>187.25</v>
      </c>
      <c r="C49" s="11"/>
      <c r="D49" s="5">
        <f t="shared" si="11"/>
        <v>84.25</v>
      </c>
      <c r="E49" s="11"/>
      <c r="F49" s="9">
        <f t="shared" si="12"/>
        <v>17</v>
      </c>
    </row>
    <row r="50">
      <c r="A50" s="1" t="s">
        <v>5</v>
      </c>
      <c r="B50" s="5">
        <f t="shared" si="10"/>
        <v>12.25</v>
      </c>
      <c r="C50" s="11"/>
      <c r="D50" s="5">
        <f t="shared" si="11"/>
        <v>139.25</v>
      </c>
      <c r="E50" s="11"/>
      <c r="F50" s="9">
        <f t="shared" si="12"/>
        <v>90</v>
      </c>
    </row>
    <row r="51">
      <c r="A51" s="1" t="s">
        <v>6</v>
      </c>
      <c r="B51" s="9">
        <f t="shared" si="10"/>
        <v>8.25</v>
      </c>
      <c r="C51" s="11"/>
      <c r="D51" s="5">
        <f t="shared" si="11"/>
        <v>120.25</v>
      </c>
      <c r="E51" s="11"/>
      <c r="F51" s="5">
        <f t="shared" si="12"/>
        <v>131</v>
      </c>
    </row>
    <row r="52">
      <c r="A52" s="1" t="s">
        <v>7</v>
      </c>
      <c r="B52" s="5">
        <f t="shared" si="10"/>
        <v>128.25</v>
      </c>
      <c r="C52" s="11"/>
      <c r="D52" s="9">
        <f t="shared" si="11"/>
        <v>4.25</v>
      </c>
      <c r="E52" s="11"/>
      <c r="F52" s="5">
        <f t="shared" si="12"/>
        <v>68</v>
      </c>
    </row>
    <row r="53">
      <c r="A53" s="1" t="s">
        <v>8</v>
      </c>
      <c r="B53" s="9">
        <f t="shared" si="10"/>
        <v>43.25</v>
      </c>
      <c r="C53" s="11"/>
      <c r="D53" s="5">
        <f t="shared" si="11"/>
        <v>267.25</v>
      </c>
      <c r="E53" s="11"/>
      <c r="F53" s="5">
        <f t="shared" si="12"/>
        <v>98</v>
      </c>
    </row>
    <row r="54">
      <c r="A54" s="1" t="s">
        <v>9</v>
      </c>
      <c r="B54" s="5">
        <f t="shared" si="10"/>
        <v>143.25</v>
      </c>
      <c r="C54" s="11"/>
      <c r="D54" s="9">
        <f t="shared" si="11"/>
        <v>13.25</v>
      </c>
      <c r="E54" s="11"/>
      <c r="F54" s="5">
        <f t="shared" si="12"/>
        <v>146</v>
      </c>
    </row>
    <row r="55">
      <c r="A55" s="1" t="s">
        <v>10</v>
      </c>
      <c r="B55" s="5">
        <f t="shared" si="10"/>
        <v>107.25</v>
      </c>
      <c r="C55" s="11"/>
      <c r="D55" s="9">
        <f t="shared" si="11"/>
        <v>39.25</v>
      </c>
      <c r="E55" s="11"/>
      <c r="F55" s="5">
        <f t="shared" si="12"/>
        <v>122</v>
      </c>
    </row>
    <row r="56">
      <c r="A56" s="1" t="s">
        <v>11</v>
      </c>
      <c r="B56" s="5">
        <f t="shared" si="10"/>
        <v>145.25</v>
      </c>
      <c r="C56" s="11"/>
      <c r="D56" s="5">
        <f t="shared" si="11"/>
        <v>38.25</v>
      </c>
      <c r="E56" s="11"/>
      <c r="F56" s="9">
        <f t="shared" si="12"/>
        <v>18</v>
      </c>
    </row>
    <row r="57">
      <c r="A57" s="1" t="s">
        <v>12</v>
      </c>
      <c r="B57" s="5">
        <f t="shared" si="10"/>
        <v>220.25</v>
      </c>
      <c r="C57" s="11"/>
      <c r="D57" s="9">
        <f t="shared" si="11"/>
        <v>31.25</v>
      </c>
      <c r="E57" s="11"/>
      <c r="F57" s="5">
        <f t="shared" si="12"/>
        <v>69</v>
      </c>
    </row>
    <row r="58">
      <c r="A58" s="1" t="s">
        <v>64</v>
      </c>
      <c r="B58" s="5">
        <f t="shared" si="10"/>
        <v>258.25</v>
      </c>
      <c r="C58" s="11"/>
      <c r="D58" s="9">
        <f t="shared" si="11"/>
        <v>25.25</v>
      </c>
      <c r="E58" s="11"/>
      <c r="F58" s="5">
        <f t="shared" si="12"/>
        <v>126</v>
      </c>
    </row>
    <row r="59">
      <c r="A59" s="1" t="s">
        <v>65</v>
      </c>
      <c r="B59" s="5">
        <f t="shared" si="10"/>
        <v>51.25</v>
      </c>
      <c r="C59" s="11"/>
      <c r="D59" s="5">
        <f t="shared" si="11"/>
        <v>82.25</v>
      </c>
      <c r="E59" s="11"/>
      <c r="F59" s="9">
        <f t="shared" si="12"/>
        <v>25</v>
      </c>
    </row>
    <row r="60">
      <c r="A60" s="1" t="s">
        <v>66</v>
      </c>
      <c r="B60" s="5">
        <f t="shared" si="10"/>
        <v>211.25</v>
      </c>
      <c r="C60" s="11"/>
      <c r="D60" s="9">
        <f t="shared" si="11"/>
        <v>5.25</v>
      </c>
      <c r="E60" s="11"/>
      <c r="F60" s="5">
        <f t="shared" si="12"/>
        <v>126</v>
      </c>
    </row>
    <row r="61">
      <c r="A61" s="1" t="s">
        <v>67</v>
      </c>
      <c r="B61" s="5">
        <f t="shared" si="10"/>
        <v>82.25</v>
      </c>
      <c r="C61" s="11"/>
      <c r="D61" s="5">
        <f t="shared" si="11"/>
        <v>126.25</v>
      </c>
      <c r="E61" s="11"/>
      <c r="F61" s="9">
        <f t="shared" si="12"/>
        <v>35</v>
      </c>
    </row>
    <row r="62">
      <c r="A62" s="1" t="s">
        <v>68</v>
      </c>
      <c r="B62" s="9">
        <f t="shared" si="10"/>
        <v>7.25</v>
      </c>
      <c r="C62" s="11"/>
      <c r="D62" s="5">
        <f t="shared" si="11"/>
        <v>205.25</v>
      </c>
      <c r="E62" s="11"/>
      <c r="F62" s="5">
        <f t="shared" si="12"/>
        <v>114</v>
      </c>
    </row>
    <row r="64">
      <c r="A64" s="1" t="s">
        <v>13</v>
      </c>
      <c r="B64" s="1" t="s">
        <v>14</v>
      </c>
      <c r="C64" s="1" t="s">
        <v>15</v>
      </c>
      <c r="D64" s="1" t="s">
        <v>69</v>
      </c>
    </row>
    <row r="65">
      <c r="A65" s="1" t="s">
        <v>84</v>
      </c>
      <c r="B65" s="2">
        <f t="shared" ref="B65:D65" si="13">MEDIAN(B2,B5,B7,B16)</f>
        <v>13</v>
      </c>
      <c r="C65" s="2">
        <f t="shared" si="13"/>
        <v>11</v>
      </c>
      <c r="D65" s="2">
        <f t="shared" si="13"/>
        <v>2.5</v>
      </c>
    </row>
    <row r="66">
      <c r="A66" s="1" t="s">
        <v>82</v>
      </c>
      <c r="B66" s="2">
        <f t="shared" ref="B66:D66" si="14">MEDIAN(B6,B8,B9,B11,B12,B14)</f>
        <v>8.5</v>
      </c>
      <c r="C66" s="2">
        <f t="shared" si="14"/>
        <v>4</v>
      </c>
      <c r="D66" s="2">
        <f t="shared" si="14"/>
        <v>13</v>
      </c>
    </row>
    <row r="67">
      <c r="A67" s="1" t="s">
        <v>85</v>
      </c>
      <c r="B67" s="2">
        <f t="shared" ref="B67:D67" si="15">MEDIAN(B3,B4,B10,B13,B15)</f>
        <v>5</v>
      </c>
      <c r="C67" s="2">
        <f t="shared" si="15"/>
        <v>9</v>
      </c>
      <c r="D67" s="2">
        <f t="shared" si="15"/>
        <v>9</v>
      </c>
    </row>
    <row r="69">
      <c r="A69" s="1" t="s">
        <v>18</v>
      </c>
    </row>
    <row r="70">
      <c r="B70" s="1" t="s">
        <v>84</v>
      </c>
      <c r="D70" s="1" t="s">
        <v>82</v>
      </c>
      <c r="F70" s="1" t="s">
        <v>85</v>
      </c>
    </row>
    <row r="71">
      <c r="A71" s="1" t="s">
        <v>3</v>
      </c>
      <c r="B71" s="9">
        <f t="shared" ref="B71:B85" si="16">(B2-$B$65)^2+(C2-$C$65)^2+(D2-$D$65)^2</f>
        <v>46.25</v>
      </c>
      <c r="C71" s="11"/>
      <c r="D71" s="5">
        <f t="shared" ref="D71:D85" si="17">(B2-$B$43)^2+(C2-$C$43)^2+(D2-$D$43)^2</f>
        <v>107.25</v>
      </c>
      <c r="E71" s="11"/>
      <c r="F71" s="5">
        <f t="shared" ref="F71:F85" si="18">(B2-$B$67)^2+(C2-$C$67)^2+(D2-$D$67)^2</f>
        <v>104</v>
      </c>
    </row>
    <row r="72">
      <c r="A72" s="1" t="s">
        <v>4</v>
      </c>
      <c r="B72" s="5">
        <f t="shared" si="16"/>
        <v>192.25</v>
      </c>
      <c r="C72" s="11"/>
      <c r="D72" s="5">
        <f t="shared" si="17"/>
        <v>84.25</v>
      </c>
      <c r="E72" s="11"/>
      <c r="F72" s="9">
        <f t="shared" si="18"/>
        <v>26</v>
      </c>
    </row>
    <row r="73">
      <c r="A73" s="1" t="s">
        <v>5</v>
      </c>
      <c r="B73" s="9">
        <f t="shared" si="16"/>
        <v>18.25</v>
      </c>
      <c r="C73" s="11"/>
      <c r="D73" s="5">
        <f t="shared" si="17"/>
        <v>139.25</v>
      </c>
      <c r="E73" s="11"/>
      <c r="F73" s="5">
        <f t="shared" si="18"/>
        <v>75</v>
      </c>
    </row>
    <row r="74">
      <c r="A74" s="1" t="s">
        <v>6</v>
      </c>
      <c r="B74" s="9">
        <f t="shared" si="16"/>
        <v>19.25</v>
      </c>
      <c r="C74" s="11"/>
      <c r="D74" s="5">
        <f t="shared" si="17"/>
        <v>120.25</v>
      </c>
      <c r="E74" s="11"/>
      <c r="F74" s="5">
        <f t="shared" si="18"/>
        <v>110</v>
      </c>
    </row>
    <row r="75">
      <c r="A75" s="1" t="s">
        <v>7</v>
      </c>
      <c r="B75" s="5">
        <f t="shared" si="16"/>
        <v>151.25</v>
      </c>
      <c r="C75" s="11"/>
      <c r="D75" s="9">
        <f t="shared" si="17"/>
        <v>4.25</v>
      </c>
      <c r="E75" s="11"/>
      <c r="F75" s="5">
        <f t="shared" si="18"/>
        <v>41</v>
      </c>
    </row>
    <row r="76">
      <c r="A76" s="1" t="s">
        <v>8</v>
      </c>
      <c r="B76" s="9">
        <f t="shared" si="16"/>
        <v>27.25</v>
      </c>
      <c r="C76" s="11"/>
      <c r="D76" s="5">
        <f t="shared" si="17"/>
        <v>267.25</v>
      </c>
      <c r="E76" s="11"/>
      <c r="F76" s="5">
        <f t="shared" si="18"/>
        <v>125</v>
      </c>
    </row>
    <row r="77">
      <c r="A77" s="1" t="s">
        <v>9</v>
      </c>
      <c r="B77" s="5">
        <f t="shared" si="16"/>
        <v>175.25</v>
      </c>
      <c r="C77" s="11"/>
      <c r="D77" s="9">
        <f t="shared" si="17"/>
        <v>13.25</v>
      </c>
      <c r="E77" s="11"/>
      <c r="F77" s="5">
        <f t="shared" si="18"/>
        <v>101</v>
      </c>
    </row>
    <row r="78">
      <c r="A78" s="1" t="s">
        <v>10</v>
      </c>
      <c r="B78" s="5">
        <f t="shared" si="16"/>
        <v>127.25</v>
      </c>
      <c r="C78" s="11"/>
      <c r="D78" s="9">
        <f t="shared" si="17"/>
        <v>39.25</v>
      </c>
      <c r="E78" s="11"/>
      <c r="F78" s="5">
        <f t="shared" si="18"/>
        <v>101</v>
      </c>
    </row>
    <row r="79">
      <c r="A79" s="1" t="s">
        <v>11</v>
      </c>
      <c r="B79" s="5">
        <f t="shared" si="16"/>
        <v>158.25</v>
      </c>
      <c r="C79" s="11"/>
      <c r="D79" s="5">
        <f t="shared" si="17"/>
        <v>38.25</v>
      </c>
      <c r="E79" s="11"/>
      <c r="F79" s="9">
        <f t="shared" si="18"/>
        <v>9</v>
      </c>
    </row>
    <row r="80">
      <c r="A80" s="1" t="s">
        <v>12</v>
      </c>
      <c r="B80" s="5">
        <f t="shared" si="16"/>
        <v>246.25</v>
      </c>
      <c r="C80" s="11"/>
      <c r="D80" s="9">
        <f t="shared" si="17"/>
        <v>31.25</v>
      </c>
      <c r="E80" s="11"/>
      <c r="F80" s="5">
        <f t="shared" si="18"/>
        <v>36</v>
      </c>
    </row>
    <row r="81">
      <c r="A81" s="1" t="s">
        <v>64</v>
      </c>
      <c r="B81" s="5">
        <f t="shared" si="16"/>
        <v>294.25</v>
      </c>
      <c r="C81" s="11"/>
      <c r="D81" s="9">
        <f t="shared" si="17"/>
        <v>25.25</v>
      </c>
      <c r="E81" s="11"/>
      <c r="F81" s="5">
        <f t="shared" si="18"/>
        <v>75</v>
      </c>
    </row>
    <row r="82">
      <c r="A82" s="1" t="s">
        <v>65</v>
      </c>
      <c r="B82" s="5">
        <f t="shared" si="16"/>
        <v>52.25</v>
      </c>
      <c r="C82" s="11"/>
      <c r="D82" s="5">
        <f t="shared" si="17"/>
        <v>82.25</v>
      </c>
      <c r="E82" s="11"/>
      <c r="F82" s="9">
        <f t="shared" si="18"/>
        <v>34</v>
      </c>
    </row>
    <row r="83">
      <c r="A83" s="1" t="s">
        <v>66</v>
      </c>
      <c r="B83" s="5">
        <f t="shared" si="16"/>
        <v>245.25</v>
      </c>
      <c r="C83" s="11"/>
      <c r="D83" s="9">
        <f t="shared" si="17"/>
        <v>5.25</v>
      </c>
      <c r="E83" s="11"/>
      <c r="F83" s="5">
        <f t="shared" si="18"/>
        <v>81</v>
      </c>
    </row>
    <row r="84">
      <c r="A84" s="1" t="s">
        <v>67</v>
      </c>
      <c r="B84" s="5">
        <f t="shared" si="16"/>
        <v>87.25</v>
      </c>
      <c r="C84" s="11"/>
      <c r="D84" s="5">
        <f t="shared" si="17"/>
        <v>126.25</v>
      </c>
      <c r="E84" s="11"/>
      <c r="F84" s="9">
        <f t="shared" si="18"/>
        <v>26</v>
      </c>
    </row>
    <row r="85">
      <c r="A85" s="1" t="s">
        <v>68</v>
      </c>
      <c r="B85" s="9">
        <f t="shared" si="16"/>
        <v>3.25</v>
      </c>
      <c r="C85" s="11"/>
      <c r="D85" s="5">
        <f t="shared" si="17"/>
        <v>205.25</v>
      </c>
      <c r="E85" s="11"/>
      <c r="F85" s="5">
        <f t="shared" si="18"/>
        <v>117</v>
      </c>
    </row>
    <row r="88">
      <c r="A88" s="1" t="s">
        <v>13</v>
      </c>
      <c r="B88" s="1" t="s">
        <v>14</v>
      </c>
      <c r="C88" s="1" t="s">
        <v>15</v>
      </c>
      <c r="D88" s="1" t="s">
        <v>69</v>
      </c>
    </row>
    <row r="89">
      <c r="A89" s="1" t="s">
        <v>86</v>
      </c>
      <c r="B89" s="5">
        <f t="shared" ref="B89:D89" si="19">MEDIAN(B2,B4,B5,B7,B16)</f>
        <v>12</v>
      </c>
      <c r="C89" s="5">
        <f t="shared" si="19"/>
        <v>11</v>
      </c>
      <c r="D89" s="5">
        <f t="shared" si="19"/>
        <v>2</v>
      </c>
    </row>
    <row r="90">
      <c r="A90" s="1" t="s">
        <v>82</v>
      </c>
      <c r="B90" s="5">
        <f t="shared" ref="B90:D90" si="20">MEDIAN(B6,B8,B9,B11,B12,B14)</f>
        <v>8.5</v>
      </c>
      <c r="C90" s="5">
        <f t="shared" si="20"/>
        <v>4</v>
      </c>
      <c r="D90" s="5">
        <f t="shared" si="20"/>
        <v>13</v>
      </c>
    </row>
    <row r="91">
      <c r="A91" s="1" t="s">
        <v>87</v>
      </c>
      <c r="B91" s="5">
        <f t="shared" ref="B91:D91" si="21">MEDIAN(B3,B10,B13,B15)</f>
        <v>4.5</v>
      </c>
      <c r="C91" s="5">
        <f t="shared" si="21"/>
        <v>10.5</v>
      </c>
      <c r="D91" s="11">
        <f t="shared" si="21"/>
        <v>10.5</v>
      </c>
    </row>
    <row r="93">
      <c r="A93" s="1" t="s">
        <v>18</v>
      </c>
    </row>
    <row r="94">
      <c r="B94" s="1" t="s">
        <v>86</v>
      </c>
      <c r="D94" s="1" t="s">
        <v>82</v>
      </c>
      <c r="F94" s="1" t="s">
        <v>87</v>
      </c>
    </row>
    <row r="95">
      <c r="A95" s="1" t="s">
        <v>3</v>
      </c>
      <c r="B95" s="9">
        <f t="shared" ref="B95:B109" si="22">(B2-$B$89)^2+(C2-$C$89)^2+(D2-$D$89)^2</f>
        <v>58</v>
      </c>
      <c r="C95" s="11"/>
      <c r="D95" s="5">
        <f t="shared" ref="D95:D109" si="23">(B2-$B$43)^2+(C2-$C$43)^2+(D2-$D$43)^2</f>
        <v>107.25</v>
      </c>
      <c r="E95" s="11"/>
      <c r="F95" s="5">
        <f t="shared" ref="F95:F109" si="24">(B2-$B$91)^2+(C2-$C$91)^2+(D2-$D$91)^2</f>
        <v>112.75</v>
      </c>
      <c r="G95" s="11"/>
    </row>
    <row r="96">
      <c r="A96" s="1" t="s">
        <v>4</v>
      </c>
      <c r="B96" s="5">
        <f t="shared" si="22"/>
        <v>186</v>
      </c>
      <c r="C96" s="11"/>
      <c r="D96" s="5">
        <f t="shared" si="23"/>
        <v>84.25</v>
      </c>
      <c r="E96" s="11"/>
      <c r="F96" s="9">
        <f t="shared" si="24"/>
        <v>8.75</v>
      </c>
      <c r="G96" s="11"/>
    </row>
    <row r="97">
      <c r="A97" s="1" t="s">
        <v>5</v>
      </c>
      <c r="B97" s="9">
        <f t="shared" si="22"/>
        <v>13</v>
      </c>
      <c r="C97" s="11"/>
      <c r="D97" s="5">
        <f t="shared" si="23"/>
        <v>139.25</v>
      </c>
      <c r="E97" s="11"/>
      <c r="F97" s="5">
        <f t="shared" si="24"/>
        <v>108.75</v>
      </c>
      <c r="G97" s="11"/>
    </row>
    <row r="98">
      <c r="A98" s="1" t="s">
        <v>6</v>
      </c>
      <c r="B98" s="9">
        <f t="shared" si="22"/>
        <v>24</v>
      </c>
      <c r="C98" s="11"/>
      <c r="D98" s="5">
        <f t="shared" si="23"/>
        <v>120.25</v>
      </c>
      <c r="E98" s="11"/>
      <c r="F98" s="5">
        <f t="shared" si="24"/>
        <v>144.75</v>
      </c>
      <c r="G98" s="11"/>
    </row>
    <row r="99">
      <c r="A99" s="1" t="s">
        <v>7</v>
      </c>
      <c r="B99" s="5">
        <f t="shared" si="22"/>
        <v>155</v>
      </c>
      <c r="C99" s="11"/>
      <c r="D99" s="9">
        <f t="shared" si="23"/>
        <v>4.25</v>
      </c>
      <c r="E99" s="11"/>
      <c r="F99" s="5">
        <f t="shared" si="24"/>
        <v>46.75</v>
      </c>
      <c r="G99" s="11"/>
    </row>
    <row r="100">
      <c r="A100" s="1" t="s">
        <v>8</v>
      </c>
      <c r="B100" s="9">
        <f t="shared" si="22"/>
        <v>21</v>
      </c>
      <c r="C100" s="11"/>
      <c r="D100" s="5">
        <f t="shared" si="23"/>
        <v>267.25</v>
      </c>
      <c r="E100" s="11"/>
      <c r="F100" s="5">
        <f t="shared" si="24"/>
        <v>140.75</v>
      </c>
      <c r="G100" s="11"/>
    </row>
    <row r="101">
      <c r="A101" s="1" t="s">
        <v>9</v>
      </c>
      <c r="B101" s="5">
        <f t="shared" si="22"/>
        <v>185</v>
      </c>
      <c r="C101" s="11"/>
      <c r="D101" s="9">
        <f t="shared" si="23"/>
        <v>13.25</v>
      </c>
      <c r="E101" s="11"/>
      <c r="F101" s="5">
        <f t="shared" si="24"/>
        <v>118.75</v>
      </c>
      <c r="G101" s="11"/>
    </row>
    <row r="102">
      <c r="A102" s="1" t="s">
        <v>10</v>
      </c>
      <c r="B102" s="5">
        <f t="shared" si="22"/>
        <v>141</v>
      </c>
      <c r="C102" s="11"/>
      <c r="D102" s="9">
        <f t="shared" si="23"/>
        <v>39.25</v>
      </c>
      <c r="E102" s="11"/>
      <c r="F102" s="5">
        <f t="shared" si="24"/>
        <v>108.75</v>
      </c>
      <c r="G102" s="11"/>
    </row>
    <row r="103">
      <c r="A103" s="1" t="s">
        <v>11</v>
      </c>
      <c r="B103" s="5">
        <f t="shared" si="22"/>
        <v>153</v>
      </c>
      <c r="C103" s="11"/>
      <c r="D103" s="12">
        <f t="shared" si="23"/>
        <v>38.25</v>
      </c>
      <c r="E103" s="11"/>
      <c r="F103" s="9">
        <f t="shared" si="24"/>
        <v>4.75</v>
      </c>
      <c r="G103" s="11"/>
    </row>
    <row r="104">
      <c r="A104" s="1" t="s">
        <v>12</v>
      </c>
      <c r="B104" s="5">
        <f t="shared" si="22"/>
        <v>238</v>
      </c>
      <c r="C104" s="11"/>
      <c r="D104" s="9">
        <f t="shared" si="23"/>
        <v>31.25</v>
      </c>
      <c r="E104" s="11"/>
      <c r="F104" s="5">
        <f t="shared" si="24"/>
        <v>38.75</v>
      </c>
      <c r="G104" s="11"/>
    </row>
    <row r="105">
      <c r="A105" s="1" t="s">
        <v>64</v>
      </c>
      <c r="B105" s="5">
        <f t="shared" si="22"/>
        <v>289</v>
      </c>
      <c r="C105" s="11"/>
      <c r="D105" s="9">
        <f t="shared" si="23"/>
        <v>25.25</v>
      </c>
      <c r="E105" s="11"/>
      <c r="F105" s="5">
        <f t="shared" si="24"/>
        <v>84.75</v>
      </c>
      <c r="G105" s="11"/>
    </row>
    <row r="106">
      <c r="A106" s="1" t="s">
        <v>65</v>
      </c>
      <c r="B106" s="5">
        <f t="shared" si="22"/>
        <v>54</v>
      </c>
      <c r="C106" s="11"/>
      <c r="D106" s="5">
        <f t="shared" si="23"/>
        <v>82.25</v>
      </c>
      <c r="E106" s="11"/>
      <c r="F106" s="9">
        <f t="shared" si="24"/>
        <v>34.75</v>
      </c>
      <c r="G106" s="11"/>
    </row>
    <row r="107">
      <c r="A107" s="1" t="s">
        <v>66</v>
      </c>
      <c r="B107" s="5">
        <f t="shared" si="22"/>
        <v>249</v>
      </c>
      <c r="C107" s="11"/>
      <c r="D107" s="9">
        <f t="shared" si="23"/>
        <v>5.25</v>
      </c>
      <c r="E107" s="11"/>
      <c r="F107" s="5">
        <f t="shared" si="24"/>
        <v>88.75</v>
      </c>
      <c r="G107" s="11"/>
    </row>
    <row r="108">
      <c r="A108" s="1" t="s">
        <v>67</v>
      </c>
      <c r="B108" s="5">
        <f t="shared" si="22"/>
        <v>72</v>
      </c>
      <c r="C108" s="11"/>
      <c r="D108" s="5">
        <f t="shared" si="23"/>
        <v>126.25</v>
      </c>
      <c r="E108" s="11"/>
      <c r="F108" s="9">
        <f t="shared" si="24"/>
        <v>44.75</v>
      </c>
      <c r="G108" s="11"/>
    </row>
    <row r="109">
      <c r="A109" s="1" t="s">
        <v>68</v>
      </c>
      <c r="B109" s="9">
        <f t="shared" si="22"/>
        <v>1</v>
      </c>
      <c r="C109" s="11"/>
      <c r="D109" s="5">
        <f t="shared" si="23"/>
        <v>205.25</v>
      </c>
      <c r="E109" s="11"/>
      <c r="F109" s="5">
        <f t="shared" si="24"/>
        <v>146.75</v>
      </c>
      <c r="G109" s="11"/>
    </row>
    <row r="112">
      <c r="A112" s="13" t="s">
        <v>88</v>
      </c>
      <c r="B112" s="14"/>
      <c r="C112" s="14"/>
      <c r="D112" s="14"/>
      <c r="E112" s="14"/>
      <c r="F112" s="14"/>
      <c r="G112" s="14"/>
    </row>
  </sheetData>
  <drawing r:id="rId1"/>
</worksheet>
</file>