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<sst xmlns="http://schemas.openxmlformats.org/spreadsheetml/2006/main" count="22" uniqueCount="10">
  <si>
    <t>dia</t>
  </si>
  <si>
    <t>var_c1</t>
  </si>
  <si>
    <t>conc_c1</t>
  </si>
  <si>
    <t>var_c2</t>
  </si>
  <si>
    <t>conc_c2</t>
  </si>
  <si>
    <t>var_c3</t>
  </si>
  <si>
    <t>conc_c3</t>
  </si>
  <si>
    <t>status</t>
  </si>
  <si>
    <t>real</t>
  </si>
  <si>
    <t>predito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</si>
</sst>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2.0"/>
      <color theme="1"/>
      <name val="&quot;Times New Roman&quot;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EAD1DC"/>
        <bgColor rgb="FFEAD1DC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3" fillId="2" fontId="4" numFmtId="164" xfId="0" applyAlignment="1" applyBorder="1" applyFill="1" applyFont="1" applyNumberFormat="1">
      <alignment horizontal="center" vertical="bottom"/>
    </xf>
    <xf borderId="4" fillId="2" fontId="4" numFmtId="164" xfId="0" applyAlignment="1" applyBorder="1" applyFont="1" applyNumberFormat="1">
      <alignment horizontal="center" vertical="bottom"/>
    </xf>
    <xf borderId="2" fillId="0" fontId="5" numFmtId="164" xfId="0" applyAlignment="1" applyBorder="1" applyFont="1" applyNumberFormat="1">
      <alignment horizontal="center" vertical="bottom"/>
    </xf>
    <xf borderId="3" fillId="2" fontId="5" numFmtId="164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readingOrder="0" vertical="bottom"/>
    </xf>
    <xf borderId="2" fillId="0" fontId="1" numFmtId="164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2" fillId="3" fontId="3" numFmtId="164" xfId="0" applyAlignment="1" applyBorder="1" applyFill="1" applyFont="1" applyNumberFormat="1">
      <alignment vertical="bottom"/>
    </xf>
    <xf borderId="3" fillId="2" fontId="3" numFmtId="0" xfId="0" applyAlignment="1" applyBorder="1" applyFont="1">
      <alignment vertical="bottom"/>
    </xf>
    <xf borderId="2" fillId="3" fontId="4" numFmtId="164" xfId="0" applyAlignment="1" applyBorder="1" applyFont="1" applyNumberFormat="1">
      <alignment horizontal="center" readingOrder="0" vertical="bottom"/>
    </xf>
    <xf borderId="2" fillId="3" fontId="4" numFmtId="164" xfId="0" applyAlignment="1" applyBorder="1" applyFont="1" applyNumberFormat="1">
      <alignment horizontal="center" vertical="bottom"/>
    </xf>
    <xf borderId="2" fillId="3" fontId="5" numFmtId="164" xfId="0" applyAlignment="1" applyBorder="1" applyFont="1" applyNumberFormat="1">
      <alignment horizontal="center" vertical="bottom"/>
    </xf>
    <xf borderId="2" fillId="3" fontId="5" numFmtId="164" xfId="0" applyAlignment="1" applyBorder="1" applyFont="1" applyNumberFormat="1">
      <alignment horizontal="center" readingOrder="0" vertical="bottom"/>
    </xf>
    <xf borderId="4" fillId="2" fontId="5" numFmtId="164" xfId="0" applyAlignment="1" applyBorder="1" applyFont="1" applyNumberFormat="1">
      <alignment horizontal="center" vertical="bottom"/>
    </xf>
    <xf borderId="2" fillId="0" fontId="5" numFmtId="164" xfId="0" applyAlignment="1" applyBorder="1" applyFont="1" applyNumberFormat="1">
      <alignment horizontal="center" readingOrder="0" vertical="bottom"/>
    </xf>
    <xf borderId="2" fillId="0" fontId="3" numFmtId="164" xfId="0" applyAlignment="1" applyBorder="1" applyFont="1" applyNumberFormat="1">
      <alignment vertical="bottom"/>
    </xf>
    <xf borderId="5" fillId="0" fontId="5" numFmtId="164" xfId="0" applyAlignment="1" applyBorder="1" applyFont="1" applyNumberFormat="1">
      <alignment horizontal="center" vertical="bottom"/>
    </xf>
    <xf borderId="6" fillId="2" fontId="5" numFmtId="164" xfId="0" applyAlignment="1" applyBorder="1" applyFont="1" applyNumberFormat="1">
      <alignment horizontal="center" vertical="bottom"/>
    </xf>
    <xf borderId="7" fillId="2" fontId="5" numFmtId="164" xfId="0" applyAlignment="1" applyBorder="1" applyFont="1" applyNumberForma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Concentração de fenólicos na cachaça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'Página1'!$A$2:$A$16</c:f>
            </c:numRef>
          </c:xVal>
          <c:yVal>
            <c:numRef>
              <c:f>'Página1'!$C$2:$C$15</c:f>
              <c:numCache/>
            </c:numRef>
          </c:yVal>
        </c:ser>
        <c:ser>
          <c:idx val="1"/>
          <c:order val="1"/>
          <c:tx>
            <c:v>C2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'Página1'!$A$2:$A$16</c:f>
            </c:numRef>
          </c:xVal>
          <c:yVal>
            <c:numRef>
              <c:f>'Página1'!$E$2:$E$15</c:f>
              <c:numCache/>
            </c:numRef>
          </c:yVal>
        </c:ser>
        <c:ser>
          <c:idx val="2"/>
          <c:order val="2"/>
          <c:tx>
            <c:v>C3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'Página1'!$A$2:$A$16</c:f>
            </c:numRef>
          </c:xVal>
          <c:yVal>
            <c:numRef>
              <c:f>'Página1'!$G$2:$G$15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84197"/>
        <c:axId val="985604141"/>
      </c:scatterChart>
      <c:valAx>
        <c:axId val="1809484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604141"/>
      </c:valAx>
      <c:valAx>
        <c:axId val="98560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Concentração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484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Concentração em função do tempo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'Página1'!$A$2:$A$15</c:f>
            </c:numRef>
          </c:xVal>
          <c:yVal>
            <c:numRef>
              <c:f>'Página1'!$C$2:$C$15</c:f>
              <c:numCache/>
            </c:numRef>
          </c:yVal>
        </c:ser>
        <c:ser>
          <c:idx val="1"/>
          <c:order val="1"/>
          <c:tx>
            <c:v>C2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'Página1'!$A$2:$A$15</c:f>
            </c:numRef>
          </c:xVal>
          <c:yVal>
            <c:numRef>
              <c:f>'Página1'!$E$2:$E$15</c:f>
              <c:numCache/>
            </c:numRef>
          </c:yVal>
        </c:ser>
        <c:ser>
          <c:idx val="2"/>
          <c:order val="2"/>
          <c:tx>
            <c:v>C3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'Página1'!$A$2:$A$15</c:f>
            </c:numRef>
          </c:xVal>
          <c:yVal>
            <c:numRef>
              <c:f>'Página1'!$G$2:$G$15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157"/>
        <c:axId val="796696916"/>
      </c:scatterChart>
      <c:valAx>
        <c:axId val="35023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696916"/>
      </c:valAx>
      <c:valAx>
        <c:axId val="79669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Concentração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23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29</xdr:row>
      <xdr:rowOff>66675</xdr:rowOff>
    </xdr:from>
    <xdr:ext cx="6657975" cy="3343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866775</xdr:colOff>
      <xdr:row>20</xdr:row>
      <xdr:rowOff>104775</xdr:rowOff>
    </xdr:from>
    <xdr:ext cx="74295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</row>
    <row r="2">
      <c r="A2" s="7">
        <v>0.0</v>
      </c>
      <c r="B2" s="8">
        <v>0.044</v>
      </c>
      <c r="C2" s="9">
        <f>(((B2+0.0866)/0.177))*100</f>
        <v>73.78531073</v>
      </c>
      <c r="D2" s="8">
        <v>0.044</v>
      </c>
      <c r="E2" s="10">
        <f>(((D2+0.0866)/0.177))*100</f>
        <v>73.78531073</v>
      </c>
      <c r="F2" s="11">
        <v>0.044</v>
      </c>
      <c r="G2" s="12">
        <f>(((F2+0.0866)/0.177))*100</f>
        <v>73.78531073</v>
      </c>
      <c r="H2" s="13" t="s">
        <v>8</v>
      </c>
      <c r="I2" s="10"/>
    </row>
    <row r="3">
      <c r="A3" s="7">
        <v>7.0</v>
      </c>
      <c r="B3" s="14"/>
      <c r="C3" s="15">
        <v>73.49177600084732</v>
      </c>
      <c r="D3" s="14"/>
      <c r="E3" s="15">
        <v>111.95602385921839</v>
      </c>
      <c r="F3" s="16"/>
      <c r="G3" s="17">
        <v>142.51258671039287</v>
      </c>
      <c r="H3" s="18" t="s">
        <v>9</v>
      </c>
      <c r="I3" s="9"/>
    </row>
    <row r="4">
      <c r="A4" s="7">
        <v>14.0</v>
      </c>
      <c r="B4" s="14"/>
      <c r="C4" s="15">
        <v>106.53937822646296</v>
      </c>
      <c r="D4" s="14"/>
      <c r="E4" s="15">
        <v>138.9578898048372</v>
      </c>
      <c r="F4" s="16"/>
      <c r="G4" s="17">
        <v>171.69953069532033</v>
      </c>
      <c r="H4" s="18" t="s">
        <v>9</v>
      </c>
      <c r="I4" s="9"/>
    </row>
    <row r="5">
      <c r="A5" s="7">
        <v>21.0</v>
      </c>
      <c r="B5" s="19">
        <v>0.12</v>
      </c>
      <c r="C5" s="9">
        <f t="shared" ref="C5:C8" si="1">(((B5+0.0866)/0.177))*100</f>
        <v>116.7231638</v>
      </c>
      <c r="D5" s="19">
        <v>0.129</v>
      </c>
      <c r="E5" s="9">
        <f t="shared" ref="E5:E8" si="2">(((D5+0.0866)/0.177))*100</f>
        <v>121.8079096</v>
      </c>
      <c r="F5" s="20">
        <v>0.138</v>
      </c>
      <c r="G5" s="12">
        <f t="shared" ref="G5:G8" si="3">(((F5+0.0866)/0.177))*100</f>
        <v>126.8926554</v>
      </c>
      <c r="H5" s="21" t="s">
        <v>8</v>
      </c>
      <c r="I5" s="22"/>
    </row>
    <row r="6">
      <c r="A6" s="7">
        <v>28.0</v>
      </c>
      <c r="B6" s="19">
        <v>0.131</v>
      </c>
      <c r="C6" s="9">
        <f t="shared" si="1"/>
        <v>122.9378531</v>
      </c>
      <c r="D6" s="19">
        <v>0.242</v>
      </c>
      <c r="E6" s="9">
        <f t="shared" si="2"/>
        <v>185.6497175</v>
      </c>
      <c r="F6" s="20">
        <v>0.404</v>
      </c>
      <c r="G6" s="12">
        <f t="shared" si="3"/>
        <v>277.1751412</v>
      </c>
      <c r="H6" s="21" t="s">
        <v>8</v>
      </c>
      <c r="I6" s="12"/>
    </row>
    <row r="7">
      <c r="A7" s="7">
        <v>35.0</v>
      </c>
      <c r="B7" s="19">
        <v>0.224</v>
      </c>
      <c r="C7" s="9">
        <f t="shared" si="1"/>
        <v>175.480226</v>
      </c>
      <c r="D7" s="19">
        <v>0.358</v>
      </c>
      <c r="E7" s="9">
        <f t="shared" si="2"/>
        <v>251.1864407</v>
      </c>
      <c r="F7" s="20">
        <v>0.461</v>
      </c>
      <c r="G7" s="12">
        <f t="shared" si="3"/>
        <v>309.3785311</v>
      </c>
      <c r="H7" s="21" t="s">
        <v>8</v>
      </c>
      <c r="I7" s="12"/>
    </row>
    <row r="8">
      <c r="A8" s="7">
        <v>40.0</v>
      </c>
      <c r="B8" s="8">
        <v>0.365</v>
      </c>
      <c r="C8" s="9">
        <f t="shared" si="1"/>
        <v>255.1412429</v>
      </c>
      <c r="D8" s="8">
        <v>0.388</v>
      </c>
      <c r="E8" s="9">
        <f t="shared" si="2"/>
        <v>268.1355932</v>
      </c>
      <c r="F8" s="11">
        <v>0.4755</v>
      </c>
      <c r="G8" s="12">
        <f t="shared" si="3"/>
        <v>317.5706215</v>
      </c>
      <c r="H8" s="23" t="s">
        <v>8</v>
      </c>
      <c r="I8" s="12"/>
    </row>
    <row r="9">
      <c r="A9" s="7">
        <v>42.0</v>
      </c>
      <c r="B9" s="14"/>
      <c r="C9" s="15">
        <v>238.72978712892552</v>
      </c>
      <c r="D9" s="8"/>
      <c r="E9" s="9">
        <v>246.96535358731248</v>
      </c>
      <c r="F9" s="24"/>
      <c r="G9" s="17">
        <v>288.44730663503026</v>
      </c>
      <c r="H9" s="23" t="s">
        <v>9</v>
      </c>
      <c r="I9" s="12"/>
    </row>
    <row r="10">
      <c r="A10" s="7">
        <v>49.0</v>
      </c>
      <c r="B10" s="8">
        <v>0.445</v>
      </c>
      <c r="C10" s="9">
        <f t="shared" ref="C10:C13" si="4">(((B10+0.0866)/0.177))*100</f>
        <v>300.3389831</v>
      </c>
      <c r="D10" s="25">
        <v>0.448</v>
      </c>
      <c r="E10" s="26">
        <f t="shared" ref="E10:E13" si="5">(((D10+0.0866)/0.177))*100</f>
        <v>302.0338983</v>
      </c>
      <c r="F10" s="11">
        <v>0.554</v>
      </c>
      <c r="G10" s="12">
        <f t="shared" ref="G10:G13" si="6">(((F10+0.0866)/0.177))*100</f>
        <v>361.920904</v>
      </c>
      <c r="H10" s="23" t="s">
        <v>8</v>
      </c>
      <c r="I10" s="22"/>
    </row>
    <row r="11">
      <c r="A11" s="7">
        <v>56.0</v>
      </c>
      <c r="B11" s="8">
        <v>0.503</v>
      </c>
      <c r="C11" s="9">
        <f t="shared" si="4"/>
        <v>333.1073446</v>
      </c>
      <c r="D11" s="25">
        <v>0.488</v>
      </c>
      <c r="E11" s="27">
        <f t="shared" si="5"/>
        <v>324.6327684</v>
      </c>
      <c r="F11" s="11">
        <v>0.536</v>
      </c>
      <c r="G11" s="12">
        <f t="shared" si="6"/>
        <v>351.7514124</v>
      </c>
      <c r="H11" s="23" t="s">
        <v>8</v>
      </c>
      <c r="I11" s="12"/>
    </row>
    <row r="12">
      <c r="A12" s="7">
        <v>63.0</v>
      </c>
      <c r="B12" s="8">
        <v>0.531</v>
      </c>
      <c r="C12" s="9">
        <f t="shared" si="4"/>
        <v>348.9265537</v>
      </c>
      <c r="D12" s="25">
        <v>0.503</v>
      </c>
      <c r="E12" s="27">
        <f t="shared" si="5"/>
        <v>333.1073446</v>
      </c>
      <c r="F12" s="11">
        <v>0.598</v>
      </c>
      <c r="G12" s="12">
        <f t="shared" si="6"/>
        <v>386.779661</v>
      </c>
      <c r="H12" s="23" t="s">
        <v>8</v>
      </c>
      <c r="I12" s="12"/>
    </row>
    <row r="13">
      <c r="A13" s="7">
        <v>70.0</v>
      </c>
      <c r="B13" s="8">
        <v>0.543</v>
      </c>
      <c r="C13" s="9">
        <f t="shared" si="4"/>
        <v>355.7062147</v>
      </c>
      <c r="D13" s="25">
        <v>0.511666666666667</v>
      </c>
      <c r="E13" s="27">
        <f t="shared" si="5"/>
        <v>338.0037665</v>
      </c>
      <c r="F13" s="11">
        <v>0.578</v>
      </c>
      <c r="G13" s="12">
        <f t="shared" si="6"/>
        <v>375.480226</v>
      </c>
      <c r="H13" s="23" t="s">
        <v>8</v>
      </c>
      <c r="I13" s="12"/>
    </row>
    <row r="14">
      <c r="A14" s="7">
        <v>77.0</v>
      </c>
      <c r="B14" s="14"/>
      <c r="C14" s="15">
        <v>403.9677982570037</v>
      </c>
      <c r="D14" s="25"/>
      <c r="E14" s="28">
        <v>381.97468331540665</v>
      </c>
      <c r="F14" s="24"/>
      <c r="G14" s="17">
        <v>434.38202655966774</v>
      </c>
      <c r="H14" s="23" t="s">
        <v>9</v>
      </c>
      <c r="I14" s="12"/>
    </row>
    <row r="15">
      <c r="A15" s="7">
        <v>79.0</v>
      </c>
      <c r="B15" s="8">
        <v>0.629</v>
      </c>
      <c r="C15" s="9">
        <f>(((B15+0.0866)/0.177))*100</f>
        <v>404.2937853</v>
      </c>
      <c r="D15" s="25">
        <v>0.537</v>
      </c>
      <c r="E15" s="26">
        <f>(((D15+0.0866)/0.177))*100</f>
        <v>352.3163842</v>
      </c>
      <c r="F15" s="11">
        <v>0.606</v>
      </c>
      <c r="G15" s="12">
        <f>(((F15+0.0866)/0.177))*100</f>
        <v>391.299435</v>
      </c>
      <c r="H15" s="23" t="s">
        <v>8</v>
      </c>
      <c r="I15" s="22"/>
      <c r="J15" s="29"/>
    </row>
  </sheetData>
  <drawing r:id="rId1"/>
</worksheet>
</file>