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eclipse-workspace\PACOTE\"/>
    </mc:Choice>
  </mc:AlternateContent>
  <xr:revisionPtr revIDLastSave="0" documentId="8_{A3D0BE9A-D7FD-4F87-A6F8-14B9C6473E29}" xr6:coauthVersionLast="46" xr6:coauthVersionMax="46" xr10:uidLastSave="{00000000-0000-0000-0000-000000000000}"/>
  <bookViews>
    <workbookView xWindow="-120" yWindow="-120" windowWidth="20730" windowHeight="11310" activeTab="4" xr2:uid="{215D96AA-45ED-49D2-BFFF-238DE73D897F}"/>
  </bookViews>
  <sheets>
    <sheet name="Planilha1" sheetId="1" r:id="rId1"/>
    <sheet name="Planilha2" sheetId="2" r:id="rId2"/>
    <sheet name="ils 10000" sheetId="4" r:id="rId3"/>
    <sheet name="ils100000" sheetId="5" r:id="rId4"/>
    <sheet name="LNS" sheetId="3" r:id="rId5"/>
    <sheet name="Planilha6" sheetId="6" r:id="rId6"/>
  </sheets>
  <definedNames>
    <definedName name="_xlnm._FilterDatabase" localSheetId="2" hidden="1">'ils 10000'!$A$1:$C$124</definedName>
    <definedName name="_xlnm._FilterDatabase" localSheetId="1" hidden="1">Planilha2!$A$1:$Y$125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O85" i="3" s="1"/>
  <c r="K85" i="3"/>
  <c r="J85" i="3"/>
  <c r="C124" i="3"/>
  <c r="D124" i="3" s="1"/>
  <c r="C122" i="3"/>
  <c r="D122" i="3" s="1"/>
  <c r="C121" i="3"/>
  <c r="D121" i="3" s="1"/>
  <c r="C38" i="3"/>
  <c r="D38" i="3" s="1"/>
  <c r="C78" i="3"/>
  <c r="D78" i="3" s="1"/>
  <c r="C44" i="3"/>
  <c r="D44" i="3" s="1"/>
  <c r="C101" i="3"/>
  <c r="D101" i="3" s="1"/>
  <c r="C9" i="3"/>
  <c r="D9" i="3" s="1"/>
  <c r="C18" i="3"/>
  <c r="D18" i="3" s="1"/>
  <c r="C30" i="3"/>
  <c r="D30" i="3" s="1"/>
  <c r="C67" i="3"/>
  <c r="D67" i="3" s="1"/>
  <c r="C59" i="3"/>
  <c r="D59" i="3" s="1"/>
  <c r="C108" i="3"/>
  <c r="D108" i="3" s="1"/>
  <c r="C87" i="3"/>
  <c r="D87" i="3" s="1"/>
  <c r="C61" i="3"/>
  <c r="D61" i="3" s="1"/>
  <c r="C36" i="3"/>
  <c r="D36" i="3" s="1"/>
  <c r="C13" i="3"/>
  <c r="D13" i="3" s="1"/>
  <c r="C70" i="3"/>
  <c r="D70" i="3" s="1"/>
  <c r="C60" i="3"/>
  <c r="D60" i="3" s="1"/>
  <c r="C94" i="3"/>
  <c r="D94" i="3" s="1"/>
  <c r="C50" i="3"/>
  <c r="D50" i="3" s="1"/>
  <c r="C88" i="3"/>
  <c r="D88" i="3" s="1"/>
  <c r="C37" i="3"/>
  <c r="D37" i="3" s="1"/>
  <c r="C123" i="3"/>
  <c r="D123" i="3" s="1"/>
  <c r="C76" i="3"/>
  <c r="D76" i="3" s="1"/>
  <c r="C45" i="3"/>
  <c r="D45" i="3" s="1"/>
  <c r="C81" i="3"/>
  <c r="D81" i="3" s="1"/>
  <c r="C56" i="3"/>
  <c r="D56" i="3" s="1"/>
  <c r="C86" i="3"/>
  <c r="D86" i="3" s="1"/>
  <c r="C96" i="3"/>
  <c r="D96" i="3" s="1"/>
  <c r="C52" i="3"/>
  <c r="D52" i="3" s="1"/>
  <c r="C19" i="3"/>
  <c r="D19" i="3" s="1"/>
  <c r="C53" i="3"/>
  <c r="D53" i="3" s="1"/>
  <c r="C8" i="3"/>
  <c r="D8" i="3" s="1"/>
  <c r="C80" i="3"/>
  <c r="D80" i="3" s="1"/>
  <c r="C57" i="3"/>
  <c r="D57" i="3" s="1"/>
  <c r="C75" i="3"/>
  <c r="D75" i="3" s="1"/>
  <c r="C55" i="3"/>
  <c r="D55" i="3" s="1"/>
  <c r="C22" i="3"/>
  <c r="D22" i="3" s="1"/>
  <c r="C120" i="3"/>
  <c r="D120" i="3" s="1"/>
  <c r="C112" i="3"/>
  <c r="D112" i="3" s="1"/>
  <c r="C74" i="3"/>
  <c r="D74" i="3" s="1"/>
  <c r="C83" i="3"/>
  <c r="D83" i="3" s="1"/>
  <c r="C48" i="3"/>
  <c r="D48" i="3" s="1"/>
  <c r="C114" i="3"/>
  <c r="D114" i="3" s="1"/>
  <c r="C100" i="3"/>
  <c r="D100" i="3" s="1"/>
  <c r="C97" i="3"/>
  <c r="D97" i="3" s="1"/>
  <c r="C54" i="3"/>
  <c r="D54" i="3" s="1"/>
  <c r="C84" i="3"/>
  <c r="D84" i="3" s="1"/>
  <c r="C89" i="3"/>
  <c r="D89" i="3" s="1"/>
  <c r="C98" i="3"/>
  <c r="D98" i="3" s="1"/>
  <c r="C32" i="3"/>
  <c r="D32" i="3" s="1"/>
  <c r="C99" i="3"/>
  <c r="D99" i="3" s="1"/>
  <c r="C64" i="3"/>
  <c r="D64" i="3" s="1"/>
  <c r="C107" i="3"/>
  <c r="D107" i="3" s="1"/>
  <c r="C63" i="3"/>
  <c r="D63" i="3" s="1"/>
  <c r="C17" i="3"/>
  <c r="D17" i="3" s="1"/>
  <c r="C110" i="3"/>
  <c r="D110" i="3" s="1"/>
  <c r="C102" i="3"/>
  <c r="D102" i="3" s="1"/>
  <c r="C91" i="3"/>
  <c r="D91" i="3" s="1"/>
  <c r="C71" i="3"/>
  <c r="D71" i="3" s="1"/>
  <c r="C42" i="3"/>
  <c r="D42" i="3" s="1"/>
  <c r="C28" i="3"/>
  <c r="D28" i="3" s="1"/>
  <c r="C117" i="3"/>
  <c r="D117" i="3" s="1"/>
  <c r="C15" i="3"/>
  <c r="D15" i="3" s="1"/>
  <c r="C111" i="3"/>
  <c r="D111" i="3" s="1"/>
  <c r="C109" i="3"/>
  <c r="D109" i="3" s="1"/>
  <c r="C14" i="3"/>
  <c r="D14" i="3" s="1"/>
  <c r="C95" i="3"/>
  <c r="D95" i="3" s="1"/>
  <c r="C115" i="3"/>
  <c r="D115" i="3" s="1"/>
  <c r="C104" i="3"/>
  <c r="D104" i="3" s="1"/>
  <c r="C92" i="3"/>
  <c r="D92" i="3" s="1"/>
  <c r="C11" i="3"/>
  <c r="D11" i="3" s="1"/>
  <c r="C65" i="3"/>
  <c r="D65" i="3" s="1"/>
  <c r="C93" i="3"/>
  <c r="D93" i="3" s="1"/>
  <c r="C43" i="3"/>
  <c r="D43" i="3" s="1"/>
  <c r="C34" i="3"/>
  <c r="D34" i="3" s="1"/>
  <c r="C25" i="3"/>
  <c r="D25" i="3" s="1"/>
  <c r="C79" i="3"/>
  <c r="D79" i="3" s="1"/>
  <c r="C39" i="3"/>
  <c r="D39" i="3" s="1"/>
  <c r="C7" i="3"/>
  <c r="D7" i="3" s="1"/>
  <c r="C21" i="3"/>
  <c r="D21" i="3" s="1"/>
  <c r="C6" i="3"/>
  <c r="D6" i="3" s="1"/>
  <c r="C49" i="3"/>
  <c r="D49" i="3" s="1"/>
  <c r="C106" i="3"/>
  <c r="D106" i="3" s="1"/>
  <c r="C20" i="3"/>
  <c r="D20" i="3" s="1"/>
  <c r="C103" i="3"/>
  <c r="D103" i="3" s="1"/>
  <c r="C3" i="3"/>
  <c r="D3" i="3" s="1"/>
  <c r="C90" i="3"/>
  <c r="D90" i="3" s="1"/>
  <c r="C46" i="3"/>
  <c r="D46" i="3" s="1"/>
  <c r="C105" i="3"/>
  <c r="D105" i="3" s="1"/>
  <c r="C77" i="3"/>
  <c r="D77" i="3" s="1"/>
  <c r="C116" i="3"/>
  <c r="D116" i="3" s="1"/>
  <c r="C2" i="3"/>
  <c r="D2" i="3" s="1"/>
  <c r="C29" i="3"/>
  <c r="D29" i="3" s="1"/>
  <c r="C24" i="3"/>
  <c r="D24" i="3" s="1"/>
  <c r="C26" i="3"/>
  <c r="D26" i="3" s="1"/>
  <c r="C119" i="3"/>
  <c r="D119" i="3" s="1"/>
  <c r="C51" i="3"/>
  <c r="D51" i="3" s="1"/>
  <c r="C41" i="3"/>
  <c r="D41" i="3" s="1"/>
  <c r="C62" i="3"/>
  <c r="D62" i="3" s="1"/>
  <c r="C23" i="3"/>
  <c r="D23" i="3" s="1"/>
  <c r="C82" i="3"/>
  <c r="D82" i="3" s="1"/>
  <c r="C27" i="3"/>
  <c r="D27" i="3" s="1"/>
  <c r="C4" i="3"/>
  <c r="D4" i="3" s="1"/>
  <c r="C16" i="3"/>
  <c r="D16" i="3" s="1"/>
  <c r="C10" i="3"/>
  <c r="D10" i="3" s="1"/>
  <c r="C40" i="3"/>
  <c r="D40" i="3" s="1"/>
  <c r="C35" i="3"/>
  <c r="D35" i="3" s="1"/>
  <c r="C113" i="3"/>
  <c r="D113" i="3" s="1"/>
  <c r="C12" i="3"/>
  <c r="D12" i="3" s="1"/>
  <c r="C5" i="3"/>
  <c r="D5" i="3" s="1"/>
  <c r="C33" i="3"/>
  <c r="D33" i="3" s="1"/>
  <c r="C73" i="3"/>
  <c r="D73" i="3" s="1"/>
  <c r="C47" i="3"/>
  <c r="D47" i="3" s="1"/>
  <c r="C31" i="3"/>
  <c r="D31" i="3" s="1"/>
  <c r="C58" i="3"/>
  <c r="D58" i="3" s="1"/>
  <c r="C85" i="3"/>
  <c r="D85" i="3" s="1"/>
  <c r="C69" i="3"/>
  <c r="D69" i="3" s="1"/>
  <c r="C66" i="3"/>
  <c r="D66" i="3" s="1"/>
  <c r="C68" i="3"/>
  <c r="D68" i="3" s="1"/>
  <c r="C118" i="3"/>
  <c r="D118" i="3" s="1"/>
  <c r="C125" i="3"/>
  <c r="D125" i="3" s="1"/>
  <c r="C72" i="3"/>
  <c r="D72" i="3" s="1"/>
  <c r="H124" i="3"/>
  <c r="H53" i="3"/>
  <c r="H15" i="3"/>
  <c r="E124" i="3"/>
  <c r="F124" i="3" s="1"/>
  <c r="G124" i="3"/>
  <c r="E122" i="3"/>
  <c r="F122" i="3" s="1"/>
  <c r="G122" i="3"/>
  <c r="H122" i="3" s="1"/>
  <c r="E121" i="3"/>
  <c r="F121" i="3" s="1"/>
  <c r="G121" i="3"/>
  <c r="H121" i="3" s="1"/>
  <c r="E38" i="3"/>
  <c r="F38" i="3" s="1"/>
  <c r="G38" i="3"/>
  <c r="H38" i="3" s="1"/>
  <c r="E78" i="3"/>
  <c r="F78" i="3" s="1"/>
  <c r="G78" i="3"/>
  <c r="H78" i="3" s="1"/>
  <c r="E44" i="3"/>
  <c r="F44" i="3" s="1"/>
  <c r="G44" i="3"/>
  <c r="H44" i="3" s="1"/>
  <c r="E101" i="3"/>
  <c r="F101" i="3" s="1"/>
  <c r="G101" i="3"/>
  <c r="H101" i="3" s="1"/>
  <c r="E9" i="3"/>
  <c r="F9" i="3" s="1"/>
  <c r="G9" i="3"/>
  <c r="H9" i="3" s="1"/>
  <c r="E18" i="3"/>
  <c r="F18" i="3" s="1"/>
  <c r="G18" i="3"/>
  <c r="H18" i="3" s="1"/>
  <c r="E30" i="3"/>
  <c r="F30" i="3" s="1"/>
  <c r="G30" i="3"/>
  <c r="H30" i="3" s="1"/>
  <c r="E67" i="3"/>
  <c r="F67" i="3" s="1"/>
  <c r="G67" i="3"/>
  <c r="H67" i="3" s="1"/>
  <c r="E59" i="3"/>
  <c r="F59" i="3" s="1"/>
  <c r="G59" i="3"/>
  <c r="H59" i="3" s="1"/>
  <c r="E108" i="3"/>
  <c r="F108" i="3" s="1"/>
  <c r="G108" i="3"/>
  <c r="H108" i="3" s="1"/>
  <c r="E87" i="3"/>
  <c r="F87" i="3" s="1"/>
  <c r="G87" i="3"/>
  <c r="H87" i="3" s="1"/>
  <c r="E61" i="3"/>
  <c r="F61" i="3" s="1"/>
  <c r="G61" i="3"/>
  <c r="H61" i="3" s="1"/>
  <c r="E36" i="3"/>
  <c r="F36" i="3" s="1"/>
  <c r="G36" i="3"/>
  <c r="H36" i="3" s="1"/>
  <c r="E13" i="3"/>
  <c r="F13" i="3" s="1"/>
  <c r="G13" i="3"/>
  <c r="H13" i="3" s="1"/>
  <c r="E70" i="3"/>
  <c r="F70" i="3" s="1"/>
  <c r="G70" i="3"/>
  <c r="H70" i="3" s="1"/>
  <c r="E60" i="3"/>
  <c r="F60" i="3" s="1"/>
  <c r="G60" i="3"/>
  <c r="H60" i="3" s="1"/>
  <c r="E94" i="3"/>
  <c r="F94" i="3" s="1"/>
  <c r="G94" i="3"/>
  <c r="H94" i="3" s="1"/>
  <c r="E50" i="3"/>
  <c r="F50" i="3" s="1"/>
  <c r="G50" i="3"/>
  <c r="H50" i="3" s="1"/>
  <c r="E88" i="3"/>
  <c r="F88" i="3" s="1"/>
  <c r="G88" i="3"/>
  <c r="H88" i="3" s="1"/>
  <c r="E37" i="3"/>
  <c r="F37" i="3" s="1"/>
  <c r="G37" i="3"/>
  <c r="H37" i="3" s="1"/>
  <c r="E123" i="3"/>
  <c r="F123" i="3" s="1"/>
  <c r="G123" i="3"/>
  <c r="H123" i="3" s="1"/>
  <c r="E76" i="3"/>
  <c r="F76" i="3" s="1"/>
  <c r="G76" i="3"/>
  <c r="H76" i="3" s="1"/>
  <c r="E45" i="3"/>
  <c r="F45" i="3" s="1"/>
  <c r="G45" i="3"/>
  <c r="H45" i="3" s="1"/>
  <c r="E81" i="3"/>
  <c r="F81" i="3" s="1"/>
  <c r="G81" i="3"/>
  <c r="H81" i="3" s="1"/>
  <c r="E56" i="3"/>
  <c r="F56" i="3" s="1"/>
  <c r="G56" i="3"/>
  <c r="H56" i="3" s="1"/>
  <c r="E86" i="3"/>
  <c r="F86" i="3" s="1"/>
  <c r="G86" i="3"/>
  <c r="H86" i="3" s="1"/>
  <c r="E96" i="3"/>
  <c r="F96" i="3" s="1"/>
  <c r="G96" i="3"/>
  <c r="H96" i="3" s="1"/>
  <c r="E52" i="3"/>
  <c r="F52" i="3" s="1"/>
  <c r="G52" i="3"/>
  <c r="H52" i="3" s="1"/>
  <c r="E19" i="3"/>
  <c r="F19" i="3" s="1"/>
  <c r="G19" i="3"/>
  <c r="H19" i="3" s="1"/>
  <c r="E53" i="3"/>
  <c r="F53" i="3" s="1"/>
  <c r="G53" i="3"/>
  <c r="E8" i="3"/>
  <c r="F8" i="3" s="1"/>
  <c r="G8" i="3"/>
  <c r="H8" i="3" s="1"/>
  <c r="E80" i="3"/>
  <c r="F80" i="3" s="1"/>
  <c r="G80" i="3"/>
  <c r="H80" i="3" s="1"/>
  <c r="E57" i="3"/>
  <c r="F57" i="3" s="1"/>
  <c r="G57" i="3"/>
  <c r="H57" i="3" s="1"/>
  <c r="E75" i="3"/>
  <c r="F75" i="3" s="1"/>
  <c r="G75" i="3"/>
  <c r="H75" i="3" s="1"/>
  <c r="E55" i="3"/>
  <c r="F55" i="3" s="1"/>
  <c r="G55" i="3"/>
  <c r="H55" i="3" s="1"/>
  <c r="E22" i="3"/>
  <c r="F22" i="3" s="1"/>
  <c r="G22" i="3"/>
  <c r="H22" i="3" s="1"/>
  <c r="E120" i="3"/>
  <c r="F120" i="3" s="1"/>
  <c r="G120" i="3"/>
  <c r="H120" i="3" s="1"/>
  <c r="E112" i="3"/>
  <c r="F112" i="3" s="1"/>
  <c r="G112" i="3"/>
  <c r="H112" i="3" s="1"/>
  <c r="E74" i="3"/>
  <c r="F74" i="3" s="1"/>
  <c r="G74" i="3"/>
  <c r="H74" i="3" s="1"/>
  <c r="E83" i="3"/>
  <c r="F83" i="3" s="1"/>
  <c r="G83" i="3"/>
  <c r="H83" i="3" s="1"/>
  <c r="E48" i="3"/>
  <c r="F48" i="3" s="1"/>
  <c r="G48" i="3"/>
  <c r="H48" i="3" s="1"/>
  <c r="E114" i="3"/>
  <c r="F114" i="3" s="1"/>
  <c r="G114" i="3"/>
  <c r="H114" i="3" s="1"/>
  <c r="E100" i="3"/>
  <c r="F100" i="3" s="1"/>
  <c r="G100" i="3"/>
  <c r="H100" i="3" s="1"/>
  <c r="E97" i="3"/>
  <c r="F97" i="3" s="1"/>
  <c r="G97" i="3"/>
  <c r="H97" i="3" s="1"/>
  <c r="E54" i="3"/>
  <c r="F54" i="3" s="1"/>
  <c r="G54" i="3"/>
  <c r="H54" i="3" s="1"/>
  <c r="E84" i="3"/>
  <c r="F84" i="3" s="1"/>
  <c r="G84" i="3"/>
  <c r="H84" i="3" s="1"/>
  <c r="E89" i="3"/>
  <c r="F89" i="3" s="1"/>
  <c r="G89" i="3"/>
  <c r="H89" i="3" s="1"/>
  <c r="E98" i="3"/>
  <c r="F98" i="3" s="1"/>
  <c r="G98" i="3"/>
  <c r="H98" i="3" s="1"/>
  <c r="E32" i="3"/>
  <c r="F32" i="3" s="1"/>
  <c r="G32" i="3"/>
  <c r="H32" i="3" s="1"/>
  <c r="E99" i="3"/>
  <c r="F99" i="3" s="1"/>
  <c r="G99" i="3"/>
  <c r="H99" i="3" s="1"/>
  <c r="E64" i="3"/>
  <c r="F64" i="3" s="1"/>
  <c r="G64" i="3"/>
  <c r="H64" i="3" s="1"/>
  <c r="E107" i="3"/>
  <c r="F107" i="3" s="1"/>
  <c r="G107" i="3"/>
  <c r="H107" i="3" s="1"/>
  <c r="E63" i="3"/>
  <c r="F63" i="3" s="1"/>
  <c r="G63" i="3"/>
  <c r="H63" i="3" s="1"/>
  <c r="E17" i="3"/>
  <c r="F17" i="3" s="1"/>
  <c r="G17" i="3"/>
  <c r="H17" i="3" s="1"/>
  <c r="E110" i="3"/>
  <c r="F110" i="3" s="1"/>
  <c r="G110" i="3"/>
  <c r="H110" i="3" s="1"/>
  <c r="E102" i="3"/>
  <c r="F102" i="3" s="1"/>
  <c r="G102" i="3"/>
  <c r="H102" i="3" s="1"/>
  <c r="E91" i="3"/>
  <c r="F91" i="3" s="1"/>
  <c r="G91" i="3"/>
  <c r="H91" i="3" s="1"/>
  <c r="E71" i="3"/>
  <c r="F71" i="3" s="1"/>
  <c r="G71" i="3"/>
  <c r="H71" i="3" s="1"/>
  <c r="E42" i="3"/>
  <c r="F42" i="3" s="1"/>
  <c r="G42" i="3"/>
  <c r="H42" i="3" s="1"/>
  <c r="E28" i="3"/>
  <c r="F28" i="3" s="1"/>
  <c r="G28" i="3"/>
  <c r="H28" i="3" s="1"/>
  <c r="E117" i="3"/>
  <c r="F117" i="3" s="1"/>
  <c r="G117" i="3"/>
  <c r="H117" i="3" s="1"/>
  <c r="E15" i="3"/>
  <c r="F15" i="3" s="1"/>
  <c r="G15" i="3"/>
  <c r="E111" i="3"/>
  <c r="F111" i="3" s="1"/>
  <c r="G111" i="3"/>
  <c r="H111" i="3" s="1"/>
  <c r="E109" i="3"/>
  <c r="F109" i="3" s="1"/>
  <c r="G109" i="3"/>
  <c r="H109" i="3" s="1"/>
  <c r="E14" i="3"/>
  <c r="F14" i="3" s="1"/>
  <c r="G14" i="3"/>
  <c r="H14" i="3" s="1"/>
  <c r="E95" i="3"/>
  <c r="F95" i="3" s="1"/>
  <c r="G95" i="3"/>
  <c r="H95" i="3" s="1"/>
  <c r="E115" i="3"/>
  <c r="F115" i="3" s="1"/>
  <c r="G115" i="3"/>
  <c r="H115" i="3" s="1"/>
  <c r="E104" i="3"/>
  <c r="F104" i="3" s="1"/>
  <c r="G104" i="3"/>
  <c r="H104" i="3" s="1"/>
  <c r="E92" i="3"/>
  <c r="F92" i="3" s="1"/>
  <c r="G92" i="3"/>
  <c r="H92" i="3" s="1"/>
  <c r="E11" i="3"/>
  <c r="F11" i="3" s="1"/>
  <c r="G11" i="3"/>
  <c r="H11" i="3" s="1"/>
  <c r="E65" i="3"/>
  <c r="F65" i="3" s="1"/>
  <c r="G65" i="3"/>
  <c r="H65" i="3" s="1"/>
  <c r="E93" i="3"/>
  <c r="F93" i="3" s="1"/>
  <c r="G93" i="3"/>
  <c r="H93" i="3" s="1"/>
  <c r="E43" i="3"/>
  <c r="F43" i="3" s="1"/>
  <c r="G43" i="3"/>
  <c r="H43" i="3" s="1"/>
  <c r="E34" i="3"/>
  <c r="F34" i="3" s="1"/>
  <c r="G34" i="3"/>
  <c r="H34" i="3" s="1"/>
  <c r="E25" i="3"/>
  <c r="F25" i="3" s="1"/>
  <c r="G25" i="3"/>
  <c r="H25" i="3" s="1"/>
  <c r="E79" i="3"/>
  <c r="F79" i="3" s="1"/>
  <c r="G79" i="3"/>
  <c r="H79" i="3" s="1"/>
  <c r="E39" i="3"/>
  <c r="F39" i="3" s="1"/>
  <c r="G39" i="3"/>
  <c r="H39" i="3" s="1"/>
  <c r="E7" i="3"/>
  <c r="F7" i="3" s="1"/>
  <c r="G7" i="3"/>
  <c r="H7" i="3" s="1"/>
  <c r="E21" i="3"/>
  <c r="F21" i="3" s="1"/>
  <c r="G21" i="3"/>
  <c r="H21" i="3" s="1"/>
  <c r="E6" i="3"/>
  <c r="F6" i="3" s="1"/>
  <c r="G6" i="3"/>
  <c r="H6" i="3" s="1"/>
  <c r="E49" i="3"/>
  <c r="F49" i="3" s="1"/>
  <c r="G49" i="3"/>
  <c r="H49" i="3" s="1"/>
  <c r="E106" i="3"/>
  <c r="F106" i="3" s="1"/>
  <c r="G106" i="3"/>
  <c r="H106" i="3" s="1"/>
  <c r="E20" i="3"/>
  <c r="F20" i="3" s="1"/>
  <c r="G20" i="3"/>
  <c r="H20" i="3" s="1"/>
  <c r="E103" i="3"/>
  <c r="F103" i="3" s="1"/>
  <c r="G103" i="3"/>
  <c r="H103" i="3" s="1"/>
  <c r="E3" i="3"/>
  <c r="F3" i="3" s="1"/>
  <c r="G3" i="3"/>
  <c r="H3" i="3" s="1"/>
  <c r="E90" i="3"/>
  <c r="F90" i="3" s="1"/>
  <c r="G90" i="3"/>
  <c r="H90" i="3" s="1"/>
  <c r="E46" i="3"/>
  <c r="F46" i="3" s="1"/>
  <c r="G46" i="3"/>
  <c r="H46" i="3" s="1"/>
  <c r="E105" i="3"/>
  <c r="F105" i="3" s="1"/>
  <c r="G105" i="3"/>
  <c r="H105" i="3" s="1"/>
  <c r="E77" i="3"/>
  <c r="F77" i="3" s="1"/>
  <c r="G77" i="3"/>
  <c r="H77" i="3" s="1"/>
  <c r="E116" i="3"/>
  <c r="F116" i="3" s="1"/>
  <c r="G116" i="3"/>
  <c r="H116" i="3" s="1"/>
  <c r="E2" i="3"/>
  <c r="F2" i="3" s="1"/>
  <c r="G2" i="3"/>
  <c r="H2" i="3" s="1"/>
  <c r="E29" i="3"/>
  <c r="F29" i="3" s="1"/>
  <c r="G29" i="3"/>
  <c r="H29" i="3" s="1"/>
  <c r="E24" i="3"/>
  <c r="F24" i="3" s="1"/>
  <c r="G24" i="3"/>
  <c r="H24" i="3" s="1"/>
  <c r="E26" i="3"/>
  <c r="F26" i="3" s="1"/>
  <c r="G26" i="3"/>
  <c r="H26" i="3" s="1"/>
  <c r="E119" i="3"/>
  <c r="F119" i="3" s="1"/>
  <c r="G119" i="3"/>
  <c r="H119" i="3" s="1"/>
  <c r="E51" i="3"/>
  <c r="F51" i="3" s="1"/>
  <c r="G51" i="3"/>
  <c r="H51" i="3" s="1"/>
  <c r="E41" i="3"/>
  <c r="F41" i="3" s="1"/>
  <c r="G41" i="3"/>
  <c r="H41" i="3" s="1"/>
  <c r="E62" i="3"/>
  <c r="F62" i="3" s="1"/>
  <c r="G62" i="3"/>
  <c r="H62" i="3" s="1"/>
  <c r="E23" i="3"/>
  <c r="F23" i="3" s="1"/>
  <c r="G23" i="3"/>
  <c r="H23" i="3" s="1"/>
  <c r="E82" i="3"/>
  <c r="F82" i="3" s="1"/>
  <c r="G82" i="3"/>
  <c r="H82" i="3" s="1"/>
  <c r="E27" i="3"/>
  <c r="F27" i="3" s="1"/>
  <c r="G27" i="3"/>
  <c r="H27" i="3" s="1"/>
  <c r="E4" i="3"/>
  <c r="F4" i="3" s="1"/>
  <c r="G4" i="3"/>
  <c r="H4" i="3" s="1"/>
  <c r="E16" i="3"/>
  <c r="F16" i="3" s="1"/>
  <c r="G16" i="3"/>
  <c r="H16" i="3" s="1"/>
  <c r="E10" i="3"/>
  <c r="F10" i="3" s="1"/>
  <c r="G10" i="3"/>
  <c r="H10" i="3" s="1"/>
  <c r="E40" i="3"/>
  <c r="F40" i="3" s="1"/>
  <c r="G40" i="3"/>
  <c r="H40" i="3" s="1"/>
  <c r="E35" i="3"/>
  <c r="F35" i="3" s="1"/>
  <c r="G35" i="3"/>
  <c r="H35" i="3" s="1"/>
  <c r="E113" i="3"/>
  <c r="F113" i="3" s="1"/>
  <c r="G113" i="3"/>
  <c r="H113" i="3" s="1"/>
  <c r="E12" i="3"/>
  <c r="F12" i="3" s="1"/>
  <c r="G12" i="3"/>
  <c r="H12" i="3" s="1"/>
  <c r="E5" i="3"/>
  <c r="F5" i="3" s="1"/>
  <c r="G5" i="3"/>
  <c r="H5" i="3" s="1"/>
  <c r="E33" i="3"/>
  <c r="F33" i="3" s="1"/>
  <c r="G33" i="3"/>
  <c r="H33" i="3" s="1"/>
  <c r="E73" i="3"/>
  <c r="F73" i="3" s="1"/>
  <c r="G73" i="3"/>
  <c r="H73" i="3" s="1"/>
  <c r="E47" i="3"/>
  <c r="F47" i="3" s="1"/>
  <c r="G47" i="3"/>
  <c r="H47" i="3" s="1"/>
  <c r="E31" i="3"/>
  <c r="F31" i="3" s="1"/>
  <c r="G31" i="3"/>
  <c r="H31" i="3" s="1"/>
  <c r="E58" i="3"/>
  <c r="F58" i="3" s="1"/>
  <c r="G58" i="3"/>
  <c r="H58" i="3" s="1"/>
  <c r="E85" i="3"/>
  <c r="F85" i="3" s="1"/>
  <c r="G85" i="3"/>
  <c r="H85" i="3" s="1"/>
  <c r="E69" i="3"/>
  <c r="F69" i="3" s="1"/>
  <c r="G69" i="3"/>
  <c r="H69" i="3" s="1"/>
  <c r="E66" i="3"/>
  <c r="F66" i="3" s="1"/>
  <c r="G66" i="3"/>
  <c r="H66" i="3" s="1"/>
  <c r="E68" i="3"/>
  <c r="F68" i="3" s="1"/>
  <c r="G68" i="3"/>
  <c r="H68" i="3" s="1"/>
  <c r="E118" i="3"/>
  <c r="F118" i="3" s="1"/>
  <c r="G118" i="3"/>
  <c r="H118" i="3" s="1"/>
  <c r="E125" i="3"/>
  <c r="F125" i="3" s="1"/>
  <c r="G125" i="3"/>
  <c r="H125" i="3" s="1"/>
  <c r="G72" i="3"/>
  <c r="H72" i="3" s="1"/>
  <c r="E72" i="3"/>
  <c r="F72" i="3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" i="1"/>
</calcChain>
</file>

<file path=xl/sharedStrings.xml><?xml version="1.0" encoding="utf-8"?>
<sst xmlns="http://schemas.openxmlformats.org/spreadsheetml/2006/main" count="3392" uniqueCount="532">
  <si>
    <t>acqCIGNA</t>
  </si>
  <si>
    <t>apache_ant</t>
  </si>
  <si>
    <t>apache_ant_taskdef</t>
  </si>
  <si>
    <t>apache_lucene_core</t>
  </si>
  <si>
    <t>apache_zip</t>
  </si>
  <si>
    <t>bash</t>
  </si>
  <si>
    <t>bison</t>
  </si>
  <si>
    <t>bitchx</t>
  </si>
  <si>
    <t>bootp</t>
  </si>
  <si>
    <t>boxer</t>
  </si>
  <si>
    <t>bunch</t>
  </si>
  <si>
    <t>bunch2</t>
  </si>
  <si>
    <t>bunchall</t>
  </si>
  <si>
    <t>bunch_2</t>
  </si>
  <si>
    <t>cia</t>
  </si>
  <si>
    <t>cia++</t>
  </si>
  <si>
    <t>ciald</t>
  </si>
  <si>
    <t>compiler</t>
  </si>
  <si>
    <t>crond</t>
  </si>
  <si>
    <t>cyrus-sasl</t>
  </si>
  <si>
    <t>dhcpd-1</t>
  </si>
  <si>
    <t>dhcpd-2</t>
  </si>
  <si>
    <t>dom4j</t>
  </si>
  <si>
    <t>dot</t>
  </si>
  <si>
    <t>eclipse_jgit</t>
  </si>
  <si>
    <t>elm-1</t>
  </si>
  <si>
    <t>elm-2</t>
  </si>
  <si>
    <t>exim</t>
  </si>
  <si>
    <t>forms</t>
  </si>
  <si>
    <t>gae_plugin_core</t>
  </si>
  <si>
    <t>gnupg</t>
  </si>
  <si>
    <t>graph10up193</t>
  </si>
  <si>
    <t>graph10up49</t>
  </si>
  <si>
    <t>grappa</t>
  </si>
  <si>
    <t>hw</t>
  </si>
  <si>
    <t>icecast</t>
  </si>
  <si>
    <t>imapd-1</t>
  </si>
  <si>
    <t>incl</t>
  </si>
  <si>
    <t>inn</t>
  </si>
  <si>
    <t>ispell</t>
  </si>
  <si>
    <t>itextpdf</t>
  </si>
  <si>
    <t>JACE</t>
  </si>
  <si>
    <t>javacc</t>
  </si>
  <si>
    <t>JavaGeom</t>
  </si>
  <si>
    <t>javaocr</t>
  </si>
  <si>
    <t>javaws</t>
  </si>
  <si>
    <t>jconsole</t>
  </si>
  <si>
    <t>jdendogram</t>
  </si>
  <si>
    <t>jfluid</t>
  </si>
  <si>
    <t>jkaryoscope</t>
  </si>
  <si>
    <t>jmetal</t>
  </si>
  <si>
    <t>jml-1.0b4</t>
  </si>
  <si>
    <t>jodamoney</t>
  </si>
  <si>
    <t>joe</t>
  </si>
  <si>
    <t>jpassword</t>
  </si>
  <si>
    <t>jpassword2</t>
  </si>
  <si>
    <t>jscatterplot</t>
  </si>
  <si>
    <t>jstl</t>
  </si>
  <si>
    <t>jtreeview</t>
  </si>
  <si>
    <t>Jung_graph_model</t>
  </si>
  <si>
    <t>jung_visualization</t>
  </si>
  <si>
    <t>junit</t>
  </si>
  <si>
    <t>jxlscore</t>
  </si>
  <si>
    <t>jxlsreader</t>
  </si>
  <si>
    <t>krb5</t>
  </si>
  <si>
    <t>lab4</t>
  </si>
  <si>
    <t>linux</t>
  </si>
  <si>
    <t>log4j</t>
  </si>
  <si>
    <t>lslayout</t>
  </si>
  <si>
    <t>lucent</t>
  </si>
  <si>
    <t>lwjgl-2.8.4</t>
  </si>
  <si>
    <t>lynx</t>
  </si>
  <si>
    <t>mailx</t>
  </si>
  <si>
    <t>micq</t>
  </si>
  <si>
    <t>minicom</t>
  </si>
  <si>
    <t>Modulizer</t>
  </si>
  <si>
    <t>mod_ssl</t>
  </si>
  <si>
    <t>mtunis</t>
  </si>
  <si>
    <t>nanoxml</t>
  </si>
  <si>
    <t>ncurses</t>
  </si>
  <si>
    <t>net-tools</t>
  </si>
  <si>
    <t>netkit-ftp</t>
  </si>
  <si>
    <t>netkit-inetd</t>
  </si>
  <si>
    <t>netkit-ping</t>
  </si>
  <si>
    <t>netkit-tftpd</t>
  </si>
  <si>
    <t>nmh</t>
  </si>
  <si>
    <t>nos</t>
  </si>
  <si>
    <t>notelab-full</t>
  </si>
  <si>
    <t>nss_ldap</t>
  </si>
  <si>
    <t>pdf_renderer</t>
  </si>
  <si>
    <t>pfcda_base</t>
  </si>
  <si>
    <t>pfcda_swing</t>
  </si>
  <si>
    <t>php</t>
  </si>
  <si>
    <t>ping_libc</t>
  </si>
  <si>
    <t>Poormans</t>
  </si>
  <si>
    <t>CMS</t>
  </si>
  <si>
    <t>random</t>
  </si>
  <si>
    <t>rcs</t>
  </si>
  <si>
    <t>regexp</t>
  </si>
  <si>
    <t>res_cobol</t>
  </si>
  <si>
    <t>screen</t>
  </si>
  <si>
    <t>seemp</t>
  </si>
  <si>
    <t>servletapi</t>
  </si>
  <si>
    <t>sharutils</t>
  </si>
  <si>
    <t>slang</t>
  </si>
  <si>
    <t>slrn</t>
  </si>
  <si>
    <t>small</t>
  </si>
  <si>
    <t>spdb</t>
  </si>
  <si>
    <t>squid</t>
  </si>
  <si>
    <t>star</t>
  </si>
  <si>
    <t>stunnel</t>
  </si>
  <si>
    <t>swing</t>
  </si>
  <si>
    <t>sysklogd-1</t>
  </si>
  <si>
    <t>tcsh</t>
  </si>
  <si>
    <t>telnetd</t>
  </si>
  <si>
    <t>tinytim</t>
  </si>
  <si>
    <t>udt-java</t>
  </si>
  <si>
    <t>wu-ftpd-1</t>
  </si>
  <si>
    <t>wu-ftpd-3</t>
  </si>
  <si>
    <t>xmlapi</t>
  </si>
  <si>
    <t>xmldom</t>
  </si>
  <si>
    <t>xntp</t>
  </si>
  <si>
    <t>xtell</t>
  </si>
  <si>
    <t>ylayout</t>
  </si>
  <si>
    <t>y_base</t>
  </si>
  <si>
    <t>Poormans CMS</t>
  </si>
  <si>
    <t>"</t>
  </si>
  <si>
    <t>,</t>
  </si>
  <si>
    <t>&amp;</t>
  </si>
  <si>
    <t>P</t>
  </si>
  <si>
    <t>0,00${}^{e}$</t>
  </si>
  <si>
    <t>ILS\_CMS</t>
  </si>
  <si>
    <t>1,0000$\pm$0,0000</t>
  </si>
  <si>
    <t>0,00$\pm$0,00</t>
  </si>
  <si>
    <t>0,00\%</t>
  </si>
  <si>
    <t>\\</t>
  </si>
  <si>
    <t>*</t>
  </si>
  <si>
    <t>0,01${}^{a}$</t>
  </si>
  <si>
    <t>MILP$_{1}$</t>
  </si>
  <si>
    <t>1,5238$\pm$0,0000</t>
  </si>
  <si>
    <t>16,94\%</t>
  </si>
  <si>
    <t>8,33${}^{a}$</t>
  </si>
  <si>
    <t>1,4968$\pm$0,0000</t>
  </si>
  <si>
    <t>0,00$\pm$0,01</t>
  </si>
  <si>
    <t>0,66\%</t>
  </si>
  <si>
    <t>0,57${}^{a}$</t>
  </si>
  <si>
    <t>MILP$^{+}_{2,1}$</t>
  </si>
  <si>
    <t>2,4409$\pm$0,0000</t>
  </si>
  <si>
    <t>0,38${}^{a}$</t>
  </si>
  <si>
    <t>2,4470$\pm$0,0000</t>
  </si>
  <si>
    <t>5,0000$\pm$0,0000</t>
  </si>
  <si>
    <t>0,28${}^{a}$</t>
  </si>
  <si>
    <t>3,4000$\pm$0,0000</t>
  </si>
  <si>
    <t>0,00${}^{a}$</t>
  </si>
  <si>
    <t>nss\_ldap</t>
  </si>
  <si>
    <t>0,01${}^{e}$</t>
  </si>
  <si>
    <t>0,9763$\pm$0,0000</t>
  </si>
  <si>
    <t>24,03\%</t>
  </si>
  <si>
    <t>7.755,71${}^{a}$</t>
  </si>
  <si>
    <t>1,6565$\pm$0,0000</t>
  </si>
  <si>
    <t>0,01$\pm$0,01</t>
  </si>
  <si>
    <t>1,19\%</t>
  </si>
  <si>
    <t>3.449,31${}^{a}$</t>
  </si>
  <si>
    <t>1,8171$\pm$0,0000</t>
  </si>
  <si>
    <t>2,15\%</t>
  </si>
  <si>
    <t>2,29${}^{a}$</t>
  </si>
  <si>
    <t>3,1011$\pm$0,0000</t>
  </si>
  <si>
    <t>1,1442$\pm$0,0000</t>
  </si>
  <si>
    <t>20,28\%</t>
  </si>
  <si>
    <t>0,53${}^{a}$</t>
  </si>
  <si>
    <t>2,5338$\pm$0,0000</t>
  </si>
  <si>
    <t>0,78\%</t>
  </si>
  <si>
    <t>Mtunis</t>
  </si>
  <si>
    <t>\multicolumn{1}{c}{-}</t>
  </si>
  <si>
    <t>2,2856$\pm$0,0362</t>
  </si>
  <si>
    <t>0,87\%</t>
  </si>
  <si>
    <t>0,02${}^{a}$</t>
  </si>
  <si>
    <t>5,5897$\pm$0,0000</t>
  </si>
  <si>
    <t>0,44${}^{a}$</t>
  </si>
  <si>
    <t>2,0052$\pm$0,0000</t>
  </si>
  <si>
    <t>Bunch</t>
  </si>
  <si>
    <t>21,96${}^{a}$</t>
  </si>
  <si>
    <t>2,4026$\pm$0,0000</t>
  </si>
  <si>
    <t>0,41\%</t>
  </si>
  <si>
    <t>Ispell</t>
  </si>
  <si>
    <t>2,3323$\pm$0,0000</t>
  </si>
  <si>
    <t>1,27\%</t>
  </si>
  <si>
    <t>0,02${}^{e}$</t>
  </si>
  <si>
    <t>1,3121$\pm$0,0000</t>
  </si>
  <si>
    <t>12,67\%</t>
  </si>
  <si>
    <t>0,01${}^{b}$</t>
  </si>
  <si>
    <t>3,8171$\pm$0,0016</t>
  </si>
  <si>
    <t>2,8459$\pm$0,0000</t>
  </si>
  <si>
    <t>2,7489$\pm$0,0000</t>
  </si>
  <si>
    <t>2,7579$\pm$0,0000</t>
  </si>
  <si>
    <t>2,1985$\pm$0,0000</t>
  </si>
  <si>
    <t>10,57\%</t>
  </si>
  <si>
    <t>3,5921$\pm$0,0000</t>
  </si>
  <si>
    <t>0,28\%</t>
  </si>
  <si>
    <t>0,03${}^{e}$</t>
  </si>
  <si>
    <t>1,6870$\pm$0,0000</t>
  </si>
  <si>
    <t>9,14\%</t>
  </si>
  <si>
    <t>0,73${}^{a}$</t>
  </si>
  <si>
    <t>1,8475$\pm$0,0000</t>
  </si>
  <si>
    <t>4,07${}^{a}$</t>
  </si>
  <si>
    <t>2,3030$\pm$0,0000</t>
  </si>
  <si>
    <t>0,69${}^{a}$</t>
  </si>
  <si>
    <t>1,7562$\pm$0,0000</t>
  </si>
  <si>
    <t>0,56\%</t>
  </si>
  <si>
    <t>13.554,64${}^{a}$</t>
  </si>
  <si>
    <t>MILP$_{2,1}$</t>
  </si>
  <si>
    <t>2,2261$\pm$0,0010</t>
  </si>
  <si>
    <t>0,02$\pm$0,01</t>
  </si>
  <si>
    <t>2,19\%</t>
  </si>
  <si>
    <t>4,6536$\pm$0,0000</t>
  </si>
  <si>
    <t>20,02${}^{a}$</t>
  </si>
  <si>
    <t>3,4889$\pm$0,0000</t>
  </si>
  <si>
    <t>1,01${}^{a}$</t>
  </si>
  <si>
    <t>3,2518$\pm$0,0000</t>
  </si>
  <si>
    <t>0,05${}^{e}$</t>
  </si>
  <si>
    <t>1,1945$\pm$0,0000</t>
  </si>
  <si>
    <t>24,20\%</t>
  </si>
  <si>
    <t>0,04${}^{e}$</t>
  </si>
  <si>
    <t>2,1329$\pm$0,0000</t>
  </si>
  <si>
    <t>11,98\%</t>
  </si>
  <si>
    <t>apache\_zip</t>
  </si>
  <si>
    <t>0,02${}^{b}$</t>
  </si>
  <si>
    <t>5,7663$\pm$0,0000</t>
  </si>
  <si>
    <t>0,02$\pm$0,00</t>
  </si>
  <si>
    <t>Star</t>
  </si>
  <si>
    <t>3,8250$\pm$0,0050</t>
  </si>
  <si>
    <t>0,03$\pm$0,01</t>
  </si>
  <si>
    <t>2,6828$\pm$0,0065</t>
  </si>
  <si>
    <t>0,74\%</t>
  </si>
  <si>
    <t>0,06${}^{e}$</t>
  </si>
  <si>
    <t>3,7306$\pm$0,0059</t>
  </si>
  <si>
    <t>-4,19\%</t>
  </si>
  <si>
    <t>2,5261$\pm$0,0000</t>
  </si>
  <si>
    <t>7,33\%</t>
  </si>
  <si>
    <t>956,87${}^{a}$</t>
  </si>
  <si>
    <t>2,5758$\pm$0,0000</t>
  </si>
  <si>
    <t>3,2395$\pm$0,0020</t>
  </si>
  <si>
    <t>0,04$\pm$0,01</t>
  </si>
  <si>
    <t>2,8379$\pm$0,0062</t>
  </si>
  <si>
    <t>0,06$\pm$0,02</t>
  </si>
  <si>
    <t>0,09${}^{e}$</t>
  </si>
  <si>
    <t>2,2455$\pm$0,0000</t>
  </si>
  <si>
    <t>-5,63\%</t>
  </si>
  <si>
    <t>4,6790$\pm$0,0019</t>
  </si>
  <si>
    <t>0,10${}^{e}$</t>
  </si>
  <si>
    <t>2,3836$\pm$0,0046</t>
  </si>
  <si>
    <t>8,81\%</t>
  </si>
  <si>
    <t>4,2932$\pm$0,0072</t>
  </si>
  <si>
    <t>0,69\%</t>
  </si>
  <si>
    <t>0,43${}^{e}$</t>
  </si>
  <si>
    <t>1,2520$\pm$0,0025</t>
  </si>
  <si>
    <t>0,23$\pm$0,09</t>
  </si>
  <si>
    <t>2,4124$\pm$0,0099</t>
  </si>
  <si>
    <t>9,40\%</t>
  </si>
  <si>
    <t>3,3186$\pm$0,0138</t>
  </si>
  <si>
    <t>-0,91\%</t>
  </si>
  <si>
    <t>8,4967$\pm$0,0000</t>
  </si>
  <si>
    <t>-325,00\%</t>
  </si>
  <si>
    <t>254,83${}^{a}$</t>
  </si>
  <si>
    <t>3,6250$\pm$0,0000</t>
  </si>
  <si>
    <t>3,3402$\pm$0,0015</t>
  </si>
  <si>
    <t>1,76\%</t>
  </si>
  <si>
    <t>5,2828$\pm$0,0012</t>
  </si>
  <si>
    <t>0,05$\pm$0,01</t>
  </si>
  <si>
    <t>3,94${}^{b}$</t>
  </si>
  <si>
    <t>AG\_GGA</t>
  </si>
  <si>
    <t>9,0207$\pm$0,0140</t>
  </si>
  <si>
    <t>3,9608$\pm$0,0006</t>
  </si>
  <si>
    <t>-0,51\%</t>
  </si>
  <si>
    <t>2,7474$\pm$0,0001</t>
  </si>
  <si>
    <t>0,06$\pm$0,01</t>
  </si>
  <si>
    <t>pfcda\_base</t>
  </si>
  <si>
    <t>7,3319$\pm$0,0022</t>
  </si>
  <si>
    <t>0,07$\pm$0,02</t>
  </si>
  <si>
    <t>9,7475$\pm$0,0356</t>
  </si>
  <si>
    <t>0,61\%</t>
  </si>
  <si>
    <t>278,62${}^{a}$</t>
  </si>
  <si>
    <t>5,3242$\pm$0,0000</t>
  </si>
  <si>
    <t>0,07${}^{e}$</t>
  </si>
  <si>
    <t>7,7115$\pm$0,0154</t>
  </si>
  <si>
    <t>0,11${}^{b}$</t>
  </si>
  <si>
    <t>8,3258$\pm$0,0000</t>
  </si>
  <si>
    <t>10,7414$\pm$0,0049</t>
  </si>
  <si>
    <t>M</t>
  </si>
  <si>
    <t>0,12${}^{e}$</t>
  </si>
  <si>
    <t>9,7950$\pm$0,0078</t>
  </si>
  <si>
    <t>0,13$\pm$0,05</t>
  </si>
  <si>
    <t>-0,10\%</t>
  </si>
  <si>
    <t>0,34${}^{e}$</t>
  </si>
  <si>
    <t>3,7999$\pm$0,0070</t>
  </si>
  <si>
    <t>0,12$\pm$0,03</t>
  </si>
  <si>
    <t>10,38\%</t>
  </si>
  <si>
    <t>0,15${}^{b}$</t>
  </si>
  <si>
    <t>6,5796$\pm$0,0000</t>
  </si>
  <si>
    <t>0,07$\pm$0,01</t>
  </si>
  <si>
    <t>0,13${}^{b}$</t>
  </si>
  <si>
    <t>12,7054$\pm$0,0000</t>
  </si>
  <si>
    <t>0,10$\pm$0,02</t>
  </si>
  <si>
    <t>-0,08\%</t>
  </si>
  <si>
    <t>0,48${}^{e}$</t>
  </si>
  <si>
    <t>4,3057$\pm$0,0137</t>
  </si>
  <si>
    <t>0,21$\pm$0,05</t>
  </si>
  <si>
    <t>-10,80\%</t>
  </si>
  <si>
    <t>0,00${}^{c}$</t>
  </si>
  <si>
    <t>ECA</t>
  </si>
  <si>
    <t>7,1306$\pm$0,0030</t>
  </si>
  <si>
    <t>0,18$\pm$0,02</t>
  </si>
  <si>
    <t>-3,18\%</t>
  </si>
  <si>
    <t>GGA</t>
  </si>
  <si>
    <t>8,0163$\pm$0,0058</t>
  </si>
  <si>
    <t>0,18$\pm$0,04</t>
  </si>
  <si>
    <t>-1,39\%</t>
  </si>
  <si>
    <t>0,47${}^{e}$</t>
  </si>
  <si>
    <t>5,8843$\pm$0,0081</t>
  </si>
  <si>
    <t>0,23$\pm$0,06</t>
  </si>
  <si>
    <t>-15,75\%</t>
  </si>
  <si>
    <t>0,18${}^{e}$</t>
  </si>
  <si>
    <t>10,6258$\pm$0,0235</t>
  </si>
  <si>
    <t>0,19$\pm$0,07</t>
  </si>
  <si>
    <t>-0,19\%</t>
  </si>
  <si>
    <t>4,3586$\pm$0,0130</t>
  </si>
  <si>
    <t>0,33$\pm$0,09</t>
  </si>
  <si>
    <t>-2,11\%</t>
  </si>
  <si>
    <t>0,17${}^{e}$</t>
  </si>
  <si>
    <t>11,0900$\pm$0,0002</t>
  </si>
  <si>
    <t>0,54${}^{e}$</t>
  </si>
  <si>
    <t>8,3492$\pm$0,0040</t>
  </si>
  <si>
    <t>0,33$\pm$0,05</t>
  </si>
  <si>
    <t>0,24\%</t>
  </si>
  <si>
    <t>0,23${}^{e}$</t>
  </si>
  <si>
    <t>16,5166$\pm$0,0089</t>
  </si>
  <si>
    <t>0,12$\pm$0,02</t>
  </si>
  <si>
    <t>-0,43\%</t>
  </si>
  <si>
    <t>bunch\_2</t>
  </si>
  <si>
    <t>13,6076$\pm$0,0089</t>
  </si>
  <si>
    <t>0,32$\pm$0,08</t>
  </si>
  <si>
    <t>-0,22\%</t>
  </si>
  <si>
    <t>6,6160$\pm$0,0024</t>
  </si>
  <si>
    <t>0,36$\pm$0,11</t>
  </si>
  <si>
    <t>-4,09\%</t>
  </si>
  <si>
    <t>39,77${}^{b}$</t>
  </si>
  <si>
    <t>10,9236$\pm$0,0000</t>
  </si>
  <si>
    <t>-0,37\%</t>
  </si>
  <si>
    <t>0,26${}^{e}$</t>
  </si>
  <si>
    <t>15,4724$\pm$0,0000</t>
  </si>
  <si>
    <t>0,15$\pm$0,04</t>
  </si>
  <si>
    <t>-0,65\%</t>
  </si>
  <si>
    <t>0,38${}^{b}$</t>
  </si>
  <si>
    <t>12,5200$\pm$0,0063</t>
  </si>
  <si>
    <t>0,51$\pm$0,05</t>
  </si>
  <si>
    <t>mod\_ssl</t>
  </si>
  <si>
    <t>10,1020$\pm$0,0060</t>
  </si>
  <si>
    <t>0,59$\pm$0,18</t>
  </si>
  <si>
    <t>-2,75\%</t>
  </si>
  <si>
    <t>0,35${}^{b}$</t>
  </si>
  <si>
    <t>18,9867$\pm$0,0017</t>
  </si>
  <si>
    <t>0,23$\pm$0,02</t>
  </si>
  <si>
    <t>-0,05\%</t>
  </si>
  <si>
    <t>11,8263$\pm$0,0031</t>
  </si>
  <si>
    <t>0,30$\pm$0,10</t>
  </si>
  <si>
    <t>-3,32\%</t>
  </si>
  <si>
    <t>gae\_plugin\_core</t>
  </si>
  <si>
    <t>0,25${}^{b}$</t>
  </si>
  <si>
    <t>BL</t>
  </si>
  <si>
    <t>17,3358$\pm$0,0070</t>
  </si>
  <si>
    <t>0,19$\pm$0,02</t>
  </si>
  <si>
    <t>-0,12\%</t>
  </si>
  <si>
    <t>4,9714$\pm$0,0052</t>
  </si>
  <si>
    <t>0,78$\pm$0,32</t>
  </si>
  <si>
    <t>-5,97\%</t>
  </si>
  <si>
    <t>107,46${}^{b}$</t>
  </si>
  <si>
    <t>10,6930$\pm$0,0344</t>
  </si>
  <si>
    <t>0,96$\pm$0,38</t>
  </si>
  <si>
    <t>-0,66\%</t>
  </si>
  <si>
    <t>0,21${}^{e}$</t>
  </si>
  <si>
    <t>59,9488$\pm$0,0000</t>
  </si>
  <si>
    <t>-0,02\%</t>
  </si>
  <si>
    <t>javaGeom</t>
  </si>
  <si>
    <t>0,95${}^{e}$</t>
  </si>
  <si>
    <t>14,0995$\pm$0,0073</t>
  </si>
  <si>
    <t>2,10$\pm$0,83</t>
  </si>
  <si>
    <t>-0,21\%</t>
  </si>
  <si>
    <t>0,51${}^{e}$</t>
  </si>
  <si>
    <t>13,6122$\pm$0,0062</t>
  </si>
  <si>
    <t>0,23$\pm$0,05</t>
  </si>
  <si>
    <t>0,57${}^{b}$</t>
  </si>
  <si>
    <t>26,0675$\pm$0,0117</t>
  </si>
  <si>
    <t>0,63$\pm$0,29</t>
  </si>
  <si>
    <t>0,55${}^{b}$</t>
  </si>
  <si>
    <t>19,0963$\pm$0,0054</t>
  </si>
  <si>
    <t>0,35$\pm$0,08</t>
  </si>
  <si>
    <t>-0,58\%</t>
  </si>
  <si>
    <t>G</t>
  </si>
  <si>
    <t>0,89${}^{e}$</t>
  </si>
  <si>
    <t>12,5394$\pm$0,0338</t>
  </si>
  <si>
    <t>3,73$\pm$1,87</t>
  </si>
  <si>
    <t>-0,97\%</t>
  </si>
  <si>
    <t>8,21${}^{e}$</t>
  </si>
  <si>
    <t>2,2465$\pm$0,0066</t>
  </si>
  <si>
    <t>24,39$\pm$12,88</t>
  </si>
  <si>
    <t>-0,90\%</t>
  </si>
  <si>
    <t>0,82${}^{e}$</t>
  </si>
  <si>
    <t>19,2156$\pm$0,0176</t>
  </si>
  <si>
    <t>3,18$\pm$0,95</t>
  </si>
  <si>
    <t>-0,47\%</t>
  </si>
  <si>
    <t>9,4022$\pm$0,0069</t>
  </si>
  <si>
    <t>5,49$\pm$1,42</t>
  </si>
  <si>
    <t>-7,18\%</t>
  </si>
  <si>
    <t>pdf\_renderer</t>
  </si>
  <si>
    <t>0,77${}^{e}$</t>
  </si>
  <si>
    <t>22,3572$\pm$0,0014</t>
  </si>
  <si>
    <t>0,62$\pm$0,15</t>
  </si>
  <si>
    <t>-0,09\%</t>
  </si>
  <si>
    <t>Jung\_graph\_model</t>
  </si>
  <si>
    <t>0,71${}^{e}$</t>
  </si>
  <si>
    <t>32,0257$\pm$0,0126</t>
  </si>
  <si>
    <t>1,71$\pm$0,65</t>
  </si>
  <si>
    <t>jung\_visualization</t>
  </si>
  <si>
    <t>0,90${}^{e}$</t>
  </si>
  <si>
    <t>21,8301$\pm$0,0238</t>
  </si>
  <si>
    <t>2,38$\pm$0,82</t>
  </si>
  <si>
    <t>-0,23\%</t>
  </si>
  <si>
    <t>0,95${}^{b}$</t>
  </si>
  <si>
    <t>26,5184$\pm$0,0036</t>
  </si>
  <si>
    <t>1,11$\pm$0,28</t>
  </si>
  <si>
    <t>-0,04\%</t>
  </si>
  <si>
    <t>pfcda\_swing</t>
  </si>
  <si>
    <t>1,15${}^{b}$</t>
  </si>
  <si>
    <t>29,0720$\pm$0,0217</t>
  </si>
  <si>
    <t>2,32$\pm$0,58</t>
  </si>
  <si>
    <t>-0,28\%</t>
  </si>
  <si>
    <t>1,93${}^{e}$</t>
  </si>
  <si>
    <t>17,5540$\pm$0,0214</t>
  </si>
  <si>
    <t>9,23$\pm$2,82</t>
  </si>
  <si>
    <t>-0,57\%</t>
  </si>
  <si>
    <t>1,66${}^{e}$</t>
  </si>
  <si>
    <t>28,5921$\pm$0,0145</t>
  </si>
  <si>
    <t>5,50$\pm$1,76</t>
  </si>
  <si>
    <t>-0,32\%</t>
  </si>
  <si>
    <t>1.268,55${}^{b}$</t>
  </si>
  <si>
    <t>29,6446$\pm$0,0366</t>
  </si>
  <si>
    <t>8,66$\pm$2,61</t>
  </si>
  <si>
    <t>poormans</t>
  </si>
  <si>
    <t>1,79${}^{e}$</t>
  </si>
  <si>
    <t>34,2355$\pm$0,0130</t>
  </si>
  <si>
    <t>9,24$\pm$3,61</t>
  </si>
  <si>
    <t>-0,29\%</t>
  </si>
  <si>
    <t>1,85${}^{e}$</t>
  </si>
  <si>
    <t>32,5039$\pm$0,0178</t>
  </si>
  <si>
    <t>6,50$\pm$2,50</t>
  </si>
  <si>
    <t>1,97${}^{e}$</t>
  </si>
  <si>
    <t>48,1280$\pm$0,0047</t>
  </si>
  <si>
    <t>4,45$\pm$1,52</t>
  </si>
  <si>
    <t>2,41${}^{e}$</t>
  </si>
  <si>
    <t>16,9749$\pm$0,0140</t>
  </si>
  <si>
    <t>5,45$\pm$2,25</t>
  </si>
  <si>
    <t>-0,59\%</t>
  </si>
  <si>
    <t>2,91${}^{e}$</t>
  </si>
  <si>
    <t>26,8214$\pm$0,0099</t>
  </si>
  <si>
    <t>2,79$\pm$0,79</t>
  </si>
  <si>
    <t>2,99${}^{e}$</t>
  </si>
  <si>
    <t>38,3168$\pm$0,0090</t>
  </si>
  <si>
    <t>6,06$\pm$2,27</t>
  </si>
  <si>
    <t>MG</t>
  </si>
  <si>
    <t>3,22${}^{e}$</t>
  </si>
  <si>
    <t>45,3645$\pm$0,0342</t>
  </si>
  <si>
    <t>19,91$\pm$8,14</t>
  </si>
  <si>
    <t>-0,93\%</t>
  </si>
  <si>
    <t>4,87${}^{e}$</t>
  </si>
  <si>
    <t>37,1388$\pm$0,0146</t>
  </si>
  <si>
    <t>20,80$\pm$7,64</t>
  </si>
  <si>
    <t>-0,35\%</t>
  </si>
  <si>
    <t>res\_cobol</t>
  </si>
  <si>
    <t>12,45${}^{e}$</t>
  </si>
  <si>
    <t>15,9761$\pm$0,0090</t>
  </si>
  <si>
    <t>120,76$\pm$60,12</t>
  </si>
  <si>
    <t>-0,06\%</t>
  </si>
  <si>
    <t>ping\_libc</t>
  </si>
  <si>
    <t>9,00${}^{e}$</t>
  </si>
  <si>
    <t>51,8583$\pm$0,0128</t>
  </si>
  <si>
    <t>17,86$\pm$7,42</t>
  </si>
  <si>
    <t>-11,34\%</t>
  </si>
  <si>
    <t>y\_base</t>
  </si>
  <si>
    <t>7,32${}^{e}$</t>
  </si>
  <si>
    <t>58,3085$\pm$0,0245</t>
  </si>
  <si>
    <t>87,04$\pm$44,31</t>
  </si>
  <si>
    <t>-0,34\%</t>
  </si>
  <si>
    <t>13,39${}^{e}$</t>
  </si>
  <si>
    <t>54,5918$\pm$0,0349</t>
  </si>
  <si>
    <t>37,07$\pm$12,05</t>
  </si>
  <si>
    <t>-10,57\%</t>
  </si>
  <si>
    <t>apache\_ant\_taskdef</t>
  </si>
  <si>
    <t>9,37${}^{e}$</t>
  </si>
  <si>
    <t>66,6347$\pm$0,0258</t>
  </si>
  <si>
    <t>30,46$\pm$12,20</t>
  </si>
  <si>
    <t>-0,17\%</t>
  </si>
  <si>
    <t>11,68${}^{e}$</t>
  </si>
  <si>
    <t>58,6549$\pm$0,0348</t>
  </si>
  <si>
    <t>122,89$\pm$45,60</t>
  </si>
  <si>
    <t>-0,55\%</t>
  </si>
  <si>
    <t>apache\_lucene\_core</t>
  </si>
  <si>
    <t>14,68${}^{e}$</t>
  </si>
  <si>
    <t>76,8792$\pm$0,0440</t>
  </si>
  <si>
    <t>176,11$\pm$95,53</t>
  </si>
  <si>
    <t>-0,38\%</t>
  </si>
  <si>
    <t>eclipse\_jgit</t>
  </si>
  <si>
    <t>24,87${}^{e}$</t>
  </si>
  <si>
    <t>86,5484$\pm$0,0373</t>
  </si>
  <si>
    <t>343,10$\pm$129,01</t>
  </si>
  <si>
    <t>49,51${}^{e}$</t>
  </si>
  <si>
    <t>54,6376$\pm$0,0349</t>
  </si>
  <si>
    <t>2153,65$\pm$790,07</t>
  </si>
  <si>
    <t>-0,92\%</t>
  </si>
  <si>
    <t>apache\_ant</t>
  </si>
  <si>
    <t>33,06${}^{e}$</t>
  </si>
  <si>
    <t>102,7430$\pm$0,0477</t>
  </si>
  <si>
    <t>539,80$\pm$202,95</t>
  </si>
  <si>
    <t>39,37${}^{e}$</t>
  </si>
  <si>
    <t>111,0320$\pm$0,0318</t>
  </si>
  <si>
    <t>874,21$\pm$285,89</t>
  </si>
  <si>
    <t>-0,14\%</t>
  </si>
  <si>
    <t>jml-1,0b4</t>
  </si>
  <si>
    <t>lwjgl-2,8,4</t>
  </si>
  <si>
    <t>LNS</t>
  </si>
  <si>
    <t>ILS 10000</t>
  </si>
  <si>
    <t>ILS 100000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</si>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</sst>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FA37-4011-4DFE-A355-4F96DF057B31}">
  <dimension ref="A1:G124"/>
  <sheetViews>
    <sheetView topLeftCell="A102" workbookViewId="0">
      <selection activeCell="G1" sqref="G1:G124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7.5703125" bestFit="1" customWidth="1"/>
    <col min="4" max="4" width="19.42578125" bestFit="1" customWidth="1"/>
    <col min="5" max="5" width="4.85546875" bestFit="1" customWidth="1"/>
  </cols>
  <sheetData>
    <row r="1" spans="1:7" x14ac:dyDescent="0.25">
      <c r="A1" s="1"/>
      <c r="B1" s="2"/>
      <c r="C1" s="3" t="s">
        <v>126</v>
      </c>
      <c r="D1" t="s">
        <v>0</v>
      </c>
      <c r="E1" t="s">
        <v>126</v>
      </c>
      <c r="F1" t="s">
        <v>127</v>
      </c>
      <c r="G1" s="3" t="str">
        <f>C1&amp;D1&amp;E1&amp;F1</f>
        <v>"acqCIGNA",</v>
      </c>
    </row>
    <row r="2" spans="1:7" x14ac:dyDescent="0.25">
      <c r="A2" s="1"/>
      <c r="B2" s="2"/>
      <c r="C2" s="3" t="s">
        <v>126</v>
      </c>
      <c r="D2" t="s">
        <v>1</v>
      </c>
      <c r="E2" t="s">
        <v>126</v>
      </c>
      <c r="F2" t="s">
        <v>127</v>
      </c>
      <c r="G2" s="3" t="str">
        <f t="shared" ref="G2:G65" si="0">C2&amp;D2&amp;E2&amp;F2</f>
        <v>"apache_ant",</v>
      </c>
    </row>
    <row r="3" spans="1:7" x14ac:dyDescent="0.25">
      <c r="A3" s="1"/>
      <c r="B3" s="2"/>
      <c r="C3" s="3" t="s">
        <v>126</v>
      </c>
      <c r="D3" t="s">
        <v>2</v>
      </c>
      <c r="E3" t="s">
        <v>126</v>
      </c>
      <c r="F3" t="s">
        <v>127</v>
      </c>
      <c r="G3" s="3" t="str">
        <f t="shared" si="0"/>
        <v>"apache_ant_taskdef",</v>
      </c>
    </row>
    <row r="4" spans="1:7" x14ac:dyDescent="0.25">
      <c r="A4" s="1"/>
      <c r="B4" s="2"/>
      <c r="C4" s="3" t="s">
        <v>126</v>
      </c>
      <c r="D4" t="s">
        <v>3</v>
      </c>
      <c r="E4" t="s">
        <v>126</v>
      </c>
      <c r="F4" t="s">
        <v>127</v>
      </c>
      <c r="G4" s="3" t="str">
        <f t="shared" si="0"/>
        <v>"apache_lucene_core",</v>
      </c>
    </row>
    <row r="5" spans="1:7" x14ac:dyDescent="0.25">
      <c r="A5" s="1"/>
      <c r="B5" s="2"/>
      <c r="C5" s="3" t="s">
        <v>126</v>
      </c>
      <c r="D5" t="s">
        <v>4</v>
      </c>
      <c r="E5" t="s">
        <v>126</v>
      </c>
      <c r="F5" t="s">
        <v>127</v>
      </c>
      <c r="G5" s="3" t="str">
        <f t="shared" si="0"/>
        <v>"apache_zip",</v>
      </c>
    </row>
    <row r="6" spans="1:7" x14ac:dyDescent="0.25">
      <c r="A6" s="1"/>
      <c r="B6" s="2"/>
      <c r="C6" s="3" t="s">
        <v>126</v>
      </c>
      <c r="D6" t="s">
        <v>5</v>
      </c>
      <c r="E6" t="s">
        <v>126</v>
      </c>
      <c r="F6" t="s">
        <v>127</v>
      </c>
      <c r="G6" s="3" t="str">
        <f t="shared" si="0"/>
        <v>"bash",</v>
      </c>
    </row>
    <row r="7" spans="1:7" x14ac:dyDescent="0.25">
      <c r="A7" s="1"/>
      <c r="B7" s="2"/>
      <c r="C7" s="3" t="s">
        <v>126</v>
      </c>
      <c r="D7" t="s">
        <v>6</v>
      </c>
      <c r="E7" t="s">
        <v>126</v>
      </c>
      <c r="F7" t="s">
        <v>127</v>
      </c>
      <c r="G7" s="3" t="str">
        <f t="shared" si="0"/>
        <v>"bison",</v>
      </c>
    </row>
    <row r="8" spans="1:7" x14ac:dyDescent="0.25">
      <c r="A8" s="1"/>
      <c r="B8" s="2"/>
      <c r="C8" s="3" t="s">
        <v>126</v>
      </c>
      <c r="D8" t="s">
        <v>7</v>
      </c>
      <c r="E8" t="s">
        <v>126</v>
      </c>
      <c r="F8" t="s">
        <v>127</v>
      </c>
      <c r="G8" s="3" t="str">
        <f t="shared" si="0"/>
        <v>"bitchx",</v>
      </c>
    </row>
    <row r="9" spans="1:7" x14ac:dyDescent="0.25">
      <c r="A9" s="1"/>
      <c r="B9" s="2"/>
      <c r="C9" s="3" t="s">
        <v>126</v>
      </c>
      <c r="D9" t="s">
        <v>8</v>
      </c>
      <c r="E9" t="s">
        <v>126</v>
      </c>
      <c r="F9" t="s">
        <v>127</v>
      </c>
      <c r="G9" s="3" t="str">
        <f t="shared" si="0"/>
        <v>"bootp",</v>
      </c>
    </row>
    <row r="10" spans="1:7" x14ac:dyDescent="0.25">
      <c r="A10" s="1"/>
      <c r="B10" s="2"/>
      <c r="C10" s="3" t="s">
        <v>126</v>
      </c>
      <c r="D10" t="s">
        <v>9</v>
      </c>
      <c r="E10" t="s">
        <v>126</v>
      </c>
      <c r="F10" t="s">
        <v>127</v>
      </c>
      <c r="G10" s="3" t="str">
        <f t="shared" si="0"/>
        <v>"boxer",</v>
      </c>
    </row>
    <row r="11" spans="1:7" x14ac:dyDescent="0.25">
      <c r="A11" s="1"/>
      <c r="B11" s="2"/>
      <c r="C11" s="3" t="s">
        <v>126</v>
      </c>
      <c r="D11" t="s">
        <v>10</v>
      </c>
      <c r="E11" t="s">
        <v>126</v>
      </c>
      <c r="F11" t="s">
        <v>127</v>
      </c>
      <c r="G11" s="3" t="str">
        <f t="shared" si="0"/>
        <v>"bunch",</v>
      </c>
    </row>
    <row r="12" spans="1:7" x14ac:dyDescent="0.25">
      <c r="A12" s="1"/>
      <c r="B12" s="2"/>
      <c r="C12" s="3" t="s">
        <v>126</v>
      </c>
      <c r="D12" t="s">
        <v>11</v>
      </c>
      <c r="E12" t="s">
        <v>126</v>
      </c>
      <c r="F12" t="s">
        <v>127</v>
      </c>
      <c r="G12" s="3" t="str">
        <f t="shared" si="0"/>
        <v>"bunch2",</v>
      </c>
    </row>
    <row r="13" spans="1:7" x14ac:dyDescent="0.25">
      <c r="A13" s="1"/>
      <c r="B13" s="2"/>
      <c r="C13" s="3" t="s">
        <v>126</v>
      </c>
      <c r="D13" t="s">
        <v>12</v>
      </c>
      <c r="E13" t="s">
        <v>126</v>
      </c>
      <c r="F13" t="s">
        <v>127</v>
      </c>
      <c r="G13" s="3" t="str">
        <f t="shared" si="0"/>
        <v>"bunchall",</v>
      </c>
    </row>
    <row r="14" spans="1:7" x14ac:dyDescent="0.25">
      <c r="A14" s="1"/>
      <c r="B14" s="2"/>
      <c r="C14" s="3" t="s">
        <v>126</v>
      </c>
      <c r="D14" t="s">
        <v>13</v>
      </c>
      <c r="E14" t="s">
        <v>126</v>
      </c>
      <c r="F14" t="s">
        <v>127</v>
      </c>
      <c r="G14" s="3" t="str">
        <f t="shared" si="0"/>
        <v>"bunch_2",</v>
      </c>
    </row>
    <row r="15" spans="1:7" x14ac:dyDescent="0.25">
      <c r="A15" s="1"/>
      <c r="B15" s="2"/>
      <c r="C15" s="3" t="s">
        <v>126</v>
      </c>
      <c r="D15" t="s">
        <v>14</v>
      </c>
      <c r="E15" t="s">
        <v>126</v>
      </c>
      <c r="F15" t="s">
        <v>127</v>
      </c>
      <c r="G15" s="3" t="str">
        <f t="shared" si="0"/>
        <v>"cia",</v>
      </c>
    </row>
    <row r="16" spans="1:7" x14ac:dyDescent="0.25">
      <c r="A16" s="1"/>
      <c r="B16" s="2"/>
      <c r="C16" s="3" t="s">
        <v>126</v>
      </c>
      <c r="D16" t="s">
        <v>15</v>
      </c>
      <c r="E16" t="s">
        <v>126</v>
      </c>
      <c r="F16" t="s">
        <v>127</v>
      </c>
      <c r="G16" s="3" t="str">
        <f t="shared" si="0"/>
        <v>"cia++",</v>
      </c>
    </row>
    <row r="17" spans="1:7" x14ac:dyDescent="0.25">
      <c r="A17" s="1"/>
      <c r="B17" s="2"/>
      <c r="C17" s="3" t="s">
        <v>126</v>
      </c>
      <c r="D17" t="s">
        <v>16</v>
      </c>
      <c r="E17" t="s">
        <v>126</v>
      </c>
      <c r="F17" t="s">
        <v>127</v>
      </c>
      <c r="G17" s="3" t="str">
        <f t="shared" si="0"/>
        <v>"ciald",</v>
      </c>
    </row>
    <row r="18" spans="1:7" x14ac:dyDescent="0.25">
      <c r="A18" s="1"/>
      <c r="B18" s="2"/>
      <c r="C18" s="3" t="s">
        <v>126</v>
      </c>
      <c r="D18" t="s">
        <v>17</v>
      </c>
      <c r="E18" t="s">
        <v>126</v>
      </c>
      <c r="F18" t="s">
        <v>127</v>
      </c>
      <c r="G18" s="3" t="str">
        <f t="shared" si="0"/>
        <v>"compiler",</v>
      </c>
    </row>
    <row r="19" spans="1:7" x14ac:dyDescent="0.25">
      <c r="A19" s="1"/>
      <c r="B19" s="2"/>
      <c r="C19" s="3" t="s">
        <v>126</v>
      </c>
      <c r="D19" t="s">
        <v>18</v>
      </c>
      <c r="E19" t="s">
        <v>126</v>
      </c>
      <c r="F19" t="s">
        <v>127</v>
      </c>
      <c r="G19" s="3" t="str">
        <f t="shared" si="0"/>
        <v>"crond",</v>
      </c>
    </row>
    <row r="20" spans="1:7" x14ac:dyDescent="0.25">
      <c r="A20" s="1"/>
      <c r="B20" s="2"/>
      <c r="C20" s="3" t="s">
        <v>126</v>
      </c>
      <c r="D20" t="s">
        <v>19</v>
      </c>
      <c r="E20" t="s">
        <v>126</v>
      </c>
      <c r="F20" t="s">
        <v>127</v>
      </c>
      <c r="G20" s="3" t="str">
        <f t="shared" si="0"/>
        <v>"cyrus-sasl",</v>
      </c>
    </row>
    <row r="21" spans="1:7" x14ac:dyDescent="0.25">
      <c r="A21" s="1"/>
      <c r="B21" s="2"/>
      <c r="C21" s="3" t="s">
        <v>126</v>
      </c>
      <c r="D21" t="s">
        <v>20</v>
      </c>
      <c r="E21" t="s">
        <v>126</v>
      </c>
      <c r="F21" t="s">
        <v>127</v>
      </c>
      <c r="G21" s="3" t="str">
        <f t="shared" si="0"/>
        <v>"dhcpd-1",</v>
      </c>
    </row>
    <row r="22" spans="1:7" x14ac:dyDescent="0.25">
      <c r="A22" s="1"/>
      <c r="B22" s="2"/>
      <c r="C22" s="3" t="s">
        <v>126</v>
      </c>
      <c r="D22" t="s">
        <v>21</v>
      </c>
      <c r="E22" t="s">
        <v>126</v>
      </c>
      <c r="F22" t="s">
        <v>127</v>
      </c>
      <c r="G22" s="3" t="str">
        <f t="shared" si="0"/>
        <v>"dhcpd-2",</v>
      </c>
    </row>
    <row r="23" spans="1:7" x14ac:dyDescent="0.25">
      <c r="A23" s="1"/>
      <c r="B23" s="2"/>
      <c r="C23" s="3" t="s">
        <v>126</v>
      </c>
      <c r="D23" t="s">
        <v>22</v>
      </c>
      <c r="E23" t="s">
        <v>126</v>
      </c>
      <c r="F23" t="s">
        <v>127</v>
      </c>
      <c r="G23" s="3" t="str">
        <f t="shared" si="0"/>
        <v>"dom4j",</v>
      </c>
    </row>
    <row r="24" spans="1:7" x14ac:dyDescent="0.25">
      <c r="A24" s="1"/>
      <c r="B24" s="2"/>
      <c r="C24" s="3" t="s">
        <v>126</v>
      </c>
      <c r="D24" t="s">
        <v>23</v>
      </c>
      <c r="E24" t="s">
        <v>126</v>
      </c>
      <c r="F24" t="s">
        <v>127</v>
      </c>
      <c r="G24" s="3" t="str">
        <f t="shared" si="0"/>
        <v>"dot",</v>
      </c>
    </row>
    <row r="25" spans="1:7" x14ac:dyDescent="0.25">
      <c r="A25" s="1"/>
      <c r="B25" s="2"/>
      <c r="C25" s="3" t="s">
        <v>126</v>
      </c>
      <c r="D25" t="s">
        <v>24</v>
      </c>
      <c r="E25" t="s">
        <v>126</v>
      </c>
      <c r="F25" t="s">
        <v>127</v>
      </c>
      <c r="G25" s="3" t="str">
        <f t="shared" si="0"/>
        <v>"eclipse_jgit",</v>
      </c>
    </row>
    <row r="26" spans="1:7" x14ac:dyDescent="0.25">
      <c r="A26" s="1"/>
      <c r="B26" s="2"/>
      <c r="C26" s="3" t="s">
        <v>126</v>
      </c>
      <c r="D26" t="s">
        <v>25</v>
      </c>
      <c r="E26" t="s">
        <v>126</v>
      </c>
      <c r="F26" t="s">
        <v>127</v>
      </c>
      <c r="G26" s="3" t="str">
        <f t="shared" si="0"/>
        <v>"elm-1",</v>
      </c>
    </row>
    <row r="27" spans="1:7" x14ac:dyDescent="0.25">
      <c r="A27" s="1"/>
      <c r="B27" s="2"/>
      <c r="C27" s="3" t="s">
        <v>126</v>
      </c>
      <c r="D27" t="s">
        <v>26</v>
      </c>
      <c r="E27" t="s">
        <v>126</v>
      </c>
      <c r="F27" t="s">
        <v>127</v>
      </c>
      <c r="G27" s="3" t="str">
        <f t="shared" si="0"/>
        <v>"elm-2",</v>
      </c>
    </row>
    <row r="28" spans="1:7" x14ac:dyDescent="0.25">
      <c r="A28" s="1"/>
      <c r="B28" s="2"/>
      <c r="C28" s="3" t="s">
        <v>126</v>
      </c>
      <c r="D28" t="s">
        <v>27</v>
      </c>
      <c r="E28" t="s">
        <v>126</v>
      </c>
      <c r="F28" t="s">
        <v>127</v>
      </c>
      <c r="G28" s="3" t="str">
        <f t="shared" si="0"/>
        <v>"exim",</v>
      </c>
    </row>
    <row r="29" spans="1:7" x14ac:dyDescent="0.25">
      <c r="A29" s="1"/>
      <c r="B29" s="2"/>
      <c r="C29" s="3" t="s">
        <v>126</v>
      </c>
      <c r="D29" t="s">
        <v>28</v>
      </c>
      <c r="E29" t="s">
        <v>126</v>
      </c>
      <c r="F29" t="s">
        <v>127</v>
      </c>
      <c r="G29" s="3" t="str">
        <f t="shared" si="0"/>
        <v>"forms",</v>
      </c>
    </row>
    <row r="30" spans="1:7" x14ac:dyDescent="0.25">
      <c r="A30" s="1"/>
      <c r="B30" s="2"/>
      <c r="C30" s="3" t="s">
        <v>126</v>
      </c>
      <c r="D30" t="s">
        <v>29</v>
      </c>
      <c r="E30" t="s">
        <v>126</v>
      </c>
      <c r="F30" t="s">
        <v>127</v>
      </c>
      <c r="G30" s="3" t="str">
        <f t="shared" si="0"/>
        <v>"gae_plugin_core",</v>
      </c>
    </row>
    <row r="31" spans="1:7" x14ac:dyDescent="0.25">
      <c r="A31" s="1"/>
      <c r="B31" s="2"/>
      <c r="C31" s="3" t="s">
        <v>126</v>
      </c>
      <c r="D31" t="s">
        <v>30</v>
      </c>
      <c r="E31" t="s">
        <v>126</v>
      </c>
      <c r="F31" t="s">
        <v>127</v>
      </c>
      <c r="G31" s="3" t="str">
        <f t="shared" si="0"/>
        <v>"gnupg",</v>
      </c>
    </row>
    <row r="32" spans="1:7" x14ac:dyDescent="0.25">
      <c r="A32" s="1"/>
      <c r="B32" s="2"/>
      <c r="C32" s="3" t="s">
        <v>126</v>
      </c>
      <c r="D32" t="s">
        <v>31</v>
      </c>
      <c r="E32" t="s">
        <v>126</v>
      </c>
      <c r="F32" t="s">
        <v>127</v>
      </c>
      <c r="G32" s="3" t="str">
        <f t="shared" si="0"/>
        <v>"graph10up193",</v>
      </c>
    </row>
    <row r="33" spans="1:7" x14ac:dyDescent="0.25">
      <c r="A33" s="1"/>
      <c r="B33" s="2"/>
      <c r="C33" s="3" t="s">
        <v>126</v>
      </c>
      <c r="D33" t="s">
        <v>32</v>
      </c>
      <c r="E33" t="s">
        <v>126</v>
      </c>
      <c r="F33" t="s">
        <v>127</v>
      </c>
      <c r="G33" s="3" t="str">
        <f t="shared" si="0"/>
        <v>"graph10up49",</v>
      </c>
    </row>
    <row r="34" spans="1:7" x14ac:dyDescent="0.25">
      <c r="A34" s="1"/>
      <c r="B34" s="2"/>
      <c r="C34" s="3" t="s">
        <v>126</v>
      </c>
      <c r="D34" t="s">
        <v>33</v>
      </c>
      <c r="E34" t="s">
        <v>126</v>
      </c>
      <c r="F34" t="s">
        <v>127</v>
      </c>
      <c r="G34" s="3" t="str">
        <f t="shared" si="0"/>
        <v>"grappa",</v>
      </c>
    </row>
    <row r="35" spans="1:7" x14ac:dyDescent="0.25">
      <c r="A35" s="1"/>
      <c r="B35" s="2"/>
      <c r="C35" s="3" t="s">
        <v>126</v>
      </c>
      <c r="D35" t="s">
        <v>34</v>
      </c>
      <c r="E35" t="s">
        <v>126</v>
      </c>
      <c r="F35" t="s">
        <v>127</v>
      </c>
      <c r="G35" s="3" t="str">
        <f t="shared" si="0"/>
        <v>"hw",</v>
      </c>
    </row>
    <row r="36" spans="1:7" x14ac:dyDescent="0.25">
      <c r="A36" s="1"/>
      <c r="B36" s="2"/>
      <c r="C36" s="3" t="s">
        <v>126</v>
      </c>
      <c r="D36" t="s">
        <v>35</v>
      </c>
      <c r="E36" t="s">
        <v>126</v>
      </c>
      <c r="F36" t="s">
        <v>127</v>
      </c>
      <c r="G36" s="3" t="str">
        <f t="shared" si="0"/>
        <v>"icecast",</v>
      </c>
    </row>
    <row r="37" spans="1:7" x14ac:dyDescent="0.25">
      <c r="A37" s="1"/>
      <c r="B37" s="2"/>
      <c r="C37" s="3" t="s">
        <v>126</v>
      </c>
      <c r="D37" t="s">
        <v>36</v>
      </c>
      <c r="E37" t="s">
        <v>126</v>
      </c>
      <c r="F37" t="s">
        <v>127</v>
      </c>
      <c r="G37" s="3" t="str">
        <f t="shared" si="0"/>
        <v>"imapd-1",</v>
      </c>
    </row>
    <row r="38" spans="1:7" x14ac:dyDescent="0.25">
      <c r="A38" s="1"/>
      <c r="B38" s="2"/>
      <c r="C38" s="3" t="s">
        <v>126</v>
      </c>
      <c r="D38" t="s">
        <v>37</v>
      </c>
      <c r="E38" t="s">
        <v>126</v>
      </c>
      <c r="F38" t="s">
        <v>127</v>
      </c>
      <c r="G38" s="3" t="str">
        <f t="shared" si="0"/>
        <v>"incl",</v>
      </c>
    </row>
    <row r="39" spans="1:7" x14ac:dyDescent="0.25">
      <c r="A39" s="1"/>
      <c r="B39" s="2"/>
      <c r="C39" s="3" t="s">
        <v>126</v>
      </c>
      <c r="D39" t="s">
        <v>38</v>
      </c>
      <c r="E39" t="s">
        <v>126</v>
      </c>
      <c r="F39" t="s">
        <v>127</v>
      </c>
      <c r="G39" s="3" t="str">
        <f t="shared" si="0"/>
        <v>"inn",</v>
      </c>
    </row>
    <row r="40" spans="1:7" x14ac:dyDescent="0.25">
      <c r="A40" s="1"/>
      <c r="B40" s="2"/>
      <c r="C40" s="3" t="s">
        <v>126</v>
      </c>
      <c r="D40" t="s">
        <v>39</v>
      </c>
      <c r="E40" t="s">
        <v>126</v>
      </c>
      <c r="F40" t="s">
        <v>127</v>
      </c>
      <c r="G40" s="3" t="str">
        <f t="shared" si="0"/>
        <v>"ispell",</v>
      </c>
    </row>
    <row r="41" spans="1:7" x14ac:dyDescent="0.25">
      <c r="A41" s="1"/>
      <c r="B41" s="2"/>
      <c r="C41" s="3" t="s">
        <v>126</v>
      </c>
      <c r="D41" t="s">
        <v>40</v>
      </c>
      <c r="E41" t="s">
        <v>126</v>
      </c>
      <c r="F41" t="s">
        <v>127</v>
      </c>
      <c r="G41" s="3" t="str">
        <f t="shared" si="0"/>
        <v>"itextpdf",</v>
      </c>
    </row>
    <row r="42" spans="1:7" x14ac:dyDescent="0.25">
      <c r="A42" s="1"/>
      <c r="B42" s="2"/>
      <c r="C42" s="3" t="s">
        <v>126</v>
      </c>
      <c r="D42" t="s">
        <v>41</v>
      </c>
      <c r="E42" t="s">
        <v>126</v>
      </c>
      <c r="F42" t="s">
        <v>127</v>
      </c>
      <c r="G42" s="3" t="str">
        <f t="shared" si="0"/>
        <v>"JACE",</v>
      </c>
    </row>
    <row r="43" spans="1:7" x14ac:dyDescent="0.25">
      <c r="A43" s="1"/>
      <c r="B43" s="2"/>
      <c r="C43" s="3" t="s">
        <v>126</v>
      </c>
      <c r="D43" t="s">
        <v>42</v>
      </c>
      <c r="E43" t="s">
        <v>126</v>
      </c>
      <c r="F43" t="s">
        <v>127</v>
      </c>
      <c r="G43" s="3" t="str">
        <f t="shared" si="0"/>
        <v>"javacc",</v>
      </c>
    </row>
    <row r="44" spans="1:7" x14ac:dyDescent="0.25">
      <c r="A44" s="1"/>
      <c r="B44" s="2"/>
      <c r="C44" s="3" t="s">
        <v>126</v>
      </c>
      <c r="D44" t="s">
        <v>43</v>
      </c>
      <c r="E44" t="s">
        <v>126</v>
      </c>
      <c r="F44" t="s">
        <v>127</v>
      </c>
      <c r="G44" s="3" t="str">
        <f t="shared" si="0"/>
        <v>"JavaGeom",</v>
      </c>
    </row>
    <row r="45" spans="1:7" x14ac:dyDescent="0.25">
      <c r="A45" s="1"/>
      <c r="B45" s="2"/>
      <c r="C45" s="3" t="s">
        <v>126</v>
      </c>
      <c r="D45" t="s">
        <v>44</v>
      </c>
      <c r="E45" t="s">
        <v>126</v>
      </c>
      <c r="F45" t="s">
        <v>127</v>
      </c>
      <c r="G45" s="3" t="str">
        <f t="shared" si="0"/>
        <v>"javaocr",</v>
      </c>
    </row>
    <row r="46" spans="1:7" x14ac:dyDescent="0.25">
      <c r="A46" s="1"/>
      <c r="B46" s="2"/>
      <c r="C46" s="3" t="s">
        <v>126</v>
      </c>
      <c r="D46" t="s">
        <v>45</v>
      </c>
      <c r="E46" t="s">
        <v>126</v>
      </c>
      <c r="F46" t="s">
        <v>127</v>
      </c>
      <c r="G46" s="3" t="str">
        <f t="shared" si="0"/>
        <v>"javaws",</v>
      </c>
    </row>
    <row r="47" spans="1:7" x14ac:dyDescent="0.25">
      <c r="A47" s="1"/>
      <c r="B47" s="2"/>
      <c r="C47" s="3" t="s">
        <v>126</v>
      </c>
      <c r="D47" t="s">
        <v>46</v>
      </c>
      <c r="E47" t="s">
        <v>126</v>
      </c>
      <c r="F47" t="s">
        <v>127</v>
      </c>
      <c r="G47" s="3" t="str">
        <f t="shared" si="0"/>
        <v>"jconsole",</v>
      </c>
    </row>
    <row r="48" spans="1:7" x14ac:dyDescent="0.25">
      <c r="A48" s="1"/>
      <c r="B48" s="2"/>
      <c r="C48" s="3" t="s">
        <v>126</v>
      </c>
      <c r="D48" t="s">
        <v>47</v>
      </c>
      <c r="E48" t="s">
        <v>126</v>
      </c>
      <c r="F48" t="s">
        <v>127</v>
      </c>
      <c r="G48" s="3" t="str">
        <f t="shared" si="0"/>
        <v>"jdendogram",</v>
      </c>
    </row>
    <row r="49" spans="1:7" x14ac:dyDescent="0.25">
      <c r="A49" s="1"/>
      <c r="B49" s="2"/>
      <c r="C49" s="3" t="s">
        <v>126</v>
      </c>
      <c r="D49" t="s">
        <v>48</v>
      </c>
      <c r="E49" t="s">
        <v>126</v>
      </c>
      <c r="F49" t="s">
        <v>127</v>
      </c>
      <c r="G49" s="3" t="str">
        <f t="shared" si="0"/>
        <v>"jfluid",</v>
      </c>
    </row>
    <row r="50" spans="1:7" x14ac:dyDescent="0.25">
      <c r="A50" s="1"/>
      <c r="B50" s="2"/>
      <c r="C50" s="3" t="s">
        <v>126</v>
      </c>
      <c r="D50" t="s">
        <v>49</v>
      </c>
      <c r="E50" t="s">
        <v>126</v>
      </c>
      <c r="F50" t="s">
        <v>127</v>
      </c>
      <c r="G50" s="3" t="str">
        <f t="shared" si="0"/>
        <v>"jkaryoscope",</v>
      </c>
    </row>
    <row r="51" spans="1:7" x14ac:dyDescent="0.25">
      <c r="A51" s="1"/>
      <c r="B51" s="2"/>
      <c r="C51" s="3" t="s">
        <v>126</v>
      </c>
      <c r="D51" t="s">
        <v>50</v>
      </c>
      <c r="E51" t="s">
        <v>126</v>
      </c>
      <c r="F51" t="s">
        <v>127</v>
      </c>
      <c r="G51" s="3" t="str">
        <f t="shared" si="0"/>
        <v>"jmetal",</v>
      </c>
    </row>
    <row r="52" spans="1:7" x14ac:dyDescent="0.25">
      <c r="A52" s="1"/>
      <c r="B52" s="2"/>
      <c r="C52" s="3" t="s">
        <v>126</v>
      </c>
      <c r="D52" t="s">
        <v>51</v>
      </c>
      <c r="E52" t="s">
        <v>126</v>
      </c>
      <c r="F52" t="s">
        <v>127</v>
      </c>
      <c r="G52" s="3" t="str">
        <f t="shared" si="0"/>
        <v>"jml-1.0b4",</v>
      </c>
    </row>
    <row r="53" spans="1:7" x14ac:dyDescent="0.25">
      <c r="A53" s="1"/>
      <c r="B53" s="2"/>
      <c r="C53" s="3" t="s">
        <v>126</v>
      </c>
      <c r="D53" t="s">
        <v>52</v>
      </c>
      <c r="E53" t="s">
        <v>126</v>
      </c>
      <c r="F53" t="s">
        <v>127</v>
      </c>
      <c r="G53" s="3" t="str">
        <f t="shared" si="0"/>
        <v>"jodamoney",</v>
      </c>
    </row>
    <row r="54" spans="1:7" x14ac:dyDescent="0.25">
      <c r="A54" s="1"/>
      <c r="B54" s="2"/>
      <c r="C54" s="3" t="s">
        <v>126</v>
      </c>
      <c r="D54" t="s">
        <v>53</v>
      </c>
      <c r="E54" t="s">
        <v>126</v>
      </c>
      <c r="F54" t="s">
        <v>127</v>
      </c>
      <c r="G54" s="3" t="str">
        <f t="shared" si="0"/>
        <v>"joe",</v>
      </c>
    </row>
    <row r="55" spans="1:7" x14ac:dyDescent="0.25">
      <c r="A55" s="1"/>
      <c r="B55" s="2"/>
      <c r="C55" s="3" t="s">
        <v>126</v>
      </c>
      <c r="D55" t="s">
        <v>54</v>
      </c>
      <c r="E55" t="s">
        <v>126</v>
      </c>
      <c r="F55" t="s">
        <v>127</v>
      </c>
      <c r="G55" s="3" t="str">
        <f t="shared" si="0"/>
        <v>"jpassword",</v>
      </c>
    </row>
    <row r="56" spans="1:7" x14ac:dyDescent="0.25">
      <c r="A56" s="1"/>
      <c r="B56" s="2"/>
      <c r="C56" s="3" t="s">
        <v>126</v>
      </c>
      <c r="D56" t="s">
        <v>55</v>
      </c>
      <c r="E56" t="s">
        <v>126</v>
      </c>
      <c r="F56" t="s">
        <v>127</v>
      </c>
      <c r="G56" s="3" t="str">
        <f t="shared" si="0"/>
        <v>"jpassword2",</v>
      </c>
    </row>
    <row r="57" spans="1:7" x14ac:dyDescent="0.25">
      <c r="A57" s="1"/>
      <c r="B57" s="2"/>
      <c r="C57" s="3" t="s">
        <v>126</v>
      </c>
      <c r="D57" t="s">
        <v>56</v>
      </c>
      <c r="E57" t="s">
        <v>126</v>
      </c>
      <c r="F57" t="s">
        <v>127</v>
      </c>
      <c r="G57" s="3" t="str">
        <f t="shared" si="0"/>
        <v>"jscatterplot",</v>
      </c>
    </row>
    <row r="58" spans="1:7" x14ac:dyDescent="0.25">
      <c r="A58" s="1"/>
      <c r="B58" s="2"/>
      <c r="C58" s="3" t="s">
        <v>126</v>
      </c>
      <c r="D58" t="s">
        <v>57</v>
      </c>
      <c r="E58" t="s">
        <v>126</v>
      </c>
      <c r="F58" t="s">
        <v>127</v>
      </c>
      <c r="G58" s="3" t="str">
        <f t="shared" si="0"/>
        <v>"jstl",</v>
      </c>
    </row>
    <row r="59" spans="1:7" x14ac:dyDescent="0.25">
      <c r="A59" s="1"/>
      <c r="B59" s="2"/>
      <c r="C59" s="3" t="s">
        <v>126</v>
      </c>
      <c r="D59" t="s">
        <v>58</v>
      </c>
      <c r="E59" t="s">
        <v>126</v>
      </c>
      <c r="F59" t="s">
        <v>127</v>
      </c>
      <c r="G59" s="3" t="str">
        <f t="shared" si="0"/>
        <v>"jtreeview",</v>
      </c>
    </row>
    <row r="60" spans="1:7" x14ac:dyDescent="0.25">
      <c r="A60" s="1"/>
      <c r="B60" s="2"/>
      <c r="C60" s="3" t="s">
        <v>126</v>
      </c>
      <c r="D60" t="s">
        <v>59</v>
      </c>
      <c r="E60" t="s">
        <v>126</v>
      </c>
      <c r="F60" t="s">
        <v>127</v>
      </c>
      <c r="G60" s="3" t="str">
        <f t="shared" si="0"/>
        <v>"Jung_graph_model",</v>
      </c>
    </row>
    <row r="61" spans="1:7" x14ac:dyDescent="0.25">
      <c r="A61" s="1"/>
      <c r="B61" s="2"/>
      <c r="C61" s="3" t="s">
        <v>126</v>
      </c>
      <c r="D61" t="s">
        <v>60</v>
      </c>
      <c r="E61" t="s">
        <v>126</v>
      </c>
      <c r="F61" t="s">
        <v>127</v>
      </c>
      <c r="G61" s="3" t="str">
        <f t="shared" si="0"/>
        <v>"jung_visualization",</v>
      </c>
    </row>
    <row r="62" spans="1:7" x14ac:dyDescent="0.25">
      <c r="A62" s="1"/>
      <c r="B62" s="2"/>
      <c r="C62" s="3" t="s">
        <v>126</v>
      </c>
      <c r="D62" t="s">
        <v>61</v>
      </c>
      <c r="E62" t="s">
        <v>126</v>
      </c>
      <c r="F62" t="s">
        <v>127</v>
      </c>
      <c r="G62" s="3" t="str">
        <f t="shared" si="0"/>
        <v>"junit",</v>
      </c>
    </row>
    <row r="63" spans="1:7" x14ac:dyDescent="0.25">
      <c r="A63" s="1"/>
      <c r="B63" s="2"/>
      <c r="C63" s="3" t="s">
        <v>126</v>
      </c>
      <c r="D63" t="s">
        <v>62</v>
      </c>
      <c r="E63" t="s">
        <v>126</v>
      </c>
      <c r="F63" t="s">
        <v>127</v>
      </c>
      <c r="G63" s="3" t="str">
        <f t="shared" si="0"/>
        <v>"jxlscore",</v>
      </c>
    </row>
    <row r="64" spans="1:7" x14ac:dyDescent="0.25">
      <c r="A64" s="1"/>
      <c r="B64" s="2"/>
      <c r="C64" s="3" t="s">
        <v>126</v>
      </c>
      <c r="D64" t="s">
        <v>63</v>
      </c>
      <c r="E64" t="s">
        <v>126</v>
      </c>
      <c r="F64" t="s">
        <v>127</v>
      </c>
      <c r="G64" s="3" t="str">
        <f t="shared" si="0"/>
        <v>"jxlsreader",</v>
      </c>
    </row>
    <row r="65" spans="1:7" x14ac:dyDescent="0.25">
      <c r="A65" s="1"/>
      <c r="B65" s="2"/>
      <c r="C65" s="3" t="s">
        <v>126</v>
      </c>
      <c r="D65" t="s">
        <v>64</v>
      </c>
      <c r="E65" t="s">
        <v>126</v>
      </c>
      <c r="F65" t="s">
        <v>127</v>
      </c>
      <c r="G65" s="3" t="str">
        <f t="shared" si="0"/>
        <v>"krb5",</v>
      </c>
    </row>
    <row r="66" spans="1:7" x14ac:dyDescent="0.25">
      <c r="A66" s="1"/>
      <c r="B66" s="2"/>
      <c r="C66" s="3" t="s">
        <v>126</v>
      </c>
      <c r="D66" t="s">
        <v>65</v>
      </c>
      <c r="E66" t="s">
        <v>126</v>
      </c>
      <c r="F66" t="s">
        <v>127</v>
      </c>
      <c r="G66" s="3" t="str">
        <f t="shared" ref="G66:G124" si="1">C66&amp;D66&amp;E66&amp;F66</f>
        <v>"lab4",</v>
      </c>
    </row>
    <row r="67" spans="1:7" x14ac:dyDescent="0.25">
      <c r="A67" s="1"/>
      <c r="B67" s="2"/>
      <c r="C67" s="3" t="s">
        <v>126</v>
      </c>
      <c r="D67" t="s">
        <v>66</v>
      </c>
      <c r="E67" t="s">
        <v>126</v>
      </c>
      <c r="F67" t="s">
        <v>127</v>
      </c>
      <c r="G67" s="3" t="str">
        <f t="shared" si="1"/>
        <v>"linux",</v>
      </c>
    </row>
    <row r="68" spans="1:7" x14ac:dyDescent="0.25">
      <c r="A68" s="1"/>
      <c r="B68" s="2"/>
      <c r="C68" s="3" t="s">
        <v>126</v>
      </c>
      <c r="D68" t="s">
        <v>67</v>
      </c>
      <c r="E68" t="s">
        <v>126</v>
      </c>
      <c r="F68" t="s">
        <v>127</v>
      </c>
      <c r="G68" s="3" t="str">
        <f t="shared" si="1"/>
        <v>"log4j",</v>
      </c>
    </row>
    <row r="69" spans="1:7" x14ac:dyDescent="0.25">
      <c r="A69" s="1"/>
      <c r="B69" s="2"/>
      <c r="C69" s="3" t="s">
        <v>126</v>
      </c>
      <c r="D69" t="s">
        <v>68</v>
      </c>
      <c r="E69" t="s">
        <v>126</v>
      </c>
      <c r="F69" t="s">
        <v>127</v>
      </c>
      <c r="G69" s="3" t="str">
        <f t="shared" si="1"/>
        <v>"lslayout",</v>
      </c>
    </row>
    <row r="70" spans="1:7" x14ac:dyDescent="0.25">
      <c r="A70" s="1"/>
      <c r="B70" s="2"/>
      <c r="C70" s="3" t="s">
        <v>126</v>
      </c>
      <c r="D70" t="s">
        <v>69</v>
      </c>
      <c r="E70" t="s">
        <v>126</v>
      </c>
      <c r="F70" t="s">
        <v>127</v>
      </c>
      <c r="G70" s="3" t="str">
        <f t="shared" si="1"/>
        <v>"lucent",</v>
      </c>
    </row>
    <row r="71" spans="1:7" x14ac:dyDescent="0.25">
      <c r="A71" s="1"/>
      <c r="B71" s="2"/>
      <c r="C71" s="3" t="s">
        <v>126</v>
      </c>
      <c r="D71" t="s">
        <v>70</v>
      </c>
      <c r="E71" t="s">
        <v>126</v>
      </c>
      <c r="F71" t="s">
        <v>127</v>
      </c>
      <c r="G71" s="3" t="str">
        <f t="shared" si="1"/>
        <v>"lwjgl-2.8.4",</v>
      </c>
    </row>
    <row r="72" spans="1:7" x14ac:dyDescent="0.25">
      <c r="A72" s="1"/>
      <c r="B72" s="2"/>
      <c r="C72" s="3" t="s">
        <v>126</v>
      </c>
      <c r="D72" t="s">
        <v>71</v>
      </c>
      <c r="E72" t="s">
        <v>126</v>
      </c>
      <c r="F72" t="s">
        <v>127</v>
      </c>
      <c r="G72" s="3" t="str">
        <f t="shared" si="1"/>
        <v>"lynx",</v>
      </c>
    </row>
    <row r="73" spans="1:7" x14ac:dyDescent="0.25">
      <c r="A73" s="1"/>
      <c r="B73" s="2"/>
      <c r="C73" s="3" t="s">
        <v>126</v>
      </c>
      <c r="D73" t="s">
        <v>72</v>
      </c>
      <c r="E73" t="s">
        <v>126</v>
      </c>
      <c r="F73" t="s">
        <v>127</v>
      </c>
      <c r="G73" s="3" t="str">
        <f t="shared" si="1"/>
        <v>"mailx",</v>
      </c>
    </row>
    <row r="74" spans="1:7" x14ac:dyDescent="0.25">
      <c r="A74" s="1"/>
      <c r="B74" s="2"/>
      <c r="C74" s="3" t="s">
        <v>126</v>
      </c>
      <c r="D74" t="s">
        <v>73</v>
      </c>
      <c r="E74" t="s">
        <v>126</v>
      </c>
      <c r="F74" t="s">
        <v>127</v>
      </c>
      <c r="G74" s="3" t="str">
        <f t="shared" si="1"/>
        <v>"micq",</v>
      </c>
    </row>
    <row r="75" spans="1:7" x14ac:dyDescent="0.25">
      <c r="A75" s="1"/>
      <c r="B75" s="2"/>
      <c r="C75" s="3" t="s">
        <v>126</v>
      </c>
      <c r="D75" t="s">
        <v>74</v>
      </c>
      <c r="E75" t="s">
        <v>126</v>
      </c>
      <c r="F75" t="s">
        <v>127</v>
      </c>
      <c r="G75" s="3" t="str">
        <f t="shared" si="1"/>
        <v>"minicom",</v>
      </c>
    </row>
    <row r="76" spans="1:7" x14ac:dyDescent="0.25">
      <c r="A76" s="1"/>
      <c r="B76" s="2"/>
      <c r="C76" s="3" t="s">
        <v>126</v>
      </c>
      <c r="D76" t="s">
        <v>75</v>
      </c>
      <c r="E76" t="s">
        <v>126</v>
      </c>
      <c r="F76" t="s">
        <v>127</v>
      </c>
      <c r="G76" s="3" t="str">
        <f t="shared" si="1"/>
        <v>"Modulizer",</v>
      </c>
    </row>
    <row r="77" spans="1:7" x14ac:dyDescent="0.25">
      <c r="A77" s="1"/>
      <c r="B77" s="2"/>
      <c r="C77" s="3" t="s">
        <v>126</v>
      </c>
      <c r="D77" t="s">
        <v>76</v>
      </c>
      <c r="E77" t="s">
        <v>126</v>
      </c>
      <c r="F77" t="s">
        <v>127</v>
      </c>
      <c r="G77" s="3" t="str">
        <f t="shared" si="1"/>
        <v>"mod_ssl",</v>
      </c>
    </row>
    <row r="78" spans="1:7" x14ac:dyDescent="0.25">
      <c r="A78" s="1"/>
      <c r="B78" s="2"/>
      <c r="C78" s="3" t="s">
        <v>126</v>
      </c>
      <c r="D78" t="s">
        <v>77</v>
      </c>
      <c r="E78" t="s">
        <v>126</v>
      </c>
      <c r="F78" t="s">
        <v>127</v>
      </c>
      <c r="G78" s="3" t="str">
        <f t="shared" si="1"/>
        <v>"mtunis",</v>
      </c>
    </row>
    <row r="79" spans="1:7" x14ac:dyDescent="0.25">
      <c r="A79" s="1"/>
      <c r="B79" s="2"/>
      <c r="C79" s="3" t="s">
        <v>126</v>
      </c>
      <c r="D79" t="s">
        <v>78</v>
      </c>
      <c r="E79" t="s">
        <v>126</v>
      </c>
      <c r="F79" t="s">
        <v>127</v>
      </c>
      <c r="G79" s="3" t="str">
        <f t="shared" si="1"/>
        <v>"nanoxml",</v>
      </c>
    </row>
    <row r="80" spans="1:7" x14ac:dyDescent="0.25">
      <c r="A80" s="1"/>
      <c r="B80" s="2"/>
      <c r="C80" s="3" t="s">
        <v>126</v>
      </c>
      <c r="D80" t="s">
        <v>79</v>
      </c>
      <c r="E80" t="s">
        <v>126</v>
      </c>
      <c r="F80" t="s">
        <v>127</v>
      </c>
      <c r="G80" s="3" t="str">
        <f t="shared" si="1"/>
        <v>"ncurses",</v>
      </c>
    </row>
    <row r="81" spans="1:7" x14ac:dyDescent="0.25">
      <c r="A81" s="1"/>
      <c r="B81" s="2"/>
      <c r="C81" s="3" t="s">
        <v>126</v>
      </c>
      <c r="D81" t="s">
        <v>80</v>
      </c>
      <c r="E81" t="s">
        <v>126</v>
      </c>
      <c r="F81" t="s">
        <v>127</v>
      </c>
      <c r="G81" s="3" t="str">
        <f t="shared" si="1"/>
        <v>"net-tools",</v>
      </c>
    </row>
    <row r="82" spans="1:7" x14ac:dyDescent="0.25">
      <c r="A82" s="1"/>
      <c r="B82" s="2"/>
      <c r="C82" s="3" t="s">
        <v>126</v>
      </c>
      <c r="D82" t="s">
        <v>81</v>
      </c>
      <c r="E82" t="s">
        <v>126</v>
      </c>
      <c r="F82" t="s">
        <v>127</v>
      </c>
      <c r="G82" s="3" t="str">
        <f t="shared" si="1"/>
        <v>"netkit-ftp",</v>
      </c>
    </row>
    <row r="83" spans="1:7" x14ac:dyDescent="0.25">
      <c r="A83" s="1"/>
      <c r="B83" s="2"/>
      <c r="C83" s="3" t="s">
        <v>126</v>
      </c>
      <c r="D83" t="s">
        <v>82</v>
      </c>
      <c r="E83" t="s">
        <v>126</v>
      </c>
      <c r="F83" t="s">
        <v>127</v>
      </c>
      <c r="G83" s="3" t="str">
        <f t="shared" si="1"/>
        <v>"netkit-inetd",</v>
      </c>
    </row>
    <row r="84" spans="1:7" x14ac:dyDescent="0.25">
      <c r="A84" s="1"/>
      <c r="B84" s="2"/>
      <c r="C84" s="3" t="s">
        <v>126</v>
      </c>
      <c r="D84" t="s">
        <v>83</v>
      </c>
      <c r="E84" t="s">
        <v>126</v>
      </c>
      <c r="F84" t="s">
        <v>127</v>
      </c>
      <c r="G84" s="3" t="str">
        <f t="shared" si="1"/>
        <v>"netkit-ping",</v>
      </c>
    </row>
    <row r="85" spans="1:7" x14ac:dyDescent="0.25">
      <c r="A85" s="1"/>
      <c r="B85" s="2"/>
      <c r="C85" s="3" t="s">
        <v>126</v>
      </c>
      <c r="D85" t="s">
        <v>84</v>
      </c>
      <c r="E85" t="s">
        <v>126</v>
      </c>
      <c r="F85" t="s">
        <v>127</v>
      </c>
      <c r="G85" s="3" t="str">
        <f t="shared" si="1"/>
        <v>"netkit-tftpd",</v>
      </c>
    </row>
    <row r="86" spans="1:7" x14ac:dyDescent="0.25">
      <c r="A86" s="1"/>
      <c r="B86" s="2"/>
      <c r="C86" s="3" t="s">
        <v>126</v>
      </c>
      <c r="D86" t="s">
        <v>85</v>
      </c>
      <c r="E86" t="s">
        <v>126</v>
      </c>
      <c r="F86" t="s">
        <v>127</v>
      </c>
      <c r="G86" s="3" t="str">
        <f t="shared" si="1"/>
        <v>"nmh",</v>
      </c>
    </row>
    <row r="87" spans="1:7" x14ac:dyDescent="0.25">
      <c r="A87" s="1"/>
      <c r="B87" s="2"/>
      <c r="C87" s="3" t="s">
        <v>126</v>
      </c>
      <c r="D87" t="s">
        <v>86</v>
      </c>
      <c r="E87" t="s">
        <v>126</v>
      </c>
      <c r="F87" t="s">
        <v>127</v>
      </c>
      <c r="G87" s="3" t="str">
        <f t="shared" si="1"/>
        <v>"nos",</v>
      </c>
    </row>
    <row r="88" spans="1:7" x14ac:dyDescent="0.25">
      <c r="A88" s="1"/>
      <c r="B88" s="2"/>
      <c r="C88" s="3" t="s">
        <v>126</v>
      </c>
      <c r="D88" t="s">
        <v>87</v>
      </c>
      <c r="E88" t="s">
        <v>126</v>
      </c>
      <c r="F88" t="s">
        <v>127</v>
      </c>
      <c r="G88" s="3" t="str">
        <f t="shared" si="1"/>
        <v>"notelab-full",</v>
      </c>
    </row>
    <row r="89" spans="1:7" x14ac:dyDescent="0.25">
      <c r="A89" s="1"/>
      <c r="B89" s="2"/>
      <c r="C89" s="3" t="s">
        <v>126</v>
      </c>
      <c r="D89" t="s">
        <v>88</v>
      </c>
      <c r="E89" t="s">
        <v>126</v>
      </c>
      <c r="F89" t="s">
        <v>127</v>
      </c>
      <c r="G89" s="3" t="str">
        <f t="shared" si="1"/>
        <v>"nss_ldap",</v>
      </c>
    </row>
    <row r="90" spans="1:7" x14ac:dyDescent="0.25">
      <c r="A90" s="1"/>
      <c r="B90" s="2"/>
      <c r="C90" s="3" t="s">
        <v>126</v>
      </c>
      <c r="D90" t="s">
        <v>89</v>
      </c>
      <c r="E90" t="s">
        <v>126</v>
      </c>
      <c r="F90" t="s">
        <v>127</v>
      </c>
      <c r="G90" s="3" t="str">
        <f t="shared" si="1"/>
        <v>"pdf_renderer",</v>
      </c>
    </row>
    <row r="91" spans="1:7" x14ac:dyDescent="0.25">
      <c r="A91" s="1"/>
      <c r="B91" s="2"/>
      <c r="C91" s="3" t="s">
        <v>126</v>
      </c>
      <c r="D91" t="s">
        <v>90</v>
      </c>
      <c r="E91" t="s">
        <v>126</v>
      </c>
      <c r="F91" t="s">
        <v>127</v>
      </c>
      <c r="G91" s="3" t="str">
        <f t="shared" si="1"/>
        <v>"pfcda_base",</v>
      </c>
    </row>
    <row r="92" spans="1:7" x14ac:dyDescent="0.25">
      <c r="A92" s="1"/>
      <c r="B92" s="2"/>
      <c r="C92" s="3" t="s">
        <v>126</v>
      </c>
      <c r="D92" t="s">
        <v>91</v>
      </c>
      <c r="E92" t="s">
        <v>126</v>
      </c>
      <c r="F92" t="s">
        <v>127</v>
      </c>
      <c r="G92" s="3" t="str">
        <f t="shared" si="1"/>
        <v>"pfcda_swing",</v>
      </c>
    </row>
    <row r="93" spans="1:7" x14ac:dyDescent="0.25">
      <c r="A93" s="1"/>
      <c r="B93" s="2"/>
      <c r="C93" s="3" t="s">
        <v>126</v>
      </c>
      <c r="D93" t="s">
        <v>92</v>
      </c>
      <c r="E93" t="s">
        <v>126</v>
      </c>
      <c r="F93" t="s">
        <v>127</v>
      </c>
      <c r="G93" s="3" t="str">
        <f t="shared" si="1"/>
        <v>"php",</v>
      </c>
    </row>
    <row r="94" spans="1:7" x14ac:dyDescent="0.25">
      <c r="A94" s="1"/>
      <c r="B94" s="2"/>
      <c r="C94" s="3" t="s">
        <v>126</v>
      </c>
      <c r="D94" t="s">
        <v>93</v>
      </c>
      <c r="E94" t="s">
        <v>126</v>
      </c>
      <c r="F94" t="s">
        <v>127</v>
      </c>
      <c r="G94" s="3" t="str">
        <f t="shared" si="1"/>
        <v>"ping_libc",</v>
      </c>
    </row>
    <row r="95" spans="1:7" x14ac:dyDescent="0.25">
      <c r="A95" s="1"/>
      <c r="B95" s="2"/>
      <c r="C95" s="3" t="s">
        <v>126</v>
      </c>
      <c r="D95" t="s">
        <v>125</v>
      </c>
      <c r="E95" t="s">
        <v>126</v>
      </c>
      <c r="F95" t="s">
        <v>127</v>
      </c>
      <c r="G95" s="3" t="str">
        <f t="shared" si="1"/>
        <v>"Poormans CMS",</v>
      </c>
    </row>
    <row r="96" spans="1:7" x14ac:dyDescent="0.25">
      <c r="A96" s="1"/>
      <c r="B96" s="2"/>
      <c r="C96" s="3" t="s">
        <v>126</v>
      </c>
      <c r="D96" t="s">
        <v>96</v>
      </c>
      <c r="E96" t="s">
        <v>126</v>
      </c>
      <c r="F96" t="s">
        <v>127</v>
      </c>
      <c r="G96" s="3" t="str">
        <f t="shared" si="1"/>
        <v>"random",</v>
      </c>
    </row>
    <row r="97" spans="1:7" x14ac:dyDescent="0.25">
      <c r="A97" s="1"/>
      <c r="B97" s="2"/>
      <c r="C97" s="3" t="s">
        <v>126</v>
      </c>
      <c r="D97" t="s">
        <v>97</v>
      </c>
      <c r="E97" t="s">
        <v>126</v>
      </c>
      <c r="F97" t="s">
        <v>127</v>
      </c>
      <c r="G97" s="3" t="str">
        <f t="shared" si="1"/>
        <v>"rcs",</v>
      </c>
    </row>
    <row r="98" spans="1:7" x14ac:dyDescent="0.25">
      <c r="A98" s="1"/>
      <c r="B98" s="2"/>
      <c r="C98" s="3" t="s">
        <v>126</v>
      </c>
      <c r="D98" t="s">
        <v>98</v>
      </c>
      <c r="E98" t="s">
        <v>126</v>
      </c>
      <c r="F98" t="s">
        <v>127</v>
      </c>
      <c r="G98" s="3" t="str">
        <f t="shared" si="1"/>
        <v>"regexp",</v>
      </c>
    </row>
    <row r="99" spans="1:7" x14ac:dyDescent="0.25">
      <c r="A99" s="1"/>
      <c r="B99" s="2"/>
      <c r="C99" s="3" t="s">
        <v>126</v>
      </c>
      <c r="D99" t="s">
        <v>99</v>
      </c>
      <c r="E99" t="s">
        <v>126</v>
      </c>
      <c r="F99" t="s">
        <v>127</v>
      </c>
      <c r="G99" s="3" t="str">
        <f t="shared" si="1"/>
        <v>"res_cobol",</v>
      </c>
    </row>
    <row r="100" spans="1:7" x14ac:dyDescent="0.25">
      <c r="A100" s="1"/>
      <c r="B100" s="2"/>
      <c r="C100" s="3" t="s">
        <v>126</v>
      </c>
      <c r="D100" t="s">
        <v>100</v>
      </c>
      <c r="E100" t="s">
        <v>126</v>
      </c>
      <c r="F100" t="s">
        <v>127</v>
      </c>
      <c r="G100" s="3" t="str">
        <f t="shared" si="1"/>
        <v>"screen",</v>
      </c>
    </row>
    <row r="101" spans="1:7" x14ac:dyDescent="0.25">
      <c r="A101" s="1"/>
      <c r="B101" s="2"/>
      <c r="C101" s="3" t="s">
        <v>126</v>
      </c>
      <c r="D101" t="s">
        <v>101</v>
      </c>
      <c r="E101" t="s">
        <v>126</v>
      </c>
      <c r="F101" t="s">
        <v>127</v>
      </c>
      <c r="G101" s="3" t="str">
        <f t="shared" si="1"/>
        <v>"seemp",</v>
      </c>
    </row>
    <row r="102" spans="1:7" x14ac:dyDescent="0.25">
      <c r="A102" s="1"/>
      <c r="B102" s="2"/>
      <c r="C102" s="3" t="s">
        <v>126</v>
      </c>
      <c r="D102" t="s">
        <v>102</v>
      </c>
      <c r="E102" t="s">
        <v>126</v>
      </c>
      <c r="F102" t="s">
        <v>127</v>
      </c>
      <c r="G102" s="3" t="str">
        <f t="shared" si="1"/>
        <v>"servletapi",</v>
      </c>
    </row>
    <row r="103" spans="1:7" x14ac:dyDescent="0.25">
      <c r="A103" s="1"/>
      <c r="B103" s="2"/>
      <c r="C103" s="3" t="s">
        <v>126</v>
      </c>
      <c r="D103" t="s">
        <v>103</v>
      </c>
      <c r="E103" t="s">
        <v>126</v>
      </c>
      <c r="F103" t="s">
        <v>127</v>
      </c>
      <c r="G103" s="3" t="str">
        <f t="shared" si="1"/>
        <v>"sharutils",</v>
      </c>
    </row>
    <row r="104" spans="1:7" x14ac:dyDescent="0.25">
      <c r="A104" s="1"/>
      <c r="B104" s="2"/>
      <c r="C104" s="3" t="s">
        <v>126</v>
      </c>
      <c r="D104" t="s">
        <v>104</v>
      </c>
      <c r="E104" t="s">
        <v>126</v>
      </c>
      <c r="F104" t="s">
        <v>127</v>
      </c>
      <c r="G104" s="3" t="str">
        <f t="shared" si="1"/>
        <v>"slang",</v>
      </c>
    </row>
    <row r="105" spans="1:7" x14ac:dyDescent="0.25">
      <c r="A105" s="1"/>
      <c r="B105" s="2"/>
      <c r="C105" s="3" t="s">
        <v>126</v>
      </c>
      <c r="D105" t="s">
        <v>105</v>
      </c>
      <c r="E105" t="s">
        <v>126</v>
      </c>
      <c r="F105" t="s">
        <v>127</v>
      </c>
      <c r="G105" s="3" t="str">
        <f t="shared" si="1"/>
        <v>"slrn",</v>
      </c>
    </row>
    <row r="106" spans="1:7" x14ac:dyDescent="0.25">
      <c r="A106" s="1"/>
      <c r="B106" s="2"/>
      <c r="C106" s="3" t="s">
        <v>126</v>
      </c>
      <c r="D106" t="s">
        <v>106</v>
      </c>
      <c r="E106" t="s">
        <v>126</v>
      </c>
      <c r="F106" t="s">
        <v>127</v>
      </c>
      <c r="G106" s="3" t="str">
        <f t="shared" si="1"/>
        <v>"small",</v>
      </c>
    </row>
    <row r="107" spans="1:7" x14ac:dyDescent="0.25">
      <c r="A107" s="1"/>
      <c r="B107" s="2"/>
      <c r="C107" s="3" t="s">
        <v>126</v>
      </c>
      <c r="D107" t="s">
        <v>107</v>
      </c>
      <c r="E107" t="s">
        <v>126</v>
      </c>
      <c r="F107" t="s">
        <v>127</v>
      </c>
      <c r="G107" s="3" t="str">
        <f t="shared" si="1"/>
        <v>"spdb",</v>
      </c>
    </row>
    <row r="108" spans="1:7" x14ac:dyDescent="0.25">
      <c r="A108" s="1"/>
      <c r="B108" s="2"/>
      <c r="C108" s="3" t="s">
        <v>126</v>
      </c>
      <c r="D108" t="s">
        <v>108</v>
      </c>
      <c r="E108" t="s">
        <v>126</v>
      </c>
      <c r="F108" t="s">
        <v>127</v>
      </c>
      <c r="G108" s="3" t="str">
        <f t="shared" si="1"/>
        <v>"squid",</v>
      </c>
    </row>
    <row r="109" spans="1:7" x14ac:dyDescent="0.25">
      <c r="A109" s="1"/>
      <c r="B109" s="2"/>
      <c r="C109" s="3" t="s">
        <v>126</v>
      </c>
      <c r="D109" t="s">
        <v>109</v>
      </c>
      <c r="E109" t="s">
        <v>126</v>
      </c>
      <c r="F109" t="s">
        <v>127</v>
      </c>
      <c r="G109" s="3" t="str">
        <f t="shared" si="1"/>
        <v>"star",</v>
      </c>
    </row>
    <row r="110" spans="1:7" x14ac:dyDescent="0.25">
      <c r="A110" s="1"/>
      <c r="B110" s="2"/>
      <c r="C110" s="3" t="s">
        <v>126</v>
      </c>
      <c r="D110" t="s">
        <v>110</v>
      </c>
      <c r="E110" t="s">
        <v>126</v>
      </c>
      <c r="F110" t="s">
        <v>127</v>
      </c>
      <c r="G110" s="3" t="str">
        <f t="shared" si="1"/>
        <v>"stunnel",</v>
      </c>
    </row>
    <row r="111" spans="1:7" x14ac:dyDescent="0.25">
      <c r="A111" s="1"/>
      <c r="B111" s="2"/>
      <c r="C111" s="3" t="s">
        <v>126</v>
      </c>
      <c r="D111" t="s">
        <v>111</v>
      </c>
      <c r="E111" t="s">
        <v>126</v>
      </c>
      <c r="F111" t="s">
        <v>127</v>
      </c>
      <c r="G111" s="3" t="str">
        <f t="shared" si="1"/>
        <v>"swing",</v>
      </c>
    </row>
    <row r="112" spans="1:7" x14ac:dyDescent="0.25">
      <c r="A112" s="1"/>
      <c r="B112" s="2"/>
      <c r="C112" s="3" t="s">
        <v>126</v>
      </c>
      <c r="D112" t="s">
        <v>112</v>
      </c>
      <c r="E112" t="s">
        <v>126</v>
      </c>
      <c r="F112" t="s">
        <v>127</v>
      </c>
      <c r="G112" s="3" t="str">
        <f t="shared" si="1"/>
        <v>"sysklogd-1",</v>
      </c>
    </row>
    <row r="113" spans="1:7" x14ac:dyDescent="0.25">
      <c r="A113" s="1"/>
      <c r="B113" s="2"/>
      <c r="C113" s="3" t="s">
        <v>126</v>
      </c>
      <c r="D113" t="s">
        <v>113</v>
      </c>
      <c r="E113" t="s">
        <v>126</v>
      </c>
      <c r="F113" t="s">
        <v>127</v>
      </c>
      <c r="G113" s="3" t="str">
        <f t="shared" si="1"/>
        <v>"tcsh",</v>
      </c>
    </row>
    <row r="114" spans="1:7" x14ac:dyDescent="0.25">
      <c r="A114" s="1"/>
      <c r="B114" s="2"/>
      <c r="C114" s="3" t="s">
        <v>126</v>
      </c>
      <c r="D114" t="s">
        <v>114</v>
      </c>
      <c r="E114" t="s">
        <v>126</v>
      </c>
      <c r="F114" t="s">
        <v>127</v>
      </c>
      <c r="G114" s="3" t="str">
        <f t="shared" si="1"/>
        <v>"telnetd",</v>
      </c>
    </row>
    <row r="115" spans="1:7" x14ac:dyDescent="0.25">
      <c r="A115" s="1"/>
      <c r="B115" s="2"/>
      <c r="C115" s="3" t="s">
        <v>126</v>
      </c>
      <c r="D115" t="s">
        <v>115</v>
      </c>
      <c r="E115" t="s">
        <v>126</v>
      </c>
      <c r="F115" t="s">
        <v>127</v>
      </c>
      <c r="G115" s="3" t="str">
        <f t="shared" si="1"/>
        <v>"tinytim",</v>
      </c>
    </row>
    <row r="116" spans="1:7" x14ac:dyDescent="0.25">
      <c r="A116" s="1"/>
      <c r="B116" s="2"/>
      <c r="C116" s="3" t="s">
        <v>126</v>
      </c>
      <c r="D116" t="s">
        <v>116</v>
      </c>
      <c r="E116" t="s">
        <v>126</v>
      </c>
      <c r="F116" t="s">
        <v>127</v>
      </c>
      <c r="G116" s="3" t="str">
        <f t="shared" si="1"/>
        <v>"udt-java",</v>
      </c>
    </row>
    <row r="117" spans="1:7" x14ac:dyDescent="0.25">
      <c r="A117" s="1"/>
      <c r="B117" s="2"/>
      <c r="C117" s="3" t="s">
        <v>126</v>
      </c>
      <c r="D117" t="s">
        <v>117</v>
      </c>
      <c r="E117" t="s">
        <v>126</v>
      </c>
      <c r="F117" t="s">
        <v>127</v>
      </c>
      <c r="G117" s="3" t="str">
        <f t="shared" si="1"/>
        <v>"wu-ftpd-1",</v>
      </c>
    </row>
    <row r="118" spans="1:7" x14ac:dyDescent="0.25">
      <c r="A118" s="1"/>
      <c r="B118" s="2"/>
      <c r="C118" s="3" t="s">
        <v>126</v>
      </c>
      <c r="D118" t="s">
        <v>118</v>
      </c>
      <c r="E118" t="s">
        <v>126</v>
      </c>
      <c r="F118" t="s">
        <v>127</v>
      </c>
      <c r="G118" s="3" t="str">
        <f t="shared" si="1"/>
        <v>"wu-ftpd-3",</v>
      </c>
    </row>
    <row r="119" spans="1:7" x14ac:dyDescent="0.25">
      <c r="A119" s="1"/>
      <c r="B119" s="2"/>
      <c r="C119" s="3" t="s">
        <v>126</v>
      </c>
      <c r="D119" t="s">
        <v>119</v>
      </c>
      <c r="E119" t="s">
        <v>126</v>
      </c>
      <c r="F119" t="s">
        <v>127</v>
      </c>
      <c r="G119" s="3" t="str">
        <f t="shared" si="1"/>
        <v>"xmlapi",</v>
      </c>
    </row>
    <row r="120" spans="1:7" x14ac:dyDescent="0.25">
      <c r="A120" s="1"/>
      <c r="B120" s="2"/>
      <c r="C120" s="3" t="s">
        <v>126</v>
      </c>
      <c r="D120" t="s">
        <v>120</v>
      </c>
      <c r="E120" t="s">
        <v>126</v>
      </c>
      <c r="F120" t="s">
        <v>127</v>
      </c>
      <c r="G120" s="3" t="str">
        <f t="shared" si="1"/>
        <v>"xmldom",</v>
      </c>
    </row>
    <row r="121" spans="1:7" x14ac:dyDescent="0.25">
      <c r="A121" s="1"/>
      <c r="B121" s="2"/>
      <c r="C121" s="3" t="s">
        <v>126</v>
      </c>
      <c r="D121" t="s">
        <v>121</v>
      </c>
      <c r="E121" t="s">
        <v>126</v>
      </c>
      <c r="F121" t="s">
        <v>127</v>
      </c>
      <c r="G121" s="3" t="str">
        <f t="shared" si="1"/>
        <v>"xntp",</v>
      </c>
    </row>
    <row r="122" spans="1:7" x14ac:dyDescent="0.25">
      <c r="A122" s="1"/>
      <c r="B122" s="2"/>
      <c r="C122" s="3" t="s">
        <v>126</v>
      </c>
      <c r="D122" t="s">
        <v>122</v>
      </c>
      <c r="E122" t="s">
        <v>126</v>
      </c>
      <c r="F122" t="s">
        <v>127</v>
      </c>
      <c r="G122" s="3" t="str">
        <f t="shared" si="1"/>
        <v>"xtell",</v>
      </c>
    </row>
    <row r="123" spans="1:7" x14ac:dyDescent="0.25">
      <c r="A123" s="1"/>
      <c r="B123" s="2"/>
      <c r="C123" s="3" t="s">
        <v>126</v>
      </c>
      <c r="D123" t="s">
        <v>123</v>
      </c>
      <c r="E123" t="s">
        <v>126</v>
      </c>
      <c r="F123" t="s">
        <v>127</v>
      </c>
      <c r="G123" s="3" t="str">
        <f t="shared" si="1"/>
        <v>"ylayout",</v>
      </c>
    </row>
    <row r="124" spans="1:7" x14ac:dyDescent="0.25">
      <c r="A124" s="1"/>
      <c r="B124" s="2"/>
      <c r="C124" s="3" t="s">
        <v>126</v>
      </c>
      <c r="D124" t="s">
        <v>124</v>
      </c>
      <c r="E124" t="s">
        <v>126</v>
      </c>
      <c r="F124" t="s">
        <v>127</v>
      </c>
      <c r="G124" s="3" t="str">
        <f t="shared" si="1"/>
        <v>"y_base",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1DAF-D7E8-44D7-917A-4CE626982CD5}">
  <sheetPr filterMode="1"/>
  <dimension ref="A2:Y125"/>
  <sheetViews>
    <sheetView topLeftCell="A16" workbookViewId="0">
      <selection activeCell="A3" sqref="A3:P107"/>
    </sheetView>
  </sheetViews>
  <sheetFormatPr defaultRowHeight="15" x14ac:dyDescent="0.25"/>
  <cols>
    <col min="2" max="15" width="0" hidden="1" customWidth="1"/>
  </cols>
  <sheetData>
    <row r="2" spans="1:25" hidden="1" x14ac:dyDescent="0.25">
      <c r="A2" t="s">
        <v>108</v>
      </c>
      <c r="B2" t="s">
        <v>128</v>
      </c>
      <c r="C2" t="s">
        <v>129</v>
      </c>
      <c r="D2" t="s">
        <v>128</v>
      </c>
      <c r="E2">
        <v>1</v>
      </c>
      <c r="F2" t="s">
        <v>128</v>
      </c>
      <c r="G2" t="s">
        <v>130</v>
      </c>
      <c r="H2" t="s">
        <v>128</v>
      </c>
      <c r="I2" t="s">
        <v>131</v>
      </c>
      <c r="J2" t="s">
        <v>128</v>
      </c>
      <c r="K2">
        <v>1</v>
      </c>
      <c r="L2" t="s">
        <v>128</v>
      </c>
      <c r="M2" t="s">
        <v>132</v>
      </c>
      <c r="N2" t="s">
        <v>128</v>
      </c>
      <c r="O2">
        <v>1</v>
      </c>
      <c r="P2" t="s">
        <v>128</v>
      </c>
      <c r="Q2">
        <v>0</v>
      </c>
      <c r="R2" t="s">
        <v>128</v>
      </c>
      <c r="S2" t="s">
        <v>133</v>
      </c>
      <c r="T2" t="s">
        <v>128</v>
      </c>
      <c r="U2">
        <v>0.02</v>
      </c>
      <c r="V2" t="s">
        <v>128</v>
      </c>
      <c r="W2" t="s">
        <v>134</v>
      </c>
      <c r="X2" t="s">
        <v>135</v>
      </c>
    </row>
    <row r="3" spans="1:25" x14ac:dyDescent="0.25">
      <c r="A3" t="s">
        <v>106</v>
      </c>
      <c r="B3" t="s">
        <v>136</v>
      </c>
      <c r="C3" t="s">
        <v>128</v>
      </c>
      <c r="D3" t="s">
        <v>129</v>
      </c>
      <c r="E3" t="s">
        <v>128</v>
      </c>
      <c r="F3">
        <v>1.8332999999999999</v>
      </c>
      <c r="G3" t="s">
        <v>128</v>
      </c>
      <c r="H3" t="s">
        <v>137</v>
      </c>
      <c r="I3" t="s">
        <v>128</v>
      </c>
      <c r="J3" t="s">
        <v>138</v>
      </c>
      <c r="K3" t="s">
        <v>128</v>
      </c>
      <c r="L3">
        <v>1.5238</v>
      </c>
      <c r="M3" t="s">
        <v>128</v>
      </c>
      <c r="N3" t="s">
        <v>139</v>
      </c>
      <c r="O3" t="s">
        <v>128</v>
      </c>
      <c r="P3">
        <v>1.5238</v>
      </c>
      <c r="Q3" t="s">
        <v>128</v>
      </c>
      <c r="R3">
        <v>0</v>
      </c>
      <c r="S3" t="s">
        <v>128</v>
      </c>
      <c r="T3" t="s">
        <v>133</v>
      </c>
      <c r="U3" t="s">
        <v>128</v>
      </c>
      <c r="V3">
        <v>0.02</v>
      </c>
      <c r="W3" t="s">
        <v>128</v>
      </c>
      <c r="X3" t="s">
        <v>140</v>
      </c>
      <c r="Y3" t="s">
        <v>135</v>
      </c>
    </row>
    <row r="4" spans="1:25" x14ac:dyDescent="0.25">
      <c r="A4" t="s">
        <v>17</v>
      </c>
      <c r="B4" t="s">
        <v>136</v>
      </c>
      <c r="C4" t="s">
        <v>128</v>
      </c>
      <c r="D4" t="s">
        <v>129</v>
      </c>
      <c r="E4" t="s">
        <v>128</v>
      </c>
      <c r="F4">
        <v>1.5065</v>
      </c>
      <c r="G4" t="s">
        <v>128</v>
      </c>
      <c r="H4" t="s">
        <v>141</v>
      </c>
      <c r="I4" t="s">
        <v>128</v>
      </c>
      <c r="J4" t="s">
        <v>138</v>
      </c>
      <c r="K4" t="s">
        <v>128</v>
      </c>
      <c r="L4">
        <v>1.4967999999999999</v>
      </c>
      <c r="M4" t="s">
        <v>128</v>
      </c>
      <c r="N4" t="s">
        <v>142</v>
      </c>
      <c r="O4" t="s">
        <v>128</v>
      </c>
      <c r="P4">
        <v>1.4967999999999999</v>
      </c>
      <c r="Q4" t="s">
        <v>128</v>
      </c>
      <c r="R4">
        <v>0</v>
      </c>
      <c r="S4" t="s">
        <v>128</v>
      </c>
      <c r="T4" t="s">
        <v>143</v>
      </c>
      <c r="U4" t="s">
        <v>128</v>
      </c>
      <c r="V4">
        <v>0.02</v>
      </c>
      <c r="W4" t="s">
        <v>128</v>
      </c>
      <c r="X4" t="s">
        <v>144</v>
      </c>
      <c r="Y4" t="s">
        <v>135</v>
      </c>
    </row>
    <row r="5" spans="1:25" x14ac:dyDescent="0.25">
      <c r="A5" t="s">
        <v>96</v>
      </c>
      <c r="B5" t="s">
        <v>136</v>
      </c>
      <c r="C5" t="s">
        <v>128</v>
      </c>
      <c r="D5" t="s">
        <v>129</v>
      </c>
      <c r="E5" t="s">
        <v>128</v>
      </c>
      <c r="F5">
        <v>2.4409000000000001</v>
      </c>
      <c r="G5" t="s">
        <v>128</v>
      </c>
      <c r="H5" t="s">
        <v>145</v>
      </c>
      <c r="I5" t="s">
        <v>128</v>
      </c>
      <c r="J5" t="s">
        <v>146</v>
      </c>
      <c r="K5" t="s">
        <v>128</v>
      </c>
      <c r="L5">
        <v>2.4409000000000001</v>
      </c>
      <c r="M5" t="s">
        <v>128</v>
      </c>
      <c r="N5" t="s">
        <v>147</v>
      </c>
      <c r="O5" t="s">
        <v>128</v>
      </c>
      <c r="P5">
        <v>2.4409000000000001</v>
      </c>
      <c r="Q5" t="s">
        <v>128</v>
      </c>
      <c r="R5">
        <v>0</v>
      </c>
      <c r="S5" t="s">
        <v>128</v>
      </c>
      <c r="T5" t="s">
        <v>143</v>
      </c>
      <c r="U5" t="s">
        <v>128</v>
      </c>
      <c r="V5">
        <v>0.02</v>
      </c>
      <c r="W5" t="s">
        <v>128</v>
      </c>
      <c r="X5" t="s">
        <v>134</v>
      </c>
      <c r="Y5" t="s">
        <v>135</v>
      </c>
    </row>
    <row r="6" spans="1:25" x14ac:dyDescent="0.25">
      <c r="A6" t="s">
        <v>98</v>
      </c>
      <c r="B6" t="s">
        <v>136</v>
      </c>
      <c r="C6" t="s">
        <v>128</v>
      </c>
      <c r="D6" t="s">
        <v>129</v>
      </c>
      <c r="E6" t="s">
        <v>128</v>
      </c>
      <c r="F6">
        <v>2.4470000000000001</v>
      </c>
      <c r="G6" t="s">
        <v>128</v>
      </c>
      <c r="H6" t="s">
        <v>148</v>
      </c>
      <c r="I6" t="s">
        <v>128</v>
      </c>
      <c r="J6" t="s">
        <v>146</v>
      </c>
      <c r="K6" t="s">
        <v>128</v>
      </c>
      <c r="L6">
        <v>2.4470000000000001</v>
      </c>
      <c r="M6" t="s">
        <v>128</v>
      </c>
      <c r="N6" t="s">
        <v>149</v>
      </c>
      <c r="O6" t="s">
        <v>128</v>
      </c>
      <c r="P6">
        <v>2.4470000000000001</v>
      </c>
      <c r="Q6" t="s">
        <v>128</v>
      </c>
      <c r="R6">
        <v>0</v>
      </c>
      <c r="S6" t="s">
        <v>128</v>
      </c>
      <c r="T6" t="s">
        <v>143</v>
      </c>
      <c r="U6" t="s">
        <v>128</v>
      </c>
      <c r="V6">
        <v>0.02</v>
      </c>
      <c r="W6" t="s">
        <v>128</v>
      </c>
      <c r="X6" t="s">
        <v>134</v>
      </c>
      <c r="Y6" t="s">
        <v>135</v>
      </c>
    </row>
    <row r="7" spans="1:25" hidden="1" x14ac:dyDescent="0.25">
      <c r="A7" t="s">
        <v>57</v>
      </c>
      <c r="B7" t="s">
        <v>128</v>
      </c>
      <c r="C7" t="s">
        <v>129</v>
      </c>
      <c r="D7" t="s">
        <v>128</v>
      </c>
      <c r="E7">
        <v>5</v>
      </c>
      <c r="F7" t="s">
        <v>128</v>
      </c>
      <c r="G7" t="s">
        <v>130</v>
      </c>
      <c r="H7" t="s">
        <v>128</v>
      </c>
      <c r="I7" t="s">
        <v>131</v>
      </c>
      <c r="J7" t="s">
        <v>128</v>
      </c>
      <c r="K7">
        <v>5</v>
      </c>
      <c r="L7" t="s">
        <v>128</v>
      </c>
      <c r="M7" t="s">
        <v>150</v>
      </c>
      <c r="N7" t="s">
        <v>128</v>
      </c>
      <c r="O7">
        <v>5</v>
      </c>
      <c r="P7" t="s">
        <v>128</v>
      </c>
      <c r="Q7">
        <v>0</v>
      </c>
      <c r="R7" t="s">
        <v>128</v>
      </c>
      <c r="S7" t="s">
        <v>143</v>
      </c>
      <c r="T7" t="s">
        <v>128</v>
      </c>
      <c r="U7">
        <v>0.02</v>
      </c>
      <c r="V7" t="s">
        <v>128</v>
      </c>
      <c r="W7" t="s">
        <v>134</v>
      </c>
      <c r="X7" t="s">
        <v>135</v>
      </c>
    </row>
    <row r="8" spans="1:25" x14ac:dyDescent="0.25">
      <c r="A8" t="s">
        <v>65</v>
      </c>
      <c r="B8" t="s">
        <v>136</v>
      </c>
      <c r="C8" t="s">
        <v>128</v>
      </c>
      <c r="D8" t="s">
        <v>129</v>
      </c>
      <c r="E8" t="s">
        <v>128</v>
      </c>
      <c r="F8">
        <v>3.4</v>
      </c>
      <c r="G8" t="s">
        <v>128</v>
      </c>
      <c r="H8" t="s">
        <v>151</v>
      </c>
      <c r="I8" t="s">
        <v>128</v>
      </c>
      <c r="J8" t="s">
        <v>138</v>
      </c>
      <c r="K8" t="s">
        <v>128</v>
      </c>
      <c r="L8">
        <v>3.4</v>
      </c>
      <c r="M8" t="s">
        <v>128</v>
      </c>
      <c r="N8" t="s">
        <v>152</v>
      </c>
      <c r="O8" t="s">
        <v>128</v>
      </c>
      <c r="P8">
        <v>3.4</v>
      </c>
      <c r="Q8" t="s">
        <v>128</v>
      </c>
      <c r="R8">
        <v>0</v>
      </c>
      <c r="S8" t="s">
        <v>128</v>
      </c>
      <c r="T8" t="s">
        <v>143</v>
      </c>
      <c r="U8" t="s">
        <v>128</v>
      </c>
      <c r="V8">
        <v>0.02</v>
      </c>
      <c r="W8" t="s">
        <v>128</v>
      </c>
      <c r="X8" t="s">
        <v>134</v>
      </c>
      <c r="Y8" t="s">
        <v>135</v>
      </c>
    </row>
    <row r="9" spans="1:25" x14ac:dyDescent="0.25">
      <c r="A9" t="s">
        <v>83</v>
      </c>
      <c r="B9" t="s">
        <v>136</v>
      </c>
      <c r="C9" t="s">
        <v>128</v>
      </c>
      <c r="D9" t="s">
        <v>129</v>
      </c>
      <c r="E9" t="s">
        <v>128</v>
      </c>
      <c r="F9">
        <v>1</v>
      </c>
      <c r="G9" t="s">
        <v>128</v>
      </c>
      <c r="H9" t="s">
        <v>153</v>
      </c>
      <c r="I9" t="s">
        <v>128</v>
      </c>
      <c r="J9" t="s">
        <v>146</v>
      </c>
      <c r="K9" t="s">
        <v>128</v>
      </c>
      <c r="L9">
        <v>1</v>
      </c>
      <c r="M9" t="s">
        <v>128</v>
      </c>
      <c r="N9" t="s">
        <v>132</v>
      </c>
      <c r="O9" t="s">
        <v>128</v>
      </c>
      <c r="P9">
        <v>1</v>
      </c>
      <c r="Q9" t="s">
        <v>128</v>
      </c>
      <c r="R9">
        <v>0</v>
      </c>
      <c r="S9" t="s">
        <v>128</v>
      </c>
      <c r="T9" t="s">
        <v>133</v>
      </c>
      <c r="U9" t="s">
        <v>128</v>
      </c>
      <c r="V9">
        <v>0.02</v>
      </c>
      <c r="W9" t="s">
        <v>128</v>
      </c>
      <c r="X9" t="s">
        <v>134</v>
      </c>
      <c r="Y9" t="s">
        <v>135</v>
      </c>
    </row>
    <row r="10" spans="1:25" x14ac:dyDescent="0.25">
      <c r="A10" t="s">
        <v>154</v>
      </c>
      <c r="B10" t="s">
        <v>136</v>
      </c>
      <c r="C10" t="s">
        <v>128</v>
      </c>
      <c r="D10" t="s">
        <v>129</v>
      </c>
      <c r="E10" t="s">
        <v>128</v>
      </c>
      <c r="F10">
        <v>1.2888999999999999</v>
      </c>
      <c r="G10" t="s">
        <v>128</v>
      </c>
      <c r="H10" t="s">
        <v>155</v>
      </c>
      <c r="I10" t="s">
        <v>128</v>
      </c>
      <c r="J10" t="s">
        <v>131</v>
      </c>
      <c r="K10" t="s">
        <v>128</v>
      </c>
      <c r="L10">
        <v>0.97629999999999995</v>
      </c>
      <c r="M10" t="s">
        <v>128</v>
      </c>
      <c r="N10" t="s">
        <v>156</v>
      </c>
      <c r="O10" t="s">
        <v>128</v>
      </c>
      <c r="P10">
        <v>0.97629999999999995</v>
      </c>
      <c r="Q10" t="s">
        <v>128</v>
      </c>
      <c r="R10">
        <v>0</v>
      </c>
      <c r="S10" t="s">
        <v>128</v>
      </c>
      <c r="T10" t="s">
        <v>133</v>
      </c>
      <c r="U10" t="s">
        <v>128</v>
      </c>
      <c r="V10">
        <v>0.02</v>
      </c>
      <c r="W10" t="s">
        <v>128</v>
      </c>
      <c r="X10" t="s">
        <v>157</v>
      </c>
      <c r="Y10" t="s">
        <v>135</v>
      </c>
    </row>
    <row r="11" spans="1:25" x14ac:dyDescent="0.25">
      <c r="A11" t="s">
        <v>86</v>
      </c>
      <c r="B11" t="s">
        <v>136</v>
      </c>
      <c r="C11" t="s">
        <v>128</v>
      </c>
      <c r="D11" t="s">
        <v>129</v>
      </c>
      <c r="E11" t="s">
        <v>128</v>
      </c>
      <c r="F11">
        <v>1.6775</v>
      </c>
      <c r="G11" t="s">
        <v>128</v>
      </c>
      <c r="H11" t="s">
        <v>158</v>
      </c>
      <c r="I11" t="s">
        <v>128</v>
      </c>
      <c r="J11" t="s">
        <v>138</v>
      </c>
      <c r="K11" t="s">
        <v>128</v>
      </c>
      <c r="L11">
        <v>1.6565000000000001</v>
      </c>
      <c r="M11" t="s">
        <v>128</v>
      </c>
      <c r="N11" t="s">
        <v>159</v>
      </c>
      <c r="O11" t="s">
        <v>128</v>
      </c>
      <c r="P11">
        <v>1.6565000000000001</v>
      </c>
      <c r="Q11" t="s">
        <v>128</v>
      </c>
      <c r="R11">
        <v>0</v>
      </c>
      <c r="S11" t="s">
        <v>128</v>
      </c>
      <c r="T11" t="s">
        <v>160</v>
      </c>
      <c r="U11" t="s">
        <v>128</v>
      </c>
      <c r="V11">
        <v>0.02</v>
      </c>
      <c r="W11" t="s">
        <v>128</v>
      </c>
      <c r="X11" t="s">
        <v>161</v>
      </c>
      <c r="Y11" t="s">
        <v>135</v>
      </c>
    </row>
    <row r="12" spans="1:25" x14ac:dyDescent="0.25">
      <c r="A12" t="s">
        <v>68</v>
      </c>
      <c r="B12" t="s">
        <v>136</v>
      </c>
      <c r="C12" t="s">
        <v>128</v>
      </c>
      <c r="D12" t="s">
        <v>129</v>
      </c>
      <c r="E12" t="s">
        <v>128</v>
      </c>
      <c r="F12">
        <v>1.8613</v>
      </c>
      <c r="G12" t="s">
        <v>128</v>
      </c>
      <c r="H12" t="s">
        <v>162</v>
      </c>
      <c r="I12" t="s">
        <v>128</v>
      </c>
      <c r="J12" t="s">
        <v>138</v>
      </c>
      <c r="K12" t="s">
        <v>128</v>
      </c>
      <c r="L12">
        <v>1.8170999999999999</v>
      </c>
      <c r="M12" t="s">
        <v>128</v>
      </c>
      <c r="N12" t="s">
        <v>163</v>
      </c>
      <c r="O12" t="s">
        <v>128</v>
      </c>
      <c r="P12">
        <v>1.8170999999999999</v>
      </c>
      <c r="Q12" t="s">
        <v>128</v>
      </c>
      <c r="R12">
        <v>0</v>
      </c>
      <c r="S12" t="s">
        <v>128</v>
      </c>
      <c r="T12" t="s">
        <v>160</v>
      </c>
      <c r="U12" t="s">
        <v>128</v>
      </c>
      <c r="V12">
        <v>0.02</v>
      </c>
      <c r="W12" t="s">
        <v>128</v>
      </c>
      <c r="X12" t="s">
        <v>164</v>
      </c>
      <c r="Y12" t="s">
        <v>135</v>
      </c>
    </row>
    <row r="13" spans="1:25" x14ac:dyDescent="0.25">
      <c r="A13" t="s">
        <v>9</v>
      </c>
      <c r="B13" t="s">
        <v>136</v>
      </c>
      <c r="C13" t="s">
        <v>128</v>
      </c>
      <c r="D13" t="s">
        <v>129</v>
      </c>
      <c r="E13" t="s">
        <v>128</v>
      </c>
      <c r="F13">
        <v>3.1011000000000002</v>
      </c>
      <c r="G13" t="s">
        <v>128</v>
      </c>
      <c r="H13" t="s">
        <v>165</v>
      </c>
      <c r="I13" t="s">
        <v>128</v>
      </c>
      <c r="J13" t="s">
        <v>138</v>
      </c>
      <c r="K13" t="s">
        <v>128</v>
      </c>
      <c r="L13">
        <v>3.1011000000000002</v>
      </c>
      <c r="M13" t="s">
        <v>128</v>
      </c>
      <c r="N13" t="s">
        <v>166</v>
      </c>
      <c r="O13" t="s">
        <v>128</v>
      </c>
      <c r="P13">
        <v>3.1011000000000002</v>
      </c>
      <c r="Q13" t="s">
        <v>128</v>
      </c>
      <c r="R13">
        <v>0</v>
      </c>
      <c r="S13" t="s">
        <v>128</v>
      </c>
      <c r="T13" t="s">
        <v>143</v>
      </c>
      <c r="U13" t="s">
        <v>128</v>
      </c>
      <c r="V13">
        <v>0.02</v>
      </c>
      <c r="W13" t="s">
        <v>128</v>
      </c>
      <c r="X13" t="s">
        <v>134</v>
      </c>
      <c r="Y13" t="s">
        <v>135</v>
      </c>
    </row>
    <row r="14" spans="1:25" x14ac:dyDescent="0.25">
      <c r="A14" t="s">
        <v>84</v>
      </c>
      <c r="B14" t="s">
        <v>136</v>
      </c>
      <c r="C14" t="s">
        <v>128</v>
      </c>
      <c r="D14" t="s">
        <v>129</v>
      </c>
      <c r="E14" t="s">
        <v>128</v>
      </c>
      <c r="F14">
        <v>1.425</v>
      </c>
      <c r="G14" t="s">
        <v>128</v>
      </c>
      <c r="H14" t="s">
        <v>155</v>
      </c>
      <c r="I14" t="s">
        <v>128</v>
      </c>
      <c r="J14" t="s">
        <v>131</v>
      </c>
      <c r="K14" t="s">
        <v>128</v>
      </c>
      <c r="L14">
        <v>1.1442000000000001</v>
      </c>
      <c r="M14" t="s">
        <v>128</v>
      </c>
      <c r="N14" t="s">
        <v>167</v>
      </c>
      <c r="O14" t="s">
        <v>128</v>
      </c>
      <c r="P14">
        <v>1.1442000000000001</v>
      </c>
      <c r="Q14" t="s">
        <v>128</v>
      </c>
      <c r="R14">
        <v>0</v>
      </c>
      <c r="S14" t="s">
        <v>128</v>
      </c>
      <c r="T14" t="s">
        <v>143</v>
      </c>
      <c r="U14" t="s">
        <v>128</v>
      </c>
      <c r="V14">
        <v>0.02</v>
      </c>
      <c r="W14" t="s">
        <v>128</v>
      </c>
      <c r="X14" t="s">
        <v>168</v>
      </c>
      <c r="Y14" t="s">
        <v>135</v>
      </c>
    </row>
    <row r="15" spans="1:25" x14ac:dyDescent="0.25">
      <c r="A15" t="s">
        <v>103</v>
      </c>
      <c r="B15" t="s">
        <v>136</v>
      </c>
      <c r="C15" t="s">
        <v>128</v>
      </c>
      <c r="D15" t="s">
        <v>129</v>
      </c>
      <c r="E15" t="s">
        <v>128</v>
      </c>
      <c r="F15">
        <v>2.5491999999999999</v>
      </c>
      <c r="G15" t="s">
        <v>128</v>
      </c>
      <c r="H15" t="s">
        <v>169</v>
      </c>
      <c r="I15" t="s">
        <v>128</v>
      </c>
      <c r="J15" t="s">
        <v>146</v>
      </c>
      <c r="K15" t="s">
        <v>128</v>
      </c>
      <c r="L15">
        <v>2.5337999999999998</v>
      </c>
      <c r="M15" t="s">
        <v>128</v>
      </c>
      <c r="N15" t="s">
        <v>170</v>
      </c>
      <c r="O15" t="s">
        <v>128</v>
      </c>
      <c r="P15">
        <v>2.5337999999999998</v>
      </c>
      <c r="Q15" t="s">
        <v>128</v>
      </c>
      <c r="R15">
        <v>0</v>
      </c>
      <c r="S15" t="s">
        <v>128</v>
      </c>
      <c r="T15" t="s">
        <v>143</v>
      </c>
      <c r="U15" t="s">
        <v>128</v>
      </c>
      <c r="V15">
        <v>0.02</v>
      </c>
      <c r="W15" t="s">
        <v>128</v>
      </c>
      <c r="X15" t="s">
        <v>171</v>
      </c>
      <c r="Y15" t="s">
        <v>135</v>
      </c>
    </row>
    <row r="16" spans="1:25" x14ac:dyDescent="0.25">
      <c r="A16" t="s">
        <v>172</v>
      </c>
      <c r="B16" t="s">
        <v>136</v>
      </c>
      <c r="C16" t="s">
        <v>128</v>
      </c>
      <c r="D16" t="s">
        <v>129</v>
      </c>
      <c r="E16" t="s">
        <v>128</v>
      </c>
      <c r="F16">
        <v>2.3144999999999998</v>
      </c>
      <c r="G16" t="s">
        <v>128</v>
      </c>
      <c r="H16" t="s">
        <v>173</v>
      </c>
      <c r="I16" t="s">
        <v>128</v>
      </c>
      <c r="J16" t="s">
        <v>138</v>
      </c>
      <c r="K16" t="s">
        <v>128</v>
      </c>
      <c r="L16">
        <v>2.2406000000000001</v>
      </c>
      <c r="M16" t="s">
        <v>128</v>
      </c>
      <c r="N16" t="s">
        <v>174</v>
      </c>
      <c r="O16" t="s">
        <v>128</v>
      </c>
      <c r="P16">
        <v>2.3144999999999998</v>
      </c>
      <c r="Q16" t="s">
        <v>128</v>
      </c>
      <c r="R16">
        <v>0</v>
      </c>
      <c r="S16" t="s">
        <v>128</v>
      </c>
      <c r="T16" t="s">
        <v>160</v>
      </c>
      <c r="U16" t="s">
        <v>128</v>
      </c>
      <c r="V16">
        <v>0.02</v>
      </c>
      <c r="W16" t="s">
        <v>128</v>
      </c>
      <c r="X16" t="s">
        <v>175</v>
      </c>
      <c r="Y16" t="s">
        <v>135</v>
      </c>
    </row>
    <row r="17" spans="1:25" x14ac:dyDescent="0.25">
      <c r="A17" t="s">
        <v>107</v>
      </c>
      <c r="B17" t="s">
        <v>136</v>
      </c>
      <c r="C17" t="s">
        <v>128</v>
      </c>
      <c r="D17" t="s">
        <v>129</v>
      </c>
      <c r="E17" t="s">
        <v>128</v>
      </c>
      <c r="F17">
        <v>5.5896999999999997</v>
      </c>
      <c r="G17" t="s">
        <v>128</v>
      </c>
      <c r="H17" t="s">
        <v>176</v>
      </c>
      <c r="I17" t="s">
        <v>128</v>
      </c>
      <c r="J17" t="s">
        <v>138</v>
      </c>
      <c r="K17" t="s">
        <v>128</v>
      </c>
      <c r="L17">
        <v>5.5896999999999997</v>
      </c>
      <c r="M17" t="s">
        <v>128</v>
      </c>
      <c r="N17" t="s">
        <v>177</v>
      </c>
      <c r="O17" t="s">
        <v>128</v>
      </c>
      <c r="P17">
        <v>5.5896999999999997</v>
      </c>
      <c r="Q17" t="s">
        <v>128</v>
      </c>
      <c r="R17">
        <v>0</v>
      </c>
      <c r="S17" t="s">
        <v>128</v>
      </c>
      <c r="T17" t="s">
        <v>143</v>
      </c>
      <c r="U17" t="s">
        <v>128</v>
      </c>
      <c r="V17">
        <v>0.02</v>
      </c>
      <c r="W17" t="s">
        <v>128</v>
      </c>
      <c r="X17" t="s">
        <v>134</v>
      </c>
      <c r="Y17" t="s">
        <v>135</v>
      </c>
    </row>
    <row r="18" spans="1:25" x14ac:dyDescent="0.25">
      <c r="A18" t="s">
        <v>122</v>
      </c>
      <c r="B18" t="s">
        <v>136</v>
      </c>
      <c r="C18" t="s">
        <v>128</v>
      </c>
      <c r="D18" t="s">
        <v>129</v>
      </c>
      <c r="E18" t="s">
        <v>128</v>
      </c>
      <c r="F18">
        <v>2.0051999999999999</v>
      </c>
      <c r="G18" t="s">
        <v>128</v>
      </c>
      <c r="H18" t="s">
        <v>178</v>
      </c>
      <c r="I18" t="s">
        <v>128</v>
      </c>
      <c r="J18" t="s">
        <v>146</v>
      </c>
      <c r="K18" t="s">
        <v>128</v>
      </c>
      <c r="L18">
        <v>2.0051999999999999</v>
      </c>
      <c r="M18" t="s">
        <v>128</v>
      </c>
      <c r="N18" t="s">
        <v>179</v>
      </c>
      <c r="O18" t="s">
        <v>128</v>
      </c>
      <c r="P18">
        <v>2.0051999999999999</v>
      </c>
      <c r="Q18" t="s">
        <v>128</v>
      </c>
      <c r="R18">
        <v>0</v>
      </c>
      <c r="S18" t="s">
        <v>128</v>
      </c>
      <c r="T18" t="s">
        <v>143</v>
      </c>
      <c r="U18" t="s">
        <v>128</v>
      </c>
      <c r="V18">
        <v>0.02</v>
      </c>
      <c r="W18" t="s">
        <v>128</v>
      </c>
      <c r="X18" t="s">
        <v>134</v>
      </c>
      <c r="Y18" t="s">
        <v>135</v>
      </c>
    </row>
    <row r="19" spans="1:25" x14ac:dyDescent="0.25">
      <c r="A19" t="s">
        <v>180</v>
      </c>
      <c r="B19" t="s">
        <v>136</v>
      </c>
      <c r="C19" t="s">
        <v>128</v>
      </c>
      <c r="D19" t="s">
        <v>129</v>
      </c>
      <c r="E19" t="s">
        <v>128</v>
      </c>
      <c r="F19">
        <v>2.4060000000000001</v>
      </c>
      <c r="G19" t="s">
        <v>128</v>
      </c>
      <c r="H19" t="s">
        <v>181</v>
      </c>
      <c r="I19" t="s">
        <v>128</v>
      </c>
      <c r="J19" t="s">
        <v>138</v>
      </c>
      <c r="K19" t="s">
        <v>128</v>
      </c>
      <c r="L19">
        <v>2.4026000000000001</v>
      </c>
      <c r="M19" t="s">
        <v>128</v>
      </c>
      <c r="N19" t="s">
        <v>182</v>
      </c>
      <c r="O19" t="s">
        <v>128</v>
      </c>
      <c r="P19">
        <v>2.4026000000000001</v>
      </c>
      <c r="Q19" t="s">
        <v>128</v>
      </c>
      <c r="R19">
        <v>0</v>
      </c>
      <c r="S19" t="s">
        <v>128</v>
      </c>
      <c r="T19" t="s">
        <v>160</v>
      </c>
      <c r="U19" t="s">
        <v>128</v>
      </c>
      <c r="V19">
        <v>0.02</v>
      </c>
      <c r="W19" t="s">
        <v>128</v>
      </c>
      <c r="X19" t="s">
        <v>183</v>
      </c>
      <c r="Y19" t="s">
        <v>135</v>
      </c>
    </row>
    <row r="20" spans="1:25" x14ac:dyDescent="0.25">
      <c r="A20" t="s">
        <v>184</v>
      </c>
      <c r="B20" t="s">
        <v>136</v>
      </c>
      <c r="C20" t="s">
        <v>128</v>
      </c>
      <c r="D20" t="s">
        <v>129</v>
      </c>
      <c r="E20" t="s">
        <v>128</v>
      </c>
      <c r="F20">
        <v>2.3639000000000001</v>
      </c>
      <c r="G20" t="s">
        <v>128</v>
      </c>
      <c r="H20" t="s">
        <v>173</v>
      </c>
      <c r="I20" t="s">
        <v>128</v>
      </c>
      <c r="J20" t="s">
        <v>138</v>
      </c>
      <c r="K20" t="s">
        <v>128</v>
      </c>
      <c r="L20">
        <v>2.3323</v>
      </c>
      <c r="M20" t="s">
        <v>128</v>
      </c>
      <c r="N20" t="s">
        <v>185</v>
      </c>
      <c r="O20" t="s">
        <v>128</v>
      </c>
      <c r="P20">
        <v>2.3323</v>
      </c>
      <c r="Q20" t="s">
        <v>128</v>
      </c>
      <c r="R20">
        <v>0</v>
      </c>
      <c r="S20" t="s">
        <v>128</v>
      </c>
      <c r="T20" t="s">
        <v>160</v>
      </c>
      <c r="U20" t="s">
        <v>128</v>
      </c>
      <c r="V20">
        <v>0.02</v>
      </c>
      <c r="W20" t="s">
        <v>128</v>
      </c>
      <c r="X20" t="s">
        <v>186</v>
      </c>
      <c r="Y20" t="s">
        <v>135</v>
      </c>
    </row>
    <row r="21" spans="1:25" x14ac:dyDescent="0.25">
      <c r="A21" t="s">
        <v>82</v>
      </c>
      <c r="B21" t="s">
        <v>136</v>
      </c>
      <c r="C21" t="s">
        <v>128</v>
      </c>
      <c r="D21" t="s">
        <v>129</v>
      </c>
      <c r="E21" t="s">
        <v>128</v>
      </c>
      <c r="F21">
        <v>1.5017</v>
      </c>
      <c r="G21" t="s">
        <v>128</v>
      </c>
      <c r="H21" t="s">
        <v>187</v>
      </c>
      <c r="I21" t="s">
        <v>128</v>
      </c>
      <c r="J21" t="s">
        <v>131</v>
      </c>
      <c r="K21" t="s">
        <v>128</v>
      </c>
      <c r="L21">
        <v>1.3121</v>
      </c>
      <c r="M21" t="s">
        <v>128</v>
      </c>
      <c r="N21" t="s">
        <v>188</v>
      </c>
      <c r="O21" t="s">
        <v>128</v>
      </c>
      <c r="P21">
        <v>1.3121</v>
      </c>
      <c r="Q21" t="s">
        <v>128</v>
      </c>
      <c r="R21">
        <v>0</v>
      </c>
      <c r="S21" t="s">
        <v>128</v>
      </c>
      <c r="T21" t="s">
        <v>133</v>
      </c>
      <c r="U21" t="s">
        <v>128</v>
      </c>
      <c r="V21">
        <v>0.02</v>
      </c>
      <c r="W21" t="s">
        <v>128</v>
      </c>
      <c r="X21" t="s">
        <v>189</v>
      </c>
      <c r="Y21" t="s">
        <v>135</v>
      </c>
    </row>
    <row r="22" spans="1:25" hidden="1" x14ac:dyDescent="0.25">
      <c r="A22" t="s">
        <v>78</v>
      </c>
      <c r="B22" t="s">
        <v>128</v>
      </c>
      <c r="C22" t="s">
        <v>129</v>
      </c>
      <c r="D22" t="s">
        <v>128</v>
      </c>
      <c r="E22">
        <v>3.82</v>
      </c>
      <c r="F22" t="s">
        <v>128</v>
      </c>
      <c r="G22" t="s">
        <v>190</v>
      </c>
      <c r="H22" t="s">
        <v>128</v>
      </c>
      <c r="I22" t="s">
        <v>131</v>
      </c>
      <c r="J22" t="s">
        <v>128</v>
      </c>
      <c r="K22">
        <v>3.8081999999999998</v>
      </c>
      <c r="L22" t="s">
        <v>128</v>
      </c>
      <c r="M22" t="s">
        <v>191</v>
      </c>
      <c r="N22" t="s">
        <v>128</v>
      </c>
      <c r="O22">
        <v>3.8172999999999999</v>
      </c>
      <c r="P22" t="s">
        <v>128</v>
      </c>
      <c r="Q22">
        <v>0</v>
      </c>
      <c r="R22" t="s">
        <v>128</v>
      </c>
      <c r="S22" t="s">
        <v>160</v>
      </c>
      <c r="T22" t="s">
        <v>128</v>
      </c>
      <c r="U22">
        <v>0.02</v>
      </c>
      <c r="V22" t="s">
        <v>128</v>
      </c>
      <c r="W22" t="s">
        <v>134</v>
      </c>
      <c r="X22" t="s">
        <v>135</v>
      </c>
    </row>
    <row r="23" spans="1:25" x14ac:dyDescent="0.25">
      <c r="A23" t="s">
        <v>16</v>
      </c>
      <c r="B23" t="s">
        <v>136</v>
      </c>
      <c r="C23" t="s">
        <v>128</v>
      </c>
      <c r="D23" t="s">
        <v>129</v>
      </c>
      <c r="E23" t="s">
        <v>128</v>
      </c>
      <c r="F23">
        <v>2.85</v>
      </c>
      <c r="G23" t="s">
        <v>128</v>
      </c>
      <c r="H23" t="s">
        <v>173</v>
      </c>
      <c r="I23" t="s">
        <v>128</v>
      </c>
      <c r="J23" t="s">
        <v>138</v>
      </c>
      <c r="K23" t="s">
        <v>128</v>
      </c>
      <c r="L23">
        <v>2.8458999999999999</v>
      </c>
      <c r="M23" t="s">
        <v>128</v>
      </c>
      <c r="N23" t="s">
        <v>192</v>
      </c>
      <c r="O23" t="s">
        <v>128</v>
      </c>
      <c r="P23">
        <v>2.8458999999999999</v>
      </c>
      <c r="Q23" t="s">
        <v>128</v>
      </c>
      <c r="R23">
        <v>0</v>
      </c>
      <c r="S23" t="s">
        <v>128</v>
      </c>
      <c r="T23" t="s">
        <v>160</v>
      </c>
      <c r="U23" t="s">
        <v>128</v>
      </c>
      <c r="V23">
        <v>0.02</v>
      </c>
      <c r="W23" t="s">
        <v>128</v>
      </c>
      <c r="X23" t="s">
        <v>134</v>
      </c>
      <c r="Y23" t="s">
        <v>135</v>
      </c>
    </row>
    <row r="24" spans="1:25" hidden="1" x14ac:dyDescent="0.25">
      <c r="A24" t="s">
        <v>52</v>
      </c>
      <c r="B24" t="s">
        <v>128</v>
      </c>
      <c r="C24" t="s">
        <v>129</v>
      </c>
      <c r="D24" t="s">
        <v>128</v>
      </c>
      <c r="E24">
        <v>2.75</v>
      </c>
      <c r="F24" t="s">
        <v>128</v>
      </c>
      <c r="G24" t="s">
        <v>190</v>
      </c>
      <c r="H24" t="s">
        <v>128</v>
      </c>
      <c r="I24" t="s">
        <v>131</v>
      </c>
      <c r="J24" t="s">
        <v>128</v>
      </c>
      <c r="K24">
        <v>2.7488999999999999</v>
      </c>
      <c r="L24" t="s">
        <v>128</v>
      </c>
      <c r="M24" t="s">
        <v>193</v>
      </c>
      <c r="N24" t="s">
        <v>128</v>
      </c>
      <c r="O24">
        <v>2.7488999999999999</v>
      </c>
      <c r="P24" t="s">
        <v>128</v>
      </c>
      <c r="Q24">
        <v>0</v>
      </c>
      <c r="R24" t="s">
        <v>128</v>
      </c>
      <c r="S24" t="s">
        <v>160</v>
      </c>
      <c r="T24" t="s">
        <v>128</v>
      </c>
      <c r="U24">
        <v>0.03</v>
      </c>
      <c r="V24" t="s">
        <v>128</v>
      </c>
      <c r="W24" t="s">
        <v>134</v>
      </c>
      <c r="X24" t="s">
        <v>135</v>
      </c>
    </row>
    <row r="25" spans="1:25" x14ac:dyDescent="0.25">
      <c r="A25" t="s">
        <v>75</v>
      </c>
      <c r="B25" t="s">
        <v>136</v>
      </c>
      <c r="C25" t="s">
        <v>128</v>
      </c>
      <c r="D25" t="s">
        <v>129</v>
      </c>
      <c r="E25" t="s">
        <v>128</v>
      </c>
      <c r="F25">
        <v>2.7578999999999998</v>
      </c>
      <c r="G25" t="s">
        <v>128</v>
      </c>
      <c r="H25" t="s">
        <v>173</v>
      </c>
      <c r="I25" t="s">
        <v>128</v>
      </c>
      <c r="J25" t="s">
        <v>138</v>
      </c>
      <c r="K25" t="s">
        <v>128</v>
      </c>
      <c r="L25">
        <v>2.7578999999999998</v>
      </c>
      <c r="M25" t="s">
        <v>128</v>
      </c>
      <c r="N25" t="s">
        <v>194</v>
      </c>
      <c r="O25" t="s">
        <v>128</v>
      </c>
      <c r="P25">
        <v>2.7578999999999998</v>
      </c>
      <c r="Q25" t="s">
        <v>128</v>
      </c>
      <c r="R25">
        <v>0</v>
      </c>
      <c r="S25" t="s">
        <v>128</v>
      </c>
      <c r="T25" t="s">
        <v>160</v>
      </c>
      <c r="U25" t="s">
        <v>128</v>
      </c>
      <c r="V25">
        <v>0.02</v>
      </c>
      <c r="W25" t="s">
        <v>128</v>
      </c>
      <c r="X25" t="s">
        <v>134</v>
      </c>
      <c r="Y25" t="s">
        <v>135</v>
      </c>
    </row>
    <row r="26" spans="1:25" x14ac:dyDescent="0.25">
      <c r="A26" t="s">
        <v>8</v>
      </c>
      <c r="B26" t="s">
        <v>136</v>
      </c>
      <c r="C26" t="s">
        <v>128</v>
      </c>
      <c r="D26" t="s">
        <v>129</v>
      </c>
      <c r="E26" t="s">
        <v>128</v>
      </c>
      <c r="F26">
        <v>2.4575999999999998</v>
      </c>
      <c r="G26" t="s">
        <v>128</v>
      </c>
      <c r="H26" t="s">
        <v>187</v>
      </c>
      <c r="I26" t="s">
        <v>128</v>
      </c>
      <c r="J26" t="s">
        <v>131</v>
      </c>
      <c r="K26" t="s">
        <v>128</v>
      </c>
      <c r="L26">
        <v>2.1985000000000001</v>
      </c>
      <c r="M26" t="s">
        <v>128</v>
      </c>
      <c r="N26" t="s">
        <v>195</v>
      </c>
      <c r="O26" t="s">
        <v>128</v>
      </c>
      <c r="P26">
        <v>2.1985000000000001</v>
      </c>
      <c r="Q26" t="s">
        <v>128</v>
      </c>
      <c r="R26">
        <v>0</v>
      </c>
      <c r="S26" t="s">
        <v>128</v>
      </c>
      <c r="T26" t="s">
        <v>160</v>
      </c>
      <c r="U26" t="s">
        <v>128</v>
      </c>
      <c r="V26">
        <v>0.02</v>
      </c>
      <c r="W26" t="s">
        <v>128</v>
      </c>
      <c r="X26" t="s">
        <v>196</v>
      </c>
      <c r="Y26" t="s">
        <v>135</v>
      </c>
    </row>
    <row r="27" spans="1:25" hidden="1" x14ac:dyDescent="0.25">
      <c r="A27" t="s">
        <v>63</v>
      </c>
      <c r="B27" t="s">
        <v>128</v>
      </c>
      <c r="C27" t="s">
        <v>129</v>
      </c>
      <c r="D27" t="s">
        <v>128</v>
      </c>
      <c r="E27">
        <v>3.6</v>
      </c>
      <c r="F27" t="s">
        <v>128</v>
      </c>
      <c r="G27" t="s">
        <v>190</v>
      </c>
      <c r="H27" t="s">
        <v>128</v>
      </c>
      <c r="I27" t="s">
        <v>131</v>
      </c>
      <c r="J27" t="s">
        <v>128</v>
      </c>
      <c r="K27">
        <v>3.5920999999999998</v>
      </c>
      <c r="L27" t="s">
        <v>128</v>
      </c>
      <c r="M27" t="s">
        <v>197</v>
      </c>
      <c r="N27" t="s">
        <v>128</v>
      </c>
      <c r="O27">
        <v>3.5920999999999998</v>
      </c>
      <c r="P27" t="s">
        <v>128</v>
      </c>
      <c r="Q27">
        <v>0</v>
      </c>
      <c r="R27" t="s">
        <v>128</v>
      </c>
      <c r="S27" t="s">
        <v>160</v>
      </c>
      <c r="T27" t="s">
        <v>128</v>
      </c>
      <c r="U27">
        <v>0.02</v>
      </c>
      <c r="V27" t="s">
        <v>128</v>
      </c>
      <c r="W27" t="s">
        <v>198</v>
      </c>
      <c r="X27" t="s">
        <v>135</v>
      </c>
    </row>
    <row r="28" spans="1:25" x14ac:dyDescent="0.25">
      <c r="A28" t="s">
        <v>112</v>
      </c>
      <c r="B28" t="s">
        <v>136</v>
      </c>
      <c r="C28" t="s">
        <v>128</v>
      </c>
      <c r="D28" t="s">
        <v>129</v>
      </c>
      <c r="E28" t="s">
        <v>128</v>
      </c>
      <c r="F28">
        <v>1.8621000000000001</v>
      </c>
      <c r="G28" t="s">
        <v>128</v>
      </c>
      <c r="H28" t="s">
        <v>199</v>
      </c>
      <c r="I28" t="s">
        <v>128</v>
      </c>
      <c r="J28" t="s">
        <v>131</v>
      </c>
      <c r="K28" t="s">
        <v>128</v>
      </c>
      <c r="L28">
        <v>1.6870000000000001</v>
      </c>
      <c r="M28" t="s">
        <v>128</v>
      </c>
      <c r="N28" t="s">
        <v>200</v>
      </c>
      <c r="O28" t="s">
        <v>128</v>
      </c>
      <c r="P28">
        <v>1.6870000000000001</v>
      </c>
      <c r="Q28" t="s">
        <v>128</v>
      </c>
      <c r="R28">
        <v>0</v>
      </c>
      <c r="S28" t="s">
        <v>128</v>
      </c>
      <c r="T28" t="s">
        <v>160</v>
      </c>
      <c r="U28" t="s">
        <v>128</v>
      </c>
      <c r="V28">
        <v>0.02</v>
      </c>
      <c r="W28" t="s">
        <v>128</v>
      </c>
      <c r="X28" t="s">
        <v>201</v>
      </c>
      <c r="Y28" t="s">
        <v>135</v>
      </c>
    </row>
    <row r="29" spans="1:25" x14ac:dyDescent="0.25">
      <c r="A29" t="s">
        <v>114</v>
      </c>
      <c r="B29" t="s">
        <v>136</v>
      </c>
      <c r="C29" t="s">
        <v>128</v>
      </c>
      <c r="D29" t="s">
        <v>129</v>
      </c>
      <c r="E29" t="s">
        <v>128</v>
      </c>
      <c r="F29">
        <v>1.8474999999999999</v>
      </c>
      <c r="G29" t="s">
        <v>128</v>
      </c>
      <c r="H29" t="s">
        <v>202</v>
      </c>
      <c r="I29" t="s">
        <v>128</v>
      </c>
      <c r="J29" t="s">
        <v>146</v>
      </c>
      <c r="K29" t="s">
        <v>128</v>
      </c>
      <c r="L29">
        <v>1.8474999999999999</v>
      </c>
      <c r="M29" t="s">
        <v>128</v>
      </c>
      <c r="N29" t="s">
        <v>203</v>
      </c>
      <c r="O29" t="s">
        <v>128</v>
      </c>
      <c r="P29">
        <v>1.8474999999999999</v>
      </c>
      <c r="Q29" t="s">
        <v>128</v>
      </c>
      <c r="R29">
        <v>0</v>
      </c>
      <c r="S29" t="s">
        <v>128</v>
      </c>
      <c r="T29" t="s">
        <v>160</v>
      </c>
      <c r="U29" t="s">
        <v>128</v>
      </c>
      <c r="V29">
        <v>0.02</v>
      </c>
      <c r="W29" t="s">
        <v>128</v>
      </c>
      <c r="X29" t="s">
        <v>134</v>
      </c>
      <c r="Y29" t="s">
        <v>135</v>
      </c>
    </row>
    <row r="30" spans="1:25" x14ac:dyDescent="0.25">
      <c r="A30" t="s">
        <v>18</v>
      </c>
      <c r="B30" t="s">
        <v>136</v>
      </c>
      <c r="C30" t="s">
        <v>128</v>
      </c>
      <c r="D30" t="s">
        <v>129</v>
      </c>
      <c r="E30" t="s">
        <v>128</v>
      </c>
      <c r="F30">
        <v>2.3029999999999999</v>
      </c>
      <c r="G30" t="s">
        <v>128</v>
      </c>
      <c r="H30" t="s">
        <v>204</v>
      </c>
      <c r="I30" t="s">
        <v>128</v>
      </c>
      <c r="J30" t="s">
        <v>146</v>
      </c>
      <c r="K30" t="s">
        <v>128</v>
      </c>
      <c r="L30">
        <v>2.3029999999999999</v>
      </c>
      <c r="M30" t="s">
        <v>128</v>
      </c>
      <c r="N30" t="s">
        <v>205</v>
      </c>
      <c r="O30" t="s">
        <v>128</v>
      </c>
      <c r="P30">
        <v>2.3029999999999999</v>
      </c>
      <c r="Q30" t="s">
        <v>128</v>
      </c>
      <c r="R30">
        <v>0</v>
      </c>
      <c r="S30" t="s">
        <v>128</v>
      </c>
      <c r="T30" t="s">
        <v>160</v>
      </c>
      <c r="U30" t="s">
        <v>128</v>
      </c>
      <c r="V30">
        <v>0.02</v>
      </c>
      <c r="W30" t="s">
        <v>128</v>
      </c>
      <c r="X30" t="s">
        <v>134</v>
      </c>
      <c r="Y30" t="s">
        <v>135</v>
      </c>
    </row>
    <row r="31" spans="1:25" x14ac:dyDescent="0.25">
      <c r="A31" t="s">
        <v>81</v>
      </c>
      <c r="B31" t="s">
        <v>136</v>
      </c>
      <c r="C31" t="s">
        <v>128</v>
      </c>
      <c r="D31" t="s">
        <v>129</v>
      </c>
      <c r="E31" t="s">
        <v>128</v>
      </c>
      <c r="F31">
        <v>1.768</v>
      </c>
      <c r="G31" t="s">
        <v>128</v>
      </c>
      <c r="H31" t="s">
        <v>206</v>
      </c>
      <c r="I31" t="s">
        <v>128</v>
      </c>
      <c r="J31" t="s">
        <v>146</v>
      </c>
      <c r="K31" t="s">
        <v>128</v>
      </c>
      <c r="L31">
        <v>1.7562</v>
      </c>
      <c r="M31" t="s">
        <v>128</v>
      </c>
      <c r="N31" t="s">
        <v>207</v>
      </c>
      <c r="O31" t="s">
        <v>128</v>
      </c>
      <c r="P31">
        <v>1.7562</v>
      </c>
      <c r="Q31" t="s">
        <v>128</v>
      </c>
      <c r="R31">
        <v>0</v>
      </c>
      <c r="S31" t="s">
        <v>128</v>
      </c>
      <c r="T31" t="s">
        <v>160</v>
      </c>
      <c r="U31" t="s">
        <v>128</v>
      </c>
      <c r="V31">
        <v>0.02</v>
      </c>
      <c r="W31" t="s">
        <v>128</v>
      </c>
      <c r="X31" t="s">
        <v>208</v>
      </c>
      <c r="Y31" t="s">
        <v>135</v>
      </c>
    </row>
    <row r="32" spans="1:25" hidden="1" x14ac:dyDescent="0.25">
      <c r="A32" t="s">
        <v>97</v>
      </c>
      <c r="B32" t="s">
        <v>128</v>
      </c>
      <c r="C32" t="s">
        <v>129</v>
      </c>
      <c r="D32" t="s">
        <v>128</v>
      </c>
      <c r="E32">
        <v>2.2774999999999999</v>
      </c>
      <c r="F32" t="s">
        <v>128</v>
      </c>
      <c r="G32" t="s">
        <v>209</v>
      </c>
      <c r="H32" t="s">
        <v>128</v>
      </c>
      <c r="I32" t="s">
        <v>210</v>
      </c>
      <c r="J32" t="s">
        <v>128</v>
      </c>
      <c r="K32">
        <v>2.2174</v>
      </c>
      <c r="L32" t="s">
        <v>128</v>
      </c>
      <c r="M32" t="s">
        <v>211</v>
      </c>
      <c r="N32" t="s">
        <v>128</v>
      </c>
      <c r="O32">
        <v>2.2262</v>
      </c>
      <c r="P32" t="s">
        <v>128</v>
      </c>
      <c r="Q32">
        <v>0</v>
      </c>
      <c r="R32" t="s">
        <v>128</v>
      </c>
      <c r="S32" t="s">
        <v>212</v>
      </c>
      <c r="T32" t="s">
        <v>128</v>
      </c>
      <c r="U32">
        <v>0.03</v>
      </c>
      <c r="V32" t="s">
        <v>128</v>
      </c>
      <c r="W32" t="s">
        <v>213</v>
      </c>
      <c r="X32" t="s">
        <v>135</v>
      </c>
    </row>
    <row r="33" spans="1:25" hidden="1" x14ac:dyDescent="0.25">
      <c r="A33" t="s">
        <v>101</v>
      </c>
      <c r="B33" t="s">
        <v>128</v>
      </c>
      <c r="C33" t="s">
        <v>129</v>
      </c>
      <c r="D33" t="s">
        <v>128</v>
      </c>
      <c r="E33">
        <v>4.6536</v>
      </c>
      <c r="F33" t="s">
        <v>128</v>
      </c>
      <c r="G33" t="s">
        <v>155</v>
      </c>
      <c r="H33" t="s">
        <v>128</v>
      </c>
      <c r="I33" t="s">
        <v>131</v>
      </c>
      <c r="J33" t="s">
        <v>128</v>
      </c>
      <c r="K33">
        <v>4.6536</v>
      </c>
      <c r="L33" t="s">
        <v>128</v>
      </c>
      <c r="M33" t="s">
        <v>214</v>
      </c>
      <c r="N33" t="s">
        <v>128</v>
      </c>
      <c r="O33">
        <v>4.6536</v>
      </c>
      <c r="P33" t="s">
        <v>128</v>
      </c>
      <c r="Q33">
        <v>0</v>
      </c>
      <c r="R33" t="s">
        <v>128</v>
      </c>
      <c r="S33" t="s">
        <v>160</v>
      </c>
      <c r="T33" t="s">
        <v>128</v>
      </c>
      <c r="U33">
        <v>0.02</v>
      </c>
      <c r="V33" t="s">
        <v>128</v>
      </c>
      <c r="W33" t="s">
        <v>134</v>
      </c>
      <c r="X33" t="s">
        <v>135</v>
      </c>
    </row>
    <row r="34" spans="1:25" x14ac:dyDescent="0.25">
      <c r="A34" t="s">
        <v>21</v>
      </c>
      <c r="B34" t="s">
        <v>136</v>
      </c>
      <c r="C34" t="s">
        <v>128</v>
      </c>
      <c r="D34" t="s">
        <v>129</v>
      </c>
      <c r="E34" t="s">
        <v>128</v>
      </c>
      <c r="F34">
        <v>3.4944000000000002</v>
      </c>
      <c r="G34" t="s">
        <v>128</v>
      </c>
      <c r="H34" t="s">
        <v>215</v>
      </c>
      <c r="I34" t="s">
        <v>128</v>
      </c>
      <c r="J34" t="s">
        <v>146</v>
      </c>
      <c r="K34" t="s">
        <v>128</v>
      </c>
      <c r="L34">
        <v>3.4889000000000001</v>
      </c>
      <c r="M34" t="s">
        <v>128</v>
      </c>
      <c r="N34" t="s">
        <v>216</v>
      </c>
      <c r="O34" t="s">
        <v>128</v>
      </c>
      <c r="P34">
        <v>3.4889000000000001</v>
      </c>
      <c r="Q34" t="s">
        <v>128</v>
      </c>
      <c r="R34">
        <v>0</v>
      </c>
      <c r="S34" t="s">
        <v>128</v>
      </c>
      <c r="T34" t="s">
        <v>160</v>
      </c>
      <c r="U34" t="s">
        <v>128</v>
      </c>
      <c r="V34">
        <v>0.03</v>
      </c>
      <c r="W34" t="s">
        <v>128</v>
      </c>
      <c r="X34" t="s">
        <v>134</v>
      </c>
      <c r="Y34" t="s">
        <v>135</v>
      </c>
    </row>
    <row r="35" spans="1:25" x14ac:dyDescent="0.25">
      <c r="A35" t="s">
        <v>19</v>
      </c>
      <c r="B35" t="s">
        <v>136</v>
      </c>
      <c r="C35" t="s">
        <v>128</v>
      </c>
      <c r="D35" t="s">
        <v>129</v>
      </c>
      <c r="E35" t="s">
        <v>128</v>
      </c>
      <c r="F35">
        <v>3.2517999999999998</v>
      </c>
      <c r="G35" t="s">
        <v>128</v>
      </c>
      <c r="H35" t="s">
        <v>217</v>
      </c>
      <c r="I35" t="s">
        <v>128</v>
      </c>
      <c r="J35" t="s">
        <v>146</v>
      </c>
      <c r="K35" t="s">
        <v>128</v>
      </c>
      <c r="L35">
        <v>3.2517999999999998</v>
      </c>
      <c r="M35" t="s">
        <v>128</v>
      </c>
      <c r="N35" t="s">
        <v>218</v>
      </c>
      <c r="O35" t="s">
        <v>128</v>
      </c>
      <c r="P35">
        <v>3.2517999999999998</v>
      </c>
      <c r="Q35" t="s">
        <v>128</v>
      </c>
      <c r="R35">
        <v>0</v>
      </c>
      <c r="S35" t="s">
        <v>128</v>
      </c>
      <c r="T35" t="s">
        <v>160</v>
      </c>
      <c r="U35" t="s">
        <v>128</v>
      </c>
      <c r="V35">
        <v>0.02</v>
      </c>
      <c r="W35" t="s">
        <v>128</v>
      </c>
      <c r="X35" t="s">
        <v>134</v>
      </c>
      <c r="Y35" t="s">
        <v>135</v>
      </c>
    </row>
    <row r="36" spans="1:25" x14ac:dyDescent="0.25">
      <c r="A36" t="s">
        <v>113</v>
      </c>
      <c r="B36" t="s">
        <v>136</v>
      </c>
      <c r="C36" t="s">
        <v>128</v>
      </c>
      <c r="D36" t="s">
        <v>129</v>
      </c>
      <c r="E36" t="s">
        <v>128</v>
      </c>
      <c r="F36">
        <v>1.571</v>
      </c>
      <c r="G36" t="s">
        <v>128</v>
      </c>
      <c r="H36" t="s">
        <v>219</v>
      </c>
      <c r="I36" t="s">
        <v>128</v>
      </c>
      <c r="J36" t="s">
        <v>131</v>
      </c>
      <c r="K36" t="s">
        <v>128</v>
      </c>
      <c r="L36">
        <v>1.1944999999999999</v>
      </c>
      <c r="M36" t="s">
        <v>128</v>
      </c>
      <c r="N36" t="s">
        <v>220</v>
      </c>
      <c r="O36" t="s">
        <v>128</v>
      </c>
      <c r="P36">
        <v>1.1944999999999999</v>
      </c>
      <c r="Q36" t="s">
        <v>128</v>
      </c>
      <c r="R36">
        <v>0</v>
      </c>
      <c r="S36" t="s">
        <v>128</v>
      </c>
      <c r="T36" t="s">
        <v>160</v>
      </c>
      <c r="U36" t="s">
        <v>128</v>
      </c>
      <c r="V36">
        <v>0.03</v>
      </c>
      <c r="W36" t="s">
        <v>128</v>
      </c>
      <c r="X36" t="s">
        <v>221</v>
      </c>
      <c r="Y36" t="s">
        <v>135</v>
      </c>
    </row>
    <row r="37" spans="1:25" x14ac:dyDescent="0.25">
      <c r="A37" t="s">
        <v>73</v>
      </c>
      <c r="B37" t="s">
        <v>136</v>
      </c>
      <c r="C37" t="s">
        <v>128</v>
      </c>
      <c r="D37" t="s">
        <v>129</v>
      </c>
      <c r="E37" t="s">
        <v>128</v>
      </c>
      <c r="F37">
        <v>2.4194</v>
      </c>
      <c r="G37" t="s">
        <v>128</v>
      </c>
      <c r="H37" t="s">
        <v>222</v>
      </c>
      <c r="I37" t="s">
        <v>128</v>
      </c>
      <c r="J37" t="s">
        <v>131</v>
      </c>
      <c r="K37" t="s">
        <v>128</v>
      </c>
      <c r="L37">
        <v>2.1328999999999998</v>
      </c>
      <c r="M37" t="s">
        <v>128</v>
      </c>
      <c r="N37" t="s">
        <v>223</v>
      </c>
      <c r="O37" t="s">
        <v>128</v>
      </c>
      <c r="P37">
        <v>2.1328999999999998</v>
      </c>
      <c r="Q37" t="s">
        <v>128</v>
      </c>
      <c r="R37">
        <v>0</v>
      </c>
      <c r="S37" t="s">
        <v>128</v>
      </c>
      <c r="T37" t="s">
        <v>160</v>
      </c>
      <c r="U37" t="s">
        <v>128</v>
      </c>
      <c r="V37">
        <v>0.02</v>
      </c>
      <c r="W37" t="s">
        <v>128</v>
      </c>
      <c r="X37" t="s">
        <v>224</v>
      </c>
      <c r="Y37" t="s">
        <v>135</v>
      </c>
    </row>
    <row r="38" spans="1:25" hidden="1" x14ac:dyDescent="0.25">
      <c r="A38" t="s">
        <v>225</v>
      </c>
      <c r="B38" t="s">
        <v>128</v>
      </c>
      <c r="C38" t="s">
        <v>129</v>
      </c>
      <c r="D38" t="s">
        <v>128</v>
      </c>
      <c r="E38">
        <v>5.77</v>
      </c>
      <c r="F38" t="s">
        <v>128</v>
      </c>
      <c r="G38" t="s">
        <v>226</v>
      </c>
      <c r="H38" t="s">
        <v>128</v>
      </c>
      <c r="I38" t="s">
        <v>131</v>
      </c>
      <c r="J38" t="s">
        <v>128</v>
      </c>
      <c r="K38">
        <v>5.7663000000000002</v>
      </c>
      <c r="L38" t="s">
        <v>128</v>
      </c>
      <c r="M38" t="s">
        <v>227</v>
      </c>
      <c r="N38" t="s">
        <v>128</v>
      </c>
      <c r="O38">
        <v>5.7663000000000002</v>
      </c>
      <c r="P38" t="s">
        <v>128</v>
      </c>
      <c r="Q38">
        <v>0</v>
      </c>
      <c r="R38" t="s">
        <v>128</v>
      </c>
      <c r="S38" t="s">
        <v>228</v>
      </c>
      <c r="T38" t="s">
        <v>128</v>
      </c>
      <c r="U38">
        <v>0.03</v>
      </c>
      <c r="V38" t="s">
        <v>128</v>
      </c>
      <c r="W38" t="s">
        <v>134</v>
      </c>
      <c r="X38" t="s">
        <v>135</v>
      </c>
    </row>
    <row r="39" spans="1:25" hidden="1" x14ac:dyDescent="0.25">
      <c r="A39" t="s">
        <v>229</v>
      </c>
      <c r="B39" t="s">
        <v>128</v>
      </c>
      <c r="C39" t="s">
        <v>129</v>
      </c>
      <c r="D39" t="s">
        <v>128</v>
      </c>
      <c r="E39">
        <v>3.8321000000000001</v>
      </c>
      <c r="F39" t="s">
        <v>128</v>
      </c>
      <c r="G39" t="s">
        <v>173</v>
      </c>
      <c r="H39" t="s">
        <v>128</v>
      </c>
      <c r="I39" t="s">
        <v>210</v>
      </c>
      <c r="J39" t="s">
        <v>128</v>
      </c>
      <c r="K39">
        <v>3.8081999999999998</v>
      </c>
      <c r="L39" t="s">
        <v>128</v>
      </c>
      <c r="M39" t="s">
        <v>230</v>
      </c>
      <c r="N39" t="s">
        <v>128</v>
      </c>
      <c r="O39">
        <v>3.8321000000000001</v>
      </c>
      <c r="P39" t="s">
        <v>128</v>
      </c>
      <c r="Q39">
        <v>0.02</v>
      </c>
      <c r="R39" t="s">
        <v>128</v>
      </c>
      <c r="S39" t="s">
        <v>231</v>
      </c>
      <c r="T39" t="s">
        <v>128</v>
      </c>
      <c r="U39">
        <v>0.05</v>
      </c>
      <c r="V39" t="s">
        <v>128</v>
      </c>
      <c r="W39" t="s">
        <v>134</v>
      </c>
      <c r="X39" t="s">
        <v>135</v>
      </c>
    </row>
    <row r="40" spans="1:25" hidden="1" x14ac:dyDescent="0.25">
      <c r="A40" t="s">
        <v>6</v>
      </c>
      <c r="B40" t="s">
        <v>128</v>
      </c>
      <c r="C40" t="s">
        <v>129</v>
      </c>
      <c r="D40" t="s">
        <v>128</v>
      </c>
      <c r="E40">
        <v>2.7039</v>
      </c>
      <c r="F40" t="s">
        <v>128</v>
      </c>
      <c r="G40" t="s">
        <v>209</v>
      </c>
      <c r="H40" t="s">
        <v>128</v>
      </c>
      <c r="I40" t="s">
        <v>138</v>
      </c>
      <c r="J40" t="s">
        <v>128</v>
      </c>
      <c r="K40">
        <v>2.6715</v>
      </c>
      <c r="L40" t="s">
        <v>128</v>
      </c>
      <c r="M40" t="s">
        <v>232</v>
      </c>
      <c r="N40" t="s">
        <v>128</v>
      </c>
      <c r="O40">
        <v>2.7039</v>
      </c>
      <c r="P40" t="s">
        <v>128</v>
      </c>
      <c r="Q40">
        <v>0.02</v>
      </c>
      <c r="R40" t="s">
        <v>128</v>
      </c>
      <c r="S40" t="s">
        <v>231</v>
      </c>
      <c r="T40" t="s">
        <v>128</v>
      </c>
      <c r="U40">
        <v>0.05</v>
      </c>
      <c r="V40" t="s">
        <v>128</v>
      </c>
      <c r="W40" t="s">
        <v>233</v>
      </c>
      <c r="X40" t="s">
        <v>135</v>
      </c>
    </row>
    <row r="41" spans="1:25" hidden="1" x14ac:dyDescent="0.25">
      <c r="A41" t="s">
        <v>14</v>
      </c>
      <c r="B41" t="s">
        <v>128</v>
      </c>
      <c r="C41" t="s">
        <v>129</v>
      </c>
      <c r="D41" t="s">
        <v>128</v>
      </c>
      <c r="E41">
        <v>3.5783</v>
      </c>
      <c r="F41" t="s">
        <v>128</v>
      </c>
      <c r="G41" t="s">
        <v>234</v>
      </c>
      <c r="H41" t="s">
        <v>128</v>
      </c>
      <c r="I41" t="s">
        <v>131</v>
      </c>
      <c r="J41" t="s">
        <v>128</v>
      </c>
      <c r="K41">
        <v>3.7288999999999999</v>
      </c>
      <c r="L41" t="s">
        <v>128</v>
      </c>
      <c r="M41" t="s">
        <v>235</v>
      </c>
      <c r="N41" t="s">
        <v>128</v>
      </c>
      <c r="O41">
        <v>3.7507000000000001</v>
      </c>
      <c r="P41" t="s">
        <v>128</v>
      </c>
      <c r="Q41">
        <v>0.02</v>
      </c>
      <c r="R41" t="s">
        <v>128</v>
      </c>
      <c r="S41" t="s">
        <v>212</v>
      </c>
      <c r="T41" t="s">
        <v>128</v>
      </c>
      <c r="U41">
        <v>0.03</v>
      </c>
      <c r="V41" t="s">
        <v>128</v>
      </c>
      <c r="W41" t="s">
        <v>236</v>
      </c>
      <c r="X41" t="s">
        <v>135</v>
      </c>
    </row>
    <row r="42" spans="1:25" x14ac:dyDescent="0.25">
      <c r="A42" t="s">
        <v>110</v>
      </c>
      <c r="B42" t="s">
        <v>136</v>
      </c>
      <c r="C42" t="s">
        <v>128</v>
      </c>
      <c r="D42" t="s">
        <v>129</v>
      </c>
      <c r="E42" t="s">
        <v>128</v>
      </c>
      <c r="F42">
        <v>2.7324000000000002</v>
      </c>
      <c r="G42" t="s">
        <v>128</v>
      </c>
      <c r="H42" t="s">
        <v>222</v>
      </c>
      <c r="I42" t="s">
        <v>128</v>
      </c>
      <c r="J42" t="s">
        <v>131</v>
      </c>
      <c r="K42" t="s">
        <v>128</v>
      </c>
      <c r="L42">
        <v>2.5261</v>
      </c>
      <c r="M42" t="s">
        <v>128</v>
      </c>
      <c r="N42" t="s">
        <v>237</v>
      </c>
      <c r="O42" t="s">
        <v>128</v>
      </c>
      <c r="P42">
        <v>2.5261</v>
      </c>
      <c r="Q42" t="s">
        <v>128</v>
      </c>
      <c r="R42">
        <v>0</v>
      </c>
      <c r="S42" t="s">
        <v>128</v>
      </c>
      <c r="T42" t="s">
        <v>160</v>
      </c>
      <c r="U42" t="s">
        <v>128</v>
      </c>
      <c r="V42">
        <v>0.02</v>
      </c>
      <c r="W42" t="s">
        <v>128</v>
      </c>
      <c r="X42" t="s">
        <v>238</v>
      </c>
      <c r="Y42" t="s">
        <v>135</v>
      </c>
    </row>
    <row r="43" spans="1:25" x14ac:dyDescent="0.25">
      <c r="A43" t="s">
        <v>74</v>
      </c>
      <c r="B43" t="s">
        <v>136</v>
      </c>
      <c r="C43" t="s">
        <v>128</v>
      </c>
      <c r="D43" t="s">
        <v>129</v>
      </c>
      <c r="E43" t="s">
        <v>128</v>
      </c>
      <c r="F43">
        <v>2.5758999999999999</v>
      </c>
      <c r="G43" t="s">
        <v>128</v>
      </c>
      <c r="H43" t="s">
        <v>239</v>
      </c>
      <c r="I43" t="s">
        <v>128</v>
      </c>
      <c r="J43" t="s">
        <v>146</v>
      </c>
      <c r="K43" t="s">
        <v>128</v>
      </c>
      <c r="L43">
        <v>2.5758000000000001</v>
      </c>
      <c r="M43" t="s">
        <v>128</v>
      </c>
      <c r="N43" t="s">
        <v>240</v>
      </c>
      <c r="O43" t="s">
        <v>128</v>
      </c>
      <c r="P43">
        <v>2.5758000000000001</v>
      </c>
      <c r="Q43" t="s">
        <v>128</v>
      </c>
      <c r="R43">
        <v>0.02</v>
      </c>
      <c r="S43" t="s">
        <v>128</v>
      </c>
      <c r="T43" t="s">
        <v>231</v>
      </c>
      <c r="U43" t="s">
        <v>128</v>
      </c>
      <c r="V43">
        <v>0.05</v>
      </c>
      <c r="W43" t="s">
        <v>128</v>
      </c>
      <c r="X43" t="s">
        <v>134</v>
      </c>
      <c r="Y43" t="s">
        <v>135</v>
      </c>
    </row>
    <row r="44" spans="1:25" hidden="1" x14ac:dyDescent="0.25">
      <c r="A44" t="s">
        <v>72</v>
      </c>
      <c r="B44" t="s">
        <v>128</v>
      </c>
      <c r="C44" t="s">
        <v>129</v>
      </c>
      <c r="D44" t="s">
        <v>128</v>
      </c>
      <c r="E44">
        <v>3.2353000000000001</v>
      </c>
      <c r="F44" t="s">
        <v>128</v>
      </c>
      <c r="G44" t="s">
        <v>173</v>
      </c>
      <c r="H44" t="s">
        <v>128</v>
      </c>
      <c r="I44" t="s">
        <v>146</v>
      </c>
      <c r="J44" t="s">
        <v>128</v>
      </c>
      <c r="K44">
        <v>3.2336999999999998</v>
      </c>
      <c r="L44" t="s">
        <v>128</v>
      </c>
      <c r="M44" t="s">
        <v>241</v>
      </c>
      <c r="N44" t="s">
        <v>128</v>
      </c>
      <c r="O44">
        <v>3.2402000000000002</v>
      </c>
      <c r="P44" t="s">
        <v>128</v>
      </c>
      <c r="Q44">
        <v>0.02</v>
      </c>
      <c r="R44" t="s">
        <v>128</v>
      </c>
      <c r="S44" t="s">
        <v>242</v>
      </c>
      <c r="T44" t="s">
        <v>128</v>
      </c>
      <c r="U44">
        <v>0.05</v>
      </c>
      <c r="V44" t="s">
        <v>128</v>
      </c>
      <c r="W44" t="s">
        <v>134</v>
      </c>
      <c r="X44" t="s">
        <v>135</v>
      </c>
    </row>
    <row r="45" spans="1:25" hidden="1" x14ac:dyDescent="0.25">
      <c r="A45" t="s">
        <v>23</v>
      </c>
      <c r="B45" t="s">
        <v>128</v>
      </c>
      <c r="C45" t="s">
        <v>129</v>
      </c>
      <c r="D45" t="s">
        <v>128</v>
      </c>
      <c r="E45">
        <v>2.8357000000000001</v>
      </c>
      <c r="F45" t="s">
        <v>128</v>
      </c>
      <c r="G45" t="s">
        <v>219</v>
      </c>
      <c r="H45" t="s">
        <v>128</v>
      </c>
      <c r="I45" t="s">
        <v>131</v>
      </c>
      <c r="J45" t="s">
        <v>128</v>
      </c>
      <c r="K45">
        <v>2.8290000000000002</v>
      </c>
      <c r="L45" t="s">
        <v>128</v>
      </c>
      <c r="M45" t="s">
        <v>243</v>
      </c>
      <c r="N45" t="s">
        <v>128</v>
      </c>
      <c r="O45">
        <v>2.847</v>
      </c>
      <c r="P45" t="s">
        <v>128</v>
      </c>
      <c r="Q45">
        <v>0.03</v>
      </c>
      <c r="R45" t="s">
        <v>128</v>
      </c>
      <c r="S45" t="s">
        <v>244</v>
      </c>
      <c r="T45" t="s">
        <v>128</v>
      </c>
      <c r="U45">
        <v>0.12</v>
      </c>
      <c r="V45" t="s">
        <v>128</v>
      </c>
      <c r="W45" t="s">
        <v>134</v>
      </c>
      <c r="X45" t="s">
        <v>135</v>
      </c>
    </row>
    <row r="46" spans="1:25" hidden="1" x14ac:dyDescent="0.25">
      <c r="A46" t="s">
        <v>100</v>
      </c>
      <c r="B46" t="s">
        <v>128</v>
      </c>
      <c r="C46" t="s">
        <v>129</v>
      </c>
      <c r="D46" t="s">
        <v>128</v>
      </c>
      <c r="E46">
        <v>2.1282999999999999</v>
      </c>
      <c r="F46" t="s">
        <v>128</v>
      </c>
      <c r="G46" t="s">
        <v>245</v>
      </c>
      <c r="H46" t="s">
        <v>128</v>
      </c>
      <c r="I46" t="s">
        <v>131</v>
      </c>
      <c r="J46" t="s">
        <v>128</v>
      </c>
      <c r="K46">
        <v>2.2454999999999998</v>
      </c>
      <c r="L46" t="s">
        <v>128</v>
      </c>
      <c r="M46" t="s">
        <v>246</v>
      </c>
      <c r="N46" t="s">
        <v>128</v>
      </c>
      <c r="O46">
        <v>2.2454999999999998</v>
      </c>
      <c r="P46" t="s">
        <v>128</v>
      </c>
      <c r="Q46">
        <v>0.02</v>
      </c>
      <c r="R46" t="s">
        <v>128</v>
      </c>
      <c r="S46" t="s">
        <v>212</v>
      </c>
      <c r="T46" t="s">
        <v>128</v>
      </c>
      <c r="U46">
        <v>0.03</v>
      </c>
      <c r="V46" t="s">
        <v>128</v>
      </c>
      <c r="W46" t="s">
        <v>247</v>
      </c>
      <c r="X46" t="s">
        <v>135</v>
      </c>
    </row>
    <row r="47" spans="1:25" hidden="1" x14ac:dyDescent="0.25">
      <c r="A47" t="s">
        <v>104</v>
      </c>
      <c r="B47" t="s">
        <v>128</v>
      </c>
      <c r="C47" t="s">
        <v>129</v>
      </c>
      <c r="D47" t="s">
        <v>128</v>
      </c>
      <c r="E47">
        <v>4.6794000000000002</v>
      </c>
      <c r="F47" t="s">
        <v>128</v>
      </c>
      <c r="G47" t="s">
        <v>173</v>
      </c>
      <c r="H47" t="s">
        <v>128</v>
      </c>
      <c r="I47" t="s">
        <v>146</v>
      </c>
      <c r="J47" t="s">
        <v>128</v>
      </c>
      <c r="K47">
        <v>4.6696999999999997</v>
      </c>
      <c r="L47" t="s">
        <v>128</v>
      </c>
      <c r="M47" t="s">
        <v>248</v>
      </c>
      <c r="N47" t="s">
        <v>128</v>
      </c>
      <c r="O47">
        <v>4.6794000000000002</v>
      </c>
      <c r="P47" t="s">
        <v>128</v>
      </c>
      <c r="Q47">
        <v>0.03</v>
      </c>
      <c r="R47" t="s">
        <v>128</v>
      </c>
      <c r="S47" t="s">
        <v>242</v>
      </c>
      <c r="T47" t="s">
        <v>128</v>
      </c>
      <c r="U47">
        <v>0.06</v>
      </c>
      <c r="V47" t="s">
        <v>128</v>
      </c>
      <c r="W47" t="s">
        <v>134</v>
      </c>
      <c r="X47" t="s">
        <v>135</v>
      </c>
    </row>
    <row r="48" spans="1:25" hidden="1" x14ac:dyDescent="0.25">
      <c r="A48" t="s">
        <v>105</v>
      </c>
      <c r="B48" t="s">
        <v>128</v>
      </c>
      <c r="C48" t="s">
        <v>129</v>
      </c>
      <c r="D48" t="s">
        <v>128</v>
      </c>
      <c r="E48">
        <v>2.6137999999999999</v>
      </c>
      <c r="F48" t="s">
        <v>128</v>
      </c>
      <c r="G48" t="s">
        <v>249</v>
      </c>
      <c r="H48" t="s">
        <v>128</v>
      </c>
      <c r="I48" t="s">
        <v>131</v>
      </c>
      <c r="J48" t="s">
        <v>128</v>
      </c>
      <c r="K48">
        <v>2.3618999999999999</v>
      </c>
      <c r="L48" t="s">
        <v>128</v>
      </c>
      <c r="M48" t="s">
        <v>250</v>
      </c>
      <c r="N48" t="s">
        <v>128</v>
      </c>
      <c r="O48">
        <v>2.3927999999999998</v>
      </c>
      <c r="P48" t="s">
        <v>128</v>
      </c>
      <c r="Q48">
        <v>0.02</v>
      </c>
      <c r="R48" t="s">
        <v>128</v>
      </c>
      <c r="S48" t="s">
        <v>231</v>
      </c>
      <c r="T48" t="s">
        <v>128</v>
      </c>
      <c r="U48">
        <v>0.05</v>
      </c>
      <c r="V48" t="s">
        <v>128</v>
      </c>
      <c r="W48" t="s">
        <v>251</v>
      </c>
      <c r="X48" t="s">
        <v>135</v>
      </c>
    </row>
    <row r="49" spans="1:25" hidden="1" x14ac:dyDescent="0.25">
      <c r="A49" t="s">
        <v>80</v>
      </c>
      <c r="B49" t="s">
        <v>128</v>
      </c>
      <c r="C49" t="s">
        <v>129</v>
      </c>
      <c r="D49" t="s">
        <v>128</v>
      </c>
      <c r="E49">
        <v>4.3159000000000001</v>
      </c>
      <c r="F49" t="s">
        <v>128</v>
      </c>
      <c r="G49" t="s">
        <v>209</v>
      </c>
      <c r="H49" t="s">
        <v>128</v>
      </c>
      <c r="I49" t="s">
        <v>146</v>
      </c>
      <c r="J49" t="s">
        <v>128</v>
      </c>
      <c r="K49">
        <v>4.2869000000000002</v>
      </c>
      <c r="L49" t="s">
        <v>128</v>
      </c>
      <c r="M49" t="s">
        <v>252</v>
      </c>
      <c r="N49" t="s">
        <v>128</v>
      </c>
      <c r="O49">
        <v>4.3159000000000001</v>
      </c>
      <c r="P49" t="s">
        <v>128</v>
      </c>
      <c r="Q49">
        <v>0.02</v>
      </c>
      <c r="R49" t="s">
        <v>128</v>
      </c>
      <c r="S49" t="s">
        <v>231</v>
      </c>
      <c r="T49" t="s">
        <v>128</v>
      </c>
      <c r="U49">
        <v>0.06</v>
      </c>
      <c r="V49" t="s">
        <v>128</v>
      </c>
      <c r="W49" t="s">
        <v>253</v>
      </c>
      <c r="X49" t="s">
        <v>135</v>
      </c>
    </row>
    <row r="50" spans="1:25" hidden="1" x14ac:dyDescent="0.25">
      <c r="A50" t="s">
        <v>32</v>
      </c>
      <c r="B50" t="s">
        <v>128</v>
      </c>
      <c r="C50" t="s">
        <v>129</v>
      </c>
      <c r="D50" t="s">
        <v>128</v>
      </c>
      <c r="E50">
        <v>1.2529999999999999</v>
      </c>
      <c r="F50" t="s">
        <v>128</v>
      </c>
      <c r="G50" t="s">
        <v>254</v>
      </c>
      <c r="H50" t="s">
        <v>128</v>
      </c>
      <c r="I50" t="s">
        <v>131</v>
      </c>
      <c r="J50" t="s">
        <v>128</v>
      </c>
      <c r="K50">
        <v>1.2484999999999999</v>
      </c>
      <c r="L50" t="s">
        <v>128</v>
      </c>
      <c r="M50" t="s">
        <v>255</v>
      </c>
      <c r="N50" t="s">
        <v>128</v>
      </c>
      <c r="O50">
        <v>1.2589999999999999</v>
      </c>
      <c r="P50" t="s">
        <v>128</v>
      </c>
      <c r="Q50">
        <v>0.09</v>
      </c>
      <c r="R50" t="s">
        <v>128</v>
      </c>
      <c r="S50" t="s">
        <v>256</v>
      </c>
      <c r="T50" t="s">
        <v>128</v>
      </c>
      <c r="U50">
        <v>0.81</v>
      </c>
      <c r="V50" t="s">
        <v>128</v>
      </c>
      <c r="W50" t="s">
        <v>134</v>
      </c>
      <c r="X50" t="s">
        <v>135</v>
      </c>
    </row>
    <row r="51" spans="1:25" x14ac:dyDescent="0.25">
      <c r="A51" t="s">
        <v>117</v>
      </c>
      <c r="B51" t="s">
        <v>136</v>
      </c>
      <c r="C51" t="s">
        <v>128</v>
      </c>
      <c r="D51" t="s">
        <v>129</v>
      </c>
      <c r="E51" t="s">
        <v>128</v>
      </c>
      <c r="F51">
        <v>2.6627000000000001</v>
      </c>
      <c r="G51" t="s">
        <v>128</v>
      </c>
      <c r="H51" t="s">
        <v>249</v>
      </c>
      <c r="I51" t="s">
        <v>128</v>
      </c>
      <c r="J51" t="s">
        <v>131</v>
      </c>
      <c r="K51" t="s">
        <v>128</v>
      </c>
      <c r="L51">
        <v>2.4068000000000001</v>
      </c>
      <c r="M51" t="s">
        <v>128</v>
      </c>
      <c r="N51" t="s">
        <v>257</v>
      </c>
      <c r="O51" t="s">
        <v>128</v>
      </c>
      <c r="P51">
        <v>2.4371</v>
      </c>
      <c r="Q51" t="s">
        <v>128</v>
      </c>
      <c r="R51">
        <v>0.02</v>
      </c>
      <c r="S51" t="s">
        <v>128</v>
      </c>
      <c r="T51" t="s">
        <v>231</v>
      </c>
      <c r="U51" t="s">
        <v>128</v>
      </c>
      <c r="V51">
        <v>0.05</v>
      </c>
      <c r="W51" t="s">
        <v>128</v>
      </c>
      <c r="X51" t="s">
        <v>258</v>
      </c>
      <c r="Y51" t="s">
        <v>135</v>
      </c>
    </row>
    <row r="52" spans="1:25" hidden="1" x14ac:dyDescent="0.25">
      <c r="A52" t="s">
        <v>53</v>
      </c>
      <c r="B52" t="s">
        <v>128</v>
      </c>
      <c r="C52" t="s">
        <v>129</v>
      </c>
      <c r="D52" t="s">
        <v>128</v>
      </c>
      <c r="E52">
        <v>3.2926000000000002</v>
      </c>
      <c r="F52" t="s">
        <v>128</v>
      </c>
      <c r="G52" t="s">
        <v>173</v>
      </c>
      <c r="H52" t="s">
        <v>128</v>
      </c>
      <c r="I52" t="s">
        <v>146</v>
      </c>
      <c r="J52" t="s">
        <v>128</v>
      </c>
      <c r="K52">
        <v>3.3025000000000002</v>
      </c>
      <c r="L52" t="s">
        <v>128</v>
      </c>
      <c r="M52" t="s">
        <v>259</v>
      </c>
      <c r="N52" t="s">
        <v>128</v>
      </c>
      <c r="O52">
        <v>3.3411</v>
      </c>
      <c r="P52" t="s">
        <v>128</v>
      </c>
      <c r="Q52">
        <v>0.03</v>
      </c>
      <c r="R52" t="s">
        <v>128</v>
      </c>
      <c r="S52" t="s">
        <v>242</v>
      </c>
      <c r="T52" t="s">
        <v>128</v>
      </c>
      <c r="U52">
        <v>0.06</v>
      </c>
      <c r="V52" t="s">
        <v>128</v>
      </c>
      <c r="W52" t="s">
        <v>260</v>
      </c>
      <c r="X52" t="s">
        <v>135</v>
      </c>
    </row>
    <row r="53" spans="1:25" hidden="1" x14ac:dyDescent="0.25">
      <c r="A53" t="s">
        <v>34</v>
      </c>
      <c r="B53" t="s">
        <v>128</v>
      </c>
      <c r="C53" t="s">
        <v>129</v>
      </c>
      <c r="D53" t="s">
        <v>128</v>
      </c>
      <c r="E53">
        <v>2</v>
      </c>
      <c r="F53" t="s">
        <v>128</v>
      </c>
      <c r="G53" t="s">
        <v>130</v>
      </c>
      <c r="H53" t="s">
        <v>128</v>
      </c>
      <c r="I53" t="s">
        <v>131</v>
      </c>
      <c r="J53" t="s">
        <v>128</v>
      </c>
      <c r="K53">
        <v>8.4967000000000006</v>
      </c>
      <c r="L53" t="s">
        <v>128</v>
      </c>
      <c r="M53" t="s">
        <v>261</v>
      </c>
      <c r="N53" t="s">
        <v>128</v>
      </c>
      <c r="O53">
        <v>8.4967000000000006</v>
      </c>
      <c r="P53" t="s">
        <v>128</v>
      </c>
      <c r="Q53">
        <v>0</v>
      </c>
      <c r="R53" t="s">
        <v>128</v>
      </c>
      <c r="S53" t="s">
        <v>160</v>
      </c>
      <c r="T53" t="s">
        <v>128</v>
      </c>
      <c r="U53">
        <v>0.02</v>
      </c>
      <c r="V53" t="s">
        <v>128</v>
      </c>
      <c r="W53" t="s">
        <v>262</v>
      </c>
      <c r="X53" t="s">
        <v>135</v>
      </c>
    </row>
    <row r="54" spans="1:25" x14ac:dyDescent="0.25">
      <c r="A54" t="s">
        <v>36</v>
      </c>
      <c r="B54" t="s">
        <v>136</v>
      </c>
      <c r="C54" t="s">
        <v>128</v>
      </c>
      <c r="D54" t="s">
        <v>129</v>
      </c>
      <c r="E54" t="s">
        <v>128</v>
      </c>
      <c r="F54">
        <v>3.625</v>
      </c>
      <c r="G54" t="s">
        <v>128</v>
      </c>
      <c r="H54" t="s">
        <v>263</v>
      </c>
      <c r="I54" t="s">
        <v>128</v>
      </c>
      <c r="J54" t="s">
        <v>146</v>
      </c>
      <c r="K54" t="s">
        <v>128</v>
      </c>
      <c r="L54">
        <v>3.625</v>
      </c>
      <c r="M54" t="s">
        <v>128</v>
      </c>
      <c r="N54" t="s">
        <v>264</v>
      </c>
      <c r="O54" t="s">
        <v>128</v>
      </c>
      <c r="P54">
        <v>3.625</v>
      </c>
      <c r="Q54" t="s">
        <v>128</v>
      </c>
      <c r="R54">
        <v>0.02</v>
      </c>
      <c r="S54" t="s">
        <v>128</v>
      </c>
      <c r="T54" t="s">
        <v>242</v>
      </c>
      <c r="U54" t="s">
        <v>128</v>
      </c>
      <c r="V54">
        <v>0.06</v>
      </c>
      <c r="W54" t="s">
        <v>128</v>
      </c>
      <c r="X54" t="s">
        <v>134</v>
      </c>
      <c r="Y54" t="s">
        <v>135</v>
      </c>
    </row>
    <row r="55" spans="1:25" hidden="1" x14ac:dyDescent="0.25">
      <c r="A55" t="s">
        <v>118</v>
      </c>
      <c r="B55" t="s">
        <v>128</v>
      </c>
      <c r="C55" t="s">
        <v>129</v>
      </c>
      <c r="D55" t="s">
        <v>128</v>
      </c>
      <c r="E55">
        <v>3.3953000000000002</v>
      </c>
      <c r="F55" t="s">
        <v>128</v>
      </c>
      <c r="G55" t="s">
        <v>209</v>
      </c>
      <c r="H55" t="s">
        <v>128</v>
      </c>
      <c r="I55" t="s">
        <v>146</v>
      </c>
      <c r="J55" t="s">
        <v>128</v>
      </c>
      <c r="K55">
        <v>3.3317000000000001</v>
      </c>
      <c r="L55" t="s">
        <v>128</v>
      </c>
      <c r="M55" t="s">
        <v>265</v>
      </c>
      <c r="N55" t="s">
        <v>128</v>
      </c>
      <c r="O55">
        <v>3.3405</v>
      </c>
      <c r="P55" t="s">
        <v>128</v>
      </c>
      <c r="Q55">
        <v>0.02</v>
      </c>
      <c r="R55" t="s">
        <v>128</v>
      </c>
      <c r="S55" t="s">
        <v>231</v>
      </c>
      <c r="T55" t="s">
        <v>128</v>
      </c>
      <c r="U55">
        <v>0.03</v>
      </c>
      <c r="V55" t="s">
        <v>128</v>
      </c>
      <c r="W55" t="s">
        <v>266</v>
      </c>
      <c r="X55" t="s">
        <v>135</v>
      </c>
    </row>
    <row r="56" spans="1:25" hidden="1" x14ac:dyDescent="0.25">
      <c r="A56" t="s">
        <v>116</v>
      </c>
      <c r="B56" t="s">
        <v>128</v>
      </c>
      <c r="C56" t="s">
        <v>129</v>
      </c>
      <c r="D56" t="s">
        <v>128</v>
      </c>
      <c r="E56">
        <v>5.2805</v>
      </c>
      <c r="F56" t="s">
        <v>128</v>
      </c>
      <c r="G56" t="s">
        <v>234</v>
      </c>
      <c r="H56" t="s">
        <v>128</v>
      </c>
      <c r="I56" t="s">
        <v>131</v>
      </c>
      <c r="J56" t="s">
        <v>128</v>
      </c>
      <c r="K56">
        <v>5.2708000000000004</v>
      </c>
      <c r="L56" t="s">
        <v>128</v>
      </c>
      <c r="M56" t="s">
        <v>267</v>
      </c>
      <c r="N56" t="s">
        <v>128</v>
      </c>
      <c r="O56">
        <v>5.2828999999999997</v>
      </c>
      <c r="P56" t="s">
        <v>128</v>
      </c>
      <c r="Q56">
        <v>0.03</v>
      </c>
      <c r="R56" t="s">
        <v>128</v>
      </c>
      <c r="S56" t="s">
        <v>268</v>
      </c>
      <c r="T56" t="s">
        <v>128</v>
      </c>
      <c r="U56">
        <v>0.06</v>
      </c>
      <c r="V56" t="s">
        <v>128</v>
      </c>
      <c r="W56" t="s">
        <v>134</v>
      </c>
      <c r="X56" t="s">
        <v>135</v>
      </c>
    </row>
    <row r="57" spans="1:25" hidden="1" x14ac:dyDescent="0.25">
      <c r="A57" t="s">
        <v>44</v>
      </c>
      <c r="B57" t="s">
        <v>128</v>
      </c>
      <c r="C57" t="s">
        <v>129</v>
      </c>
      <c r="D57" t="s">
        <v>128</v>
      </c>
      <c r="E57">
        <v>9.02</v>
      </c>
      <c r="F57" t="s">
        <v>128</v>
      </c>
      <c r="G57" t="s">
        <v>269</v>
      </c>
      <c r="H57" t="s">
        <v>128</v>
      </c>
      <c r="I57" t="s">
        <v>270</v>
      </c>
      <c r="J57" t="s">
        <v>128</v>
      </c>
      <c r="K57">
        <v>8.9657</v>
      </c>
      <c r="L57" t="s">
        <v>128</v>
      </c>
      <c r="M57" t="s">
        <v>271</v>
      </c>
      <c r="N57" t="s">
        <v>128</v>
      </c>
      <c r="O57">
        <v>9.0242000000000004</v>
      </c>
      <c r="P57" t="s">
        <v>128</v>
      </c>
      <c r="Q57">
        <v>0.02</v>
      </c>
      <c r="R57" t="s">
        <v>128</v>
      </c>
      <c r="S57" t="s">
        <v>268</v>
      </c>
      <c r="T57" t="s">
        <v>128</v>
      </c>
      <c r="U57">
        <v>0.08</v>
      </c>
      <c r="V57" t="s">
        <v>128</v>
      </c>
      <c r="W57" t="s">
        <v>134</v>
      </c>
      <c r="X57" t="s">
        <v>135</v>
      </c>
    </row>
    <row r="58" spans="1:25" hidden="1" x14ac:dyDescent="0.25">
      <c r="A58" t="s">
        <v>20</v>
      </c>
      <c r="B58" t="s">
        <v>128</v>
      </c>
      <c r="C58" t="s">
        <v>129</v>
      </c>
      <c r="D58" t="s">
        <v>128</v>
      </c>
      <c r="E58">
        <v>3.9359000000000002</v>
      </c>
      <c r="F58" t="s">
        <v>128</v>
      </c>
      <c r="G58" t="s">
        <v>173</v>
      </c>
      <c r="H58" t="s">
        <v>128</v>
      </c>
      <c r="I58" t="s">
        <v>146</v>
      </c>
      <c r="J58" t="s">
        <v>128</v>
      </c>
      <c r="K58">
        <v>3.9544999999999999</v>
      </c>
      <c r="L58" t="s">
        <v>128</v>
      </c>
      <c r="M58" t="s">
        <v>272</v>
      </c>
      <c r="N58" t="s">
        <v>128</v>
      </c>
      <c r="O58">
        <v>3.9609000000000001</v>
      </c>
      <c r="P58" t="s">
        <v>128</v>
      </c>
      <c r="Q58">
        <v>0.03</v>
      </c>
      <c r="R58" t="s">
        <v>128</v>
      </c>
      <c r="S58" t="s">
        <v>268</v>
      </c>
      <c r="T58" t="s">
        <v>128</v>
      </c>
      <c r="U58">
        <v>0.08</v>
      </c>
      <c r="V58" t="s">
        <v>128</v>
      </c>
      <c r="W58" t="s">
        <v>273</v>
      </c>
      <c r="X58" t="s">
        <v>135</v>
      </c>
    </row>
    <row r="59" spans="1:25" hidden="1" x14ac:dyDescent="0.25">
      <c r="A59" t="s">
        <v>35</v>
      </c>
      <c r="B59" t="s">
        <v>128</v>
      </c>
      <c r="C59" t="s">
        <v>129</v>
      </c>
      <c r="D59" t="s">
        <v>128</v>
      </c>
      <c r="E59">
        <v>2.7544</v>
      </c>
      <c r="F59" t="s">
        <v>128</v>
      </c>
      <c r="G59" t="s">
        <v>173</v>
      </c>
      <c r="H59" t="s">
        <v>128</v>
      </c>
      <c r="I59" t="s">
        <v>146</v>
      </c>
      <c r="J59" t="s">
        <v>128</v>
      </c>
      <c r="K59">
        <v>2.7473999999999998</v>
      </c>
      <c r="L59" t="s">
        <v>128</v>
      </c>
      <c r="M59" t="s">
        <v>274</v>
      </c>
      <c r="N59" t="s">
        <v>128</v>
      </c>
      <c r="O59">
        <v>2.7482000000000002</v>
      </c>
      <c r="P59" t="s">
        <v>128</v>
      </c>
      <c r="Q59">
        <v>0.05</v>
      </c>
      <c r="R59" t="s">
        <v>128</v>
      </c>
      <c r="S59" t="s">
        <v>275</v>
      </c>
      <c r="T59" t="s">
        <v>128</v>
      </c>
      <c r="U59">
        <v>0.08</v>
      </c>
      <c r="V59" t="s">
        <v>128</v>
      </c>
      <c r="W59" t="s">
        <v>134</v>
      </c>
      <c r="X59" t="s">
        <v>135</v>
      </c>
    </row>
    <row r="60" spans="1:25" hidden="1" x14ac:dyDescent="0.25">
      <c r="A60" t="s">
        <v>276</v>
      </c>
      <c r="B60" t="s">
        <v>128</v>
      </c>
      <c r="C60" t="s">
        <v>129</v>
      </c>
      <c r="D60" t="s">
        <v>128</v>
      </c>
      <c r="E60">
        <v>7.3310000000000004</v>
      </c>
      <c r="F60" t="s">
        <v>128</v>
      </c>
      <c r="G60" t="s">
        <v>234</v>
      </c>
      <c r="H60" t="s">
        <v>128</v>
      </c>
      <c r="I60" t="s">
        <v>131</v>
      </c>
      <c r="J60" t="s">
        <v>128</v>
      </c>
      <c r="K60">
        <v>7.3269000000000002</v>
      </c>
      <c r="L60" t="s">
        <v>128</v>
      </c>
      <c r="M60" t="s">
        <v>277</v>
      </c>
      <c r="N60" t="s">
        <v>128</v>
      </c>
      <c r="O60">
        <v>7.3327999999999998</v>
      </c>
      <c r="P60" t="s">
        <v>128</v>
      </c>
      <c r="Q60">
        <v>0.03</v>
      </c>
      <c r="R60" t="s">
        <v>128</v>
      </c>
      <c r="S60" t="s">
        <v>278</v>
      </c>
      <c r="T60" t="s">
        <v>128</v>
      </c>
      <c r="U60">
        <v>0.13</v>
      </c>
      <c r="V60" t="s">
        <v>128</v>
      </c>
      <c r="W60" t="s">
        <v>134</v>
      </c>
      <c r="X60" t="s">
        <v>135</v>
      </c>
    </row>
    <row r="61" spans="1:25" hidden="1" x14ac:dyDescent="0.25">
      <c r="A61" t="s">
        <v>102</v>
      </c>
      <c r="B61" t="s">
        <v>128</v>
      </c>
      <c r="C61" t="s">
        <v>129</v>
      </c>
      <c r="D61" t="s">
        <v>128</v>
      </c>
      <c r="E61">
        <v>9.8092000000000006</v>
      </c>
      <c r="F61" t="s">
        <v>128</v>
      </c>
      <c r="G61" t="s">
        <v>219</v>
      </c>
      <c r="H61" t="s">
        <v>128</v>
      </c>
      <c r="I61" t="s">
        <v>131</v>
      </c>
      <c r="J61" t="s">
        <v>128</v>
      </c>
      <c r="K61">
        <v>9.6856000000000009</v>
      </c>
      <c r="L61" t="s">
        <v>128</v>
      </c>
      <c r="M61" t="s">
        <v>279</v>
      </c>
      <c r="N61" t="s">
        <v>128</v>
      </c>
      <c r="O61">
        <v>9.8714999999999993</v>
      </c>
      <c r="P61" t="s">
        <v>128</v>
      </c>
      <c r="Q61">
        <v>0.03</v>
      </c>
      <c r="R61" t="s">
        <v>128</v>
      </c>
      <c r="S61" t="s">
        <v>268</v>
      </c>
      <c r="T61" t="s">
        <v>128</v>
      </c>
      <c r="U61">
        <v>0.09</v>
      </c>
      <c r="V61" t="s">
        <v>128</v>
      </c>
      <c r="W61" t="s">
        <v>280</v>
      </c>
      <c r="X61" t="s">
        <v>135</v>
      </c>
    </row>
    <row r="62" spans="1:25" x14ac:dyDescent="0.25">
      <c r="A62" t="s">
        <v>92</v>
      </c>
      <c r="B62" t="s">
        <v>136</v>
      </c>
      <c r="C62" t="s">
        <v>128</v>
      </c>
      <c r="D62" t="s">
        <v>129</v>
      </c>
      <c r="E62" t="s">
        <v>128</v>
      </c>
      <c r="F62">
        <v>5.3242000000000003</v>
      </c>
      <c r="G62" t="s">
        <v>128</v>
      </c>
      <c r="H62" t="s">
        <v>281</v>
      </c>
      <c r="I62" t="s">
        <v>128</v>
      </c>
      <c r="J62" t="s">
        <v>146</v>
      </c>
      <c r="K62" t="s">
        <v>128</v>
      </c>
      <c r="L62">
        <v>5.3242000000000003</v>
      </c>
      <c r="M62" t="s">
        <v>128</v>
      </c>
      <c r="N62" t="s">
        <v>282</v>
      </c>
      <c r="O62" t="s">
        <v>128</v>
      </c>
      <c r="P62">
        <v>5.3242000000000003</v>
      </c>
      <c r="Q62" t="s">
        <v>128</v>
      </c>
      <c r="R62">
        <v>0.02</v>
      </c>
      <c r="S62" t="s">
        <v>128</v>
      </c>
      <c r="T62" t="s">
        <v>212</v>
      </c>
      <c r="U62" t="s">
        <v>128</v>
      </c>
      <c r="V62">
        <v>0.05</v>
      </c>
      <c r="W62" t="s">
        <v>128</v>
      </c>
      <c r="X62" t="s">
        <v>134</v>
      </c>
      <c r="Y62" t="s">
        <v>135</v>
      </c>
    </row>
    <row r="63" spans="1:25" hidden="1" x14ac:dyDescent="0.25">
      <c r="A63" t="s">
        <v>11</v>
      </c>
      <c r="B63" t="s">
        <v>128</v>
      </c>
      <c r="C63" t="s">
        <v>129</v>
      </c>
      <c r="D63" t="s">
        <v>128</v>
      </c>
      <c r="E63">
        <v>7.7055999999999996</v>
      </c>
      <c r="F63" t="s">
        <v>128</v>
      </c>
      <c r="G63" t="s">
        <v>283</v>
      </c>
      <c r="H63" t="s">
        <v>128</v>
      </c>
      <c r="I63" t="s">
        <v>131</v>
      </c>
      <c r="J63" t="s">
        <v>128</v>
      </c>
      <c r="K63">
        <v>7.6750999999999996</v>
      </c>
      <c r="L63" t="s">
        <v>128</v>
      </c>
      <c r="M63" t="s">
        <v>284</v>
      </c>
      <c r="N63" t="s">
        <v>128</v>
      </c>
      <c r="O63">
        <v>7.7251000000000003</v>
      </c>
      <c r="P63" t="s">
        <v>128</v>
      </c>
      <c r="Q63">
        <v>0.02</v>
      </c>
      <c r="R63" t="s">
        <v>128</v>
      </c>
      <c r="S63" t="s">
        <v>242</v>
      </c>
      <c r="T63" t="s">
        <v>128</v>
      </c>
      <c r="U63">
        <v>0.08</v>
      </c>
      <c r="V63" t="s">
        <v>128</v>
      </c>
      <c r="W63" t="s">
        <v>134</v>
      </c>
      <c r="X63" t="s">
        <v>135</v>
      </c>
    </row>
    <row r="64" spans="1:25" hidden="1" x14ac:dyDescent="0.25">
      <c r="A64" t="s">
        <v>28</v>
      </c>
      <c r="B64" t="s">
        <v>128</v>
      </c>
      <c r="C64" t="s">
        <v>129</v>
      </c>
      <c r="D64" t="s">
        <v>128</v>
      </c>
      <c r="E64">
        <v>8.33</v>
      </c>
      <c r="F64" t="s">
        <v>128</v>
      </c>
      <c r="G64" t="s">
        <v>285</v>
      </c>
      <c r="H64" t="s">
        <v>128</v>
      </c>
      <c r="I64" t="s">
        <v>131</v>
      </c>
      <c r="J64" t="s">
        <v>128</v>
      </c>
      <c r="K64">
        <v>8.3257999999999992</v>
      </c>
      <c r="L64" t="s">
        <v>128</v>
      </c>
      <c r="M64" t="s">
        <v>286</v>
      </c>
      <c r="N64" t="s">
        <v>128</v>
      </c>
      <c r="O64">
        <v>8.3257999999999992</v>
      </c>
      <c r="P64" t="s">
        <v>128</v>
      </c>
      <c r="Q64">
        <v>0.05</v>
      </c>
      <c r="R64" t="s">
        <v>128</v>
      </c>
      <c r="S64" t="s">
        <v>275</v>
      </c>
      <c r="T64" t="s">
        <v>128</v>
      </c>
      <c r="U64">
        <v>0.06</v>
      </c>
      <c r="V64" t="s">
        <v>128</v>
      </c>
      <c r="W64" t="s">
        <v>134</v>
      </c>
      <c r="X64" t="s">
        <v>135</v>
      </c>
    </row>
    <row r="65" spans="1:24" hidden="1" x14ac:dyDescent="0.25">
      <c r="A65" t="s">
        <v>56</v>
      </c>
      <c r="B65" t="s">
        <v>128</v>
      </c>
      <c r="C65" t="s">
        <v>129</v>
      </c>
      <c r="D65" t="s">
        <v>128</v>
      </c>
      <c r="E65">
        <v>10.7409</v>
      </c>
      <c r="F65" t="s">
        <v>128</v>
      </c>
      <c r="G65" t="s">
        <v>245</v>
      </c>
      <c r="H65" t="s">
        <v>128</v>
      </c>
      <c r="I65" t="s">
        <v>131</v>
      </c>
      <c r="J65" t="s">
        <v>128</v>
      </c>
      <c r="K65">
        <v>10.6934</v>
      </c>
      <c r="L65" t="s">
        <v>128</v>
      </c>
      <c r="M65" t="s">
        <v>287</v>
      </c>
      <c r="N65" t="s">
        <v>128</v>
      </c>
      <c r="O65">
        <v>10.741899999999999</v>
      </c>
      <c r="P65" t="s">
        <v>128</v>
      </c>
      <c r="Q65">
        <v>0.05</v>
      </c>
      <c r="R65" t="s">
        <v>128</v>
      </c>
      <c r="S65" t="s">
        <v>268</v>
      </c>
      <c r="T65" t="s">
        <v>128</v>
      </c>
      <c r="U65">
        <v>0.11</v>
      </c>
      <c r="V65" t="s">
        <v>128</v>
      </c>
      <c r="W65" t="s">
        <v>134</v>
      </c>
      <c r="X65" t="s">
        <v>135</v>
      </c>
    </row>
    <row r="66" spans="1:24" hidden="1" x14ac:dyDescent="0.25">
      <c r="A66" t="s">
        <v>62</v>
      </c>
      <c r="B66" t="s">
        <v>128</v>
      </c>
      <c r="C66" t="s">
        <v>288</v>
      </c>
      <c r="D66" t="s">
        <v>128</v>
      </c>
      <c r="E66">
        <v>9.7908000000000008</v>
      </c>
      <c r="F66" t="s">
        <v>128</v>
      </c>
      <c r="G66" t="s">
        <v>289</v>
      </c>
      <c r="H66" t="s">
        <v>128</v>
      </c>
      <c r="I66" t="s">
        <v>131</v>
      </c>
      <c r="J66" t="s">
        <v>128</v>
      </c>
      <c r="K66">
        <v>9.7742000000000004</v>
      </c>
      <c r="L66" t="s">
        <v>128</v>
      </c>
      <c r="M66" t="s">
        <v>290</v>
      </c>
      <c r="N66" t="s">
        <v>128</v>
      </c>
      <c r="O66">
        <v>9.8049999999999997</v>
      </c>
      <c r="P66" t="s">
        <v>128</v>
      </c>
      <c r="Q66">
        <v>0.08</v>
      </c>
      <c r="R66" t="s">
        <v>128</v>
      </c>
      <c r="S66" t="s">
        <v>291</v>
      </c>
      <c r="T66" t="s">
        <v>128</v>
      </c>
      <c r="U66">
        <v>0.33</v>
      </c>
      <c r="V66" t="s">
        <v>128</v>
      </c>
      <c r="W66" t="s">
        <v>292</v>
      </c>
      <c r="X66" t="s">
        <v>135</v>
      </c>
    </row>
    <row r="67" spans="1:24" hidden="1" x14ac:dyDescent="0.25">
      <c r="A67" t="s">
        <v>26</v>
      </c>
      <c r="B67" t="s">
        <v>128</v>
      </c>
      <c r="C67" t="s">
        <v>288</v>
      </c>
      <c r="D67" t="s">
        <v>128</v>
      </c>
      <c r="E67">
        <v>4.2361000000000004</v>
      </c>
      <c r="F67" t="s">
        <v>128</v>
      </c>
      <c r="G67" t="s">
        <v>293</v>
      </c>
      <c r="H67" t="s">
        <v>128</v>
      </c>
      <c r="I67" t="s">
        <v>131</v>
      </c>
      <c r="J67" t="s">
        <v>128</v>
      </c>
      <c r="K67">
        <v>3.7746</v>
      </c>
      <c r="L67" t="s">
        <v>128</v>
      </c>
      <c r="M67" t="s">
        <v>294</v>
      </c>
      <c r="N67" t="s">
        <v>128</v>
      </c>
      <c r="O67">
        <v>3.8296000000000001</v>
      </c>
      <c r="P67" t="s">
        <v>128</v>
      </c>
      <c r="Q67">
        <v>0.09</v>
      </c>
      <c r="R67" t="s">
        <v>128</v>
      </c>
      <c r="S67" t="s">
        <v>295</v>
      </c>
      <c r="T67" t="s">
        <v>128</v>
      </c>
      <c r="U67">
        <v>0.2</v>
      </c>
      <c r="V67" t="s">
        <v>128</v>
      </c>
      <c r="W67" t="s">
        <v>296</v>
      </c>
      <c r="X67" t="s">
        <v>135</v>
      </c>
    </row>
    <row r="68" spans="1:24" hidden="1" x14ac:dyDescent="0.25">
      <c r="A68" t="s">
        <v>48</v>
      </c>
      <c r="B68" t="s">
        <v>128</v>
      </c>
      <c r="C68" t="s">
        <v>288</v>
      </c>
      <c r="D68" t="s">
        <v>128</v>
      </c>
      <c r="E68">
        <v>6.58</v>
      </c>
      <c r="F68" t="s">
        <v>128</v>
      </c>
      <c r="G68" t="s">
        <v>297</v>
      </c>
      <c r="H68" t="s">
        <v>128</v>
      </c>
      <c r="I68" t="s">
        <v>131</v>
      </c>
      <c r="J68" t="s">
        <v>128</v>
      </c>
      <c r="K68">
        <v>6.5796000000000001</v>
      </c>
      <c r="L68" t="s">
        <v>128</v>
      </c>
      <c r="M68" t="s">
        <v>298</v>
      </c>
      <c r="N68" t="s">
        <v>128</v>
      </c>
      <c r="O68">
        <v>6.5796000000000001</v>
      </c>
      <c r="P68" t="s">
        <v>128</v>
      </c>
      <c r="Q68">
        <v>0.06</v>
      </c>
      <c r="R68" t="s">
        <v>128</v>
      </c>
      <c r="S68" t="s">
        <v>299</v>
      </c>
      <c r="T68" t="s">
        <v>128</v>
      </c>
      <c r="U68">
        <v>0.11</v>
      </c>
      <c r="V68" t="s">
        <v>128</v>
      </c>
      <c r="W68" t="s">
        <v>134</v>
      </c>
      <c r="X68" t="s">
        <v>135</v>
      </c>
    </row>
    <row r="69" spans="1:24" hidden="1" x14ac:dyDescent="0.25">
      <c r="A69" t="s">
        <v>33</v>
      </c>
      <c r="B69" t="s">
        <v>128</v>
      </c>
      <c r="C69" t="s">
        <v>288</v>
      </c>
      <c r="D69" t="s">
        <v>128</v>
      </c>
      <c r="E69">
        <v>12.7</v>
      </c>
      <c r="F69" t="s">
        <v>128</v>
      </c>
      <c r="G69" t="s">
        <v>300</v>
      </c>
      <c r="H69" t="s">
        <v>128</v>
      </c>
      <c r="I69" t="s">
        <v>131</v>
      </c>
      <c r="J69" t="s">
        <v>128</v>
      </c>
      <c r="K69">
        <v>12.705399999999999</v>
      </c>
      <c r="L69" t="s">
        <v>128</v>
      </c>
      <c r="M69" t="s">
        <v>301</v>
      </c>
      <c r="N69" t="s">
        <v>128</v>
      </c>
      <c r="O69">
        <v>12.705399999999999</v>
      </c>
      <c r="P69" t="s">
        <v>128</v>
      </c>
      <c r="Q69">
        <v>0.08</v>
      </c>
      <c r="R69" t="s">
        <v>128</v>
      </c>
      <c r="S69" t="s">
        <v>302</v>
      </c>
      <c r="T69" t="s">
        <v>128</v>
      </c>
      <c r="U69">
        <v>0.19</v>
      </c>
      <c r="V69" t="s">
        <v>128</v>
      </c>
      <c r="W69" t="s">
        <v>303</v>
      </c>
      <c r="X69" t="s">
        <v>135</v>
      </c>
    </row>
    <row r="70" spans="1:24" hidden="1" x14ac:dyDescent="0.25">
      <c r="A70" t="s">
        <v>25</v>
      </c>
      <c r="B70" t="s">
        <v>128</v>
      </c>
      <c r="C70" t="s">
        <v>288</v>
      </c>
      <c r="D70" t="s">
        <v>128</v>
      </c>
      <c r="E70">
        <v>3.8881999999999999</v>
      </c>
      <c r="F70" t="s">
        <v>128</v>
      </c>
      <c r="G70" t="s">
        <v>304</v>
      </c>
      <c r="H70" t="s">
        <v>128</v>
      </c>
      <c r="I70" t="s">
        <v>131</v>
      </c>
      <c r="J70" t="s">
        <v>128</v>
      </c>
      <c r="K70">
        <v>4.28</v>
      </c>
      <c r="L70" t="s">
        <v>128</v>
      </c>
      <c r="M70" t="s">
        <v>305</v>
      </c>
      <c r="N70" t="s">
        <v>128</v>
      </c>
      <c r="O70">
        <v>4.3154000000000003</v>
      </c>
      <c r="P70" t="s">
        <v>128</v>
      </c>
      <c r="Q70">
        <v>0.16</v>
      </c>
      <c r="R70" t="s">
        <v>128</v>
      </c>
      <c r="S70" t="s">
        <v>306</v>
      </c>
      <c r="T70" t="s">
        <v>128</v>
      </c>
      <c r="U70">
        <v>0.38</v>
      </c>
      <c r="V70" t="s">
        <v>128</v>
      </c>
      <c r="W70" t="s">
        <v>307</v>
      </c>
      <c r="X70" t="s">
        <v>135</v>
      </c>
    </row>
    <row r="71" spans="1:24" hidden="1" x14ac:dyDescent="0.25">
      <c r="A71" t="s">
        <v>30</v>
      </c>
      <c r="B71" t="s">
        <v>128</v>
      </c>
      <c r="C71" t="s">
        <v>288</v>
      </c>
      <c r="D71" t="s">
        <v>128</v>
      </c>
      <c r="E71">
        <v>6.9050000000000002</v>
      </c>
      <c r="F71" t="s">
        <v>128</v>
      </c>
      <c r="G71" t="s">
        <v>308</v>
      </c>
      <c r="H71" t="s">
        <v>128</v>
      </c>
      <c r="I71" t="s">
        <v>309</v>
      </c>
      <c r="J71" t="s">
        <v>128</v>
      </c>
      <c r="K71">
        <v>7.1273</v>
      </c>
      <c r="L71" t="s">
        <v>128</v>
      </c>
      <c r="M71" t="s">
        <v>310</v>
      </c>
      <c r="N71" t="s">
        <v>128</v>
      </c>
      <c r="O71">
        <v>7.1433</v>
      </c>
      <c r="P71" t="s">
        <v>128</v>
      </c>
      <c r="Q71">
        <v>0.09</v>
      </c>
      <c r="R71" t="s">
        <v>128</v>
      </c>
      <c r="S71" t="s">
        <v>311</v>
      </c>
      <c r="T71" t="s">
        <v>128</v>
      </c>
      <c r="U71">
        <v>0.23</v>
      </c>
      <c r="V71" t="s">
        <v>128</v>
      </c>
      <c r="W71" t="s">
        <v>312</v>
      </c>
      <c r="X71" t="s">
        <v>135</v>
      </c>
    </row>
    <row r="72" spans="1:24" hidden="1" x14ac:dyDescent="0.25">
      <c r="A72" t="s">
        <v>38</v>
      </c>
      <c r="B72" t="s">
        <v>128</v>
      </c>
      <c r="C72" t="s">
        <v>288</v>
      </c>
      <c r="D72" t="s">
        <v>128</v>
      </c>
      <c r="E72">
        <v>7.9109999999999996</v>
      </c>
      <c r="F72" t="s">
        <v>128</v>
      </c>
      <c r="G72" t="s">
        <v>173</v>
      </c>
      <c r="H72" t="s">
        <v>128</v>
      </c>
      <c r="I72" t="s">
        <v>313</v>
      </c>
      <c r="J72" t="s">
        <v>128</v>
      </c>
      <c r="K72">
        <v>7.9953000000000003</v>
      </c>
      <c r="L72" t="s">
        <v>128</v>
      </c>
      <c r="M72" t="s">
        <v>314</v>
      </c>
      <c r="N72" t="s">
        <v>128</v>
      </c>
      <c r="O72">
        <v>8.0180000000000007</v>
      </c>
      <c r="P72" t="s">
        <v>128</v>
      </c>
      <c r="Q72">
        <v>0.14000000000000001</v>
      </c>
      <c r="R72" t="s">
        <v>128</v>
      </c>
      <c r="S72" t="s">
        <v>315</v>
      </c>
      <c r="T72" t="s">
        <v>128</v>
      </c>
      <c r="U72">
        <v>0.3</v>
      </c>
      <c r="V72" t="s">
        <v>128</v>
      </c>
      <c r="W72" t="s">
        <v>316</v>
      </c>
      <c r="X72" t="s">
        <v>135</v>
      </c>
    </row>
    <row r="73" spans="1:24" hidden="1" x14ac:dyDescent="0.25">
      <c r="A73" t="s">
        <v>5</v>
      </c>
      <c r="B73" t="s">
        <v>128</v>
      </c>
      <c r="C73" t="s">
        <v>288</v>
      </c>
      <c r="D73" t="s">
        <v>128</v>
      </c>
      <c r="E73">
        <v>5.0763999999999996</v>
      </c>
      <c r="F73" t="s">
        <v>128</v>
      </c>
      <c r="G73" t="s">
        <v>317</v>
      </c>
      <c r="H73" t="s">
        <v>128</v>
      </c>
      <c r="I73" t="s">
        <v>131</v>
      </c>
      <c r="J73" t="s">
        <v>128</v>
      </c>
      <c r="K73">
        <v>5.8707000000000003</v>
      </c>
      <c r="L73" t="s">
        <v>128</v>
      </c>
      <c r="M73" t="s">
        <v>318</v>
      </c>
      <c r="N73" t="s">
        <v>128</v>
      </c>
      <c r="O73">
        <v>5.9123999999999999</v>
      </c>
      <c r="P73" t="s">
        <v>128</v>
      </c>
      <c r="Q73">
        <v>0.16</v>
      </c>
      <c r="R73" t="s">
        <v>128</v>
      </c>
      <c r="S73" t="s">
        <v>319</v>
      </c>
      <c r="T73" t="s">
        <v>128</v>
      </c>
      <c r="U73">
        <v>0.36</v>
      </c>
      <c r="V73" t="s">
        <v>128</v>
      </c>
      <c r="W73" t="s">
        <v>320</v>
      </c>
      <c r="X73" t="s">
        <v>135</v>
      </c>
    </row>
    <row r="74" spans="1:24" hidden="1" x14ac:dyDescent="0.25">
      <c r="A74" t="s">
        <v>54</v>
      </c>
      <c r="B74" t="s">
        <v>128</v>
      </c>
      <c r="C74" t="s">
        <v>288</v>
      </c>
      <c r="D74" t="s">
        <v>128</v>
      </c>
      <c r="E74">
        <v>10.6136</v>
      </c>
      <c r="F74" t="s">
        <v>128</v>
      </c>
      <c r="G74" t="s">
        <v>321</v>
      </c>
      <c r="H74" t="s">
        <v>128</v>
      </c>
      <c r="I74" t="s">
        <v>131</v>
      </c>
      <c r="J74" t="s">
        <v>128</v>
      </c>
      <c r="K74">
        <v>10.594200000000001</v>
      </c>
      <c r="L74" t="s">
        <v>128</v>
      </c>
      <c r="M74" t="s">
        <v>322</v>
      </c>
      <c r="N74" t="s">
        <v>128</v>
      </c>
      <c r="O74">
        <v>10.6877</v>
      </c>
      <c r="P74" t="s">
        <v>128</v>
      </c>
      <c r="Q74">
        <v>0.11</v>
      </c>
      <c r="R74" t="s">
        <v>128</v>
      </c>
      <c r="S74" t="s">
        <v>323</v>
      </c>
      <c r="T74" t="s">
        <v>128</v>
      </c>
      <c r="U74">
        <v>0.52</v>
      </c>
      <c r="V74" t="s">
        <v>128</v>
      </c>
      <c r="W74" t="s">
        <v>324</v>
      </c>
      <c r="X74" t="s">
        <v>135</v>
      </c>
    </row>
    <row r="75" spans="1:24" hidden="1" x14ac:dyDescent="0.25">
      <c r="A75" t="s">
        <v>7</v>
      </c>
      <c r="B75" t="s">
        <v>128</v>
      </c>
      <c r="C75" t="s">
        <v>288</v>
      </c>
      <c r="D75" t="s">
        <v>128</v>
      </c>
      <c r="E75">
        <v>4.2670000000000003</v>
      </c>
      <c r="F75" t="s">
        <v>128</v>
      </c>
      <c r="G75" t="s">
        <v>308</v>
      </c>
      <c r="H75" t="s">
        <v>128</v>
      </c>
      <c r="I75" t="s">
        <v>309</v>
      </c>
      <c r="J75" t="s">
        <v>128</v>
      </c>
      <c r="K75">
        <v>4.3490000000000002</v>
      </c>
      <c r="L75" t="s">
        <v>128</v>
      </c>
      <c r="M75" t="s">
        <v>325</v>
      </c>
      <c r="N75" t="s">
        <v>128</v>
      </c>
      <c r="O75">
        <v>4.3860000000000001</v>
      </c>
      <c r="P75" t="s">
        <v>128</v>
      </c>
      <c r="Q75">
        <v>0.27</v>
      </c>
      <c r="R75" t="s">
        <v>128</v>
      </c>
      <c r="S75" t="s">
        <v>326</v>
      </c>
      <c r="T75" t="s">
        <v>128</v>
      </c>
      <c r="U75">
        <v>0.78</v>
      </c>
      <c r="V75" t="s">
        <v>128</v>
      </c>
      <c r="W75" t="s">
        <v>327</v>
      </c>
      <c r="X75" t="s">
        <v>135</v>
      </c>
    </row>
    <row r="76" spans="1:24" hidden="1" x14ac:dyDescent="0.25">
      <c r="A76" t="s">
        <v>61</v>
      </c>
      <c r="B76" t="s">
        <v>128</v>
      </c>
      <c r="C76" t="s">
        <v>288</v>
      </c>
      <c r="D76" t="s">
        <v>128</v>
      </c>
      <c r="E76">
        <v>11.0901</v>
      </c>
      <c r="F76" t="s">
        <v>128</v>
      </c>
      <c r="G76" t="s">
        <v>328</v>
      </c>
      <c r="H76" t="s">
        <v>128</v>
      </c>
      <c r="I76" t="s">
        <v>131</v>
      </c>
      <c r="J76" t="s">
        <v>128</v>
      </c>
      <c r="K76">
        <v>11.089399999999999</v>
      </c>
      <c r="L76" t="s">
        <v>128</v>
      </c>
      <c r="M76" t="s">
        <v>329</v>
      </c>
      <c r="N76" t="s">
        <v>128</v>
      </c>
      <c r="O76">
        <v>11.0901</v>
      </c>
      <c r="P76" t="s">
        <v>128</v>
      </c>
      <c r="Q76">
        <v>0.05</v>
      </c>
      <c r="R76" t="s">
        <v>128</v>
      </c>
      <c r="S76" t="s">
        <v>275</v>
      </c>
      <c r="T76" t="s">
        <v>128</v>
      </c>
      <c r="U76">
        <v>0.13</v>
      </c>
      <c r="V76" t="s">
        <v>128</v>
      </c>
      <c r="W76" t="s">
        <v>134</v>
      </c>
      <c r="X76" t="s">
        <v>135</v>
      </c>
    </row>
    <row r="77" spans="1:24" hidden="1" x14ac:dyDescent="0.25">
      <c r="A77" t="s">
        <v>121</v>
      </c>
      <c r="B77" t="s">
        <v>128</v>
      </c>
      <c r="C77" t="s">
        <v>288</v>
      </c>
      <c r="D77" t="s">
        <v>128</v>
      </c>
      <c r="E77">
        <v>8.3689</v>
      </c>
      <c r="F77" t="s">
        <v>128</v>
      </c>
      <c r="G77" t="s">
        <v>330</v>
      </c>
      <c r="H77" t="s">
        <v>128</v>
      </c>
      <c r="I77" t="s">
        <v>131</v>
      </c>
      <c r="J77" t="s">
        <v>128</v>
      </c>
      <c r="K77">
        <v>8.3298000000000005</v>
      </c>
      <c r="L77" t="s">
        <v>128</v>
      </c>
      <c r="M77" t="s">
        <v>331</v>
      </c>
      <c r="N77" t="s">
        <v>128</v>
      </c>
      <c r="O77">
        <v>8.3523999999999994</v>
      </c>
      <c r="P77" t="s">
        <v>128</v>
      </c>
      <c r="Q77">
        <v>0.17</v>
      </c>
      <c r="R77" t="s">
        <v>128</v>
      </c>
      <c r="S77" t="s">
        <v>332</v>
      </c>
      <c r="T77" t="s">
        <v>128</v>
      </c>
      <c r="U77">
        <v>0.42</v>
      </c>
      <c r="V77" t="s">
        <v>128</v>
      </c>
      <c r="W77" t="s">
        <v>333</v>
      </c>
      <c r="X77" t="s">
        <v>135</v>
      </c>
    </row>
    <row r="78" spans="1:24" hidden="1" x14ac:dyDescent="0.25">
      <c r="A78" t="s">
        <v>0</v>
      </c>
      <c r="B78" t="s">
        <v>128</v>
      </c>
      <c r="C78" t="s">
        <v>288</v>
      </c>
      <c r="D78" t="s">
        <v>128</v>
      </c>
      <c r="E78">
        <v>16.454999999999998</v>
      </c>
      <c r="F78" t="s">
        <v>128</v>
      </c>
      <c r="G78" t="s">
        <v>334</v>
      </c>
      <c r="H78" t="s">
        <v>128</v>
      </c>
      <c r="I78" t="s">
        <v>131</v>
      </c>
      <c r="J78" t="s">
        <v>128</v>
      </c>
      <c r="K78">
        <v>16.5</v>
      </c>
      <c r="L78" t="s">
        <v>128</v>
      </c>
      <c r="M78" t="s">
        <v>335</v>
      </c>
      <c r="N78" t="s">
        <v>128</v>
      </c>
      <c r="O78">
        <v>16.597100000000001</v>
      </c>
      <c r="P78" t="s">
        <v>128</v>
      </c>
      <c r="Q78">
        <v>0.08</v>
      </c>
      <c r="R78" t="s">
        <v>128</v>
      </c>
      <c r="S78" t="s">
        <v>336</v>
      </c>
      <c r="T78" t="s">
        <v>128</v>
      </c>
      <c r="U78">
        <v>0.17</v>
      </c>
      <c r="V78" t="s">
        <v>128</v>
      </c>
      <c r="W78" t="s">
        <v>337</v>
      </c>
      <c r="X78" t="s">
        <v>135</v>
      </c>
    </row>
    <row r="79" spans="1:24" hidden="1" x14ac:dyDescent="0.25">
      <c r="A79" t="s">
        <v>338</v>
      </c>
      <c r="B79" t="s">
        <v>128</v>
      </c>
      <c r="C79" t="s">
        <v>288</v>
      </c>
      <c r="D79" t="s">
        <v>128</v>
      </c>
      <c r="E79">
        <v>13.575900000000001</v>
      </c>
      <c r="F79" t="s">
        <v>128</v>
      </c>
      <c r="G79" t="s">
        <v>334</v>
      </c>
      <c r="H79" t="s">
        <v>128</v>
      </c>
      <c r="I79" t="s">
        <v>131</v>
      </c>
      <c r="J79" t="s">
        <v>128</v>
      </c>
      <c r="K79">
        <v>13.5892</v>
      </c>
      <c r="L79" t="s">
        <v>128</v>
      </c>
      <c r="M79" t="s">
        <v>339</v>
      </c>
      <c r="N79" t="s">
        <v>128</v>
      </c>
      <c r="O79">
        <v>13.6204</v>
      </c>
      <c r="P79" t="s">
        <v>128</v>
      </c>
      <c r="Q79">
        <v>0.16</v>
      </c>
      <c r="R79" t="s">
        <v>128</v>
      </c>
      <c r="S79" t="s">
        <v>340</v>
      </c>
      <c r="T79" t="s">
        <v>128</v>
      </c>
      <c r="U79">
        <v>0.69</v>
      </c>
      <c r="V79" t="s">
        <v>128</v>
      </c>
      <c r="W79" t="s">
        <v>341</v>
      </c>
      <c r="X79" t="s">
        <v>135</v>
      </c>
    </row>
    <row r="80" spans="1:24" hidden="1" x14ac:dyDescent="0.25">
      <c r="A80" t="s">
        <v>27</v>
      </c>
      <c r="B80" t="s">
        <v>128</v>
      </c>
      <c r="C80" t="s">
        <v>288</v>
      </c>
      <c r="D80" t="s">
        <v>128</v>
      </c>
      <c r="E80">
        <v>6.3609999999999998</v>
      </c>
      <c r="F80" t="s">
        <v>128</v>
      </c>
      <c r="G80" t="s">
        <v>308</v>
      </c>
      <c r="H80" t="s">
        <v>128</v>
      </c>
      <c r="I80" t="s">
        <v>309</v>
      </c>
      <c r="J80" t="s">
        <v>128</v>
      </c>
      <c r="K80">
        <v>6.6148999999999996</v>
      </c>
      <c r="L80" t="s">
        <v>128</v>
      </c>
      <c r="M80" t="s">
        <v>342</v>
      </c>
      <c r="N80" t="s">
        <v>128</v>
      </c>
      <c r="O80">
        <v>6.6260000000000003</v>
      </c>
      <c r="P80" t="s">
        <v>128</v>
      </c>
      <c r="Q80">
        <v>0.27</v>
      </c>
      <c r="R80" t="s">
        <v>128</v>
      </c>
      <c r="S80" t="s">
        <v>343</v>
      </c>
      <c r="T80" t="s">
        <v>128</v>
      </c>
      <c r="U80">
        <v>0.73</v>
      </c>
      <c r="V80" t="s">
        <v>128</v>
      </c>
      <c r="W80" t="s">
        <v>344</v>
      </c>
      <c r="X80" t="s">
        <v>135</v>
      </c>
    </row>
    <row r="81" spans="1:24" hidden="1" x14ac:dyDescent="0.25">
      <c r="A81" t="s">
        <v>120</v>
      </c>
      <c r="B81" t="s">
        <v>128</v>
      </c>
      <c r="C81" t="s">
        <v>288</v>
      </c>
      <c r="D81" t="s">
        <v>128</v>
      </c>
      <c r="E81">
        <v>10.88</v>
      </c>
      <c r="F81" t="s">
        <v>128</v>
      </c>
      <c r="G81" t="s">
        <v>345</v>
      </c>
      <c r="H81" t="s">
        <v>128</v>
      </c>
      <c r="I81" t="s">
        <v>270</v>
      </c>
      <c r="J81" t="s">
        <v>128</v>
      </c>
      <c r="K81">
        <v>10.9236</v>
      </c>
      <c r="L81" t="s">
        <v>128</v>
      </c>
      <c r="M81" t="s">
        <v>346</v>
      </c>
      <c r="N81" t="s">
        <v>128</v>
      </c>
      <c r="O81">
        <v>10.9236</v>
      </c>
      <c r="P81" t="s">
        <v>128</v>
      </c>
      <c r="Q81">
        <v>0.05</v>
      </c>
      <c r="R81" t="s">
        <v>128</v>
      </c>
      <c r="S81" t="s">
        <v>268</v>
      </c>
      <c r="T81" t="s">
        <v>128</v>
      </c>
      <c r="U81">
        <v>0.06</v>
      </c>
      <c r="V81" t="s">
        <v>128</v>
      </c>
      <c r="W81" t="s">
        <v>347</v>
      </c>
      <c r="X81" t="s">
        <v>135</v>
      </c>
    </row>
    <row r="82" spans="1:24" hidden="1" x14ac:dyDescent="0.25">
      <c r="A82" t="s">
        <v>15</v>
      </c>
      <c r="B82" t="s">
        <v>128</v>
      </c>
      <c r="C82" t="s">
        <v>288</v>
      </c>
      <c r="D82" t="s">
        <v>128</v>
      </c>
      <c r="E82">
        <v>15.373699999999999</v>
      </c>
      <c r="F82" t="s">
        <v>128</v>
      </c>
      <c r="G82" t="s">
        <v>348</v>
      </c>
      <c r="H82" t="s">
        <v>128</v>
      </c>
      <c r="I82" t="s">
        <v>131</v>
      </c>
      <c r="J82" t="s">
        <v>128</v>
      </c>
      <c r="K82">
        <v>15.4724</v>
      </c>
      <c r="L82" t="s">
        <v>128</v>
      </c>
      <c r="M82" t="s">
        <v>349</v>
      </c>
      <c r="N82" t="s">
        <v>128</v>
      </c>
      <c r="O82">
        <v>15.4724</v>
      </c>
      <c r="P82" t="s">
        <v>128</v>
      </c>
      <c r="Q82">
        <v>0.09</v>
      </c>
      <c r="R82" t="s">
        <v>128</v>
      </c>
      <c r="S82" t="s">
        <v>350</v>
      </c>
      <c r="T82" t="s">
        <v>128</v>
      </c>
      <c r="U82">
        <v>0.23</v>
      </c>
      <c r="V82" t="s">
        <v>128</v>
      </c>
      <c r="W82" t="s">
        <v>351</v>
      </c>
      <c r="X82" t="s">
        <v>135</v>
      </c>
    </row>
    <row r="83" spans="1:24" hidden="1" x14ac:dyDescent="0.25">
      <c r="A83" t="s">
        <v>115</v>
      </c>
      <c r="B83" t="s">
        <v>128</v>
      </c>
      <c r="C83" t="s">
        <v>288</v>
      </c>
      <c r="D83" t="s">
        <v>128</v>
      </c>
      <c r="E83">
        <v>12.51</v>
      </c>
      <c r="F83" t="s">
        <v>128</v>
      </c>
      <c r="G83" t="s">
        <v>352</v>
      </c>
      <c r="H83" t="s">
        <v>128</v>
      </c>
      <c r="I83" t="s">
        <v>131</v>
      </c>
      <c r="J83" t="s">
        <v>128</v>
      </c>
      <c r="K83">
        <v>12.4937</v>
      </c>
      <c r="L83" t="s">
        <v>128</v>
      </c>
      <c r="M83" t="s">
        <v>353</v>
      </c>
      <c r="N83" t="s">
        <v>128</v>
      </c>
      <c r="O83">
        <v>12.541499999999999</v>
      </c>
      <c r="P83" t="s">
        <v>128</v>
      </c>
      <c r="Q83">
        <v>0.3</v>
      </c>
      <c r="R83" t="s">
        <v>128</v>
      </c>
      <c r="S83" t="s">
        <v>354</v>
      </c>
      <c r="T83" t="s">
        <v>128</v>
      </c>
      <c r="U83">
        <v>0.64</v>
      </c>
      <c r="V83" t="s">
        <v>128</v>
      </c>
      <c r="W83" t="s">
        <v>303</v>
      </c>
      <c r="X83" t="s">
        <v>135</v>
      </c>
    </row>
    <row r="84" spans="1:24" hidden="1" x14ac:dyDescent="0.25">
      <c r="A84" t="s">
        <v>355</v>
      </c>
      <c r="B84" t="s">
        <v>128</v>
      </c>
      <c r="C84" t="s">
        <v>288</v>
      </c>
      <c r="D84" t="s">
        <v>128</v>
      </c>
      <c r="E84">
        <v>9.8309999999999995</v>
      </c>
      <c r="F84" t="s">
        <v>128</v>
      </c>
      <c r="G84" t="s">
        <v>173</v>
      </c>
      <c r="H84" t="s">
        <v>128</v>
      </c>
      <c r="I84" t="s">
        <v>313</v>
      </c>
      <c r="J84" t="s">
        <v>128</v>
      </c>
      <c r="K84">
        <v>10.082100000000001</v>
      </c>
      <c r="L84" t="s">
        <v>128</v>
      </c>
      <c r="M84" t="s">
        <v>356</v>
      </c>
      <c r="N84" t="s">
        <v>128</v>
      </c>
      <c r="O84">
        <v>10.111800000000001</v>
      </c>
      <c r="P84" t="s">
        <v>128</v>
      </c>
      <c r="Q84">
        <v>0.33</v>
      </c>
      <c r="R84" t="s">
        <v>128</v>
      </c>
      <c r="S84" t="s">
        <v>357</v>
      </c>
      <c r="T84" t="s">
        <v>128</v>
      </c>
      <c r="U84">
        <v>1.01</v>
      </c>
      <c r="V84" t="s">
        <v>128</v>
      </c>
      <c r="W84" t="s">
        <v>358</v>
      </c>
      <c r="X84" t="s">
        <v>135</v>
      </c>
    </row>
    <row r="85" spans="1:24" hidden="1" x14ac:dyDescent="0.25">
      <c r="A85" t="s">
        <v>49</v>
      </c>
      <c r="B85" t="s">
        <v>128</v>
      </c>
      <c r="C85" t="s">
        <v>288</v>
      </c>
      <c r="D85" t="s">
        <v>128</v>
      </c>
      <c r="E85">
        <v>18.98</v>
      </c>
      <c r="F85" t="s">
        <v>128</v>
      </c>
      <c r="G85" t="s">
        <v>359</v>
      </c>
      <c r="H85" t="s">
        <v>128</v>
      </c>
      <c r="I85" t="s">
        <v>131</v>
      </c>
      <c r="J85" t="s">
        <v>128</v>
      </c>
      <c r="K85">
        <v>18.978300000000001</v>
      </c>
      <c r="L85" t="s">
        <v>128</v>
      </c>
      <c r="M85" t="s">
        <v>360</v>
      </c>
      <c r="N85" t="s">
        <v>128</v>
      </c>
      <c r="O85">
        <v>18.987100000000002</v>
      </c>
      <c r="P85" t="s">
        <v>128</v>
      </c>
      <c r="Q85">
        <v>0.2</v>
      </c>
      <c r="R85" t="s">
        <v>128</v>
      </c>
      <c r="S85" t="s">
        <v>361</v>
      </c>
      <c r="T85" t="s">
        <v>128</v>
      </c>
      <c r="U85">
        <v>0.28000000000000003</v>
      </c>
      <c r="V85" t="s">
        <v>128</v>
      </c>
      <c r="W85" t="s">
        <v>362</v>
      </c>
      <c r="X85" t="s">
        <v>135</v>
      </c>
    </row>
    <row r="86" spans="1:24" hidden="1" x14ac:dyDescent="0.25">
      <c r="A86" t="s">
        <v>79</v>
      </c>
      <c r="B86" t="s">
        <v>128</v>
      </c>
      <c r="C86" t="s">
        <v>288</v>
      </c>
      <c r="D86" t="s">
        <v>128</v>
      </c>
      <c r="E86">
        <v>11.452</v>
      </c>
      <c r="F86" t="s">
        <v>128</v>
      </c>
      <c r="G86" t="s">
        <v>173</v>
      </c>
      <c r="H86" t="s">
        <v>128</v>
      </c>
      <c r="I86" t="s">
        <v>313</v>
      </c>
      <c r="J86" t="s">
        <v>128</v>
      </c>
      <c r="K86">
        <v>11.8245</v>
      </c>
      <c r="L86" t="s">
        <v>128</v>
      </c>
      <c r="M86" t="s">
        <v>363</v>
      </c>
      <c r="N86" t="s">
        <v>128</v>
      </c>
      <c r="O86">
        <v>11.831799999999999</v>
      </c>
      <c r="P86" t="s">
        <v>128</v>
      </c>
      <c r="Q86">
        <v>0.23</v>
      </c>
      <c r="R86" t="s">
        <v>128</v>
      </c>
      <c r="S86" t="s">
        <v>364</v>
      </c>
      <c r="T86" t="s">
        <v>128</v>
      </c>
      <c r="U86">
        <v>0.69</v>
      </c>
      <c r="V86" t="s">
        <v>128</v>
      </c>
      <c r="W86" t="s">
        <v>365</v>
      </c>
      <c r="X86" t="s">
        <v>135</v>
      </c>
    </row>
    <row r="87" spans="1:24" hidden="1" x14ac:dyDescent="0.25">
      <c r="A87" t="s">
        <v>366</v>
      </c>
      <c r="B87" t="s">
        <v>128</v>
      </c>
      <c r="C87" t="s">
        <v>288</v>
      </c>
      <c r="D87" t="s">
        <v>128</v>
      </c>
      <c r="E87">
        <v>17.32</v>
      </c>
      <c r="F87" t="s">
        <v>128</v>
      </c>
      <c r="G87" t="s">
        <v>367</v>
      </c>
      <c r="H87" t="s">
        <v>128</v>
      </c>
      <c r="I87" t="s">
        <v>368</v>
      </c>
      <c r="J87" t="s">
        <v>128</v>
      </c>
      <c r="K87">
        <v>17.292899999999999</v>
      </c>
      <c r="L87" t="s">
        <v>128</v>
      </c>
      <c r="M87" t="s">
        <v>369</v>
      </c>
      <c r="N87" t="s">
        <v>128</v>
      </c>
      <c r="O87">
        <v>17.337</v>
      </c>
      <c r="P87" t="s">
        <v>128</v>
      </c>
      <c r="Q87">
        <v>0.09</v>
      </c>
      <c r="R87" t="s">
        <v>128</v>
      </c>
      <c r="S87" t="s">
        <v>370</v>
      </c>
      <c r="T87" t="s">
        <v>128</v>
      </c>
      <c r="U87">
        <v>0.25</v>
      </c>
      <c r="V87" t="s">
        <v>128</v>
      </c>
      <c r="W87" t="s">
        <v>371</v>
      </c>
      <c r="X87" t="s">
        <v>135</v>
      </c>
    </row>
    <row r="88" spans="1:24" hidden="1" x14ac:dyDescent="0.25">
      <c r="A88" t="s">
        <v>71</v>
      </c>
      <c r="B88" t="s">
        <v>128</v>
      </c>
      <c r="C88" t="s">
        <v>288</v>
      </c>
      <c r="D88" t="s">
        <v>128</v>
      </c>
      <c r="E88">
        <v>4.694</v>
      </c>
      <c r="F88" t="s">
        <v>128</v>
      </c>
      <c r="G88" t="s">
        <v>308</v>
      </c>
      <c r="H88" t="s">
        <v>128</v>
      </c>
      <c r="I88" t="s">
        <v>309</v>
      </c>
      <c r="J88" t="s">
        <v>128</v>
      </c>
      <c r="K88">
        <v>4.9588000000000001</v>
      </c>
      <c r="L88" t="s">
        <v>128</v>
      </c>
      <c r="M88" t="s">
        <v>372</v>
      </c>
      <c r="N88" t="s">
        <v>128</v>
      </c>
      <c r="O88">
        <v>4.9813999999999998</v>
      </c>
      <c r="P88" t="s">
        <v>128</v>
      </c>
      <c r="Q88">
        <v>0.36</v>
      </c>
      <c r="R88" t="s">
        <v>128</v>
      </c>
      <c r="S88" t="s">
        <v>373</v>
      </c>
      <c r="T88" t="s">
        <v>128</v>
      </c>
      <c r="U88">
        <v>2.5299999999999998</v>
      </c>
      <c r="V88" t="s">
        <v>128</v>
      </c>
      <c r="W88" t="s">
        <v>374</v>
      </c>
      <c r="X88" t="s">
        <v>135</v>
      </c>
    </row>
    <row r="89" spans="1:24" hidden="1" x14ac:dyDescent="0.25">
      <c r="A89" t="s">
        <v>42</v>
      </c>
      <c r="B89" t="s">
        <v>128</v>
      </c>
      <c r="C89" t="s">
        <v>288</v>
      </c>
      <c r="D89" t="s">
        <v>128</v>
      </c>
      <c r="E89">
        <v>10.62</v>
      </c>
      <c r="F89" t="s">
        <v>128</v>
      </c>
      <c r="G89" t="s">
        <v>375</v>
      </c>
      <c r="H89" t="s">
        <v>128</v>
      </c>
      <c r="I89" t="s">
        <v>270</v>
      </c>
      <c r="J89" t="s">
        <v>128</v>
      </c>
      <c r="K89">
        <v>10.555</v>
      </c>
      <c r="L89" t="s">
        <v>128</v>
      </c>
      <c r="M89" t="s">
        <v>376</v>
      </c>
      <c r="N89" t="s">
        <v>128</v>
      </c>
      <c r="O89">
        <v>10.7216</v>
      </c>
      <c r="P89" t="s">
        <v>128</v>
      </c>
      <c r="Q89">
        <v>0.41</v>
      </c>
      <c r="R89" t="s">
        <v>128</v>
      </c>
      <c r="S89" t="s">
        <v>377</v>
      </c>
      <c r="T89" t="s">
        <v>128</v>
      </c>
      <c r="U89">
        <v>3.01</v>
      </c>
      <c r="V89" t="s">
        <v>128</v>
      </c>
      <c r="W89" t="s">
        <v>378</v>
      </c>
      <c r="X89" t="s">
        <v>135</v>
      </c>
    </row>
    <row r="90" spans="1:24" hidden="1" x14ac:dyDescent="0.25">
      <c r="A90" t="s">
        <v>69</v>
      </c>
      <c r="B90" t="s">
        <v>128</v>
      </c>
      <c r="C90" t="s">
        <v>288</v>
      </c>
      <c r="D90" t="s">
        <v>128</v>
      </c>
      <c r="E90">
        <v>59.9377</v>
      </c>
      <c r="F90" t="s">
        <v>128</v>
      </c>
      <c r="G90" t="s">
        <v>379</v>
      </c>
      <c r="H90" t="s">
        <v>128</v>
      </c>
      <c r="I90" t="s">
        <v>131</v>
      </c>
      <c r="J90" t="s">
        <v>128</v>
      </c>
      <c r="K90">
        <v>59.948799999999999</v>
      </c>
      <c r="L90" t="s">
        <v>128</v>
      </c>
      <c r="M90" t="s">
        <v>380</v>
      </c>
      <c r="N90" t="s">
        <v>128</v>
      </c>
      <c r="O90">
        <v>59.948799999999999</v>
      </c>
      <c r="P90" t="s">
        <v>128</v>
      </c>
      <c r="Q90">
        <v>0.05</v>
      </c>
      <c r="R90" t="s">
        <v>128</v>
      </c>
      <c r="S90" t="s">
        <v>244</v>
      </c>
      <c r="T90" t="s">
        <v>128</v>
      </c>
      <c r="U90">
        <v>0.11</v>
      </c>
      <c r="V90" t="s">
        <v>128</v>
      </c>
      <c r="W90" t="s">
        <v>381</v>
      </c>
      <c r="X90" t="s">
        <v>135</v>
      </c>
    </row>
    <row r="91" spans="1:24" hidden="1" x14ac:dyDescent="0.25">
      <c r="A91" t="s">
        <v>382</v>
      </c>
      <c r="B91" t="s">
        <v>128</v>
      </c>
      <c r="C91" t="s">
        <v>288</v>
      </c>
      <c r="D91" t="s">
        <v>128</v>
      </c>
      <c r="E91">
        <v>14.074</v>
      </c>
      <c r="F91" t="s">
        <v>128</v>
      </c>
      <c r="G91" t="s">
        <v>383</v>
      </c>
      <c r="H91" t="s">
        <v>128</v>
      </c>
      <c r="I91" t="s">
        <v>131</v>
      </c>
      <c r="J91" t="s">
        <v>128</v>
      </c>
      <c r="K91">
        <v>14.083500000000001</v>
      </c>
      <c r="L91" t="s">
        <v>128</v>
      </c>
      <c r="M91" t="s">
        <v>384</v>
      </c>
      <c r="N91" t="s">
        <v>128</v>
      </c>
      <c r="O91">
        <v>14.114800000000001</v>
      </c>
      <c r="P91" t="s">
        <v>128</v>
      </c>
      <c r="Q91">
        <v>1.1599999999999999</v>
      </c>
      <c r="R91" t="s">
        <v>128</v>
      </c>
      <c r="S91" t="s">
        <v>385</v>
      </c>
      <c r="T91" t="s">
        <v>128</v>
      </c>
      <c r="U91">
        <v>6.38</v>
      </c>
      <c r="V91" t="s">
        <v>128</v>
      </c>
      <c r="W91" t="s">
        <v>386</v>
      </c>
      <c r="X91" t="s">
        <v>135</v>
      </c>
    </row>
    <row r="92" spans="1:24" hidden="1" x14ac:dyDescent="0.25">
      <c r="A92" t="s">
        <v>37</v>
      </c>
      <c r="B92" t="s">
        <v>128</v>
      </c>
      <c r="C92" t="s">
        <v>288</v>
      </c>
      <c r="D92" t="s">
        <v>128</v>
      </c>
      <c r="E92">
        <v>13.6127</v>
      </c>
      <c r="F92" t="s">
        <v>128</v>
      </c>
      <c r="G92" t="s">
        <v>387</v>
      </c>
      <c r="H92" t="s">
        <v>128</v>
      </c>
      <c r="I92" t="s">
        <v>131</v>
      </c>
      <c r="J92" t="s">
        <v>128</v>
      </c>
      <c r="K92">
        <v>13.596399999999999</v>
      </c>
      <c r="L92" t="s">
        <v>128</v>
      </c>
      <c r="M92" t="s">
        <v>388</v>
      </c>
      <c r="N92" t="s">
        <v>128</v>
      </c>
      <c r="O92">
        <v>13.614599999999999</v>
      </c>
      <c r="P92" t="s">
        <v>128</v>
      </c>
      <c r="Q92">
        <v>0.16</v>
      </c>
      <c r="R92" t="s">
        <v>128</v>
      </c>
      <c r="S92" t="s">
        <v>389</v>
      </c>
      <c r="T92" t="s">
        <v>128</v>
      </c>
      <c r="U92">
        <v>0.34</v>
      </c>
      <c r="V92" t="s">
        <v>128</v>
      </c>
      <c r="W92" t="s">
        <v>134</v>
      </c>
      <c r="X92" t="s">
        <v>135</v>
      </c>
    </row>
    <row r="93" spans="1:24" hidden="1" x14ac:dyDescent="0.25">
      <c r="A93" t="s">
        <v>47</v>
      </c>
      <c r="B93" t="s">
        <v>128</v>
      </c>
      <c r="C93" t="s">
        <v>288</v>
      </c>
      <c r="D93" t="s">
        <v>128</v>
      </c>
      <c r="E93">
        <v>26.07</v>
      </c>
      <c r="F93" t="s">
        <v>128</v>
      </c>
      <c r="G93" t="s">
        <v>390</v>
      </c>
      <c r="H93" t="s">
        <v>128</v>
      </c>
      <c r="I93" t="s">
        <v>131</v>
      </c>
      <c r="J93" t="s">
        <v>128</v>
      </c>
      <c r="K93">
        <v>26.056899999999999</v>
      </c>
      <c r="L93" t="s">
        <v>128</v>
      </c>
      <c r="M93" t="s">
        <v>391</v>
      </c>
      <c r="N93" t="s">
        <v>128</v>
      </c>
      <c r="O93">
        <v>26.084299999999999</v>
      </c>
      <c r="P93" t="s">
        <v>128</v>
      </c>
      <c r="Q93">
        <v>0.39</v>
      </c>
      <c r="R93" t="s">
        <v>128</v>
      </c>
      <c r="S93" t="s">
        <v>392</v>
      </c>
      <c r="T93" t="s">
        <v>128</v>
      </c>
      <c r="U93">
        <v>1.93</v>
      </c>
      <c r="V93" t="s">
        <v>128</v>
      </c>
      <c r="W93" t="s">
        <v>134</v>
      </c>
      <c r="X93" t="s">
        <v>135</v>
      </c>
    </row>
    <row r="94" spans="1:24" hidden="1" x14ac:dyDescent="0.25">
      <c r="A94" t="s">
        <v>119</v>
      </c>
      <c r="B94" t="s">
        <v>128</v>
      </c>
      <c r="C94" t="s">
        <v>288</v>
      </c>
      <c r="D94" t="s">
        <v>128</v>
      </c>
      <c r="E94">
        <v>18.989999999999998</v>
      </c>
      <c r="F94" t="s">
        <v>128</v>
      </c>
      <c r="G94" t="s">
        <v>393</v>
      </c>
      <c r="H94" t="s">
        <v>128</v>
      </c>
      <c r="I94" t="s">
        <v>131</v>
      </c>
      <c r="J94" t="s">
        <v>128</v>
      </c>
      <c r="K94">
        <v>19.0745</v>
      </c>
      <c r="L94" t="s">
        <v>128</v>
      </c>
      <c r="M94" t="s">
        <v>394</v>
      </c>
      <c r="N94" t="s">
        <v>128</v>
      </c>
      <c r="O94">
        <v>19.097999999999999</v>
      </c>
      <c r="P94" t="s">
        <v>128</v>
      </c>
      <c r="Q94">
        <v>0.27</v>
      </c>
      <c r="R94" t="s">
        <v>128</v>
      </c>
      <c r="S94" t="s">
        <v>395</v>
      </c>
      <c r="T94" t="s">
        <v>128</v>
      </c>
      <c r="U94">
        <v>0.61</v>
      </c>
      <c r="V94" t="s">
        <v>128</v>
      </c>
      <c r="W94" t="s">
        <v>396</v>
      </c>
      <c r="X94" t="s">
        <v>135</v>
      </c>
    </row>
    <row r="95" spans="1:24" hidden="1" x14ac:dyDescent="0.25">
      <c r="A95" t="s">
        <v>50</v>
      </c>
      <c r="B95" t="s">
        <v>128</v>
      </c>
      <c r="C95" t="s">
        <v>397</v>
      </c>
      <c r="D95" t="s">
        <v>128</v>
      </c>
      <c r="E95">
        <v>12.4246</v>
      </c>
      <c r="F95" t="s">
        <v>128</v>
      </c>
      <c r="G95" t="s">
        <v>398</v>
      </c>
      <c r="H95" t="s">
        <v>128</v>
      </c>
      <c r="I95" t="s">
        <v>131</v>
      </c>
      <c r="J95" t="s">
        <v>128</v>
      </c>
      <c r="K95">
        <v>12.4589</v>
      </c>
      <c r="L95" t="s">
        <v>128</v>
      </c>
      <c r="M95" t="s">
        <v>399</v>
      </c>
      <c r="N95" t="s">
        <v>128</v>
      </c>
      <c r="O95">
        <v>12.6282</v>
      </c>
      <c r="P95" t="s">
        <v>128</v>
      </c>
      <c r="Q95">
        <v>1.48</v>
      </c>
      <c r="R95" t="s">
        <v>128</v>
      </c>
      <c r="S95" t="s">
        <v>400</v>
      </c>
      <c r="T95" t="s">
        <v>128</v>
      </c>
      <c r="U95">
        <v>13.54</v>
      </c>
      <c r="V95" t="s">
        <v>128</v>
      </c>
      <c r="W95" t="s">
        <v>401</v>
      </c>
      <c r="X95" t="s">
        <v>135</v>
      </c>
    </row>
    <row r="96" spans="1:24" hidden="1" x14ac:dyDescent="0.25">
      <c r="A96" t="s">
        <v>31</v>
      </c>
      <c r="B96" t="s">
        <v>128</v>
      </c>
      <c r="C96" t="s">
        <v>397</v>
      </c>
      <c r="D96" t="s">
        <v>128</v>
      </c>
      <c r="E96">
        <v>2.2313999999999998</v>
      </c>
      <c r="F96" t="s">
        <v>128</v>
      </c>
      <c r="G96" t="s">
        <v>402</v>
      </c>
      <c r="H96" t="s">
        <v>128</v>
      </c>
      <c r="I96" t="s">
        <v>131</v>
      </c>
      <c r="J96" t="s">
        <v>128</v>
      </c>
      <c r="K96">
        <v>2.2309000000000001</v>
      </c>
      <c r="L96" t="s">
        <v>128</v>
      </c>
      <c r="M96" t="s">
        <v>403</v>
      </c>
      <c r="N96" t="s">
        <v>128</v>
      </c>
      <c r="O96">
        <v>2.2599</v>
      </c>
      <c r="P96" t="s">
        <v>128</v>
      </c>
      <c r="Q96">
        <v>8.07</v>
      </c>
      <c r="R96" t="s">
        <v>128</v>
      </c>
      <c r="S96" t="s">
        <v>404</v>
      </c>
      <c r="T96" t="s">
        <v>128</v>
      </c>
      <c r="U96">
        <v>86.03</v>
      </c>
      <c r="V96" t="s">
        <v>128</v>
      </c>
      <c r="W96" t="s">
        <v>405</v>
      </c>
      <c r="X96" t="s">
        <v>135</v>
      </c>
    </row>
    <row r="97" spans="1:25" hidden="1" x14ac:dyDescent="0.25">
      <c r="A97" t="s">
        <v>22</v>
      </c>
      <c r="B97" t="s">
        <v>128</v>
      </c>
      <c r="C97" t="s">
        <v>397</v>
      </c>
      <c r="D97" t="s">
        <v>128</v>
      </c>
      <c r="E97">
        <v>19.127800000000001</v>
      </c>
      <c r="F97" t="s">
        <v>128</v>
      </c>
      <c r="G97" t="s">
        <v>406</v>
      </c>
      <c r="H97" t="s">
        <v>128</v>
      </c>
      <c r="I97" t="s">
        <v>131</v>
      </c>
      <c r="J97" t="s">
        <v>128</v>
      </c>
      <c r="K97">
        <v>19.1539</v>
      </c>
      <c r="L97" t="s">
        <v>128</v>
      </c>
      <c r="M97" t="s">
        <v>407</v>
      </c>
      <c r="N97" t="s">
        <v>128</v>
      </c>
      <c r="O97">
        <v>19.241299999999999</v>
      </c>
      <c r="P97" t="s">
        <v>128</v>
      </c>
      <c r="Q97">
        <v>1.62</v>
      </c>
      <c r="R97" t="s">
        <v>128</v>
      </c>
      <c r="S97" t="s">
        <v>408</v>
      </c>
      <c r="T97" t="s">
        <v>128</v>
      </c>
      <c r="U97">
        <v>6.32</v>
      </c>
      <c r="V97" t="s">
        <v>128</v>
      </c>
      <c r="W97" t="s">
        <v>409</v>
      </c>
      <c r="X97" t="s">
        <v>135</v>
      </c>
    </row>
    <row r="98" spans="1:25" hidden="1" x14ac:dyDescent="0.25">
      <c r="A98" t="s">
        <v>85</v>
      </c>
      <c r="B98" t="s">
        <v>128</v>
      </c>
      <c r="C98" t="s">
        <v>397</v>
      </c>
      <c r="D98" t="s">
        <v>128</v>
      </c>
      <c r="E98">
        <v>8.77</v>
      </c>
      <c r="F98" t="s">
        <v>128</v>
      </c>
      <c r="G98" t="s">
        <v>173</v>
      </c>
      <c r="H98" t="s">
        <v>128</v>
      </c>
      <c r="I98" t="s">
        <v>313</v>
      </c>
      <c r="J98" t="s">
        <v>128</v>
      </c>
      <c r="K98">
        <v>9.3863000000000003</v>
      </c>
      <c r="L98" t="s">
        <v>128</v>
      </c>
      <c r="M98" t="s">
        <v>410</v>
      </c>
      <c r="N98" t="s">
        <v>128</v>
      </c>
      <c r="O98">
        <v>9.4147999999999996</v>
      </c>
      <c r="P98" t="s">
        <v>128</v>
      </c>
      <c r="Q98">
        <v>2.4</v>
      </c>
      <c r="R98" t="s">
        <v>128</v>
      </c>
      <c r="S98" t="s">
        <v>411</v>
      </c>
      <c r="T98" t="s">
        <v>128</v>
      </c>
      <c r="U98">
        <v>11.45</v>
      </c>
      <c r="V98" t="s">
        <v>128</v>
      </c>
      <c r="W98" t="s">
        <v>412</v>
      </c>
      <c r="X98" t="s">
        <v>135</v>
      </c>
    </row>
    <row r="99" spans="1:25" hidden="1" x14ac:dyDescent="0.25">
      <c r="A99" t="s">
        <v>413</v>
      </c>
      <c r="B99" t="s">
        <v>128</v>
      </c>
      <c r="C99" t="s">
        <v>397</v>
      </c>
      <c r="D99" t="s">
        <v>128</v>
      </c>
      <c r="E99">
        <v>22.343699999999998</v>
      </c>
      <c r="F99" t="s">
        <v>128</v>
      </c>
      <c r="G99" t="s">
        <v>414</v>
      </c>
      <c r="H99" t="s">
        <v>128</v>
      </c>
      <c r="I99" t="s">
        <v>131</v>
      </c>
      <c r="J99" t="s">
        <v>128</v>
      </c>
      <c r="K99">
        <v>22.343599999999999</v>
      </c>
      <c r="L99" t="s">
        <v>128</v>
      </c>
      <c r="M99" t="s">
        <v>415</v>
      </c>
      <c r="N99" t="s">
        <v>128</v>
      </c>
      <c r="O99">
        <v>22.357299999999999</v>
      </c>
      <c r="P99" t="s">
        <v>128</v>
      </c>
      <c r="Q99">
        <v>0.44</v>
      </c>
      <c r="R99" t="s">
        <v>128</v>
      </c>
      <c r="S99" t="s">
        <v>416</v>
      </c>
      <c r="T99" t="s">
        <v>128</v>
      </c>
      <c r="U99">
        <v>0.98</v>
      </c>
      <c r="V99" t="s">
        <v>128</v>
      </c>
      <c r="W99" t="s">
        <v>417</v>
      </c>
      <c r="X99" t="s">
        <v>135</v>
      </c>
    </row>
    <row r="100" spans="1:25" hidden="1" x14ac:dyDescent="0.25">
      <c r="A100" t="s">
        <v>418</v>
      </c>
      <c r="B100" t="s">
        <v>128</v>
      </c>
      <c r="C100" t="s">
        <v>397</v>
      </c>
      <c r="D100" t="s">
        <v>128</v>
      </c>
      <c r="E100">
        <v>31.97</v>
      </c>
      <c r="F100" t="s">
        <v>128</v>
      </c>
      <c r="G100" t="s">
        <v>419</v>
      </c>
      <c r="H100" t="s">
        <v>128</v>
      </c>
      <c r="I100" t="s">
        <v>131</v>
      </c>
      <c r="J100" t="s">
        <v>128</v>
      </c>
      <c r="K100">
        <v>31.983899999999998</v>
      </c>
      <c r="L100" t="s">
        <v>128</v>
      </c>
      <c r="M100" t="s">
        <v>420</v>
      </c>
      <c r="N100" t="s">
        <v>128</v>
      </c>
      <c r="O100">
        <v>32.032499999999999</v>
      </c>
      <c r="P100" t="s">
        <v>128</v>
      </c>
      <c r="Q100">
        <v>0.91</v>
      </c>
      <c r="R100" t="s">
        <v>128</v>
      </c>
      <c r="S100" t="s">
        <v>421</v>
      </c>
      <c r="T100" t="s">
        <v>128</v>
      </c>
      <c r="U100">
        <v>5.55</v>
      </c>
      <c r="V100" t="s">
        <v>128</v>
      </c>
      <c r="W100" t="s">
        <v>324</v>
      </c>
      <c r="X100" t="s">
        <v>135</v>
      </c>
    </row>
    <row r="101" spans="1:25" hidden="1" x14ac:dyDescent="0.25">
      <c r="A101" t="s">
        <v>422</v>
      </c>
      <c r="B101" t="s">
        <v>128</v>
      </c>
      <c r="C101" t="s">
        <v>397</v>
      </c>
      <c r="D101" t="s">
        <v>128</v>
      </c>
      <c r="E101">
        <v>21.779900000000001</v>
      </c>
      <c r="F101" t="s">
        <v>128</v>
      </c>
      <c r="G101" t="s">
        <v>423</v>
      </c>
      <c r="H101" t="s">
        <v>128</v>
      </c>
      <c r="I101" t="s">
        <v>131</v>
      </c>
      <c r="J101" t="s">
        <v>128</v>
      </c>
      <c r="K101">
        <v>21.771599999999999</v>
      </c>
      <c r="L101" t="s">
        <v>128</v>
      </c>
      <c r="M101" t="s">
        <v>424</v>
      </c>
      <c r="N101" t="s">
        <v>128</v>
      </c>
      <c r="O101">
        <v>21.8614</v>
      </c>
      <c r="P101" t="s">
        <v>128</v>
      </c>
      <c r="Q101">
        <v>1.1100000000000001</v>
      </c>
      <c r="R101" t="s">
        <v>128</v>
      </c>
      <c r="S101" t="s">
        <v>425</v>
      </c>
      <c r="T101" t="s">
        <v>128</v>
      </c>
      <c r="U101">
        <v>5.27</v>
      </c>
      <c r="V101" t="s">
        <v>128</v>
      </c>
      <c r="W101" t="s">
        <v>426</v>
      </c>
      <c r="X101" t="s">
        <v>135</v>
      </c>
    </row>
    <row r="102" spans="1:25" hidden="1" x14ac:dyDescent="0.25">
      <c r="A102" t="s">
        <v>46</v>
      </c>
      <c r="B102" t="s">
        <v>128</v>
      </c>
      <c r="C102" t="s">
        <v>397</v>
      </c>
      <c r="D102" t="s">
        <v>128</v>
      </c>
      <c r="E102">
        <v>26.51</v>
      </c>
      <c r="F102" t="s">
        <v>128</v>
      </c>
      <c r="G102" t="s">
        <v>427</v>
      </c>
      <c r="H102" t="s">
        <v>128</v>
      </c>
      <c r="I102" t="s">
        <v>131</v>
      </c>
      <c r="J102" t="s">
        <v>128</v>
      </c>
      <c r="K102">
        <v>26.500299999999999</v>
      </c>
      <c r="L102" t="s">
        <v>128</v>
      </c>
      <c r="M102" t="s">
        <v>428</v>
      </c>
      <c r="N102" t="s">
        <v>128</v>
      </c>
      <c r="O102">
        <v>26.519500000000001</v>
      </c>
      <c r="P102" t="s">
        <v>128</v>
      </c>
      <c r="Q102">
        <v>0.81</v>
      </c>
      <c r="R102" t="s">
        <v>128</v>
      </c>
      <c r="S102" t="s">
        <v>429</v>
      </c>
      <c r="T102" t="s">
        <v>128</v>
      </c>
      <c r="U102">
        <v>2.11</v>
      </c>
      <c r="V102" t="s">
        <v>128</v>
      </c>
      <c r="W102" t="s">
        <v>430</v>
      </c>
      <c r="X102" t="s">
        <v>135</v>
      </c>
    </row>
    <row r="103" spans="1:25" hidden="1" x14ac:dyDescent="0.25">
      <c r="A103" t="s">
        <v>431</v>
      </c>
      <c r="B103" t="s">
        <v>128</v>
      </c>
      <c r="C103" t="s">
        <v>397</v>
      </c>
      <c r="D103" t="s">
        <v>128</v>
      </c>
      <c r="E103">
        <v>28.99</v>
      </c>
      <c r="F103" t="s">
        <v>128</v>
      </c>
      <c r="G103" t="s">
        <v>432</v>
      </c>
      <c r="H103" t="s">
        <v>128</v>
      </c>
      <c r="I103" t="s">
        <v>131</v>
      </c>
      <c r="J103" t="s">
        <v>128</v>
      </c>
      <c r="K103">
        <v>28.982700000000001</v>
      </c>
      <c r="L103" t="s">
        <v>128</v>
      </c>
      <c r="M103" t="s">
        <v>433</v>
      </c>
      <c r="N103" t="s">
        <v>128</v>
      </c>
      <c r="O103">
        <v>29.0991</v>
      </c>
      <c r="P103" t="s">
        <v>128</v>
      </c>
      <c r="Q103">
        <v>1.62</v>
      </c>
      <c r="R103" t="s">
        <v>128</v>
      </c>
      <c r="S103" t="s">
        <v>434</v>
      </c>
      <c r="T103" t="s">
        <v>128</v>
      </c>
      <c r="U103">
        <v>4.54</v>
      </c>
      <c r="V103" t="s">
        <v>128</v>
      </c>
      <c r="W103" t="s">
        <v>435</v>
      </c>
      <c r="X103" t="s">
        <v>135</v>
      </c>
    </row>
    <row r="104" spans="1:25" hidden="1" x14ac:dyDescent="0.25">
      <c r="A104" t="s">
        <v>51</v>
      </c>
      <c r="B104" t="s">
        <v>128</v>
      </c>
      <c r="C104" t="s">
        <v>397</v>
      </c>
      <c r="D104" t="s">
        <v>128</v>
      </c>
      <c r="E104">
        <v>17.453700000000001</v>
      </c>
      <c r="F104" t="s">
        <v>128</v>
      </c>
      <c r="G104" t="s">
        <v>436</v>
      </c>
      <c r="H104" t="s">
        <v>128</v>
      </c>
      <c r="I104" t="s">
        <v>131</v>
      </c>
      <c r="J104" t="s">
        <v>128</v>
      </c>
      <c r="K104">
        <v>17.479099999999999</v>
      </c>
      <c r="L104" t="s">
        <v>128</v>
      </c>
      <c r="M104" t="s">
        <v>437</v>
      </c>
      <c r="N104" t="s">
        <v>128</v>
      </c>
      <c r="O104">
        <v>17.607399999999998</v>
      </c>
      <c r="P104" t="s">
        <v>128</v>
      </c>
      <c r="Q104">
        <v>4.12</v>
      </c>
      <c r="R104" t="s">
        <v>128</v>
      </c>
      <c r="S104" t="s">
        <v>438</v>
      </c>
      <c r="T104" t="s">
        <v>128</v>
      </c>
      <c r="U104">
        <v>20.56</v>
      </c>
      <c r="V104" t="s">
        <v>128</v>
      </c>
      <c r="W104" t="s">
        <v>439</v>
      </c>
      <c r="X104" t="s">
        <v>135</v>
      </c>
    </row>
    <row r="105" spans="1:25" hidden="1" x14ac:dyDescent="0.25">
      <c r="A105" t="s">
        <v>55</v>
      </c>
      <c r="B105" t="s">
        <v>128</v>
      </c>
      <c r="C105" t="s">
        <v>397</v>
      </c>
      <c r="D105" t="s">
        <v>128</v>
      </c>
      <c r="E105">
        <v>28.499700000000001</v>
      </c>
      <c r="F105" t="s">
        <v>128</v>
      </c>
      <c r="G105" t="s">
        <v>440</v>
      </c>
      <c r="H105" t="s">
        <v>128</v>
      </c>
      <c r="I105" t="s">
        <v>131</v>
      </c>
      <c r="J105" t="s">
        <v>128</v>
      </c>
      <c r="K105">
        <v>28.552800000000001</v>
      </c>
      <c r="L105" t="s">
        <v>128</v>
      </c>
      <c r="M105" t="s">
        <v>441</v>
      </c>
      <c r="N105" t="s">
        <v>128</v>
      </c>
      <c r="O105">
        <v>28.6251</v>
      </c>
      <c r="P105" t="s">
        <v>128</v>
      </c>
      <c r="Q105">
        <v>2.5299999999999998</v>
      </c>
      <c r="R105" t="s">
        <v>128</v>
      </c>
      <c r="S105" t="s">
        <v>442</v>
      </c>
      <c r="T105" t="s">
        <v>128</v>
      </c>
      <c r="U105">
        <v>16.989999999999998</v>
      </c>
      <c r="V105" t="s">
        <v>128</v>
      </c>
      <c r="W105" t="s">
        <v>443</v>
      </c>
      <c r="X105" t="s">
        <v>135</v>
      </c>
    </row>
    <row r="106" spans="1:25" hidden="1" x14ac:dyDescent="0.25">
      <c r="A106" t="s">
        <v>87</v>
      </c>
      <c r="B106" t="s">
        <v>128</v>
      </c>
      <c r="C106" t="s">
        <v>397</v>
      </c>
      <c r="D106" t="s">
        <v>128</v>
      </c>
      <c r="E106">
        <v>29.49</v>
      </c>
      <c r="F106" t="s">
        <v>128</v>
      </c>
      <c r="G106" t="s">
        <v>444</v>
      </c>
      <c r="H106" t="s">
        <v>128</v>
      </c>
      <c r="I106" t="s">
        <v>270</v>
      </c>
      <c r="J106" t="s">
        <v>128</v>
      </c>
      <c r="K106">
        <v>29.5428</v>
      </c>
      <c r="L106" t="s">
        <v>128</v>
      </c>
      <c r="M106" t="s">
        <v>445</v>
      </c>
      <c r="N106" t="s">
        <v>128</v>
      </c>
      <c r="O106">
        <v>29.738800000000001</v>
      </c>
      <c r="P106" t="s">
        <v>128</v>
      </c>
      <c r="Q106">
        <v>3.76</v>
      </c>
      <c r="R106" t="s">
        <v>128</v>
      </c>
      <c r="S106" t="s">
        <v>446</v>
      </c>
      <c r="T106" t="s">
        <v>128</v>
      </c>
      <c r="U106">
        <v>16.329999999999998</v>
      </c>
      <c r="V106" t="s">
        <v>128</v>
      </c>
      <c r="W106" t="s">
        <v>273</v>
      </c>
      <c r="X106" t="s">
        <v>135</v>
      </c>
    </row>
    <row r="107" spans="1:25" x14ac:dyDescent="0.25">
      <c r="A107" t="s">
        <v>447</v>
      </c>
      <c r="B107" t="s">
        <v>95</v>
      </c>
      <c r="C107" t="s">
        <v>128</v>
      </c>
      <c r="D107" t="s">
        <v>397</v>
      </c>
      <c r="E107" t="s">
        <v>128</v>
      </c>
      <c r="F107">
        <v>34.1402</v>
      </c>
      <c r="G107" t="s">
        <v>128</v>
      </c>
      <c r="H107" t="s">
        <v>448</v>
      </c>
      <c r="I107" t="s">
        <v>128</v>
      </c>
      <c r="J107" t="s">
        <v>131</v>
      </c>
      <c r="K107" t="s">
        <v>128</v>
      </c>
      <c r="L107">
        <v>34.200800000000001</v>
      </c>
      <c r="M107" t="s">
        <v>128</v>
      </c>
      <c r="N107" t="s">
        <v>449</v>
      </c>
      <c r="O107" t="s">
        <v>128</v>
      </c>
      <c r="P107">
        <v>34.253999999999998</v>
      </c>
      <c r="Q107" t="s">
        <v>128</v>
      </c>
      <c r="R107">
        <v>3.53</v>
      </c>
      <c r="S107" t="s">
        <v>128</v>
      </c>
      <c r="T107" t="s">
        <v>450</v>
      </c>
      <c r="U107" t="s">
        <v>128</v>
      </c>
      <c r="V107">
        <v>21.03</v>
      </c>
      <c r="W107" t="s">
        <v>128</v>
      </c>
      <c r="X107" t="s">
        <v>451</v>
      </c>
      <c r="Y107" t="s">
        <v>135</v>
      </c>
    </row>
    <row r="108" spans="1:25" hidden="1" x14ac:dyDescent="0.25">
      <c r="A108" t="s">
        <v>67</v>
      </c>
      <c r="B108" t="s">
        <v>128</v>
      </c>
      <c r="C108" t="s">
        <v>397</v>
      </c>
      <c r="D108" t="s">
        <v>128</v>
      </c>
      <c r="E108">
        <v>32.457099999999997</v>
      </c>
      <c r="F108" t="s">
        <v>128</v>
      </c>
      <c r="G108" t="s">
        <v>452</v>
      </c>
      <c r="H108" t="s">
        <v>128</v>
      </c>
      <c r="I108" t="s">
        <v>131</v>
      </c>
      <c r="J108" t="s">
        <v>128</v>
      </c>
      <c r="K108">
        <v>32.450099999999999</v>
      </c>
      <c r="L108" t="s">
        <v>128</v>
      </c>
      <c r="M108" t="s">
        <v>453</v>
      </c>
      <c r="N108" t="s">
        <v>128</v>
      </c>
      <c r="O108">
        <v>32.518599999999999</v>
      </c>
      <c r="P108" t="s">
        <v>128</v>
      </c>
      <c r="Q108">
        <v>3.01</v>
      </c>
      <c r="R108" t="s">
        <v>128</v>
      </c>
      <c r="S108" t="s">
        <v>454</v>
      </c>
      <c r="T108" t="s">
        <v>128</v>
      </c>
      <c r="U108">
        <v>19.28</v>
      </c>
      <c r="V108" t="s">
        <v>128</v>
      </c>
      <c r="W108" t="s">
        <v>371</v>
      </c>
      <c r="X108" t="s">
        <v>135</v>
      </c>
    </row>
    <row r="109" spans="1:25" hidden="1" x14ac:dyDescent="0.25">
      <c r="A109" t="s">
        <v>58</v>
      </c>
      <c r="B109" t="s">
        <v>128</v>
      </c>
      <c r="C109" t="s">
        <v>397</v>
      </c>
      <c r="D109" t="s">
        <v>128</v>
      </c>
      <c r="E109">
        <v>48.1083</v>
      </c>
      <c r="F109" t="s">
        <v>128</v>
      </c>
      <c r="G109" t="s">
        <v>455</v>
      </c>
      <c r="H109" t="s">
        <v>128</v>
      </c>
      <c r="I109" t="s">
        <v>131</v>
      </c>
      <c r="J109" t="s">
        <v>128</v>
      </c>
      <c r="K109">
        <v>48.107999999999997</v>
      </c>
      <c r="L109" t="s">
        <v>128</v>
      </c>
      <c r="M109" t="s">
        <v>456</v>
      </c>
      <c r="N109" t="s">
        <v>128</v>
      </c>
      <c r="O109">
        <v>48.133400000000002</v>
      </c>
      <c r="P109" t="s">
        <v>128</v>
      </c>
      <c r="Q109">
        <v>2.11</v>
      </c>
      <c r="R109" t="s">
        <v>128</v>
      </c>
      <c r="S109" t="s">
        <v>457</v>
      </c>
      <c r="T109" t="s">
        <v>128</v>
      </c>
      <c r="U109">
        <v>13.45</v>
      </c>
      <c r="V109" t="s">
        <v>128</v>
      </c>
      <c r="W109" t="s">
        <v>430</v>
      </c>
      <c r="X109" t="s">
        <v>135</v>
      </c>
    </row>
    <row r="110" spans="1:25" hidden="1" x14ac:dyDescent="0.25">
      <c r="A110" t="s">
        <v>12</v>
      </c>
      <c r="B110" t="s">
        <v>128</v>
      </c>
      <c r="C110" t="s">
        <v>397</v>
      </c>
      <c r="D110" t="s">
        <v>128</v>
      </c>
      <c r="E110">
        <v>16.870999999999999</v>
      </c>
      <c r="F110" t="s">
        <v>128</v>
      </c>
      <c r="G110" t="s">
        <v>458</v>
      </c>
      <c r="H110" t="s">
        <v>128</v>
      </c>
      <c r="I110" t="s">
        <v>131</v>
      </c>
      <c r="J110" t="s">
        <v>128</v>
      </c>
      <c r="K110">
        <v>16.935600000000001</v>
      </c>
      <c r="L110" t="s">
        <v>128</v>
      </c>
      <c r="M110" t="s">
        <v>459</v>
      </c>
      <c r="N110" t="s">
        <v>128</v>
      </c>
      <c r="O110">
        <v>16.994800000000001</v>
      </c>
      <c r="P110" t="s">
        <v>128</v>
      </c>
      <c r="Q110">
        <v>2.14</v>
      </c>
      <c r="R110" t="s">
        <v>128</v>
      </c>
      <c r="S110" t="s">
        <v>460</v>
      </c>
      <c r="T110" t="s">
        <v>128</v>
      </c>
      <c r="U110">
        <v>17.11</v>
      </c>
      <c r="V110" t="s">
        <v>128</v>
      </c>
      <c r="W110" t="s">
        <v>461</v>
      </c>
      <c r="X110" t="s">
        <v>135</v>
      </c>
    </row>
    <row r="111" spans="1:25" hidden="1" x14ac:dyDescent="0.25">
      <c r="A111" t="s">
        <v>41</v>
      </c>
      <c r="B111" t="s">
        <v>128</v>
      </c>
      <c r="C111" t="s">
        <v>397</v>
      </c>
      <c r="D111" t="s">
        <v>128</v>
      </c>
      <c r="E111">
        <v>26.815899999999999</v>
      </c>
      <c r="F111" t="s">
        <v>128</v>
      </c>
      <c r="G111" t="s">
        <v>462</v>
      </c>
      <c r="H111" t="s">
        <v>128</v>
      </c>
      <c r="I111" t="s">
        <v>131</v>
      </c>
      <c r="J111" t="s">
        <v>128</v>
      </c>
      <c r="K111">
        <v>26.7758</v>
      </c>
      <c r="L111" t="s">
        <v>128</v>
      </c>
      <c r="M111" t="s">
        <v>463</v>
      </c>
      <c r="N111" t="s">
        <v>128</v>
      </c>
      <c r="O111">
        <v>26.840299999999999</v>
      </c>
      <c r="P111" t="s">
        <v>128</v>
      </c>
      <c r="Q111">
        <v>1.75</v>
      </c>
      <c r="R111" t="s">
        <v>128</v>
      </c>
      <c r="S111" t="s">
        <v>464</v>
      </c>
      <c r="T111" t="s">
        <v>128</v>
      </c>
      <c r="U111">
        <v>4.68</v>
      </c>
      <c r="V111" t="s">
        <v>128</v>
      </c>
      <c r="W111" t="s">
        <v>134</v>
      </c>
      <c r="X111" t="s">
        <v>135</v>
      </c>
    </row>
    <row r="112" spans="1:25" hidden="1" x14ac:dyDescent="0.25">
      <c r="A112" t="s">
        <v>45</v>
      </c>
      <c r="B112" t="s">
        <v>128</v>
      </c>
      <c r="C112" t="s">
        <v>397</v>
      </c>
      <c r="D112" t="s">
        <v>128</v>
      </c>
      <c r="E112">
        <v>38.274999999999999</v>
      </c>
      <c r="F112" t="s">
        <v>128</v>
      </c>
      <c r="G112" t="s">
        <v>465</v>
      </c>
      <c r="H112" t="s">
        <v>128</v>
      </c>
      <c r="I112" t="s">
        <v>131</v>
      </c>
      <c r="J112" t="s">
        <v>128</v>
      </c>
      <c r="K112">
        <v>38.264800000000001</v>
      </c>
      <c r="L112" t="s">
        <v>128</v>
      </c>
      <c r="M112" t="s">
        <v>466</v>
      </c>
      <c r="N112" t="s">
        <v>128</v>
      </c>
      <c r="O112">
        <v>38.338799999999999</v>
      </c>
      <c r="P112" t="s">
        <v>128</v>
      </c>
      <c r="Q112">
        <v>2.98</v>
      </c>
      <c r="R112" t="s">
        <v>128</v>
      </c>
      <c r="S112" t="s">
        <v>467</v>
      </c>
      <c r="T112" t="s">
        <v>128</v>
      </c>
      <c r="U112">
        <v>15.77</v>
      </c>
      <c r="V112" t="s">
        <v>128</v>
      </c>
      <c r="W112" t="s">
        <v>292</v>
      </c>
      <c r="X112" t="s">
        <v>135</v>
      </c>
    </row>
    <row r="113" spans="1:24" hidden="1" x14ac:dyDescent="0.25">
      <c r="A113" t="s">
        <v>111</v>
      </c>
      <c r="B113" t="s">
        <v>128</v>
      </c>
      <c r="C113" t="s">
        <v>468</v>
      </c>
      <c r="D113" t="s">
        <v>128</v>
      </c>
      <c r="E113">
        <v>44.939399999999999</v>
      </c>
      <c r="F113" t="s">
        <v>128</v>
      </c>
      <c r="G113" t="s">
        <v>469</v>
      </c>
      <c r="H113" t="s">
        <v>128</v>
      </c>
      <c r="I113" t="s">
        <v>131</v>
      </c>
      <c r="J113" t="s">
        <v>128</v>
      </c>
      <c r="K113">
        <v>45.271799999999999</v>
      </c>
      <c r="L113" t="s">
        <v>128</v>
      </c>
      <c r="M113" t="s">
        <v>470</v>
      </c>
      <c r="N113" t="s">
        <v>128</v>
      </c>
      <c r="O113">
        <v>45.4527</v>
      </c>
      <c r="P113" t="s">
        <v>128</v>
      </c>
      <c r="Q113">
        <v>9.67</v>
      </c>
      <c r="R113" t="s">
        <v>128</v>
      </c>
      <c r="S113" t="s">
        <v>471</v>
      </c>
      <c r="T113" t="s">
        <v>128</v>
      </c>
      <c r="U113">
        <v>70.64</v>
      </c>
      <c r="V113" t="s">
        <v>128</v>
      </c>
      <c r="W113" t="s">
        <v>472</v>
      </c>
      <c r="X113" t="s">
        <v>135</v>
      </c>
    </row>
    <row r="114" spans="1:24" hidden="1" x14ac:dyDescent="0.25">
      <c r="A114" t="s">
        <v>70</v>
      </c>
      <c r="B114" t="s">
        <v>128</v>
      </c>
      <c r="C114" t="s">
        <v>468</v>
      </c>
      <c r="D114" t="s">
        <v>128</v>
      </c>
      <c r="E114">
        <v>37.0075</v>
      </c>
      <c r="F114" t="s">
        <v>128</v>
      </c>
      <c r="G114" t="s">
        <v>473</v>
      </c>
      <c r="H114" t="s">
        <v>128</v>
      </c>
      <c r="I114" t="s">
        <v>131</v>
      </c>
      <c r="J114" t="s">
        <v>128</v>
      </c>
      <c r="K114">
        <v>37.080199999999998</v>
      </c>
      <c r="L114" t="s">
        <v>128</v>
      </c>
      <c r="M114" t="s">
        <v>474</v>
      </c>
      <c r="N114" t="s">
        <v>128</v>
      </c>
      <c r="O114">
        <v>37.156399999999998</v>
      </c>
      <c r="P114" t="s">
        <v>128</v>
      </c>
      <c r="Q114">
        <v>7.99</v>
      </c>
      <c r="R114" t="s">
        <v>128</v>
      </c>
      <c r="S114" t="s">
        <v>475</v>
      </c>
      <c r="T114" t="s">
        <v>128</v>
      </c>
      <c r="U114">
        <v>50.33</v>
      </c>
      <c r="V114" t="s">
        <v>128</v>
      </c>
      <c r="W114" t="s">
        <v>476</v>
      </c>
      <c r="X114" t="s">
        <v>135</v>
      </c>
    </row>
    <row r="115" spans="1:24" hidden="1" x14ac:dyDescent="0.25">
      <c r="A115" t="s">
        <v>477</v>
      </c>
      <c r="B115" t="s">
        <v>128</v>
      </c>
      <c r="C115" t="s">
        <v>468</v>
      </c>
      <c r="D115" t="s">
        <v>128</v>
      </c>
      <c r="E115">
        <v>15.9733</v>
      </c>
      <c r="F115" t="s">
        <v>128</v>
      </c>
      <c r="G115" t="s">
        <v>478</v>
      </c>
      <c r="H115" t="s">
        <v>128</v>
      </c>
      <c r="I115" t="s">
        <v>131</v>
      </c>
      <c r="J115" t="s">
        <v>128</v>
      </c>
      <c r="K115">
        <v>15.951000000000001</v>
      </c>
      <c r="L115" t="s">
        <v>128</v>
      </c>
      <c r="M115" t="s">
        <v>479</v>
      </c>
      <c r="N115" t="s">
        <v>128</v>
      </c>
      <c r="O115">
        <v>16.008299999999998</v>
      </c>
      <c r="P115" t="s">
        <v>128</v>
      </c>
      <c r="Q115">
        <v>29.92</v>
      </c>
      <c r="R115" t="s">
        <v>128</v>
      </c>
      <c r="S115" t="s">
        <v>480</v>
      </c>
      <c r="T115" t="s">
        <v>128</v>
      </c>
      <c r="U115">
        <v>360.33</v>
      </c>
      <c r="V115" t="s">
        <v>128</v>
      </c>
      <c r="W115" t="s">
        <v>481</v>
      </c>
      <c r="X115" t="s">
        <v>135</v>
      </c>
    </row>
    <row r="116" spans="1:24" hidden="1" x14ac:dyDescent="0.25">
      <c r="A116" t="s">
        <v>482</v>
      </c>
      <c r="B116" t="s">
        <v>128</v>
      </c>
      <c r="C116" t="s">
        <v>468</v>
      </c>
      <c r="D116" t="s">
        <v>128</v>
      </c>
      <c r="E116">
        <v>46.581499999999998</v>
      </c>
      <c r="F116" t="s">
        <v>128</v>
      </c>
      <c r="G116" t="s">
        <v>483</v>
      </c>
      <c r="H116" t="s">
        <v>128</v>
      </c>
      <c r="I116" t="s">
        <v>131</v>
      </c>
      <c r="J116" t="s">
        <v>128</v>
      </c>
      <c r="K116">
        <v>51.823099999999997</v>
      </c>
      <c r="L116" t="s">
        <v>128</v>
      </c>
      <c r="M116" t="s">
        <v>484</v>
      </c>
      <c r="N116" t="s">
        <v>128</v>
      </c>
      <c r="O116">
        <v>51.893799999999999</v>
      </c>
      <c r="P116" t="s">
        <v>128</v>
      </c>
      <c r="Q116">
        <v>9.49</v>
      </c>
      <c r="R116" t="s">
        <v>128</v>
      </c>
      <c r="S116" t="s">
        <v>485</v>
      </c>
      <c r="T116" t="s">
        <v>128</v>
      </c>
      <c r="U116">
        <v>50.06</v>
      </c>
      <c r="V116" t="s">
        <v>128</v>
      </c>
      <c r="W116" t="s">
        <v>486</v>
      </c>
      <c r="X116" t="s">
        <v>135</v>
      </c>
    </row>
    <row r="117" spans="1:24" hidden="1" x14ac:dyDescent="0.25">
      <c r="A117" t="s">
        <v>487</v>
      </c>
      <c r="B117" t="s">
        <v>128</v>
      </c>
      <c r="C117" t="s">
        <v>468</v>
      </c>
      <c r="D117" t="s">
        <v>128</v>
      </c>
      <c r="E117">
        <v>58.110300000000002</v>
      </c>
      <c r="F117" t="s">
        <v>128</v>
      </c>
      <c r="G117" t="s">
        <v>488</v>
      </c>
      <c r="H117" t="s">
        <v>128</v>
      </c>
      <c r="I117" t="s">
        <v>131</v>
      </c>
      <c r="J117" t="s">
        <v>128</v>
      </c>
      <c r="K117">
        <v>58.222799999999999</v>
      </c>
      <c r="L117" t="s">
        <v>128</v>
      </c>
      <c r="M117" t="s">
        <v>489</v>
      </c>
      <c r="N117" t="s">
        <v>128</v>
      </c>
      <c r="O117">
        <v>58.3474</v>
      </c>
      <c r="P117" t="s">
        <v>128</v>
      </c>
      <c r="Q117">
        <v>31.06</v>
      </c>
      <c r="R117" t="s">
        <v>128</v>
      </c>
      <c r="S117" t="s">
        <v>490</v>
      </c>
      <c r="T117" t="s">
        <v>128</v>
      </c>
      <c r="U117">
        <v>320.62</v>
      </c>
      <c r="V117" t="s">
        <v>128</v>
      </c>
      <c r="W117" t="s">
        <v>491</v>
      </c>
      <c r="X117" t="s">
        <v>135</v>
      </c>
    </row>
    <row r="118" spans="1:24" hidden="1" x14ac:dyDescent="0.25">
      <c r="A118" t="s">
        <v>64</v>
      </c>
      <c r="B118" t="s">
        <v>128</v>
      </c>
      <c r="C118" t="s">
        <v>468</v>
      </c>
      <c r="D118" t="s">
        <v>128</v>
      </c>
      <c r="E118">
        <v>49.3718</v>
      </c>
      <c r="F118" t="s">
        <v>128</v>
      </c>
      <c r="G118" t="s">
        <v>492</v>
      </c>
      <c r="H118" t="s">
        <v>128</v>
      </c>
      <c r="I118" t="s">
        <v>131</v>
      </c>
      <c r="J118" t="s">
        <v>128</v>
      </c>
      <c r="K118">
        <v>54.4895</v>
      </c>
      <c r="L118" t="s">
        <v>128</v>
      </c>
      <c r="M118" t="s">
        <v>493</v>
      </c>
      <c r="N118" t="s">
        <v>128</v>
      </c>
      <c r="O118">
        <v>54.6586</v>
      </c>
      <c r="P118" t="s">
        <v>128</v>
      </c>
      <c r="Q118">
        <v>18.47</v>
      </c>
      <c r="R118" t="s">
        <v>128</v>
      </c>
      <c r="S118" t="s">
        <v>494</v>
      </c>
      <c r="T118" t="s">
        <v>128</v>
      </c>
      <c r="U118">
        <v>69.69</v>
      </c>
      <c r="V118" t="s">
        <v>128</v>
      </c>
      <c r="W118" t="s">
        <v>495</v>
      </c>
      <c r="X118" t="s">
        <v>135</v>
      </c>
    </row>
    <row r="119" spans="1:24" hidden="1" x14ac:dyDescent="0.25">
      <c r="A119" t="s">
        <v>496</v>
      </c>
      <c r="B119" t="s">
        <v>128</v>
      </c>
      <c r="C119" t="s">
        <v>468</v>
      </c>
      <c r="D119" t="s">
        <v>128</v>
      </c>
      <c r="E119">
        <v>66.524500000000003</v>
      </c>
      <c r="F119" t="s">
        <v>128</v>
      </c>
      <c r="G119" t="s">
        <v>497</v>
      </c>
      <c r="H119" t="s">
        <v>128</v>
      </c>
      <c r="I119" t="s">
        <v>131</v>
      </c>
      <c r="J119" t="s">
        <v>128</v>
      </c>
      <c r="K119">
        <v>66.528700000000001</v>
      </c>
      <c r="L119" t="s">
        <v>128</v>
      </c>
      <c r="M119" t="s">
        <v>498</v>
      </c>
      <c r="N119" t="s">
        <v>128</v>
      </c>
      <c r="O119">
        <v>66.662599999999998</v>
      </c>
      <c r="P119" t="s">
        <v>128</v>
      </c>
      <c r="Q119">
        <v>15.58</v>
      </c>
      <c r="R119" t="s">
        <v>128</v>
      </c>
      <c r="S119" t="s">
        <v>499</v>
      </c>
      <c r="T119" t="s">
        <v>128</v>
      </c>
      <c r="U119">
        <v>94.82</v>
      </c>
      <c r="V119" t="s">
        <v>128</v>
      </c>
      <c r="W119" t="s">
        <v>500</v>
      </c>
      <c r="X119" t="s">
        <v>135</v>
      </c>
    </row>
    <row r="120" spans="1:24" hidden="1" x14ac:dyDescent="0.25">
      <c r="A120" t="s">
        <v>40</v>
      </c>
      <c r="B120" t="s">
        <v>128</v>
      </c>
      <c r="C120" t="s">
        <v>468</v>
      </c>
      <c r="D120" t="s">
        <v>128</v>
      </c>
      <c r="E120">
        <v>58.3277</v>
      </c>
      <c r="F120" t="s">
        <v>128</v>
      </c>
      <c r="G120" t="s">
        <v>501</v>
      </c>
      <c r="H120" t="s">
        <v>128</v>
      </c>
      <c r="I120" t="s">
        <v>131</v>
      </c>
      <c r="J120" t="s">
        <v>128</v>
      </c>
      <c r="K120">
        <v>58.555500000000002</v>
      </c>
      <c r="L120" t="s">
        <v>128</v>
      </c>
      <c r="M120" t="s">
        <v>502</v>
      </c>
      <c r="N120" t="s">
        <v>128</v>
      </c>
      <c r="O120">
        <v>58.714500000000001</v>
      </c>
      <c r="P120" t="s">
        <v>128</v>
      </c>
      <c r="Q120">
        <v>50.44</v>
      </c>
      <c r="R120" t="s">
        <v>128</v>
      </c>
      <c r="S120" t="s">
        <v>503</v>
      </c>
      <c r="T120" t="s">
        <v>128</v>
      </c>
      <c r="U120">
        <v>270.18</v>
      </c>
      <c r="V120" t="s">
        <v>128</v>
      </c>
      <c r="W120" t="s">
        <v>504</v>
      </c>
      <c r="X120" t="s">
        <v>135</v>
      </c>
    </row>
    <row r="121" spans="1:24" hidden="1" x14ac:dyDescent="0.25">
      <c r="A121" t="s">
        <v>505</v>
      </c>
      <c r="B121" t="s">
        <v>128</v>
      </c>
      <c r="C121" t="s">
        <v>468</v>
      </c>
      <c r="D121" t="s">
        <v>128</v>
      </c>
      <c r="E121">
        <v>76.5899</v>
      </c>
      <c r="F121" t="s">
        <v>128</v>
      </c>
      <c r="G121" t="s">
        <v>506</v>
      </c>
      <c r="H121" t="s">
        <v>128</v>
      </c>
      <c r="I121" t="s">
        <v>131</v>
      </c>
      <c r="J121" t="s">
        <v>128</v>
      </c>
      <c r="K121">
        <v>76.761099999999999</v>
      </c>
      <c r="L121" t="s">
        <v>128</v>
      </c>
      <c r="M121" t="s">
        <v>507</v>
      </c>
      <c r="N121" t="s">
        <v>128</v>
      </c>
      <c r="O121">
        <v>76.961799999999997</v>
      </c>
      <c r="P121" t="s">
        <v>128</v>
      </c>
      <c r="Q121">
        <v>69.75</v>
      </c>
      <c r="R121" t="s">
        <v>128</v>
      </c>
      <c r="S121" t="s">
        <v>508</v>
      </c>
      <c r="T121" t="s">
        <v>128</v>
      </c>
      <c r="U121">
        <v>590.96</v>
      </c>
      <c r="V121" t="s">
        <v>128</v>
      </c>
      <c r="W121" t="s">
        <v>509</v>
      </c>
      <c r="X121" t="s">
        <v>135</v>
      </c>
    </row>
    <row r="122" spans="1:24" hidden="1" x14ac:dyDescent="0.25">
      <c r="A122" t="s">
        <v>510</v>
      </c>
      <c r="B122" t="s">
        <v>128</v>
      </c>
      <c r="C122" t="s">
        <v>468</v>
      </c>
      <c r="D122" t="s">
        <v>128</v>
      </c>
      <c r="E122">
        <v>86.295299999999997</v>
      </c>
      <c r="F122" t="s">
        <v>128</v>
      </c>
      <c r="G122" t="s">
        <v>511</v>
      </c>
      <c r="H122" t="s">
        <v>128</v>
      </c>
      <c r="I122" t="s">
        <v>131</v>
      </c>
      <c r="J122" t="s">
        <v>128</v>
      </c>
      <c r="K122">
        <v>86.430199999999999</v>
      </c>
      <c r="L122" t="s">
        <v>128</v>
      </c>
      <c r="M122" t="s">
        <v>512</v>
      </c>
      <c r="N122" t="s">
        <v>128</v>
      </c>
      <c r="O122">
        <v>86.626199999999997</v>
      </c>
      <c r="P122" t="s">
        <v>128</v>
      </c>
      <c r="Q122">
        <v>159.16999999999999</v>
      </c>
      <c r="R122" t="s">
        <v>128</v>
      </c>
      <c r="S122" t="s">
        <v>513</v>
      </c>
      <c r="T122" t="s">
        <v>128</v>
      </c>
      <c r="U122">
        <v>1073.98</v>
      </c>
      <c r="V122" t="s">
        <v>128</v>
      </c>
      <c r="W122" t="s">
        <v>451</v>
      </c>
      <c r="X122" t="s">
        <v>135</v>
      </c>
    </row>
    <row r="123" spans="1:24" hidden="1" x14ac:dyDescent="0.25">
      <c r="A123" t="s">
        <v>66</v>
      </c>
      <c r="B123" t="s">
        <v>128</v>
      </c>
      <c r="C123" t="s">
        <v>468</v>
      </c>
      <c r="D123" t="s">
        <v>128</v>
      </c>
      <c r="E123">
        <v>54.1417</v>
      </c>
      <c r="F123" t="s">
        <v>128</v>
      </c>
      <c r="G123" t="s">
        <v>514</v>
      </c>
      <c r="H123" t="s">
        <v>128</v>
      </c>
      <c r="I123" t="s">
        <v>131</v>
      </c>
      <c r="J123" t="s">
        <v>128</v>
      </c>
      <c r="K123">
        <v>54.551900000000003</v>
      </c>
      <c r="L123" t="s">
        <v>128</v>
      </c>
      <c r="M123" t="s">
        <v>515</v>
      </c>
      <c r="N123" t="s">
        <v>128</v>
      </c>
      <c r="O123">
        <v>54.727499999999999</v>
      </c>
      <c r="P123" t="s">
        <v>128</v>
      </c>
      <c r="Q123">
        <v>882.07</v>
      </c>
      <c r="R123" t="s">
        <v>128</v>
      </c>
      <c r="S123" t="s">
        <v>516</v>
      </c>
      <c r="T123" t="s">
        <v>128</v>
      </c>
      <c r="U123">
        <v>4536.6899999999996</v>
      </c>
      <c r="V123" t="s">
        <v>128</v>
      </c>
      <c r="W123" t="s">
        <v>517</v>
      </c>
      <c r="X123" t="s">
        <v>135</v>
      </c>
    </row>
    <row r="124" spans="1:24" hidden="1" x14ac:dyDescent="0.25">
      <c r="A124" t="s">
        <v>518</v>
      </c>
      <c r="B124" t="s">
        <v>128</v>
      </c>
      <c r="C124" t="s">
        <v>468</v>
      </c>
      <c r="D124" t="s">
        <v>128</v>
      </c>
      <c r="E124">
        <v>102.4097</v>
      </c>
      <c r="F124" t="s">
        <v>128</v>
      </c>
      <c r="G124" t="s">
        <v>519</v>
      </c>
      <c r="H124" t="s">
        <v>128</v>
      </c>
      <c r="I124" t="s">
        <v>131</v>
      </c>
      <c r="J124" t="s">
        <v>128</v>
      </c>
      <c r="K124">
        <v>102.58240000000001</v>
      </c>
      <c r="L124" t="s">
        <v>128</v>
      </c>
      <c r="M124" t="s">
        <v>520</v>
      </c>
      <c r="N124" t="s">
        <v>128</v>
      </c>
      <c r="O124">
        <v>102.84</v>
      </c>
      <c r="P124" t="s">
        <v>128</v>
      </c>
      <c r="Q124">
        <v>218.31</v>
      </c>
      <c r="R124" t="s">
        <v>128</v>
      </c>
      <c r="S124" t="s">
        <v>521</v>
      </c>
      <c r="T124" t="s">
        <v>128</v>
      </c>
      <c r="U124">
        <v>1295.19</v>
      </c>
      <c r="V124" t="s">
        <v>128</v>
      </c>
      <c r="W124" t="s">
        <v>443</v>
      </c>
      <c r="X124" t="s">
        <v>135</v>
      </c>
    </row>
    <row r="125" spans="1:24" hidden="1" x14ac:dyDescent="0.25">
      <c r="A125" t="s">
        <v>123</v>
      </c>
      <c r="B125" t="s">
        <v>128</v>
      </c>
      <c r="C125" t="s">
        <v>468</v>
      </c>
      <c r="D125" t="s">
        <v>128</v>
      </c>
      <c r="E125">
        <v>110.88460000000001</v>
      </c>
      <c r="F125" t="s">
        <v>128</v>
      </c>
      <c r="G125" t="s">
        <v>522</v>
      </c>
      <c r="H125" t="s">
        <v>128</v>
      </c>
      <c r="I125" t="s">
        <v>131</v>
      </c>
      <c r="J125" t="s">
        <v>128</v>
      </c>
      <c r="K125">
        <v>110.9509</v>
      </c>
      <c r="L125" t="s">
        <v>128</v>
      </c>
      <c r="M125" t="s">
        <v>523</v>
      </c>
      <c r="N125" t="s">
        <v>128</v>
      </c>
      <c r="O125">
        <v>111.09310000000001</v>
      </c>
      <c r="P125" t="s">
        <v>128</v>
      </c>
      <c r="Q125">
        <v>353.36</v>
      </c>
      <c r="R125" t="s">
        <v>128</v>
      </c>
      <c r="S125" t="s">
        <v>524</v>
      </c>
      <c r="T125" t="s">
        <v>128</v>
      </c>
      <c r="U125">
        <v>1681.43</v>
      </c>
      <c r="V125" t="s">
        <v>128</v>
      </c>
      <c r="W125" t="s">
        <v>525</v>
      </c>
      <c r="X125" t="s">
        <v>135</v>
      </c>
    </row>
  </sheetData>
  <autoFilter ref="A1:Y125" xr:uid="{AEA03AE7-65FE-44E2-8E2E-D8515534689C}">
    <filterColumn colId="15">
      <filters>
        <filter val="0,9763"/>
        <filter val="1"/>
        <filter val="1,1442"/>
        <filter val="1,1945"/>
        <filter val="1,3121"/>
        <filter val="1,4968"/>
        <filter val="1,5238"/>
        <filter val="1,6565"/>
        <filter val="1,687"/>
        <filter val="1,7562"/>
        <filter val="1,8171"/>
        <filter val="1,8475"/>
        <filter val="2,0052"/>
        <filter val="2,1329"/>
        <filter val="2,1985"/>
        <filter val="2,303"/>
        <filter val="2,3145"/>
        <filter val="2,3323"/>
        <filter val="2,4026"/>
        <filter val="2,4371"/>
        <filter val="2,4409"/>
        <filter val="2,447"/>
        <filter val="2,5261"/>
        <filter val="2,5338"/>
        <filter val="2,5758"/>
        <filter val="2,7579"/>
        <filter val="2,8459"/>
        <filter val="3,1011"/>
        <filter val="3,2518"/>
        <filter val="3,4"/>
        <filter val="3,4889"/>
        <filter val="3,625"/>
        <filter val="34,254"/>
        <filter val="5,3242"/>
        <filter val="5,5897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DB9C-CE81-44A6-B467-422C92D624A1}">
  <dimension ref="A1:D124"/>
  <sheetViews>
    <sheetView workbookViewId="0">
      <selection sqref="A1:XFD1"/>
    </sheetView>
  </sheetViews>
  <sheetFormatPr defaultRowHeight="15" x14ac:dyDescent="0.25"/>
  <cols>
    <col min="1" max="1" width="19.42578125" bestFit="1" customWidth="1"/>
    <col min="2" max="2" width="11.140625" bestFit="1" customWidth="1"/>
  </cols>
  <sheetData>
    <row r="1" spans="1:3" x14ac:dyDescent="0.25">
      <c r="A1" t="s">
        <v>0</v>
      </c>
      <c r="B1" s="5">
        <v>7.6995586999999999</v>
      </c>
      <c r="C1" s="5">
        <v>0.60858522999999998</v>
      </c>
    </row>
    <row r="2" spans="1:3" x14ac:dyDescent="0.25">
      <c r="A2" t="s">
        <v>1</v>
      </c>
      <c r="B2" s="5">
        <v>2.5367212000000001</v>
      </c>
      <c r="C2" s="5">
        <v>0.47095511000000001</v>
      </c>
    </row>
    <row r="3" spans="1:3" x14ac:dyDescent="0.25">
      <c r="A3" t="s">
        <v>2</v>
      </c>
      <c r="B3" s="5">
        <v>3.4589379999999998</v>
      </c>
      <c r="C3" s="5">
        <v>0.53842162999999998</v>
      </c>
    </row>
    <row r="4" spans="1:3" x14ac:dyDescent="0.25">
      <c r="A4" t="s">
        <v>3</v>
      </c>
      <c r="B4" s="5">
        <v>3.9554114</v>
      </c>
      <c r="C4" s="5">
        <v>0.64387991</v>
      </c>
    </row>
    <row r="5" spans="1:3" x14ac:dyDescent="0.25">
      <c r="A5" t="s">
        <v>4</v>
      </c>
      <c r="B5" s="5">
        <v>4.3585664</v>
      </c>
      <c r="C5" s="5">
        <v>0.30018126000000001</v>
      </c>
    </row>
    <row r="6" spans="1:3" x14ac:dyDescent="0.25">
      <c r="A6" t="s">
        <v>5</v>
      </c>
      <c r="B6" s="5">
        <v>3.0119688</v>
      </c>
      <c r="C6" s="5">
        <v>0.26550649999999998</v>
      </c>
    </row>
    <row r="7" spans="1:3" x14ac:dyDescent="0.25">
      <c r="A7" t="s">
        <v>6</v>
      </c>
      <c r="B7" s="5">
        <v>2.0656981999999999</v>
      </c>
      <c r="C7" s="5">
        <v>0.10510545</v>
      </c>
    </row>
    <row r="8" spans="1:3" x14ac:dyDescent="0.25">
      <c r="A8" t="s">
        <v>7</v>
      </c>
      <c r="B8" s="5">
        <v>2.0322518999999999</v>
      </c>
      <c r="C8" s="5">
        <v>0.10838453000000001</v>
      </c>
    </row>
    <row r="9" spans="1:3" x14ac:dyDescent="0.25">
      <c r="A9" t="s">
        <v>8</v>
      </c>
      <c r="B9" s="5">
        <v>1.9312639</v>
      </c>
      <c r="C9" s="5">
        <v>9.5761449999999998E-2</v>
      </c>
    </row>
    <row r="10" spans="1:3" x14ac:dyDescent="0.25">
      <c r="A10" t="s">
        <v>9</v>
      </c>
      <c r="B10" s="5">
        <v>2.7712857999999998</v>
      </c>
      <c r="C10" s="5">
        <v>8.8197650000000002E-2</v>
      </c>
    </row>
    <row r="11" spans="1:3" x14ac:dyDescent="0.25">
      <c r="A11" t="s">
        <v>10</v>
      </c>
      <c r="B11" s="5">
        <v>1.9322398999999999</v>
      </c>
      <c r="C11" s="5">
        <v>0.12973487</v>
      </c>
    </row>
    <row r="12" spans="1:3" x14ac:dyDescent="0.25">
      <c r="A12" t="s">
        <v>13</v>
      </c>
      <c r="B12" s="5">
        <v>6.5259438999999997</v>
      </c>
      <c r="C12" s="5">
        <v>0.68729295000000001</v>
      </c>
    </row>
    <row r="13" spans="1:3" x14ac:dyDescent="0.25">
      <c r="A13" t="s">
        <v>11</v>
      </c>
      <c r="B13" s="5">
        <v>4.5667344999999999</v>
      </c>
      <c r="C13" s="5">
        <v>0.40602876999999998</v>
      </c>
    </row>
    <row r="14" spans="1:3" x14ac:dyDescent="0.25">
      <c r="A14" t="s">
        <v>12</v>
      </c>
      <c r="B14" s="5">
        <v>3.7907408999999999</v>
      </c>
      <c r="C14" s="5">
        <v>0.34887241000000002</v>
      </c>
    </row>
    <row r="15" spans="1:3" x14ac:dyDescent="0.25">
      <c r="A15" t="s">
        <v>14</v>
      </c>
      <c r="B15" s="5">
        <v>2.2125479000000001</v>
      </c>
      <c r="C15" s="5">
        <v>8.1235669999999996E-2</v>
      </c>
    </row>
    <row r="16" spans="1:3" x14ac:dyDescent="0.25">
      <c r="A16" t="s">
        <v>15</v>
      </c>
      <c r="B16" s="5">
        <v>6.2179888999999999</v>
      </c>
      <c r="C16" s="5">
        <v>1.0993136999999999</v>
      </c>
    </row>
    <row r="17" spans="1:3" x14ac:dyDescent="0.25">
      <c r="A17" t="s">
        <v>16</v>
      </c>
      <c r="B17" s="5">
        <v>2.2759638</v>
      </c>
      <c r="C17" s="5">
        <v>0.12495428</v>
      </c>
    </row>
    <row r="18" spans="1:3" x14ac:dyDescent="0.25">
      <c r="A18" t="s">
        <v>17</v>
      </c>
      <c r="B18" s="5">
        <v>1.3721464999999999</v>
      </c>
      <c r="C18" s="5">
        <v>5.2301880000000002E-2</v>
      </c>
    </row>
    <row r="19" spans="1:3" x14ac:dyDescent="0.25">
      <c r="A19" t="s">
        <v>18</v>
      </c>
      <c r="B19" s="5">
        <v>1.5145464</v>
      </c>
      <c r="C19" s="5">
        <v>6.2816179999999999E-2</v>
      </c>
    </row>
    <row r="20" spans="1:3" x14ac:dyDescent="0.25">
      <c r="A20" t="s">
        <v>19</v>
      </c>
      <c r="B20" s="5">
        <v>2.2258425000000002</v>
      </c>
      <c r="C20" s="5">
        <v>0.14218416</v>
      </c>
    </row>
    <row r="21" spans="1:3" x14ac:dyDescent="0.25">
      <c r="A21" t="s">
        <v>20</v>
      </c>
      <c r="B21" s="5">
        <v>2.0967999000000002</v>
      </c>
      <c r="C21" s="5">
        <v>8.2925100000000002E-2</v>
      </c>
    </row>
    <row r="22" spans="1:3" x14ac:dyDescent="0.25">
      <c r="A22" t="s">
        <v>21</v>
      </c>
      <c r="B22" s="5">
        <v>2.5878665000000001</v>
      </c>
      <c r="C22" s="5">
        <v>7.9632640000000005E-2</v>
      </c>
    </row>
    <row r="23" spans="1:3" x14ac:dyDescent="0.25">
      <c r="A23" t="s">
        <v>22</v>
      </c>
      <c r="B23" s="5">
        <v>6.4355902</v>
      </c>
      <c r="C23" s="5">
        <v>0.78571626999999999</v>
      </c>
    </row>
    <row r="24" spans="1:3" x14ac:dyDescent="0.25">
      <c r="A24" t="s">
        <v>23</v>
      </c>
      <c r="B24" s="5">
        <v>2.2093153000000001</v>
      </c>
      <c r="C24" s="5">
        <v>0.15456191</v>
      </c>
    </row>
    <row r="25" spans="1:3" x14ac:dyDescent="0.25">
      <c r="A25" t="s">
        <v>24</v>
      </c>
      <c r="B25" s="5">
        <v>2.8884523</v>
      </c>
      <c r="C25" s="5">
        <v>0.30401075</v>
      </c>
    </row>
    <row r="26" spans="1:3" x14ac:dyDescent="0.25">
      <c r="A26" t="s">
        <v>25</v>
      </c>
      <c r="B26" s="5">
        <v>2.4366462000000002</v>
      </c>
      <c r="C26" s="5">
        <v>0.15053285</v>
      </c>
    </row>
    <row r="27" spans="1:3" x14ac:dyDescent="0.25">
      <c r="A27" t="s">
        <v>26</v>
      </c>
      <c r="B27" s="5">
        <v>2.6280306000000002</v>
      </c>
      <c r="C27" s="5">
        <v>0.12443186000000001</v>
      </c>
    </row>
    <row r="28" spans="1:3" x14ac:dyDescent="0.25">
      <c r="A28" t="s">
        <v>27</v>
      </c>
      <c r="B28" s="5">
        <v>3.088244</v>
      </c>
      <c r="C28" s="5">
        <v>0.23549407999999999</v>
      </c>
    </row>
    <row r="29" spans="1:3" x14ac:dyDescent="0.25">
      <c r="A29" t="s">
        <v>28</v>
      </c>
      <c r="B29" s="5">
        <v>4.8347492000000001</v>
      </c>
      <c r="C29" s="5">
        <v>0.38871557000000001</v>
      </c>
    </row>
    <row r="30" spans="1:3" x14ac:dyDescent="0.25">
      <c r="A30" t="s">
        <v>29</v>
      </c>
      <c r="B30" s="5">
        <v>6.3495331999999998</v>
      </c>
      <c r="C30" s="5">
        <v>0.89806790999999997</v>
      </c>
    </row>
    <row r="31" spans="1:3" x14ac:dyDescent="0.25">
      <c r="A31" t="s">
        <v>30</v>
      </c>
      <c r="B31" s="5">
        <v>3.4759899000000001</v>
      </c>
      <c r="C31" s="5">
        <v>0.21091056</v>
      </c>
    </row>
    <row r="32" spans="1:3" x14ac:dyDescent="0.25">
      <c r="A32" t="s">
        <v>31</v>
      </c>
      <c r="B32" s="5">
        <v>1.4707037999999999</v>
      </c>
      <c r="C32" s="5">
        <v>3.6026299999999997E-2</v>
      </c>
    </row>
    <row r="33" spans="1:3" x14ac:dyDescent="0.25">
      <c r="A33" t="s">
        <v>32</v>
      </c>
      <c r="B33" s="5">
        <v>1.1935445</v>
      </c>
      <c r="C33" s="5">
        <v>1.170151E-2</v>
      </c>
    </row>
    <row r="34" spans="1:3" x14ac:dyDescent="0.25">
      <c r="A34" t="s">
        <v>33</v>
      </c>
      <c r="B34" s="5">
        <v>6.8431639000000004</v>
      </c>
      <c r="C34" s="5">
        <v>0.70590850000000005</v>
      </c>
    </row>
    <row r="35" spans="1:3" x14ac:dyDescent="0.25">
      <c r="A35" t="s">
        <v>34</v>
      </c>
      <c r="B35" s="5">
        <v>6.6521642999999999</v>
      </c>
      <c r="C35" s="5">
        <v>0.67044130999999996</v>
      </c>
    </row>
    <row r="36" spans="1:3" x14ac:dyDescent="0.25">
      <c r="A36" t="s">
        <v>35</v>
      </c>
      <c r="B36" s="5">
        <v>1.5422781000000001</v>
      </c>
      <c r="C36" s="5">
        <v>8.4460590000000002E-2</v>
      </c>
    </row>
    <row r="37" spans="1:3" x14ac:dyDescent="0.25">
      <c r="A37" t="s">
        <v>36</v>
      </c>
      <c r="B37" s="5">
        <v>2.2775180000000002</v>
      </c>
      <c r="C37" s="5">
        <v>0.14940484000000001</v>
      </c>
    </row>
    <row r="38" spans="1:3" x14ac:dyDescent="0.25">
      <c r="A38" t="s">
        <v>37</v>
      </c>
      <c r="B38" s="5">
        <v>5.0895852000000001</v>
      </c>
      <c r="C38" s="5">
        <v>0.83801923</v>
      </c>
    </row>
    <row r="39" spans="1:3" x14ac:dyDescent="0.25">
      <c r="A39" t="s">
        <v>38</v>
      </c>
      <c r="B39" s="5">
        <v>4.3561674000000004</v>
      </c>
      <c r="C39" s="5">
        <v>0.56939002000000005</v>
      </c>
    </row>
    <row r="40" spans="1:3" x14ac:dyDescent="0.25">
      <c r="A40" t="s">
        <v>39</v>
      </c>
      <c r="B40" s="5">
        <v>2.0170946999999999</v>
      </c>
      <c r="C40" s="5">
        <v>0.11288209</v>
      </c>
    </row>
    <row r="41" spans="1:3" x14ac:dyDescent="0.25">
      <c r="A41" t="s">
        <v>40</v>
      </c>
      <c r="B41" s="5">
        <v>3.1947358000000001</v>
      </c>
      <c r="C41" s="5">
        <v>0.53140664000000004</v>
      </c>
    </row>
    <row r="42" spans="1:3" x14ac:dyDescent="0.25">
      <c r="A42" t="s">
        <v>41</v>
      </c>
      <c r="B42" s="5">
        <v>3.7720650999999998</v>
      </c>
      <c r="C42" s="5">
        <v>0.51419641000000005</v>
      </c>
    </row>
    <row r="43" spans="1:3" x14ac:dyDescent="0.25">
      <c r="A43" t="s">
        <v>42</v>
      </c>
      <c r="B43" s="5">
        <v>4.5492029</v>
      </c>
      <c r="C43" s="5">
        <v>0.52719079000000002</v>
      </c>
    </row>
    <row r="44" spans="1:3" x14ac:dyDescent="0.25">
      <c r="A44" t="s">
        <v>43</v>
      </c>
      <c r="B44" s="5">
        <v>4.7026599999999998</v>
      </c>
      <c r="C44" s="5">
        <v>0.48689104999999999</v>
      </c>
    </row>
    <row r="45" spans="1:3" x14ac:dyDescent="0.25">
      <c r="A45" t="s">
        <v>44</v>
      </c>
      <c r="B45" s="5">
        <v>5.5934607999999999</v>
      </c>
      <c r="C45" s="5">
        <v>0.41045435000000002</v>
      </c>
    </row>
    <row r="46" spans="1:3" x14ac:dyDescent="0.25">
      <c r="A46" t="s">
        <v>45</v>
      </c>
      <c r="B46" s="5">
        <v>4.7857703999999996</v>
      </c>
      <c r="C46" s="5">
        <v>0.68019898999999995</v>
      </c>
    </row>
    <row r="47" spans="1:3" x14ac:dyDescent="0.25">
      <c r="A47" t="s">
        <v>46</v>
      </c>
      <c r="B47" s="5">
        <v>6.4027393999999997</v>
      </c>
      <c r="C47" s="5">
        <v>0.88874708999999996</v>
      </c>
    </row>
    <row r="48" spans="1:3" x14ac:dyDescent="0.25">
      <c r="A48" t="s">
        <v>47</v>
      </c>
      <c r="B48" s="5">
        <v>7.5957794999999999</v>
      </c>
      <c r="C48" s="5">
        <v>0.94821465000000005</v>
      </c>
    </row>
    <row r="49" spans="1:3" x14ac:dyDescent="0.25">
      <c r="A49" t="s">
        <v>48</v>
      </c>
      <c r="B49" s="5">
        <v>3.9043263000000001</v>
      </c>
      <c r="C49" s="5">
        <v>0.39066139999999999</v>
      </c>
    </row>
    <row r="50" spans="1:3" x14ac:dyDescent="0.25">
      <c r="A50" t="s">
        <v>49</v>
      </c>
      <c r="B50" s="5">
        <v>7.4849515999999996</v>
      </c>
      <c r="C50" s="5">
        <v>0.96545159999999997</v>
      </c>
    </row>
    <row r="51" spans="1:3" x14ac:dyDescent="0.25">
      <c r="A51" t="s">
        <v>50</v>
      </c>
      <c r="B51" s="5">
        <v>4.3813712000000002</v>
      </c>
      <c r="C51" s="5">
        <v>0.42037921</v>
      </c>
    </row>
    <row r="52" spans="1:3" x14ac:dyDescent="0.25">
      <c r="A52" t="s">
        <v>526</v>
      </c>
      <c r="B52" s="5">
        <v>4.9072743000000001</v>
      </c>
      <c r="C52" s="5">
        <v>0.55651249000000003</v>
      </c>
    </row>
    <row r="53" spans="1:3" x14ac:dyDescent="0.25">
      <c r="A53" t="s">
        <v>52</v>
      </c>
      <c r="B53" s="5">
        <v>2.2748902000000002</v>
      </c>
      <c r="C53" s="5">
        <v>0.12453322</v>
      </c>
    </row>
    <row r="54" spans="1:3" x14ac:dyDescent="0.25">
      <c r="A54" t="s">
        <v>53</v>
      </c>
      <c r="B54" s="5">
        <v>1.7964363999999999</v>
      </c>
      <c r="C54" s="5">
        <v>8.7090029999999999E-2</v>
      </c>
    </row>
    <row r="55" spans="1:3" x14ac:dyDescent="0.25">
      <c r="A55" t="s">
        <v>54</v>
      </c>
      <c r="B55" s="5">
        <v>5.9096916000000004</v>
      </c>
      <c r="C55" s="5">
        <v>0.55159471000000004</v>
      </c>
    </row>
    <row r="56" spans="1:3" x14ac:dyDescent="0.25">
      <c r="A56" t="s">
        <v>55</v>
      </c>
      <c r="B56" s="5">
        <v>5.9511852000000003</v>
      </c>
      <c r="C56" s="5">
        <v>0.75489649999999997</v>
      </c>
    </row>
    <row r="57" spans="1:3" x14ac:dyDescent="0.25">
      <c r="A57" t="s">
        <v>56</v>
      </c>
      <c r="B57" s="5">
        <v>6.0256813999999999</v>
      </c>
      <c r="C57" s="5">
        <v>0.50327823999999999</v>
      </c>
    </row>
    <row r="58" spans="1:3" x14ac:dyDescent="0.25">
      <c r="A58" t="s">
        <v>57</v>
      </c>
      <c r="B58" s="5">
        <v>4.2719047999999997</v>
      </c>
      <c r="C58" s="5">
        <v>0.21949462</v>
      </c>
    </row>
    <row r="59" spans="1:3" x14ac:dyDescent="0.25">
      <c r="A59" t="s">
        <v>58</v>
      </c>
      <c r="B59" s="5">
        <v>7.5946473000000001</v>
      </c>
      <c r="C59" s="5">
        <v>1.02694855</v>
      </c>
    </row>
    <row r="60" spans="1:3" x14ac:dyDescent="0.25">
      <c r="A60" t="s">
        <v>59</v>
      </c>
      <c r="B60" s="5">
        <v>8.2031755999999998</v>
      </c>
      <c r="C60" s="5">
        <v>1.2208185300000001</v>
      </c>
    </row>
    <row r="61" spans="1:3" x14ac:dyDescent="0.25">
      <c r="A61" t="s">
        <v>60</v>
      </c>
      <c r="B61" s="5">
        <v>6.2867118</v>
      </c>
      <c r="C61" s="5">
        <v>0.90693033999999995</v>
      </c>
    </row>
    <row r="62" spans="1:3" x14ac:dyDescent="0.25">
      <c r="A62" t="s">
        <v>61</v>
      </c>
      <c r="B62" s="5">
        <v>5.4498373000000004</v>
      </c>
      <c r="C62" s="5">
        <v>0.62050181000000004</v>
      </c>
    </row>
    <row r="63" spans="1:3" x14ac:dyDescent="0.25">
      <c r="A63" t="s">
        <v>62</v>
      </c>
      <c r="B63" s="5">
        <v>5.9752663000000004</v>
      </c>
      <c r="C63" s="5">
        <v>0.78808763000000004</v>
      </c>
    </row>
    <row r="64" spans="1:3" x14ac:dyDescent="0.25">
      <c r="A64" t="s">
        <v>63</v>
      </c>
      <c r="B64" s="5">
        <v>3.0382253000000001</v>
      </c>
      <c r="C64" s="5">
        <v>0.13735496</v>
      </c>
    </row>
    <row r="65" spans="1:3" x14ac:dyDescent="0.25">
      <c r="A65" t="s">
        <v>64</v>
      </c>
      <c r="B65" s="5">
        <v>4.7853778</v>
      </c>
      <c r="C65" s="5">
        <v>0.59017626999999995</v>
      </c>
    </row>
    <row r="66" spans="1:3" x14ac:dyDescent="0.25">
      <c r="A66" t="s">
        <v>65</v>
      </c>
      <c r="B66" s="5">
        <v>3.0800733</v>
      </c>
      <c r="C66" s="5">
        <v>9.3230800000000003E-2</v>
      </c>
    </row>
    <row r="67" spans="1:3" x14ac:dyDescent="0.25">
      <c r="A67" t="s">
        <v>66</v>
      </c>
      <c r="B67" s="5">
        <v>18.3078261</v>
      </c>
      <c r="C67" s="5">
        <v>0.42589536</v>
      </c>
    </row>
    <row r="68" spans="1:3" x14ac:dyDescent="0.25">
      <c r="A68" t="s">
        <v>67</v>
      </c>
      <c r="B68" s="5">
        <v>5.7907829</v>
      </c>
      <c r="C68" s="5">
        <v>0.83735219000000005</v>
      </c>
    </row>
    <row r="69" spans="1:3" x14ac:dyDescent="0.25">
      <c r="A69" t="s">
        <v>68</v>
      </c>
      <c r="B69" s="5">
        <v>1.6766337</v>
      </c>
      <c r="C69" s="5">
        <v>5.488494E-2</v>
      </c>
    </row>
    <row r="70" spans="1:3" x14ac:dyDescent="0.25">
      <c r="A70" t="s">
        <v>69</v>
      </c>
      <c r="B70" s="5">
        <v>15.978862400000001</v>
      </c>
      <c r="C70" s="5">
        <v>2.7092679500000001</v>
      </c>
    </row>
    <row r="71" spans="1:3" x14ac:dyDescent="0.25">
      <c r="A71" t="s">
        <v>527</v>
      </c>
      <c r="B71" s="5">
        <v>4.2862149</v>
      </c>
      <c r="C71" s="5">
        <v>0.81459946999999999</v>
      </c>
    </row>
    <row r="72" spans="1:3" x14ac:dyDescent="0.25">
      <c r="A72" t="s">
        <v>71</v>
      </c>
      <c r="B72" s="5">
        <v>2.0963525999999999</v>
      </c>
      <c r="C72" s="5">
        <v>0.14312153999999999</v>
      </c>
    </row>
    <row r="73" spans="1:3" x14ac:dyDescent="0.25">
      <c r="A73" t="s">
        <v>72</v>
      </c>
      <c r="B73" s="5">
        <v>1.7590941</v>
      </c>
      <c r="C73" s="5">
        <v>8.3064589999999994E-2</v>
      </c>
    </row>
    <row r="74" spans="1:3" x14ac:dyDescent="0.25">
      <c r="A74" t="s">
        <v>73</v>
      </c>
      <c r="B74" s="5">
        <v>1.8902984</v>
      </c>
      <c r="C74" s="5">
        <v>7.277351E-2</v>
      </c>
    </row>
    <row r="75" spans="1:3" x14ac:dyDescent="0.25">
      <c r="A75" t="s">
        <v>74</v>
      </c>
      <c r="B75" s="5">
        <v>1.7219260000000001</v>
      </c>
      <c r="C75" s="5">
        <v>9.1276120000000002E-2</v>
      </c>
    </row>
    <row r="76" spans="1:3" x14ac:dyDescent="0.25">
      <c r="A76" t="s">
        <v>76</v>
      </c>
      <c r="B76" s="5">
        <v>3.8656335999999998</v>
      </c>
      <c r="C76" s="5">
        <v>0.49910738999999998</v>
      </c>
    </row>
    <row r="77" spans="1:3" x14ac:dyDescent="0.25">
      <c r="A77" t="s">
        <v>75</v>
      </c>
      <c r="B77" s="5">
        <v>2.0185841999999998</v>
      </c>
      <c r="C77" s="5">
        <v>0.12804488</v>
      </c>
    </row>
    <row r="78" spans="1:3" x14ac:dyDescent="0.25">
      <c r="A78" t="s">
        <v>77</v>
      </c>
      <c r="B78" s="5">
        <v>1.8983460000000001</v>
      </c>
      <c r="C78" s="5">
        <v>7.7387839999999999E-2</v>
      </c>
    </row>
    <row r="79" spans="1:3" x14ac:dyDescent="0.25">
      <c r="A79" t="s">
        <v>78</v>
      </c>
      <c r="B79" s="5">
        <v>3.1834128000000002</v>
      </c>
      <c r="C79" s="5">
        <v>0.20686131999999999</v>
      </c>
    </row>
    <row r="80" spans="1:3" x14ac:dyDescent="0.25">
      <c r="A80" t="s">
        <v>79</v>
      </c>
      <c r="B80" s="5">
        <v>5.1901145</v>
      </c>
      <c r="C80" s="5">
        <v>0.41533664999999997</v>
      </c>
    </row>
    <row r="81" spans="1:4" x14ac:dyDescent="0.25">
      <c r="A81" t="s">
        <v>81</v>
      </c>
      <c r="B81" s="5">
        <v>1.3568392</v>
      </c>
      <c r="C81" s="5">
        <v>7.5624209999999997E-2</v>
      </c>
    </row>
    <row r="82" spans="1:4" x14ac:dyDescent="0.25">
      <c r="A82" t="s">
        <v>82</v>
      </c>
      <c r="B82" s="5">
        <v>1.2440921</v>
      </c>
      <c r="C82" s="5">
        <v>4.8001080000000002E-2</v>
      </c>
    </row>
    <row r="83" spans="1:4" x14ac:dyDescent="0.25">
      <c r="A83" t="s">
        <v>83</v>
      </c>
      <c r="B83" s="5">
        <v>0.85766419999999999</v>
      </c>
      <c r="C83" s="5">
        <v>4.4035589999999999E-2</v>
      </c>
    </row>
    <row r="84" spans="1:4" x14ac:dyDescent="0.25">
      <c r="A84" t="s">
        <v>84</v>
      </c>
      <c r="B84" s="5">
        <v>1.1838185999999999</v>
      </c>
      <c r="C84" s="5">
        <v>5.0573750000000001E-2</v>
      </c>
    </row>
    <row r="85" spans="1:4" x14ac:dyDescent="0.25">
      <c r="A85" t="s">
        <v>80</v>
      </c>
      <c r="B85" s="5">
        <v>2.91018</v>
      </c>
      <c r="C85" s="5">
        <v>0.18130025</v>
      </c>
    </row>
    <row r="86" spans="1:4" x14ac:dyDescent="0.25">
      <c r="A86" t="s">
        <v>85</v>
      </c>
      <c r="B86" s="5">
        <v>3.3255914</v>
      </c>
      <c r="C86" s="5">
        <v>0.22337679999999999</v>
      </c>
    </row>
    <row r="87" spans="1:4" x14ac:dyDescent="0.25">
      <c r="A87" t="s">
        <v>86</v>
      </c>
      <c r="B87" s="5">
        <v>1.4909646999999999</v>
      </c>
      <c r="C87" s="5">
        <v>6.1240910000000003E-2</v>
      </c>
    </row>
    <row r="88" spans="1:4" x14ac:dyDescent="0.25">
      <c r="A88" t="s">
        <v>87</v>
      </c>
      <c r="B88" s="5">
        <v>6.8532672000000003</v>
      </c>
      <c r="C88" s="5">
        <v>0.76090150999999995</v>
      </c>
    </row>
    <row r="89" spans="1:4" x14ac:dyDescent="0.25">
      <c r="A89" t="s">
        <v>88</v>
      </c>
      <c r="B89" s="5">
        <v>1.1237088</v>
      </c>
      <c r="C89" s="5">
        <v>4.4718830000000001E-2</v>
      </c>
    </row>
    <row r="90" spans="1:4" x14ac:dyDescent="0.25">
      <c r="A90" t="s">
        <v>89</v>
      </c>
      <c r="B90" s="5">
        <v>6.4451270000000003</v>
      </c>
      <c r="C90" s="5">
        <v>0.92942442000000003</v>
      </c>
    </row>
    <row r="91" spans="1:4" x14ac:dyDescent="0.25">
      <c r="A91" t="s">
        <v>90</v>
      </c>
      <c r="B91" s="5">
        <v>4.8272864000000002</v>
      </c>
      <c r="C91" s="5">
        <v>0.42600924000000001</v>
      </c>
    </row>
    <row r="92" spans="1:4" x14ac:dyDescent="0.25">
      <c r="A92" t="s">
        <v>91</v>
      </c>
      <c r="B92" s="5">
        <v>7.9838144</v>
      </c>
      <c r="C92" s="5">
        <v>0.90613542000000002</v>
      </c>
    </row>
    <row r="93" spans="1:4" x14ac:dyDescent="0.25">
      <c r="A93" t="s">
        <v>92</v>
      </c>
      <c r="B93" s="5">
        <v>2.8019954</v>
      </c>
      <c r="C93" s="5">
        <v>0.24027714</v>
      </c>
    </row>
    <row r="94" spans="1:4" x14ac:dyDescent="0.25">
      <c r="A94" t="s">
        <v>93</v>
      </c>
      <c r="B94" s="5">
        <v>4.8626836000000004</v>
      </c>
      <c r="C94" s="5">
        <v>0.58851513</v>
      </c>
    </row>
    <row r="95" spans="1:4" x14ac:dyDescent="0.25">
      <c r="A95" t="s">
        <v>94</v>
      </c>
      <c r="B95" s="5" t="s">
        <v>95</v>
      </c>
      <c r="C95" s="5">
        <v>6.4261350999999998</v>
      </c>
      <c r="D95" s="3">
        <v>1.3306082400000001</v>
      </c>
    </row>
    <row r="96" spans="1:4" x14ac:dyDescent="0.25">
      <c r="A96" t="s">
        <v>96</v>
      </c>
      <c r="B96" s="5">
        <v>2.1047576000000001</v>
      </c>
      <c r="C96" s="5">
        <v>0.11838441</v>
      </c>
    </row>
    <row r="97" spans="1:3" x14ac:dyDescent="0.25">
      <c r="A97" t="s">
        <v>97</v>
      </c>
      <c r="B97" s="5">
        <v>1.8929902999999999</v>
      </c>
      <c r="C97" s="5">
        <v>9.9588090000000004E-2</v>
      </c>
    </row>
    <row r="98" spans="1:3" x14ac:dyDescent="0.25">
      <c r="A98" t="s">
        <v>98</v>
      </c>
      <c r="B98" s="5">
        <v>2.1196508999999999</v>
      </c>
      <c r="C98" s="5">
        <v>0.10408847</v>
      </c>
    </row>
    <row r="99" spans="1:3" x14ac:dyDescent="0.25">
      <c r="A99" t="s">
        <v>99</v>
      </c>
      <c r="B99" s="5">
        <v>1.9661466999999999</v>
      </c>
      <c r="C99" s="5">
        <v>0.41633743000000001</v>
      </c>
    </row>
    <row r="100" spans="1:3" x14ac:dyDescent="0.25">
      <c r="A100" t="s">
        <v>100</v>
      </c>
      <c r="B100" s="5">
        <v>1.5775178999999999</v>
      </c>
      <c r="C100" s="5">
        <v>6.747881E-2</v>
      </c>
    </row>
    <row r="101" spans="1:3" x14ac:dyDescent="0.25">
      <c r="A101" t="s">
        <v>101</v>
      </c>
      <c r="B101" s="5">
        <v>3.4971028999999998</v>
      </c>
      <c r="C101" s="5">
        <v>0.21186806</v>
      </c>
    </row>
    <row r="102" spans="1:3" x14ac:dyDescent="0.25">
      <c r="A102" t="s">
        <v>102</v>
      </c>
      <c r="B102" s="5">
        <v>6.0780760000000003</v>
      </c>
      <c r="C102" s="5">
        <v>0.49245714000000002</v>
      </c>
    </row>
    <row r="103" spans="1:3" x14ac:dyDescent="0.25">
      <c r="A103" t="s">
        <v>103</v>
      </c>
      <c r="B103" s="5">
        <v>2.1563699000000001</v>
      </c>
      <c r="C103" s="5">
        <v>9.8555030000000002E-2</v>
      </c>
    </row>
    <row r="104" spans="1:3" x14ac:dyDescent="0.25">
      <c r="A104" t="s">
        <v>104</v>
      </c>
      <c r="B104" s="5">
        <v>2.654576</v>
      </c>
      <c r="C104" s="5">
        <v>0.14440061000000001</v>
      </c>
    </row>
    <row r="105" spans="1:3" x14ac:dyDescent="0.25">
      <c r="A105" t="s">
        <v>105</v>
      </c>
      <c r="B105" s="5">
        <v>1.8996929</v>
      </c>
      <c r="C105" s="5">
        <v>0.11613987000000001</v>
      </c>
    </row>
    <row r="106" spans="1:3" x14ac:dyDescent="0.25">
      <c r="A106" t="s">
        <v>106</v>
      </c>
      <c r="B106" s="5">
        <v>1.8333333000000001</v>
      </c>
      <c r="C106" s="5">
        <v>0</v>
      </c>
    </row>
    <row r="107" spans="1:3" x14ac:dyDescent="0.25">
      <c r="A107" t="s">
        <v>107</v>
      </c>
      <c r="B107" s="5">
        <v>4.9871676999999996</v>
      </c>
      <c r="C107" s="5">
        <v>0.22312766000000001</v>
      </c>
    </row>
    <row r="108" spans="1:3" x14ac:dyDescent="0.25">
      <c r="A108" t="s">
        <v>108</v>
      </c>
      <c r="B108" s="5">
        <v>1</v>
      </c>
      <c r="C108" s="5">
        <v>0</v>
      </c>
    </row>
    <row r="109" spans="1:3" x14ac:dyDescent="0.25">
      <c r="A109" t="s">
        <v>109</v>
      </c>
      <c r="B109" s="5">
        <v>2.9052579000000001</v>
      </c>
      <c r="C109" s="5">
        <v>0.17194592</v>
      </c>
    </row>
    <row r="110" spans="1:3" x14ac:dyDescent="0.25">
      <c r="A110" t="s">
        <v>110</v>
      </c>
      <c r="B110" s="5">
        <v>1.8580319000000001</v>
      </c>
      <c r="C110" s="5">
        <v>0.15597926000000001</v>
      </c>
    </row>
    <row r="111" spans="1:3" x14ac:dyDescent="0.25">
      <c r="A111" t="s">
        <v>111</v>
      </c>
      <c r="B111" s="5">
        <v>6.0170802999999999</v>
      </c>
      <c r="C111" s="5">
        <v>0.80737132</v>
      </c>
    </row>
    <row r="112" spans="1:3" x14ac:dyDescent="0.25">
      <c r="A112" t="s">
        <v>112</v>
      </c>
      <c r="B112" s="5">
        <v>1.483949</v>
      </c>
      <c r="C112" s="5">
        <v>5.1071869999999998E-2</v>
      </c>
    </row>
    <row r="113" spans="1:3" x14ac:dyDescent="0.25">
      <c r="A113" t="s">
        <v>113</v>
      </c>
      <c r="B113" s="5">
        <v>1.1975262</v>
      </c>
      <c r="C113" s="5">
        <v>5.668492E-2</v>
      </c>
    </row>
    <row r="114" spans="1:3" x14ac:dyDescent="0.25">
      <c r="A114" t="s">
        <v>114</v>
      </c>
      <c r="B114" s="5">
        <v>1.4482134</v>
      </c>
      <c r="C114" s="5">
        <v>8.1128950000000005E-2</v>
      </c>
    </row>
    <row r="115" spans="1:3" x14ac:dyDescent="0.25">
      <c r="A115" t="s">
        <v>115</v>
      </c>
      <c r="B115" s="5">
        <v>5.6266788999999999</v>
      </c>
      <c r="C115" s="5">
        <v>0.60239774999999995</v>
      </c>
    </row>
    <row r="116" spans="1:3" x14ac:dyDescent="0.25">
      <c r="A116" t="s">
        <v>116</v>
      </c>
      <c r="B116" s="5">
        <v>3.6754696999999998</v>
      </c>
      <c r="C116" s="5">
        <v>0.25302502999999998</v>
      </c>
    </row>
    <row r="117" spans="1:3" x14ac:dyDescent="0.25">
      <c r="A117" t="s">
        <v>117</v>
      </c>
      <c r="B117" s="5">
        <v>1.8928035999999999</v>
      </c>
      <c r="C117" s="5">
        <v>0.10187467</v>
      </c>
    </row>
    <row r="118" spans="1:3" x14ac:dyDescent="0.25">
      <c r="A118" t="s">
        <v>118</v>
      </c>
      <c r="B118" s="5">
        <v>2.3111875999999998</v>
      </c>
      <c r="C118" s="5">
        <v>0.12949679</v>
      </c>
    </row>
    <row r="119" spans="1:3" x14ac:dyDescent="0.25">
      <c r="A119" t="s">
        <v>119</v>
      </c>
      <c r="B119" s="5">
        <v>6.3741648</v>
      </c>
      <c r="C119" s="5">
        <v>0.85764689999999999</v>
      </c>
    </row>
    <row r="120" spans="1:3" x14ac:dyDescent="0.25">
      <c r="A120" t="s">
        <v>120</v>
      </c>
      <c r="B120" s="5">
        <v>4.9977039999999997</v>
      </c>
      <c r="C120" s="5">
        <v>0.44077383999999997</v>
      </c>
    </row>
    <row r="121" spans="1:3" x14ac:dyDescent="0.25">
      <c r="A121" t="s">
        <v>121</v>
      </c>
      <c r="B121" s="5">
        <v>4.1484588999999996</v>
      </c>
      <c r="C121" s="5">
        <v>0.38386761000000003</v>
      </c>
    </row>
    <row r="122" spans="1:3" x14ac:dyDescent="0.25">
      <c r="A122" t="s">
        <v>122</v>
      </c>
      <c r="B122" s="5">
        <v>1.3340668</v>
      </c>
      <c r="C122" s="5">
        <v>7.0550890000000005E-2</v>
      </c>
    </row>
    <row r="123" spans="1:3" x14ac:dyDescent="0.25">
      <c r="A123" t="s">
        <v>124</v>
      </c>
      <c r="B123" s="5">
        <v>3.7295292</v>
      </c>
      <c r="C123" s="5">
        <v>0.57581923999999995</v>
      </c>
    </row>
    <row r="124" spans="1:3" x14ac:dyDescent="0.25">
      <c r="A124" t="s">
        <v>123</v>
      </c>
      <c r="B124" s="5">
        <v>2.4967527</v>
      </c>
      <c r="C124" s="5">
        <v>0.45946194000000001</v>
      </c>
    </row>
  </sheetData>
  <sortState xmlns:xlrd2="http://schemas.microsoft.com/office/spreadsheetml/2017/richdata2" ref="A2:C124">
    <sortCondition ref="A1:A124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8EB3-2866-4120-AC78-11EEE6F51C2A}">
  <dimension ref="A1:D124"/>
  <sheetViews>
    <sheetView topLeftCell="A79" workbookViewId="0">
      <selection activeCell="B95" sqref="B95"/>
    </sheetView>
  </sheetViews>
  <sheetFormatPr defaultRowHeight="15" x14ac:dyDescent="0.25"/>
  <cols>
    <col min="1" max="1" width="19.42578125" bestFit="1" customWidth="1"/>
    <col min="2" max="3" width="9.5703125" bestFit="1" customWidth="1"/>
  </cols>
  <sheetData>
    <row r="1" spans="1:3" x14ac:dyDescent="0.25">
      <c r="A1" s="4" t="s">
        <v>0</v>
      </c>
      <c r="B1" s="4">
        <v>11.8800211</v>
      </c>
      <c r="C1" s="4">
        <v>0.542377471</v>
      </c>
    </row>
    <row r="2" spans="1:3" x14ac:dyDescent="0.25">
      <c r="A2" s="4" t="s">
        <v>1</v>
      </c>
      <c r="B2" s="4">
        <v>15.162660499999999</v>
      </c>
      <c r="C2" s="4">
        <v>1.0101018559999999</v>
      </c>
    </row>
    <row r="3" spans="1:3" x14ac:dyDescent="0.25">
      <c r="A3" s="4" t="s">
        <v>2</v>
      </c>
      <c r="B3" s="4">
        <v>17.751715099999998</v>
      </c>
      <c r="C3" s="4">
        <v>1.4283849390000001</v>
      </c>
    </row>
    <row r="4" spans="1:3" x14ac:dyDescent="0.25">
      <c r="A4" s="4" t="s">
        <v>3</v>
      </c>
      <c r="B4" s="4">
        <v>20.660952699999999</v>
      </c>
      <c r="C4" s="4">
        <v>1.5241923390000001</v>
      </c>
    </row>
    <row r="5" spans="1:3" x14ac:dyDescent="0.25">
      <c r="A5" s="4" t="s">
        <v>4</v>
      </c>
      <c r="B5" s="4">
        <v>5.1026733999999996</v>
      </c>
      <c r="C5" s="4">
        <v>0.13234226599999999</v>
      </c>
    </row>
    <row r="6" spans="1:3" x14ac:dyDescent="0.25">
      <c r="A6" s="4" t="s">
        <v>5</v>
      </c>
      <c r="B6" s="4">
        <v>4.0664129000000004</v>
      </c>
      <c r="C6" s="4">
        <v>0.101211547</v>
      </c>
    </row>
    <row r="7" spans="1:3" x14ac:dyDescent="0.25">
      <c r="A7" s="4" t="s">
        <v>6</v>
      </c>
      <c r="B7" s="4">
        <v>2.3061251999999999</v>
      </c>
      <c r="C7" s="4">
        <v>5.8455799000000003E-2</v>
      </c>
    </row>
    <row r="8" spans="1:3" x14ac:dyDescent="0.25">
      <c r="A8" s="4" t="s">
        <v>7</v>
      </c>
      <c r="B8" s="4">
        <v>2.5504234000000001</v>
      </c>
      <c r="C8" s="4">
        <v>8.5256424999999997E-2</v>
      </c>
    </row>
    <row r="9" spans="1:3" x14ac:dyDescent="0.25">
      <c r="A9" s="4" t="s">
        <v>8</v>
      </c>
      <c r="B9" s="4">
        <v>2.2012960000000001</v>
      </c>
      <c r="C9" s="4">
        <v>6.7036596000000004E-2</v>
      </c>
    </row>
    <row r="10" spans="1:3" x14ac:dyDescent="0.25">
      <c r="A10" s="4" t="s">
        <v>9</v>
      </c>
      <c r="B10" s="4">
        <v>3.0004567</v>
      </c>
      <c r="C10" s="4">
        <v>7.2666821000000006E-2</v>
      </c>
    </row>
    <row r="11" spans="1:3" x14ac:dyDescent="0.25">
      <c r="A11" s="4" t="s">
        <v>10</v>
      </c>
      <c r="B11" s="4">
        <v>2.2078004999999998</v>
      </c>
      <c r="C11" s="4">
        <v>6.9193569999999996E-2</v>
      </c>
    </row>
    <row r="12" spans="1:3" x14ac:dyDescent="0.25">
      <c r="A12" s="4" t="s">
        <v>13</v>
      </c>
      <c r="B12" s="4">
        <v>10.274528500000001</v>
      </c>
      <c r="C12" s="4">
        <v>0.38360529199999999</v>
      </c>
    </row>
    <row r="13" spans="1:3" x14ac:dyDescent="0.25">
      <c r="A13" s="4" t="s">
        <v>11</v>
      </c>
      <c r="B13" s="4">
        <v>6.0793214999999998</v>
      </c>
      <c r="C13" s="4">
        <v>0.243706426</v>
      </c>
    </row>
    <row r="14" spans="1:3" x14ac:dyDescent="0.25">
      <c r="A14" s="4" t="s">
        <v>12</v>
      </c>
      <c r="B14" s="4">
        <v>8.8343051999999993</v>
      </c>
      <c r="C14" s="4">
        <v>0.26862775300000002</v>
      </c>
    </row>
    <row r="15" spans="1:3" x14ac:dyDescent="0.25">
      <c r="A15" s="4" t="s">
        <v>14</v>
      </c>
      <c r="B15" s="4">
        <v>2.4638987000000001</v>
      </c>
      <c r="C15" s="4">
        <v>6.8133091000000007E-2</v>
      </c>
    </row>
    <row r="16" spans="1:3" x14ac:dyDescent="0.25">
      <c r="A16" s="4" t="s">
        <v>15</v>
      </c>
      <c r="B16" s="4">
        <v>12.098067800000001</v>
      </c>
      <c r="C16" s="4">
        <v>0.49400903899999998</v>
      </c>
    </row>
    <row r="17" spans="1:3" x14ac:dyDescent="0.25">
      <c r="A17" s="4" t="s">
        <v>16</v>
      </c>
      <c r="B17" s="4">
        <v>2.556937</v>
      </c>
      <c r="C17" s="4">
        <v>6.6331811000000004E-2</v>
      </c>
    </row>
    <row r="18" spans="1:3" x14ac:dyDescent="0.25">
      <c r="A18" s="4" t="s">
        <v>17</v>
      </c>
      <c r="B18" s="4">
        <v>1.4750725</v>
      </c>
      <c r="C18" s="4">
        <v>2.9114758000000001E-2</v>
      </c>
    </row>
    <row r="19" spans="1:3" x14ac:dyDescent="0.25">
      <c r="A19" s="4" t="s">
        <v>18</v>
      </c>
      <c r="B19" s="4">
        <v>1.7174463</v>
      </c>
      <c r="C19" s="4">
        <v>4.4688485E-2</v>
      </c>
    </row>
    <row r="20" spans="1:3" x14ac:dyDescent="0.25">
      <c r="A20" s="4" t="s">
        <v>19</v>
      </c>
      <c r="B20" s="4">
        <v>2.5483085000000001</v>
      </c>
      <c r="C20" s="4">
        <v>8.4086463E-2</v>
      </c>
    </row>
    <row r="21" spans="1:3" x14ac:dyDescent="0.25">
      <c r="A21" s="4" t="s">
        <v>20</v>
      </c>
      <c r="B21" s="4">
        <v>2.4652221000000001</v>
      </c>
      <c r="C21" s="4">
        <v>9.3388683E-2</v>
      </c>
    </row>
    <row r="22" spans="1:3" x14ac:dyDescent="0.25">
      <c r="A22" s="4" t="s">
        <v>21</v>
      </c>
      <c r="B22" s="4">
        <v>2.8118083999999999</v>
      </c>
      <c r="C22" s="4">
        <v>5.7821799E-2</v>
      </c>
    </row>
    <row r="23" spans="1:3" x14ac:dyDescent="0.25">
      <c r="A23" s="4" t="s">
        <v>22</v>
      </c>
      <c r="B23" s="4">
        <v>12.546796499999999</v>
      </c>
      <c r="C23" s="4">
        <v>0.64231411199999999</v>
      </c>
    </row>
    <row r="24" spans="1:3" x14ac:dyDescent="0.25">
      <c r="A24" s="4" t="s">
        <v>23</v>
      </c>
      <c r="B24" s="4">
        <v>2.5538012999999999</v>
      </c>
      <c r="C24" s="4">
        <v>6.0351640999999998E-2</v>
      </c>
    </row>
    <row r="25" spans="1:3" x14ac:dyDescent="0.25">
      <c r="A25" s="4" t="s">
        <v>24</v>
      </c>
      <c r="B25" s="4">
        <v>16.596715400000001</v>
      </c>
      <c r="C25" s="4">
        <v>1.4364607469999999</v>
      </c>
    </row>
    <row r="26" spans="1:3" x14ac:dyDescent="0.25">
      <c r="A26" s="4" t="s">
        <v>25</v>
      </c>
      <c r="B26" s="4">
        <v>2.9856300999999998</v>
      </c>
      <c r="C26" s="4">
        <v>0.106510883</v>
      </c>
    </row>
    <row r="27" spans="1:3" x14ac:dyDescent="0.25">
      <c r="A27" s="4" t="s">
        <v>26</v>
      </c>
      <c r="B27" s="4">
        <v>3.2660528000000002</v>
      </c>
      <c r="C27" s="4">
        <v>8.0745211999999997E-2</v>
      </c>
    </row>
    <row r="28" spans="1:3" x14ac:dyDescent="0.25">
      <c r="A28" s="4" t="s">
        <v>27</v>
      </c>
      <c r="B28" s="4">
        <v>4.5265449999999996</v>
      </c>
      <c r="C28" s="4">
        <v>0.16397305700000001</v>
      </c>
    </row>
    <row r="29" spans="1:3" x14ac:dyDescent="0.25">
      <c r="A29" s="4" t="s">
        <v>28</v>
      </c>
      <c r="B29" s="4">
        <v>6.5730672999999999</v>
      </c>
      <c r="C29" s="4">
        <v>0.22807696999999999</v>
      </c>
    </row>
    <row r="30" spans="1:3" x14ac:dyDescent="0.25">
      <c r="A30" s="4" t="s">
        <v>29</v>
      </c>
      <c r="B30" s="4">
        <v>11.426967400000001</v>
      </c>
      <c r="C30" s="4">
        <v>0.44005182900000001</v>
      </c>
    </row>
    <row r="31" spans="1:3" x14ac:dyDescent="0.25">
      <c r="A31" s="4" t="s">
        <v>30</v>
      </c>
      <c r="B31" s="4">
        <v>4.4014593</v>
      </c>
      <c r="C31" s="4">
        <v>0.124126604</v>
      </c>
    </row>
    <row r="32" spans="1:3" x14ac:dyDescent="0.25">
      <c r="A32" s="4" t="s">
        <v>31</v>
      </c>
      <c r="B32" s="4">
        <v>1.8110014000000001</v>
      </c>
      <c r="C32" s="4">
        <v>2.3617595000000002E-2</v>
      </c>
    </row>
    <row r="33" spans="1:3" x14ac:dyDescent="0.25">
      <c r="A33" s="4" t="s">
        <v>32</v>
      </c>
      <c r="B33" s="4">
        <v>1.2165144000000001</v>
      </c>
      <c r="C33" s="4">
        <v>6.5875580000000003E-3</v>
      </c>
    </row>
    <row r="34" spans="1:3" x14ac:dyDescent="0.25">
      <c r="A34" s="4" t="s">
        <v>33</v>
      </c>
      <c r="B34" s="4">
        <v>10.137928199999999</v>
      </c>
      <c r="C34" s="4">
        <v>0.26872665000000001</v>
      </c>
    </row>
    <row r="35" spans="1:3" x14ac:dyDescent="0.25">
      <c r="A35" s="4" t="s">
        <v>34</v>
      </c>
      <c r="B35" s="4">
        <v>8.8964119000000004</v>
      </c>
      <c r="C35" s="4">
        <v>0.26481906999999999</v>
      </c>
    </row>
    <row r="36" spans="1:3" x14ac:dyDescent="0.25">
      <c r="A36" s="4" t="s">
        <v>35</v>
      </c>
      <c r="B36" s="4">
        <v>1.8809016000000001</v>
      </c>
      <c r="C36" s="4">
        <v>5.4276937999999997E-2</v>
      </c>
    </row>
    <row r="37" spans="1:3" x14ac:dyDescent="0.25">
      <c r="A37" s="4" t="s">
        <v>36</v>
      </c>
      <c r="B37" s="4">
        <v>2.8584773999999999</v>
      </c>
      <c r="C37" s="4">
        <v>9.3151731000000002E-2</v>
      </c>
    </row>
    <row r="38" spans="1:3" x14ac:dyDescent="0.25">
      <c r="A38" s="4" t="s">
        <v>37</v>
      </c>
      <c r="B38" s="4">
        <v>9.5918825999999999</v>
      </c>
      <c r="C38" s="4">
        <v>0.36712008499999998</v>
      </c>
    </row>
    <row r="39" spans="1:3" x14ac:dyDescent="0.25">
      <c r="A39" s="4" t="s">
        <v>38</v>
      </c>
      <c r="B39" s="4">
        <v>6.3336040999999996</v>
      </c>
      <c r="C39" s="4">
        <v>0.18089144099999999</v>
      </c>
    </row>
    <row r="40" spans="1:3" x14ac:dyDescent="0.25">
      <c r="A40" s="4" t="s">
        <v>39</v>
      </c>
      <c r="B40" s="4">
        <v>2.2299449999999998</v>
      </c>
      <c r="C40" s="4">
        <v>3.6505896000000003E-2</v>
      </c>
    </row>
    <row r="41" spans="1:3" x14ac:dyDescent="0.25">
      <c r="A41" s="4" t="s">
        <v>40</v>
      </c>
      <c r="B41" s="4">
        <v>16.406091400000001</v>
      </c>
      <c r="C41" s="4">
        <v>1.039029107</v>
      </c>
    </row>
    <row r="42" spans="1:3" x14ac:dyDescent="0.25">
      <c r="A42" s="4" t="s">
        <v>41</v>
      </c>
      <c r="B42" s="4">
        <v>12.0906018</v>
      </c>
      <c r="C42" s="4">
        <v>0.82931051300000003</v>
      </c>
    </row>
    <row r="43" spans="1:3" x14ac:dyDescent="0.25">
      <c r="A43" s="4" t="s">
        <v>42</v>
      </c>
      <c r="B43" s="4">
        <v>7.5719529999999997</v>
      </c>
      <c r="C43" s="4">
        <v>0.26171544600000002</v>
      </c>
    </row>
    <row r="44" spans="1:3" x14ac:dyDescent="0.25">
      <c r="A44" s="4" t="s">
        <v>43</v>
      </c>
      <c r="B44" s="4">
        <v>9.5415425999999997</v>
      </c>
      <c r="C44" s="4">
        <v>0.51367472599999997</v>
      </c>
    </row>
    <row r="45" spans="1:3" x14ac:dyDescent="0.25">
      <c r="A45" s="4" t="s">
        <v>44</v>
      </c>
      <c r="B45" s="4">
        <v>7.3527003999999998</v>
      </c>
      <c r="C45" s="4">
        <v>0.289896865</v>
      </c>
    </row>
    <row r="46" spans="1:3" x14ac:dyDescent="0.25">
      <c r="A46" s="4" t="s">
        <v>45</v>
      </c>
      <c r="B46" s="4">
        <v>16.354442500000001</v>
      </c>
      <c r="C46" s="4">
        <v>1.080036811</v>
      </c>
    </row>
    <row r="47" spans="1:3" x14ac:dyDescent="0.25">
      <c r="A47" s="4" t="s">
        <v>46</v>
      </c>
      <c r="B47" s="4">
        <v>15.5120775</v>
      </c>
      <c r="C47" s="4">
        <v>0.80181071000000004</v>
      </c>
    </row>
    <row r="48" spans="1:3" x14ac:dyDescent="0.25">
      <c r="A48" s="4" t="s">
        <v>47</v>
      </c>
      <c r="B48" s="4">
        <v>15.9380799</v>
      </c>
      <c r="C48" s="4">
        <v>0.70059820799999994</v>
      </c>
    </row>
    <row r="49" spans="1:3" x14ac:dyDescent="0.25">
      <c r="A49" s="4" t="s">
        <v>48</v>
      </c>
      <c r="B49" s="4">
        <v>5.217733</v>
      </c>
      <c r="C49" s="4">
        <v>0.16943925800000001</v>
      </c>
    </row>
    <row r="50" spans="1:3" x14ac:dyDescent="0.25">
      <c r="A50" s="4" t="s">
        <v>49</v>
      </c>
      <c r="B50" s="4">
        <v>12.773143599999999</v>
      </c>
      <c r="C50" s="4">
        <v>0.66546600300000003</v>
      </c>
    </row>
    <row r="51" spans="1:3" x14ac:dyDescent="0.25">
      <c r="A51" s="4" t="s">
        <v>50</v>
      </c>
      <c r="B51" s="4">
        <v>8.1748416000000006</v>
      </c>
      <c r="C51" s="4">
        <v>0.32219378599999998</v>
      </c>
    </row>
    <row r="52" spans="1:3" x14ac:dyDescent="0.25">
      <c r="A52" s="4" t="s">
        <v>526</v>
      </c>
      <c r="B52" s="4">
        <v>10.658880399999999</v>
      </c>
      <c r="C52" s="4">
        <v>0.61391040100000005</v>
      </c>
    </row>
    <row r="53" spans="1:3" x14ac:dyDescent="0.25">
      <c r="A53" s="4" t="s">
        <v>52</v>
      </c>
      <c r="B53" s="4">
        <v>2.4987560000000002</v>
      </c>
      <c r="C53" s="4">
        <v>6.9277899000000004E-2</v>
      </c>
    </row>
    <row r="54" spans="1:3" x14ac:dyDescent="0.25">
      <c r="A54" s="4" t="s">
        <v>53</v>
      </c>
      <c r="B54" s="4">
        <v>2.0176014000000002</v>
      </c>
      <c r="C54" s="4">
        <v>5.5904939000000001E-2</v>
      </c>
    </row>
    <row r="55" spans="1:3" x14ac:dyDescent="0.25">
      <c r="A55" s="4" t="s">
        <v>54</v>
      </c>
      <c r="B55" s="4">
        <v>8.1721723999999991</v>
      </c>
      <c r="C55" s="4">
        <v>0.27236765200000002</v>
      </c>
    </row>
    <row r="56" spans="1:3" x14ac:dyDescent="0.25">
      <c r="A56" s="4" t="s">
        <v>55</v>
      </c>
      <c r="B56" s="4">
        <v>15.779791700000001</v>
      </c>
      <c r="C56" s="4">
        <v>1.0080679770000001</v>
      </c>
    </row>
    <row r="57" spans="1:3" x14ac:dyDescent="0.25">
      <c r="A57" s="4" t="s">
        <v>56</v>
      </c>
      <c r="B57" s="4">
        <v>8.3053776999999993</v>
      </c>
      <c r="C57" s="4">
        <v>0.260609655</v>
      </c>
    </row>
    <row r="58" spans="1:3" x14ac:dyDescent="0.25">
      <c r="A58" s="4" t="s">
        <v>57</v>
      </c>
      <c r="B58" s="4">
        <v>4.8438094999999999</v>
      </c>
      <c r="C58" s="4">
        <v>0.18928362300000001</v>
      </c>
    </row>
    <row r="59" spans="1:3" x14ac:dyDescent="0.25">
      <c r="A59" s="4" t="s">
        <v>58</v>
      </c>
      <c r="B59" s="4">
        <v>23.062767399999998</v>
      </c>
      <c r="C59" s="4">
        <v>1.5718554280000001</v>
      </c>
    </row>
    <row r="60" spans="1:3" x14ac:dyDescent="0.25">
      <c r="A60" s="4" t="s">
        <v>59</v>
      </c>
      <c r="B60" s="4">
        <v>18.613630100000002</v>
      </c>
      <c r="C60" s="4">
        <v>0.96916518500000004</v>
      </c>
    </row>
    <row r="61" spans="1:3" x14ac:dyDescent="0.25">
      <c r="A61" s="4" t="s">
        <v>60</v>
      </c>
      <c r="B61" s="4">
        <v>13.8039092</v>
      </c>
      <c r="C61" s="4">
        <v>0.72287134900000005</v>
      </c>
    </row>
    <row r="62" spans="1:3" x14ac:dyDescent="0.25">
      <c r="A62" s="4" t="s">
        <v>61</v>
      </c>
      <c r="B62" s="4">
        <v>8.2617811000000003</v>
      </c>
      <c r="C62" s="4">
        <v>0.28578426600000001</v>
      </c>
    </row>
    <row r="63" spans="1:3" x14ac:dyDescent="0.25">
      <c r="A63" s="4" t="s">
        <v>62</v>
      </c>
      <c r="B63" s="4">
        <v>8.4277096</v>
      </c>
      <c r="C63" s="4">
        <v>0.192094342</v>
      </c>
    </row>
    <row r="64" spans="1:3" x14ac:dyDescent="0.25">
      <c r="A64" s="4" t="s">
        <v>63</v>
      </c>
      <c r="B64" s="4">
        <v>3.3250478000000001</v>
      </c>
      <c r="C64" s="4">
        <v>7.9762082999999998E-2</v>
      </c>
    </row>
    <row r="65" spans="1:3" x14ac:dyDescent="0.25">
      <c r="A65" s="4" t="s">
        <v>64</v>
      </c>
      <c r="B65" s="4">
        <v>18.125508</v>
      </c>
      <c r="C65" s="4">
        <v>1.280155476</v>
      </c>
    </row>
    <row r="66" spans="1:3" x14ac:dyDescent="0.25">
      <c r="A66" s="4" t="s">
        <v>65</v>
      </c>
      <c r="B66" s="4">
        <v>3.331547</v>
      </c>
      <c r="C66" s="4">
        <v>5.7740408E-2</v>
      </c>
    </row>
    <row r="67" spans="1:3" x14ac:dyDescent="0.25">
      <c r="A67" s="4" t="s">
        <v>66</v>
      </c>
      <c r="B67" s="4">
        <v>25.388234400000002</v>
      </c>
      <c r="C67" s="4">
        <v>0.39538637999999998</v>
      </c>
    </row>
    <row r="68" spans="1:3" x14ac:dyDescent="0.25">
      <c r="A68" s="4" t="s">
        <v>67</v>
      </c>
      <c r="B68" s="4">
        <v>16.6139866</v>
      </c>
      <c r="C68" s="4">
        <v>1.193874581</v>
      </c>
    </row>
    <row r="69" spans="1:3" x14ac:dyDescent="0.25">
      <c r="A69" s="4" t="s">
        <v>68</v>
      </c>
      <c r="B69" s="4">
        <v>1.7837318</v>
      </c>
      <c r="C69" s="4">
        <v>2.4275573000000002E-2</v>
      </c>
    </row>
    <row r="70" spans="1:3" x14ac:dyDescent="0.25">
      <c r="A70" s="4" t="s">
        <v>69</v>
      </c>
      <c r="B70" s="4">
        <v>37.127888200000001</v>
      </c>
      <c r="C70" s="4">
        <v>2.1140853769999999</v>
      </c>
    </row>
    <row r="71" spans="1:3" x14ac:dyDescent="0.25">
      <c r="A71" s="4" t="s">
        <v>527</v>
      </c>
      <c r="B71" s="4">
        <v>15.3550918</v>
      </c>
      <c r="C71" s="4">
        <v>0.896308098</v>
      </c>
    </row>
    <row r="72" spans="1:3" x14ac:dyDescent="0.25">
      <c r="A72" s="4" t="s">
        <v>71</v>
      </c>
      <c r="B72" s="4">
        <v>2.8637217000000001</v>
      </c>
      <c r="C72" s="4">
        <v>0.101101766</v>
      </c>
    </row>
    <row r="73" spans="1:3" x14ac:dyDescent="0.25">
      <c r="A73" s="4" t="s">
        <v>72</v>
      </c>
      <c r="B73" s="4">
        <v>2.0424536999999998</v>
      </c>
      <c r="C73" s="4">
        <v>4.2557981000000002E-2</v>
      </c>
    </row>
    <row r="74" spans="1:3" x14ac:dyDescent="0.25">
      <c r="A74" s="4" t="s">
        <v>73</v>
      </c>
      <c r="B74" s="4">
        <v>2.1249139000000001</v>
      </c>
      <c r="C74" s="4">
        <v>4.1077481999999998E-2</v>
      </c>
    </row>
    <row r="75" spans="1:3" x14ac:dyDescent="0.25">
      <c r="A75" s="4" t="s">
        <v>74</v>
      </c>
      <c r="B75" s="4">
        <v>1.9667919</v>
      </c>
      <c r="C75" s="4">
        <v>4.9088942000000003E-2</v>
      </c>
    </row>
    <row r="76" spans="1:3" x14ac:dyDescent="0.25">
      <c r="A76" s="4" t="s">
        <v>76</v>
      </c>
      <c r="B76" s="4">
        <v>6.3585035000000003</v>
      </c>
      <c r="C76" s="4">
        <v>0.31396231600000002</v>
      </c>
    </row>
    <row r="77" spans="1:3" x14ac:dyDescent="0.25">
      <c r="A77" s="4" t="s">
        <v>75</v>
      </c>
      <c r="B77" s="4">
        <v>2.3678891000000002</v>
      </c>
      <c r="C77" s="4">
        <v>8.1830522000000003E-2</v>
      </c>
    </row>
    <row r="78" spans="1:3" x14ac:dyDescent="0.25">
      <c r="A78" s="4" t="s">
        <v>77</v>
      </c>
      <c r="B78" s="4">
        <v>2.0867982999999999</v>
      </c>
      <c r="C78" s="4">
        <v>7.0544464000000001E-2</v>
      </c>
    </row>
    <row r="79" spans="1:3" x14ac:dyDescent="0.25">
      <c r="A79" s="4" t="s">
        <v>78</v>
      </c>
      <c r="B79" s="4">
        <v>3.5545939999999998</v>
      </c>
      <c r="C79" s="4">
        <v>7.9382339999999996E-2</v>
      </c>
    </row>
    <row r="80" spans="1:3" x14ac:dyDescent="0.25">
      <c r="A80" s="4" t="s">
        <v>79</v>
      </c>
      <c r="B80" s="4">
        <v>8.1313358999999998</v>
      </c>
      <c r="C80" s="4">
        <v>0.32851944199999999</v>
      </c>
    </row>
    <row r="81" spans="1:4" x14ac:dyDescent="0.25">
      <c r="A81" s="4" t="s">
        <v>81</v>
      </c>
      <c r="B81" s="4">
        <v>1.5491174000000001</v>
      </c>
      <c r="C81" s="4">
        <v>4.6793704999999998E-2</v>
      </c>
    </row>
    <row r="82" spans="1:4" x14ac:dyDescent="0.25">
      <c r="A82" s="4" t="s">
        <v>82</v>
      </c>
      <c r="B82" s="4">
        <v>1.3895058</v>
      </c>
      <c r="C82" s="4">
        <v>2.2655137999999998E-2</v>
      </c>
    </row>
    <row r="83" spans="1:4" x14ac:dyDescent="0.25">
      <c r="A83" s="4" t="s">
        <v>83</v>
      </c>
      <c r="B83" s="4">
        <v>0.95664110000000002</v>
      </c>
      <c r="C83" s="4">
        <v>2.3075149999999999E-2</v>
      </c>
    </row>
    <row r="84" spans="1:4" x14ac:dyDescent="0.25">
      <c r="A84" s="4" t="s">
        <v>84</v>
      </c>
      <c r="B84" s="4">
        <v>1.3268464</v>
      </c>
      <c r="C84" s="4">
        <v>3.2499502999999999E-2</v>
      </c>
    </row>
    <row r="85" spans="1:4" x14ac:dyDescent="0.25">
      <c r="A85" s="4" t="s">
        <v>80</v>
      </c>
      <c r="B85" s="4">
        <v>3.4924458</v>
      </c>
      <c r="C85" s="4">
        <v>0.102672655</v>
      </c>
    </row>
    <row r="86" spans="1:4" x14ac:dyDescent="0.25">
      <c r="A86" s="4" t="s">
        <v>85</v>
      </c>
      <c r="B86" s="4">
        <v>5.2749955999999996</v>
      </c>
      <c r="C86" s="4">
        <v>0.20143691599999999</v>
      </c>
    </row>
    <row r="87" spans="1:4" x14ac:dyDescent="0.25">
      <c r="A87" s="4" t="s">
        <v>86</v>
      </c>
      <c r="B87" s="4">
        <v>1.5886226000000001</v>
      </c>
      <c r="C87" s="4">
        <v>3.7530819999999999E-2</v>
      </c>
    </row>
    <row r="88" spans="1:4" x14ac:dyDescent="0.25">
      <c r="A88" s="4" t="s">
        <v>87</v>
      </c>
      <c r="B88" s="4">
        <v>17.2260925</v>
      </c>
      <c r="C88" s="4">
        <v>0.77819199800000005</v>
      </c>
    </row>
    <row r="89" spans="1:4" x14ac:dyDescent="0.25">
      <c r="A89" s="4" t="s">
        <v>88</v>
      </c>
      <c r="B89" s="4">
        <v>1.2228205000000001</v>
      </c>
      <c r="C89" s="4">
        <v>2.9705301999999999E-2</v>
      </c>
    </row>
    <row r="90" spans="1:4" x14ac:dyDescent="0.25">
      <c r="A90" s="4" t="s">
        <v>89</v>
      </c>
      <c r="B90" s="4">
        <v>14.3266905</v>
      </c>
      <c r="C90" s="4">
        <v>0.99325560899999998</v>
      </c>
    </row>
    <row r="91" spans="1:4" x14ac:dyDescent="0.25">
      <c r="A91" s="4" t="s">
        <v>90</v>
      </c>
      <c r="B91" s="4">
        <v>6.1293056999999997</v>
      </c>
      <c r="C91" s="4">
        <v>0.18984426600000001</v>
      </c>
    </row>
    <row r="92" spans="1:4" x14ac:dyDescent="0.25">
      <c r="A92" s="4" t="s">
        <v>91</v>
      </c>
      <c r="B92" s="4">
        <v>16.691784500000001</v>
      </c>
      <c r="C92" s="4">
        <v>0.76192292699999997</v>
      </c>
    </row>
    <row r="93" spans="1:4" x14ac:dyDescent="0.25">
      <c r="A93" s="4" t="s">
        <v>92</v>
      </c>
      <c r="B93" s="4">
        <v>3.6695885000000001</v>
      </c>
      <c r="C93" s="4">
        <v>0.12472440799999999</v>
      </c>
    </row>
    <row r="94" spans="1:4" x14ac:dyDescent="0.25">
      <c r="A94" s="4" t="s">
        <v>93</v>
      </c>
      <c r="B94" s="4">
        <v>17.769781900000002</v>
      </c>
      <c r="C94" s="4">
        <v>1.2121818609999999</v>
      </c>
    </row>
    <row r="95" spans="1:4" x14ac:dyDescent="0.25">
      <c r="A95" s="4" t="s">
        <v>94</v>
      </c>
      <c r="B95" s="4" t="s">
        <v>95</v>
      </c>
      <c r="C95" s="4">
        <v>17.692393899999999</v>
      </c>
      <c r="D95" s="3">
        <v>1.3387758590000001</v>
      </c>
    </row>
    <row r="96" spans="1:4" x14ac:dyDescent="0.25">
      <c r="A96" s="4" t="s">
        <v>96</v>
      </c>
      <c r="B96" s="4">
        <v>2.2550435000000002</v>
      </c>
      <c r="C96" s="4">
        <v>2.8162498000000001E-2</v>
      </c>
    </row>
    <row r="97" spans="1:3" x14ac:dyDescent="0.25">
      <c r="A97" s="4" t="s">
        <v>97</v>
      </c>
      <c r="B97" s="4">
        <v>2.0899226999999998</v>
      </c>
      <c r="C97" s="4">
        <v>3.0948468999999999E-2</v>
      </c>
    </row>
    <row r="98" spans="1:3" x14ac:dyDescent="0.25">
      <c r="A98" s="4" t="s">
        <v>98</v>
      </c>
      <c r="B98" s="4">
        <v>2.2713269</v>
      </c>
      <c r="C98" s="4">
        <v>3.9936580999999999E-2</v>
      </c>
    </row>
    <row r="99" spans="1:3" x14ac:dyDescent="0.25">
      <c r="A99" s="4" t="s">
        <v>99</v>
      </c>
      <c r="B99" s="4">
        <v>4.7402670000000002</v>
      </c>
      <c r="C99" s="4">
        <v>0.501707126</v>
      </c>
    </row>
    <row r="100" spans="1:3" x14ac:dyDescent="0.25">
      <c r="A100" s="4" t="s">
        <v>100</v>
      </c>
      <c r="B100" s="4">
        <v>1.8001503000000001</v>
      </c>
      <c r="C100" s="4">
        <v>5.7907542999999999E-2</v>
      </c>
    </row>
    <row r="101" spans="1:3" x14ac:dyDescent="0.25">
      <c r="A101" s="4" t="s">
        <v>101</v>
      </c>
      <c r="B101" s="4">
        <v>4.0511352</v>
      </c>
      <c r="C101" s="4">
        <v>0.116223523</v>
      </c>
    </row>
    <row r="102" spans="1:3" x14ac:dyDescent="0.25">
      <c r="A102" s="4" t="s">
        <v>102</v>
      </c>
      <c r="B102" s="4">
        <v>7.6748590999999999</v>
      </c>
      <c r="C102" s="4">
        <v>0.29011737399999998</v>
      </c>
    </row>
    <row r="103" spans="1:3" x14ac:dyDescent="0.25">
      <c r="A103" s="4" t="s">
        <v>103</v>
      </c>
      <c r="B103" s="4">
        <v>2.3959687000000001</v>
      </c>
      <c r="C103" s="4">
        <v>5.4056826000000002E-2</v>
      </c>
    </row>
    <row r="104" spans="1:3" x14ac:dyDescent="0.25">
      <c r="A104" s="4" t="s">
        <v>104</v>
      </c>
      <c r="B104" s="4">
        <v>3.1729714000000002</v>
      </c>
      <c r="C104" s="4">
        <v>7.8709433999999995E-2</v>
      </c>
    </row>
    <row r="105" spans="1:3" x14ac:dyDescent="0.25">
      <c r="A105" s="4" t="s">
        <v>105</v>
      </c>
      <c r="B105" s="4">
        <v>2.2182371000000001</v>
      </c>
      <c r="C105" s="4">
        <v>6.8754818999999995E-2</v>
      </c>
    </row>
    <row r="106" spans="1:3" x14ac:dyDescent="0.25">
      <c r="A106" s="4" t="s">
        <v>106</v>
      </c>
      <c r="B106" s="4">
        <v>1.8333333000000001</v>
      </c>
      <c r="C106" s="4">
        <v>0</v>
      </c>
    </row>
    <row r="107" spans="1:3" x14ac:dyDescent="0.25">
      <c r="A107" s="4" t="s">
        <v>107</v>
      </c>
      <c r="B107" s="4">
        <v>5.4273334000000002</v>
      </c>
      <c r="C107" s="4">
        <v>6.6104626E-2</v>
      </c>
    </row>
    <row r="108" spans="1:3" x14ac:dyDescent="0.25">
      <c r="A108" s="4" t="s">
        <v>108</v>
      </c>
      <c r="B108" s="4">
        <v>1</v>
      </c>
      <c r="C108" s="4">
        <v>0</v>
      </c>
    </row>
    <row r="109" spans="1:3" x14ac:dyDescent="0.25">
      <c r="A109" s="4" t="s">
        <v>109</v>
      </c>
      <c r="B109" s="4">
        <v>3.3529651</v>
      </c>
      <c r="C109" s="4">
        <v>9.9241899999999994E-2</v>
      </c>
    </row>
    <row r="110" spans="1:3" x14ac:dyDescent="0.25">
      <c r="A110" s="4" t="s">
        <v>110</v>
      </c>
      <c r="B110" s="4">
        <v>2.2756614000000002</v>
      </c>
      <c r="C110" s="4">
        <v>8.1410596000000002E-2</v>
      </c>
    </row>
    <row r="111" spans="1:3" x14ac:dyDescent="0.25">
      <c r="A111" s="4" t="s">
        <v>111</v>
      </c>
      <c r="B111" s="4">
        <v>19.7940179</v>
      </c>
      <c r="C111" s="4">
        <v>0.96319772100000001</v>
      </c>
    </row>
    <row r="112" spans="1:3" x14ac:dyDescent="0.25">
      <c r="A112" s="4" t="s">
        <v>112</v>
      </c>
      <c r="B112" s="4">
        <v>1.6698455000000001</v>
      </c>
      <c r="C112" s="4">
        <v>4.4413388999999998E-2</v>
      </c>
    </row>
    <row r="113" spans="1:3" x14ac:dyDescent="0.25">
      <c r="A113" s="4" t="s">
        <v>113</v>
      </c>
      <c r="B113" s="4">
        <v>1.4010062999999999</v>
      </c>
      <c r="C113" s="4">
        <v>5.4338315999999998E-2</v>
      </c>
    </row>
    <row r="114" spans="1:3" x14ac:dyDescent="0.25">
      <c r="A114" s="4" t="s">
        <v>114</v>
      </c>
      <c r="B114" s="4">
        <v>1.6741382</v>
      </c>
      <c r="C114" s="4">
        <v>4.4354393999999998E-2</v>
      </c>
    </row>
    <row r="115" spans="1:3" x14ac:dyDescent="0.25">
      <c r="A115" s="4" t="s">
        <v>115</v>
      </c>
      <c r="B115" s="4">
        <v>8.9390026999999996</v>
      </c>
      <c r="C115" s="4">
        <v>0.356445821</v>
      </c>
    </row>
    <row r="116" spans="1:3" x14ac:dyDescent="0.25">
      <c r="A116" s="4" t="s">
        <v>116</v>
      </c>
      <c r="B116" s="4">
        <v>4.3822386</v>
      </c>
      <c r="C116" s="4">
        <v>0.14650160400000001</v>
      </c>
    </row>
    <row r="117" spans="1:3" x14ac:dyDescent="0.25">
      <c r="A117" s="4" t="s">
        <v>117</v>
      </c>
      <c r="B117" s="4">
        <v>2.2380985</v>
      </c>
      <c r="C117" s="4">
        <v>7.0079099000000006E-2</v>
      </c>
    </row>
    <row r="118" spans="1:3" x14ac:dyDescent="0.25">
      <c r="A118" s="4" t="s">
        <v>118</v>
      </c>
      <c r="B118" s="4">
        <v>2.6294496999999999</v>
      </c>
      <c r="C118" s="4">
        <v>7.6765769999999997E-2</v>
      </c>
    </row>
    <row r="119" spans="1:3" x14ac:dyDescent="0.25">
      <c r="A119" s="4" t="s">
        <v>119</v>
      </c>
      <c r="B119" s="4">
        <v>12.626490799999999</v>
      </c>
      <c r="C119" s="4">
        <v>0.62642705799999998</v>
      </c>
    </row>
    <row r="120" spans="1:3" x14ac:dyDescent="0.25">
      <c r="A120" s="4" t="s">
        <v>120</v>
      </c>
      <c r="B120" s="4">
        <v>8.1707873000000006</v>
      </c>
      <c r="C120" s="4">
        <v>0.32389605900000001</v>
      </c>
    </row>
    <row r="121" spans="1:3" x14ac:dyDescent="0.25">
      <c r="A121" s="4" t="s">
        <v>121</v>
      </c>
      <c r="B121" s="4">
        <v>6.3531122</v>
      </c>
      <c r="C121" s="4">
        <v>0.24258657</v>
      </c>
    </row>
    <row r="122" spans="1:3" x14ac:dyDescent="0.25">
      <c r="A122" s="4" t="s">
        <v>122</v>
      </c>
      <c r="B122" s="4">
        <v>1.5065594</v>
      </c>
      <c r="C122" s="4">
        <v>4.5469192999999998E-2</v>
      </c>
    </row>
    <row r="123" spans="1:3" x14ac:dyDescent="0.25">
      <c r="A123" s="4" t="s">
        <v>124</v>
      </c>
      <c r="B123" s="4">
        <v>18.295802200000001</v>
      </c>
      <c r="C123" s="4">
        <v>1.266055497</v>
      </c>
    </row>
    <row r="124" spans="1:3" x14ac:dyDescent="0.25">
      <c r="A124" s="4" t="s">
        <v>123</v>
      </c>
      <c r="B124" s="4">
        <v>14.563679199999999</v>
      </c>
      <c r="C124" s="4">
        <v>1.1345797740000001</v>
      </c>
    </row>
  </sheetData>
  <sortState xmlns:xlrd2="http://schemas.microsoft.com/office/spreadsheetml/2017/richdata2" ref="A1:C124">
    <sortCondition ref="A1:A124"/>
  </sortState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890B-F585-41E2-A55E-5CB03C5B7017}">
  <dimension ref="A1:O125"/>
  <sheetViews>
    <sheetView tabSelected="1" workbookViewId="0">
      <selection activeCell="L85" sqref="L85"/>
    </sheetView>
  </sheetViews>
  <sheetFormatPr defaultRowHeight="15" x14ac:dyDescent="0.25"/>
  <cols>
    <col min="1" max="1" width="21.140625" bestFit="1" customWidth="1"/>
    <col min="5" max="5" width="12.42578125" bestFit="1" customWidth="1"/>
  </cols>
  <sheetData>
    <row r="1" spans="1:8" x14ac:dyDescent="0.25">
      <c r="B1" t="s">
        <v>528</v>
      </c>
      <c r="C1">
        <v>1000</v>
      </c>
      <c r="D1" t="s">
        <v>531</v>
      </c>
      <c r="E1" t="s">
        <v>529</v>
      </c>
      <c r="F1" t="s">
        <v>531</v>
      </c>
      <c r="G1" t="s">
        <v>530</v>
      </c>
      <c r="H1" t="s">
        <v>531</v>
      </c>
    </row>
    <row r="2" spans="1:8" x14ac:dyDescent="0.25">
      <c r="A2" t="s">
        <v>447</v>
      </c>
      <c r="B2">
        <v>34.253999999999998</v>
      </c>
      <c r="C2" t="str">
        <f>Planilha6!B95</f>
        <v>CMS</v>
      </c>
      <c r="D2" t="e">
        <f t="shared" ref="D2:D33" si="0">C2*100/B2</f>
        <v>#VALUE!</v>
      </c>
      <c r="E2" t="str">
        <f>'ils 10000'!B95</f>
        <v>CMS</v>
      </c>
      <c r="F2" t="e">
        <f t="shared" ref="F2:F33" si="1">E2*100/B2</f>
        <v>#VALUE!</v>
      </c>
      <c r="G2" t="str">
        <f>'ils100000'!B95</f>
        <v>CMS</v>
      </c>
      <c r="H2" s="6" t="e">
        <f t="shared" ref="H2:H33" si="2">G2*100/B2</f>
        <v>#VALUE!</v>
      </c>
    </row>
    <row r="3" spans="1:8" x14ac:dyDescent="0.25">
      <c r="A3" t="s">
        <v>88</v>
      </c>
      <c r="B3">
        <v>0.97629999999999995</v>
      </c>
      <c r="C3">
        <f>Planilha6!B89</f>
        <v>0.85715260000000004</v>
      </c>
      <c r="D3">
        <f t="shared" si="0"/>
        <v>87.796025811738204</v>
      </c>
      <c r="E3">
        <f>'ils 10000'!B89</f>
        <v>1.1237088</v>
      </c>
      <c r="F3">
        <f t="shared" si="1"/>
        <v>115.0987196558435</v>
      </c>
      <c r="G3">
        <f>'ils100000'!B89</f>
        <v>1.2228205000000001</v>
      </c>
      <c r="H3" s="6">
        <f t="shared" si="2"/>
        <v>125.2504865307795</v>
      </c>
    </row>
    <row r="4" spans="1:8" x14ac:dyDescent="0.25">
      <c r="A4" t="s">
        <v>106</v>
      </c>
      <c r="B4">
        <v>1.5238</v>
      </c>
      <c r="C4">
        <f>Planilha6!B106</f>
        <v>1.8063492000000001</v>
      </c>
      <c r="D4">
        <f t="shared" si="0"/>
        <v>118.54240714004463</v>
      </c>
      <c r="E4">
        <f>'ils 10000'!B106</f>
        <v>1.8333333000000001</v>
      </c>
      <c r="F4">
        <f t="shared" si="1"/>
        <v>120.31324977031107</v>
      </c>
      <c r="G4">
        <f>'ils100000'!B106</f>
        <v>1.8333333000000001</v>
      </c>
      <c r="H4" s="6">
        <f t="shared" si="2"/>
        <v>120.31324977031107</v>
      </c>
    </row>
    <row r="5" spans="1:8" x14ac:dyDescent="0.25">
      <c r="A5" t="s">
        <v>113</v>
      </c>
      <c r="B5">
        <v>1.1944999999999999</v>
      </c>
      <c r="C5">
        <f>Planilha6!B113</f>
        <v>0.91911189999999998</v>
      </c>
      <c r="D5">
        <f t="shared" si="0"/>
        <v>76.945324403516125</v>
      </c>
      <c r="E5">
        <f>'ils 10000'!B113</f>
        <v>1.1975262</v>
      </c>
      <c r="F5">
        <f t="shared" si="1"/>
        <v>100.25334449560486</v>
      </c>
      <c r="G5">
        <f>'ils100000'!B113</f>
        <v>1.4010062999999999</v>
      </c>
      <c r="H5" s="6">
        <f t="shared" si="2"/>
        <v>117.28809543742152</v>
      </c>
    </row>
    <row r="6" spans="1:8" x14ac:dyDescent="0.25">
      <c r="A6" t="s">
        <v>84</v>
      </c>
      <c r="B6">
        <v>1.1442000000000001</v>
      </c>
      <c r="C6">
        <f>Planilha6!B84</f>
        <v>0.91720809999999997</v>
      </c>
      <c r="D6">
        <f t="shared" si="0"/>
        <v>80.161518965215862</v>
      </c>
      <c r="E6">
        <f>'ils 10000'!B84</f>
        <v>1.1838185999999999</v>
      </c>
      <c r="F6">
        <f t="shared" si="1"/>
        <v>103.46255899318299</v>
      </c>
      <c r="G6">
        <f>'ils100000'!B84</f>
        <v>1.3268464</v>
      </c>
      <c r="H6" s="6">
        <f t="shared" si="2"/>
        <v>115.96280370564585</v>
      </c>
    </row>
    <row r="7" spans="1:8" x14ac:dyDescent="0.25">
      <c r="A7" t="s">
        <v>82</v>
      </c>
      <c r="B7">
        <v>1.3121</v>
      </c>
      <c r="C7">
        <f>Planilha6!B82</f>
        <v>0.85743369999999997</v>
      </c>
      <c r="D7">
        <f t="shared" si="0"/>
        <v>65.348197545918751</v>
      </c>
      <c r="E7">
        <f>'ils 10000'!B82</f>
        <v>1.2440921</v>
      </c>
      <c r="F7">
        <f t="shared" si="1"/>
        <v>94.816866092523441</v>
      </c>
      <c r="G7">
        <f>'ils100000'!B82</f>
        <v>1.3895058</v>
      </c>
      <c r="H7" s="6">
        <f t="shared" si="2"/>
        <v>105.89938266900388</v>
      </c>
    </row>
    <row r="8" spans="1:8" x14ac:dyDescent="0.25">
      <c r="A8" t="s">
        <v>34</v>
      </c>
      <c r="B8">
        <v>8.4967000000000006</v>
      </c>
      <c r="C8">
        <f>Planilha6!B35</f>
        <v>2.8742188</v>
      </c>
      <c r="D8">
        <f t="shared" si="0"/>
        <v>33.827471842009246</v>
      </c>
      <c r="E8">
        <f>'ils 10000'!B35</f>
        <v>6.6521642999999999</v>
      </c>
      <c r="F8">
        <f t="shared" si="1"/>
        <v>78.291151858956994</v>
      </c>
      <c r="G8">
        <f>'ils100000'!B35</f>
        <v>8.8964119000000004</v>
      </c>
      <c r="H8" s="6">
        <f t="shared" si="2"/>
        <v>104.70431932397284</v>
      </c>
    </row>
    <row r="9" spans="1:8" x14ac:dyDescent="0.25">
      <c r="A9" t="s">
        <v>8</v>
      </c>
      <c r="B9">
        <v>2.1985000000000001</v>
      </c>
      <c r="C9">
        <f>Planilha6!B9</f>
        <v>1.4549255000000001</v>
      </c>
      <c r="D9">
        <f t="shared" si="0"/>
        <v>66.17809870366159</v>
      </c>
      <c r="E9">
        <f>'ils 10000'!B9</f>
        <v>1.9312639</v>
      </c>
      <c r="F9">
        <f t="shared" si="1"/>
        <v>87.844616784171023</v>
      </c>
      <c r="G9">
        <f>'ils100000'!B9</f>
        <v>2.2012960000000001</v>
      </c>
      <c r="H9" s="6">
        <f t="shared" si="2"/>
        <v>100.1271776211053</v>
      </c>
    </row>
    <row r="10" spans="1:8" x14ac:dyDescent="0.25">
      <c r="A10" t="s">
        <v>108</v>
      </c>
      <c r="B10">
        <v>1</v>
      </c>
      <c r="C10">
        <f>Planilha6!B108</f>
        <v>1</v>
      </c>
      <c r="D10">
        <f t="shared" si="0"/>
        <v>100</v>
      </c>
      <c r="E10">
        <f>'ils 10000'!B108</f>
        <v>1</v>
      </c>
      <c r="F10">
        <f t="shared" si="1"/>
        <v>100</v>
      </c>
      <c r="G10">
        <f>'ils100000'!B108</f>
        <v>1</v>
      </c>
      <c r="H10" s="6">
        <f t="shared" si="2"/>
        <v>100</v>
      </c>
    </row>
    <row r="11" spans="1:8" x14ac:dyDescent="0.25">
      <c r="A11" t="s">
        <v>73</v>
      </c>
      <c r="B11">
        <v>2.1328999999999998</v>
      </c>
      <c r="C11">
        <f>Planilha6!B74</f>
        <v>1.2806318999999999</v>
      </c>
      <c r="D11">
        <f t="shared" si="0"/>
        <v>60.041816306437248</v>
      </c>
      <c r="E11">
        <f>'ils 10000'!B74</f>
        <v>1.8902984</v>
      </c>
      <c r="F11">
        <f t="shared" si="1"/>
        <v>88.625739603356948</v>
      </c>
      <c r="G11">
        <f>'ils100000'!B74</f>
        <v>2.1249139000000001</v>
      </c>
      <c r="H11" s="6">
        <f t="shared" si="2"/>
        <v>99.625575507524985</v>
      </c>
    </row>
    <row r="12" spans="1:8" x14ac:dyDescent="0.25">
      <c r="A12" t="s">
        <v>112</v>
      </c>
      <c r="B12">
        <v>1.6870000000000001</v>
      </c>
      <c r="C12">
        <f>Planilha6!B112</f>
        <v>1.1268616</v>
      </c>
      <c r="D12">
        <f t="shared" si="0"/>
        <v>66.796775340841734</v>
      </c>
      <c r="E12">
        <f>'ils 10000'!B112</f>
        <v>1.483949</v>
      </c>
      <c r="F12">
        <f t="shared" si="1"/>
        <v>87.963781861292233</v>
      </c>
      <c r="G12">
        <f>'ils100000'!B112</f>
        <v>1.6698455000000001</v>
      </c>
      <c r="H12" s="6">
        <f t="shared" si="2"/>
        <v>98.983135743924123</v>
      </c>
    </row>
    <row r="13" spans="1:8" x14ac:dyDescent="0.25">
      <c r="A13" t="s">
        <v>17</v>
      </c>
      <c r="B13">
        <v>1.4967999999999999</v>
      </c>
      <c r="C13">
        <f>Planilha6!B18</f>
        <v>1.1906407999999999</v>
      </c>
      <c r="D13">
        <f t="shared" si="0"/>
        <v>79.545750935328698</v>
      </c>
      <c r="E13">
        <f>'ils 10000'!B18</f>
        <v>1.3721464999999999</v>
      </c>
      <c r="F13">
        <f t="shared" si="1"/>
        <v>91.672000267236783</v>
      </c>
      <c r="G13">
        <f>'ils100000'!B18</f>
        <v>1.4750725</v>
      </c>
      <c r="H13" s="6">
        <f t="shared" si="2"/>
        <v>98.548403260288623</v>
      </c>
    </row>
    <row r="14" spans="1:8" x14ac:dyDescent="0.25">
      <c r="A14" t="s">
        <v>68</v>
      </c>
      <c r="B14">
        <v>1.8170999999999999</v>
      </c>
      <c r="C14">
        <f>Planilha6!B69</f>
        <v>1.3848316000000001</v>
      </c>
      <c r="D14">
        <f t="shared" si="0"/>
        <v>76.211083594738867</v>
      </c>
      <c r="E14">
        <f>'ils 10000'!B69</f>
        <v>1.6766337</v>
      </c>
      <c r="F14">
        <f t="shared" si="1"/>
        <v>92.269754003632158</v>
      </c>
      <c r="G14">
        <f>'ils100000'!B69</f>
        <v>1.7837318</v>
      </c>
      <c r="H14" s="6">
        <f t="shared" si="2"/>
        <v>98.163656375543454</v>
      </c>
    </row>
    <row r="15" spans="1:8" x14ac:dyDescent="0.25">
      <c r="A15" t="s">
        <v>65</v>
      </c>
      <c r="B15">
        <v>3.4</v>
      </c>
      <c r="C15">
        <f>Planilha6!B66</f>
        <v>2.5007982000000002</v>
      </c>
      <c r="D15">
        <f t="shared" si="0"/>
        <v>73.55288823529412</v>
      </c>
      <c r="E15">
        <f>'ils 10000'!B66</f>
        <v>3.0800733</v>
      </c>
      <c r="F15">
        <f t="shared" si="1"/>
        <v>90.590391176470604</v>
      </c>
      <c r="G15">
        <f>'ils100000'!B66</f>
        <v>3.331547</v>
      </c>
      <c r="H15" s="6">
        <f t="shared" si="2"/>
        <v>97.986676470588236</v>
      </c>
    </row>
    <row r="16" spans="1:8" x14ac:dyDescent="0.25">
      <c r="A16" t="s">
        <v>107</v>
      </c>
      <c r="B16">
        <v>5.5896999999999997</v>
      </c>
      <c r="C16">
        <f>Planilha6!B107</f>
        <v>3.8646788999999999</v>
      </c>
      <c r="D16">
        <f t="shared" si="0"/>
        <v>69.13929012290464</v>
      </c>
      <c r="E16">
        <f>'ils 10000'!B107</f>
        <v>4.9871676999999996</v>
      </c>
      <c r="F16">
        <f t="shared" si="1"/>
        <v>89.220668372184548</v>
      </c>
      <c r="G16">
        <f>'ils100000'!B107</f>
        <v>5.4273334000000002</v>
      </c>
      <c r="H16" s="6">
        <f t="shared" si="2"/>
        <v>97.095253770327574</v>
      </c>
    </row>
    <row r="17" spans="1:8" x14ac:dyDescent="0.25">
      <c r="A17" t="s">
        <v>57</v>
      </c>
      <c r="B17">
        <v>5</v>
      </c>
      <c r="C17">
        <f>Planilha6!B58</f>
        <v>3.4639682999999999</v>
      </c>
      <c r="D17">
        <f t="shared" si="0"/>
        <v>69.279365999999996</v>
      </c>
      <c r="E17">
        <f>'ils 10000'!B58</f>
        <v>4.2719047999999997</v>
      </c>
      <c r="F17">
        <f t="shared" si="1"/>
        <v>85.438096000000002</v>
      </c>
      <c r="G17">
        <f>'ils100000'!B58</f>
        <v>4.8438094999999999</v>
      </c>
      <c r="H17" s="6">
        <f t="shared" si="2"/>
        <v>96.876189999999994</v>
      </c>
    </row>
    <row r="18" spans="1:8" x14ac:dyDescent="0.25">
      <c r="A18" t="s">
        <v>9</v>
      </c>
      <c r="B18">
        <v>3.1011000000000002</v>
      </c>
      <c r="C18">
        <f>Planilha6!B10</f>
        <v>2.2018734000000002</v>
      </c>
      <c r="D18">
        <f t="shared" si="0"/>
        <v>71.002979587888163</v>
      </c>
      <c r="E18">
        <f>'ils 10000'!B10</f>
        <v>2.7712857999999998</v>
      </c>
      <c r="F18">
        <f t="shared" si="1"/>
        <v>89.364606107510227</v>
      </c>
      <c r="G18">
        <f>'ils100000'!B10</f>
        <v>3.0004567</v>
      </c>
      <c r="H18" s="6">
        <f t="shared" si="2"/>
        <v>96.754593531327572</v>
      </c>
    </row>
    <row r="19" spans="1:8" x14ac:dyDescent="0.25">
      <c r="A19" t="s">
        <v>32</v>
      </c>
      <c r="B19">
        <v>1.2589999999999999</v>
      </c>
      <c r="C19">
        <f>Planilha6!B33</f>
        <v>1.122911</v>
      </c>
      <c r="D19">
        <f t="shared" si="0"/>
        <v>89.190706910246234</v>
      </c>
      <c r="E19">
        <f>'ils 10000'!B33</f>
        <v>1.1935445</v>
      </c>
      <c r="F19">
        <f t="shared" si="1"/>
        <v>94.800992851469431</v>
      </c>
      <c r="G19">
        <f>'ils100000'!B33</f>
        <v>1.2165144000000001</v>
      </c>
      <c r="H19" s="6">
        <f t="shared" si="2"/>
        <v>96.625448768864189</v>
      </c>
    </row>
    <row r="20" spans="1:8" x14ac:dyDescent="0.25">
      <c r="A20" t="s">
        <v>86</v>
      </c>
      <c r="B20">
        <v>1.6565000000000001</v>
      </c>
      <c r="C20">
        <f>Planilha6!B87</f>
        <v>1.2947816000000001</v>
      </c>
      <c r="D20">
        <f t="shared" si="0"/>
        <v>78.163694536673702</v>
      </c>
      <c r="E20">
        <f>'ils 10000'!B87</f>
        <v>1.4909646999999999</v>
      </c>
      <c r="F20">
        <f t="shared" si="1"/>
        <v>90.006924237850882</v>
      </c>
      <c r="G20">
        <f>'ils100000'!B87</f>
        <v>1.5886226000000001</v>
      </c>
      <c r="H20" s="6">
        <f t="shared" si="2"/>
        <v>95.902360398430432</v>
      </c>
    </row>
    <row r="21" spans="1:8" x14ac:dyDescent="0.25">
      <c r="A21" t="s">
        <v>83</v>
      </c>
      <c r="B21">
        <v>1</v>
      </c>
      <c r="C21">
        <f>Planilha6!B83</f>
        <v>0.67175609999999997</v>
      </c>
      <c r="D21">
        <f t="shared" si="0"/>
        <v>67.175609999999992</v>
      </c>
      <c r="E21">
        <f>'ils 10000'!B83</f>
        <v>0.85766419999999999</v>
      </c>
      <c r="F21">
        <f t="shared" si="1"/>
        <v>85.766419999999997</v>
      </c>
      <c r="G21">
        <f>'ils100000'!B83</f>
        <v>0.95664110000000002</v>
      </c>
      <c r="H21" s="6">
        <f t="shared" si="2"/>
        <v>95.664110000000008</v>
      </c>
    </row>
    <row r="22" spans="1:8" x14ac:dyDescent="0.25">
      <c r="A22" t="s">
        <v>184</v>
      </c>
      <c r="B22">
        <v>2.3323</v>
      </c>
      <c r="C22">
        <f>Planilha6!B40</f>
        <v>1.4891702</v>
      </c>
      <c r="D22">
        <f t="shared" si="0"/>
        <v>63.849856364961632</v>
      </c>
      <c r="E22">
        <f>'ils 10000'!B40</f>
        <v>2.0170946999999999</v>
      </c>
      <c r="F22">
        <f t="shared" si="1"/>
        <v>86.485216310080176</v>
      </c>
      <c r="G22">
        <f>'ils100000'!B40</f>
        <v>2.2299449999999998</v>
      </c>
      <c r="H22" s="6">
        <f t="shared" si="2"/>
        <v>95.611413626034377</v>
      </c>
    </row>
    <row r="23" spans="1:8" x14ac:dyDescent="0.25">
      <c r="A23" t="s">
        <v>103</v>
      </c>
      <c r="B23">
        <v>2.5337999999999998</v>
      </c>
      <c r="C23">
        <f>Planilha6!B103</f>
        <v>1.7395636999999999</v>
      </c>
      <c r="D23">
        <f t="shared" si="0"/>
        <v>68.654341305548982</v>
      </c>
      <c r="E23">
        <f>'ils 10000'!B103</f>
        <v>2.1563699000000001</v>
      </c>
      <c r="F23">
        <f t="shared" si="1"/>
        <v>85.104187386534065</v>
      </c>
      <c r="G23">
        <f>'ils100000'!B103</f>
        <v>2.3959687000000001</v>
      </c>
      <c r="H23" s="6">
        <f t="shared" si="2"/>
        <v>94.560292840792485</v>
      </c>
    </row>
    <row r="24" spans="1:8" x14ac:dyDescent="0.25">
      <c r="A24" t="s">
        <v>97</v>
      </c>
      <c r="B24">
        <v>2.2262</v>
      </c>
      <c r="C24">
        <f>Planilha6!B97</f>
        <v>1.4312384</v>
      </c>
      <c r="D24">
        <f t="shared" si="0"/>
        <v>64.290647740544429</v>
      </c>
      <c r="E24">
        <f>'ils 10000'!B97</f>
        <v>1.8929902999999999</v>
      </c>
      <c r="F24">
        <f t="shared" si="1"/>
        <v>85.03235558350552</v>
      </c>
      <c r="G24">
        <f>'ils100000'!B97</f>
        <v>2.0899226999999998</v>
      </c>
      <c r="H24" s="6">
        <f t="shared" si="2"/>
        <v>93.878479022549641</v>
      </c>
    </row>
    <row r="25" spans="1:8" x14ac:dyDescent="0.25">
      <c r="A25" t="s">
        <v>78</v>
      </c>
      <c r="B25">
        <v>3.8172999999999999</v>
      </c>
      <c r="C25">
        <f>Planilha6!B79</f>
        <v>2.3763955000000001</v>
      </c>
      <c r="D25">
        <f t="shared" si="0"/>
        <v>62.253307311450506</v>
      </c>
      <c r="E25">
        <f>'ils 10000'!B79</f>
        <v>3.1834128000000002</v>
      </c>
      <c r="F25">
        <f t="shared" si="1"/>
        <v>83.394357268226244</v>
      </c>
      <c r="G25">
        <f>'ils100000'!B79</f>
        <v>3.5545939999999998</v>
      </c>
      <c r="H25" s="6">
        <f t="shared" si="2"/>
        <v>93.118015351164431</v>
      </c>
    </row>
    <row r="26" spans="1:8" x14ac:dyDescent="0.25">
      <c r="A26" t="s">
        <v>98</v>
      </c>
      <c r="B26">
        <v>2.4470000000000001</v>
      </c>
      <c r="C26">
        <f>Planilha6!B98</f>
        <v>1.6624482</v>
      </c>
      <c r="D26">
        <f t="shared" si="0"/>
        <v>67.93821822639967</v>
      </c>
      <c r="E26">
        <f>'ils 10000'!B98</f>
        <v>2.1196508999999999</v>
      </c>
      <c r="F26">
        <f t="shared" si="1"/>
        <v>86.622431548835294</v>
      </c>
      <c r="G26">
        <f>'ils100000'!B98</f>
        <v>2.2713269</v>
      </c>
      <c r="H26" s="6">
        <f t="shared" si="2"/>
        <v>92.820878626890064</v>
      </c>
    </row>
    <row r="27" spans="1:8" x14ac:dyDescent="0.25">
      <c r="A27" t="s">
        <v>105</v>
      </c>
      <c r="B27">
        <v>2.3927999999999998</v>
      </c>
      <c r="C27">
        <f>Planilha6!B105</f>
        <v>1.4104133000000001</v>
      </c>
      <c r="D27">
        <f t="shared" si="0"/>
        <v>58.944052992310276</v>
      </c>
      <c r="E27">
        <f>'ils 10000'!B105</f>
        <v>1.8996929</v>
      </c>
      <c r="F27">
        <f t="shared" si="1"/>
        <v>79.392046974256104</v>
      </c>
      <c r="G27">
        <f>'ils100000'!B105</f>
        <v>2.2182371000000001</v>
      </c>
      <c r="H27" s="6">
        <f t="shared" si="2"/>
        <v>92.704659812771652</v>
      </c>
    </row>
    <row r="28" spans="1:8" x14ac:dyDescent="0.25">
      <c r="A28" t="s">
        <v>63</v>
      </c>
      <c r="B28">
        <v>3.5920999999999998</v>
      </c>
      <c r="C28">
        <f>Planilha6!B64</f>
        <v>2.2330516</v>
      </c>
      <c r="D28">
        <f t="shared" si="0"/>
        <v>62.165630132791406</v>
      </c>
      <c r="E28">
        <f>'ils 10000'!B64</f>
        <v>3.0382253000000001</v>
      </c>
      <c r="F28">
        <f t="shared" si="1"/>
        <v>84.580754990117214</v>
      </c>
      <c r="G28">
        <f>'ils100000'!B64</f>
        <v>3.3250478000000001</v>
      </c>
      <c r="H28" s="6">
        <f t="shared" si="2"/>
        <v>92.565568887280421</v>
      </c>
    </row>
    <row r="29" spans="1:8" x14ac:dyDescent="0.25">
      <c r="A29" t="s">
        <v>96</v>
      </c>
      <c r="B29">
        <v>2.4409000000000001</v>
      </c>
      <c r="C29">
        <f>Planilha6!B96</f>
        <v>1.7856235</v>
      </c>
      <c r="D29">
        <f t="shared" si="0"/>
        <v>73.154307837273137</v>
      </c>
      <c r="E29">
        <f>'ils 10000'!B96</f>
        <v>2.1047576000000001</v>
      </c>
      <c r="F29">
        <f t="shared" si="1"/>
        <v>86.228751689950428</v>
      </c>
      <c r="G29">
        <f>'ils100000'!B96</f>
        <v>2.2550435000000002</v>
      </c>
      <c r="H29" s="6">
        <f t="shared" si="2"/>
        <v>92.385738866811423</v>
      </c>
    </row>
    <row r="30" spans="1:8" x14ac:dyDescent="0.25">
      <c r="A30" t="s">
        <v>180</v>
      </c>
      <c r="B30">
        <v>2.4026000000000001</v>
      </c>
      <c r="C30">
        <f>Planilha6!B11</f>
        <v>1.3356785</v>
      </c>
      <c r="D30">
        <f t="shared" si="0"/>
        <v>55.593045034545902</v>
      </c>
      <c r="E30">
        <f>'ils 10000'!B11</f>
        <v>1.9322398999999999</v>
      </c>
      <c r="F30">
        <f t="shared" si="1"/>
        <v>80.422871056355604</v>
      </c>
      <c r="G30">
        <f>'ils100000'!B11</f>
        <v>2.2078004999999998</v>
      </c>
      <c r="H30" s="6">
        <f t="shared" si="2"/>
        <v>91.892137684175466</v>
      </c>
    </row>
    <row r="31" spans="1:8" x14ac:dyDescent="0.25">
      <c r="A31" t="s">
        <v>117</v>
      </c>
      <c r="B31">
        <v>2.4371</v>
      </c>
      <c r="C31">
        <f>Planilha6!B117</f>
        <v>1.37042</v>
      </c>
      <c r="D31">
        <f t="shared" si="0"/>
        <v>56.231586721923598</v>
      </c>
      <c r="E31">
        <f>'ils 10000'!B117</f>
        <v>1.8928035999999999</v>
      </c>
      <c r="F31">
        <f t="shared" si="1"/>
        <v>77.666226252513226</v>
      </c>
      <c r="G31">
        <f>'ils100000'!B117</f>
        <v>2.2380985</v>
      </c>
      <c r="H31" s="6">
        <f t="shared" si="2"/>
        <v>91.83449591727873</v>
      </c>
    </row>
    <row r="32" spans="1:8" x14ac:dyDescent="0.25">
      <c r="A32" t="s">
        <v>52</v>
      </c>
      <c r="B32">
        <v>2.7488999999999999</v>
      </c>
      <c r="C32">
        <f>Planilha6!B53</f>
        <v>1.8487477000000001</v>
      </c>
      <c r="D32">
        <f t="shared" si="0"/>
        <v>67.25409072719998</v>
      </c>
      <c r="E32">
        <f>'ils 10000'!B53</f>
        <v>2.2748902000000002</v>
      </c>
      <c r="F32">
        <f t="shared" si="1"/>
        <v>82.756382553021211</v>
      </c>
      <c r="G32">
        <f>'ils100000'!B53</f>
        <v>2.4987560000000002</v>
      </c>
      <c r="H32" s="6">
        <f t="shared" si="2"/>
        <v>90.90021463130708</v>
      </c>
    </row>
    <row r="33" spans="1:8" x14ac:dyDescent="0.25">
      <c r="A33" t="s">
        <v>114</v>
      </c>
      <c r="B33">
        <v>1.8474999999999999</v>
      </c>
      <c r="C33">
        <f>Planilha6!B114</f>
        <v>1.0677217000000001</v>
      </c>
      <c r="D33">
        <f t="shared" si="0"/>
        <v>57.792784844384315</v>
      </c>
      <c r="E33">
        <f>'ils 10000'!B114</f>
        <v>1.4482134</v>
      </c>
      <c r="F33">
        <f t="shared" si="1"/>
        <v>78.38773477672531</v>
      </c>
      <c r="G33">
        <f>'ils100000'!B114</f>
        <v>1.6741382</v>
      </c>
      <c r="H33" s="6">
        <f t="shared" si="2"/>
        <v>90.616411366711787</v>
      </c>
    </row>
    <row r="34" spans="1:8" x14ac:dyDescent="0.25">
      <c r="A34" t="s">
        <v>172</v>
      </c>
      <c r="B34">
        <v>2.3144999999999998</v>
      </c>
      <c r="C34">
        <f>Planilha6!B78</f>
        <v>1.5673056000000001</v>
      </c>
      <c r="D34">
        <f t="shared" ref="D34:D65" si="3">C34*100/B34</f>
        <v>67.716811406351269</v>
      </c>
      <c r="E34">
        <f>'ils 10000'!B78</f>
        <v>1.8983460000000001</v>
      </c>
      <c r="F34">
        <f t="shared" ref="F34:F65" si="4">E34*100/B34</f>
        <v>82.019701879455624</v>
      </c>
      <c r="G34">
        <f>'ils100000'!B78</f>
        <v>2.0867982999999999</v>
      </c>
      <c r="H34" s="6">
        <f t="shared" ref="H34:H65" si="5">G34*100/B34</f>
        <v>90.161948585007565</v>
      </c>
    </row>
    <row r="35" spans="1:8" x14ac:dyDescent="0.25">
      <c r="A35" t="s">
        <v>110</v>
      </c>
      <c r="B35">
        <v>2.5261</v>
      </c>
      <c r="C35">
        <f>Planilha6!B110</f>
        <v>1.2293072</v>
      </c>
      <c r="D35">
        <f t="shared" si="3"/>
        <v>48.664233403269868</v>
      </c>
      <c r="E35">
        <f>'ils 10000'!B110</f>
        <v>1.8580319000000001</v>
      </c>
      <c r="F35">
        <f t="shared" si="4"/>
        <v>73.553378726099524</v>
      </c>
      <c r="G35">
        <f>'ils100000'!B110</f>
        <v>2.2756614000000002</v>
      </c>
      <c r="H35" s="6">
        <f t="shared" si="5"/>
        <v>90.085958592296436</v>
      </c>
    </row>
    <row r="36" spans="1:8" x14ac:dyDescent="0.25">
      <c r="A36" t="s">
        <v>16</v>
      </c>
      <c r="B36">
        <v>2.8458999999999999</v>
      </c>
      <c r="C36">
        <f>Planilha6!B17</f>
        <v>1.6617576999999999</v>
      </c>
      <c r="D36">
        <f t="shared" si="3"/>
        <v>58.391289223092876</v>
      </c>
      <c r="E36">
        <f>'ils 10000'!B17</f>
        <v>2.2759638</v>
      </c>
      <c r="F36">
        <f t="shared" si="4"/>
        <v>79.973428440915001</v>
      </c>
      <c r="G36">
        <f>'ils100000'!B17</f>
        <v>2.556937</v>
      </c>
      <c r="H36" s="6">
        <f t="shared" si="5"/>
        <v>89.846340349274399</v>
      </c>
    </row>
    <row r="37" spans="1:8" x14ac:dyDescent="0.25">
      <c r="A37" t="s">
        <v>23</v>
      </c>
      <c r="B37">
        <v>2.847</v>
      </c>
      <c r="C37">
        <f>Planilha6!B24</f>
        <v>1.418655</v>
      </c>
      <c r="D37">
        <f t="shared" si="3"/>
        <v>49.829820864067436</v>
      </c>
      <c r="E37">
        <f>'ils 10000'!B24</f>
        <v>2.2093153000000001</v>
      </c>
      <c r="F37">
        <f t="shared" si="4"/>
        <v>77.601520899192138</v>
      </c>
      <c r="G37">
        <f>'ils100000'!B24</f>
        <v>2.5538012999999999</v>
      </c>
      <c r="H37" s="6">
        <f t="shared" si="5"/>
        <v>89.701485774499474</v>
      </c>
    </row>
    <row r="38" spans="1:8" x14ac:dyDescent="0.25">
      <c r="A38" s="4" t="s">
        <v>4</v>
      </c>
      <c r="B38">
        <v>5.7663000000000002</v>
      </c>
      <c r="C38">
        <f>Planilha6!B5</f>
        <v>3.119631</v>
      </c>
      <c r="D38">
        <f t="shared" si="3"/>
        <v>54.101087352375004</v>
      </c>
      <c r="E38">
        <f>'ils 10000'!B5</f>
        <v>4.3585664</v>
      </c>
      <c r="F38">
        <f t="shared" si="4"/>
        <v>75.586882402927344</v>
      </c>
      <c r="G38">
        <f>'ils100000'!B5</f>
        <v>5.1026733999999996</v>
      </c>
      <c r="H38" s="6">
        <f t="shared" si="5"/>
        <v>88.491292509928357</v>
      </c>
    </row>
    <row r="39" spans="1:8" x14ac:dyDescent="0.25">
      <c r="A39" t="s">
        <v>81</v>
      </c>
      <c r="B39">
        <v>1.7562</v>
      </c>
      <c r="C39">
        <f>Planilha6!B81</f>
        <v>1.0270435</v>
      </c>
      <c r="D39">
        <f t="shared" si="3"/>
        <v>58.481010135519874</v>
      </c>
      <c r="E39">
        <f>'ils 10000'!B81</f>
        <v>1.3568392</v>
      </c>
      <c r="F39">
        <f t="shared" si="4"/>
        <v>77.259947614166947</v>
      </c>
      <c r="G39">
        <f>'ils100000'!B81</f>
        <v>1.5491174000000001</v>
      </c>
      <c r="H39" s="6">
        <f t="shared" si="5"/>
        <v>88.208484227308972</v>
      </c>
    </row>
    <row r="40" spans="1:8" x14ac:dyDescent="0.25">
      <c r="A40" t="s">
        <v>229</v>
      </c>
      <c r="B40">
        <v>3.8321000000000001</v>
      </c>
      <c r="C40">
        <f>Planilha6!B109</f>
        <v>1.910312</v>
      </c>
      <c r="D40">
        <f t="shared" si="3"/>
        <v>49.850264867827043</v>
      </c>
      <c r="E40">
        <f>'ils 10000'!B109</f>
        <v>2.9052579000000001</v>
      </c>
      <c r="F40">
        <f t="shared" si="4"/>
        <v>75.813728764906983</v>
      </c>
      <c r="G40">
        <f>'ils100000'!B109</f>
        <v>3.3529651</v>
      </c>
      <c r="H40" s="6">
        <f t="shared" si="5"/>
        <v>87.496805928864077</v>
      </c>
    </row>
    <row r="41" spans="1:8" x14ac:dyDescent="0.25">
      <c r="A41" t="s">
        <v>101</v>
      </c>
      <c r="B41">
        <v>4.6536</v>
      </c>
      <c r="C41">
        <f>Planilha6!B101</f>
        <v>2.5250984999999999</v>
      </c>
      <c r="D41">
        <f t="shared" si="3"/>
        <v>54.261184889118105</v>
      </c>
      <c r="E41">
        <f>'ils 10000'!B101</f>
        <v>3.4971028999999998</v>
      </c>
      <c r="F41">
        <f t="shared" si="4"/>
        <v>75.148334622657728</v>
      </c>
      <c r="G41">
        <f>'ils100000'!B101</f>
        <v>4.0511352</v>
      </c>
      <c r="H41" s="6">
        <f t="shared" si="5"/>
        <v>87.053790613718405</v>
      </c>
    </row>
    <row r="42" spans="1:8" x14ac:dyDescent="0.25">
      <c r="A42" t="s">
        <v>62</v>
      </c>
      <c r="B42">
        <v>9.8049999999999997</v>
      </c>
      <c r="C42">
        <f>Planilha6!B63</f>
        <v>2.3777550000000001</v>
      </c>
      <c r="D42">
        <f t="shared" si="3"/>
        <v>24.250433452320244</v>
      </c>
      <c r="E42">
        <f>'ils 10000'!B63</f>
        <v>5.9752663000000004</v>
      </c>
      <c r="F42">
        <f t="shared" si="4"/>
        <v>60.941012748597664</v>
      </c>
      <c r="G42">
        <f>'ils100000'!B63</f>
        <v>8.4277096</v>
      </c>
      <c r="H42" s="6">
        <f t="shared" si="5"/>
        <v>85.95318306986232</v>
      </c>
    </row>
    <row r="43" spans="1:8" x14ac:dyDescent="0.25">
      <c r="A43" t="s">
        <v>75</v>
      </c>
      <c r="B43">
        <v>2.7578999999999998</v>
      </c>
      <c r="C43">
        <f>Planilha6!B77</f>
        <v>1.5453762</v>
      </c>
      <c r="D43">
        <f t="shared" si="3"/>
        <v>56.034526269988042</v>
      </c>
      <c r="E43">
        <f>'ils 10000'!B77</f>
        <v>2.0185841999999998</v>
      </c>
      <c r="F43">
        <f t="shared" si="4"/>
        <v>73.192798868704458</v>
      </c>
      <c r="G43">
        <f>'ils100000'!B77</f>
        <v>2.3678891000000002</v>
      </c>
      <c r="H43" s="6">
        <f t="shared" si="5"/>
        <v>85.858410384713025</v>
      </c>
    </row>
    <row r="44" spans="1:8" x14ac:dyDescent="0.25">
      <c r="A44" t="s">
        <v>6</v>
      </c>
      <c r="B44">
        <v>2.7039</v>
      </c>
      <c r="C44">
        <f>Planilha6!B7</f>
        <v>1.4890573</v>
      </c>
      <c r="D44">
        <f t="shared" si="3"/>
        <v>55.070723769370169</v>
      </c>
      <c r="E44">
        <f>'ils 10000'!B7</f>
        <v>2.0656981999999999</v>
      </c>
      <c r="F44">
        <f t="shared" si="4"/>
        <v>76.396989533636599</v>
      </c>
      <c r="G44">
        <f>'ils100000'!B7</f>
        <v>2.3061251999999999</v>
      </c>
      <c r="H44" s="6">
        <f t="shared" si="5"/>
        <v>85.288849439698211</v>
      </c>
    </row>
    <row r="45" spans="1:8" x14ac:dyDescent="0.25">
      <c r="A45" t="s">
        <v>26</v>
      </c>
      <c r="B45">
        <v>3.8296000000000001</v>
      </c>
      <c r="C45">
        <f>Planilha6!B27</f>
        <v>1.5713771999999999</v>
      </c>
      <c r="D45">
        <f t="shared" si="3"/>
        <v>41.032410695634006</v>
      </c>
      <c r="E45">
        <f>'ils 10000'!B27</f>
        <v>2.6280306000000002</v>
      </c>
      <c r="F45">
        <f t="shared" si="4"/>
        <v>68.624153958637976</v>
      </c>
      <c r="G45">
        <f>'ils100000'!B27</f>
        <v>3.2660528000000002</v>
      </c>
      <c r="H45" s="6">
        <f t="shared" si="5"/>
        <v>85.284437016920819</v>
      </c>
    </row>
    <row r="46" spans="1:8" x14ac:dyDescent="0.25">
      <c r="A46" t="s">
        <v>90</v>
      </c>
      <c r="B46">
        <v>7.3327999999999998</v>
      </c>
      <c r="C46">
        <f>Planilha6!B91</f>
        <v>2.2901387</v>
      </c>
      <c r="D46">
        <f t="shared" si="3"/>
        <v>31.231435468034039</v>
      </c>
      <c r="E46">
        <f>'ils 10000'!B91</f>
        <v>4.8272864000000002</v>
      </c>
      <c r="F46">
        <f t="shared" si="4"/>
        <v>65.831420466943058</v>
      </c>
      <c r="G46">
        <f>'ils100000'!B91</f>
        <v>6.1293056999999997</v>
      </c>
      <c r="H46" s="6">
        <f t="shared" si="5"/>
        <v>83.587520456033161</v>
      </c>
    </row>
    <row r="47" spans="1:8" x14ac:dyDescent="0.25">
      <c r="A47" t="s">
        <v>116</v>
      </c>
      <c r="B47">
        <v>5.2828999999999997</v>
      </c>
      <c r="C47">
        <f>Planilha6!B116</f>
        <v>2.1883165</v>
      </c>
      <c r="D47">
        <f t="shared" si="3"/>
        <v>41.422637187908158</v>
      </c>
      <c r="E47">
        <f>'ils 10000'!B116</f>
        <v>3.6754696999999998</v>
      </c>
      <c r="F47">
        <f t="shared" si="4"/>
        <v>69.572956141513188</v>
      </c>
      <c r="G47">
        <f>'ils100000'!B116</f>
        <v>4.3822386</v>
      </c>
      <c r="H47" s="6">
        <f t="shared" si="5"/>
        <v>82.95138276325504</v>
      </c>
    </row>
    <row r="48" spans="1:8" x14ac:dyDescent="0.25">
      <c r="A48" t="s">
        <v>44</v>
      </c>
      <c r="B48">
        <v>9.0242000000000004</v>
      </c>
      <c r="C48">
        <f>Planilha6!B45</f>
        <v>2.7816722999999999</v>
      </c>
      <c r="D48">
        <f t="shared" si="3"/>
        <v>30.824586112896426</v>
      </c>
      <c r="E48">
        <f>'ils 10000'!B45</f>
        <v>5.5934607999999999</v>
      </c>
      <c r="F48">
        <f t="shared" si="4"/>
        <v>61.982899315174755</v>
      </c>
      <c r="G48">
        <f>'ils100000'!B45</f>
        <v>7.3527003999999998</v>
      </c>
      <c r="H48" s="6">
        <f t="shared" si="5"/>
        <v>81.477586932913709</v>
      </c>
    </row>
    <row r="49" spans="1:8" x14ac:dyDescent="0.25">
      <c r="A49" t="s">
        <v>80</v>
      </c>
      <c r="B49">
        <v>4.3159000000000001</v>
      </c>
      <c r="C49">
        <f>Planilha6!B85</f>
        <v>1.9271555</v>
      </c>
      <c r="D49">
        <f t="shared" si="3"/>
        <v>44.652459510183277</v>
      </c>
      <c r="E49">
        <f>'ils 10000'!B85</f>
        <v>2.91018</v>
      </c>
      <c r="F49">
        <f t="shared" si="4"/>
        <v>67.429273152760715</v>
      </c>
      <c r="G49">
        <f>'ils100000'!B85</f>
        <v>3.4924458</v>
      </c>
      <c r="H49" s="6">
        <f t="shared" si="5"/>
        <v>80.920452281100111</v>
      </c>
    </row>
    <row r="50" spans="1:8" x14ac:dyDescent="0.25">
      <c r="A50" t="s">
        <v>21</v>
      </c>
      <c r="B50">
        <v>3.4889000000000001</v>
      </c>
      <c r="C50">
        <f>Planilha6!B22</f>
        <v>1.8200860999999999</v>
      </c>
      <c r="D50">
        <f t="shared" si="3"/>
        <v>52.167906790105761</v>
      </c>
      <c r="E50">
        <f>'ils 10000'!B22</f>
        <v>2.5878665000000001</v>
      </c>
      <c r="F50">
        <f t="shared" si="4"/>
        <v>74.174281292097803</v>
      </c>
      <c r="G50">
        <f>'ils100000'!B22</f>
        <v>2.8118083999999999</v>
      </c>
      <c r="H50" s="6">
        <f t="shared" si="5"/>
        <v>80.59297772937029</v>
      </c>
    </row>
    <row r="51" spans="1:8" x14ac:dyDescent="0.25">
      <c r="A51" t="s">
        <v>100</v>
      </c>
      <c r="B51">
        <v>2.2454999999999998</v>
      </c>
      <c r="C51">
        <f>Planilha6!B100</f>
        <v>1.2024938999999999</v>
      </c>
      <c r="D51">
        <f t="shared" si="3"/>
        <v>53.551275885103543</v>
      </c>
      <c r="E51">
        <f>'ils 10000'!B100</f>
        <v>1.5775178999999999</v>
      </c>
      <c r="F51">
        <f t="shared" si="4"/>
        <v>70.252411489645965</v>
      </c>
      <c r="G51">
        <f>'ils100000'!B100</f>
        <v>1.8001503000000001</v>
      </c>
      <c r="H51" s="6">
        <f t="shared" si="5"/>
        <v>80.167014028056116</v>
      </c>
    </row>
    <row r="52" spans="1:8" x14ac:dyDescent="0.25">
      <c r="A52" t="s">
        <v>31</v>
      </c>
      <c r="B52">
        <v>2.2599</v>
      </c>
      <c r="C52">
        <f>Planilha6!B32</f>
        <v>0.890594</v>
      </c>
      <c r="D52">
        <f t="shared" si="3"/>
        <v>39.408557900792069</v>
      </c>
      <c r="E52">
        <f>'ils 10000'!B32</f>
        <v>1.4707037999999999</v>
      </c>
      <c r="F52">
        <f t="shared" si="4"/>
        <v>65.078268949953539</v>
      </c>
      <c r="G52">
        <f>'ils100000'!B32</f>
        <v>1.8110014000000001</v>
      </c>
      <c r="H52" s="6">
        <f t="shared" si="5"/>
        <v>80.136351165980798</v>
      </c>
    </row>
    <row r="53" spans="1:8" x14ac:dyDescent="0.25">
      <c r="A53" t="s">
        <v>33</v>
      </c>
      <c r="B53">
        <v>12.705399999999999</v>
      </c>
      <c r="C53">
        <f>Planilha6!B34</f>
        <v>2.3728343000000001</v>
      </c>
      <c r="D53">
        <f t="shared" si="3"/>
        <v>18.675793756985222</v>
      </c>
      <c r="E53">
        <f>'ils 10000'!B34</f>
        <v>6.8431639000000004</v>
      </c>
      <c r="F53">
        <f t="shared" si="4"/>
        <v>53.860279093928575</v>
      </c>
      <c r="G53">
        <f>'ils100000'!B34</f>
        <v>10.137928199999999</v>
      </c>
      <c r="H53" s="6">
        <f t="shared" si="5"/>
        <v>79.792278873549833</v>
      </c>
    </row>
    <row r="54" spans="1:8" x14ac:dyDescent="0.25">
      <c r="A54" t="s">
        <v>48</v>
      </c>
      <c r="B54">
        <v>6.5796000000000001</v>
      </c>
      <c r="C54">
        <f>Planilha6!B49</f>
        <v>1.7526397</v>
      </c>
      <c r="D54">
        <f t="shared" si="3"/>
        <v>26.637481001884613</v>
      </c>
      <c r="E54">
        <f>'ils 10000'!B49</f>
        <v>3.9043263000000001</v>
      </c>
      <c r="F54">
        <f t="shared" si="4"/>
        <v>59.339873244574143</v>
      </c>
      <c r="G54">
        <f>'ils100000'!B49</f>
        <v>5.217733</v>
      </c>
      <c r="H54" s="6">
        <f t="shared" si="5"/>
        <v>79.301674873852505</v>
      </c>
    </row>
    <row r="55" spans="1:8" x14ac:dyDescent="0.25">
      <c r="A55" t="s">
        <v>38</v>
      </c>
      <c r="B55">
        <v>8.0180000000000007</v>
      </c>
      <c r="C55">
        <f>Planilha6!B39</f>
        <v>1.7915022</v>
      </c>
      <c r="D55">
        <f t="shared" si="3"/>
        <v>22.343504614617107</v>
      </c>
      <c r="E55">
        <f>'ils 10000'!B39</f>
        <v>4.3561674000000004</v>
      </c>
      <c r="F55">
        <f t="shared" si="4"/>
        <v>54.329850336742332</v>
      </c>
      <c r="G55">
        <f>'ils100000'!B39</f>
        <v>6.3336040999999996</v>
      </c>
      <c r="H55" s="6">
        <f t="shared" si="5"/>
        <v>78.992318533300065</v>
      </c>
    </row>
    <row r="56" spans="1:8" x14ac:dyDescent="0.25">
      <c r="A56" t="s">
        <v>28</v>
      </c>
      <c r="B56">
        <v>8.3257999999999992</v>
      </c>
      <c r="C56">
        <f>Planilha6!B29</f>
        <v>2.3216223</v>
      </c>
      <c r="D56">
        <f t="shared" si="3"/>
        <v>27.884675346513252</v>
      </c>
      <c r="E56">
        <f>'ils 10000'!B29</f>
        <v>4.8347492000000001</v>
      </c>
      <c r="F56">
        <f t="shared" si="4"/>
        <v>58.069485214634035</v>
      </c>
      <c r="G56">
        <f>'ils100000'!B29</f>
        <v>6.5730672999999999</v>
      </c>
      <c r="H56" s="6">
        <f t="shared" si="5"/>
        <v>78.94817675178362</v>
      </c>
    </row>
    <row r="57" spans="1:8" x14ac:dyDescent="0.25">
      <c r="A57" t="s">
        <v>36</v>
      </c>
      <c r="B57">
        <v>3.625</v>
      </c>
      <c r="C57">
        <f>Planilha6!B37</f>
        <v>1.3929503999999999</v>
      </c>
      <c r="D57">
        <f t="shared" si="3"/>
        <v>38.426217931034486</v>
      </c>
      <c r="E57">
        <f>'ils 10000'!B37</f>
        <v>2.2775180000000002</v>
      </c>
      <c r="F57">
        <f t="shared" si="4"/>
        <v>62.828082758620688</v>
      </c>
      <c r="G57">
        <f>'ils100000'!B37</f>
        <v>2.8584773999999999</v>
      </c>
      <c r="H57" s="6">
        <f t="shared" si="5"/>
        <v>78.854548965517239</v>
      </c>
    </row>
    <row r="58" spans="1:8" x14ac:dyDescent="0.25">
      <c r="A58" t="s">
        <v>118</v>
      </c>
      <c r="B58">
        <v>3.3405</v>
      </c>
      <c r="C58">
        <f>Planilha6!B118</f>
        <v>1.4586792</v>
      </c>
      <c r="D58">
        <f t="shared" si="3"/>
        <v>43.666493039964074</v>
      </c>
      <c r="E58">
        <f>'ils 10000'!B118</f>
        <v>2.3111875999999998</v>
      </c>
      <c r="F58">
        <f t="shared" si="4"/>
        <v>69.186876216135303</v>
      </c>
      <c r="G58">
        <f>'ils100000'!B118</f>
        <v>2.6294496999999999</v>
      </c>
      <c r="H58" s="6">
        <f t="shared" si="5"/>
        <v>78.714255350995359</v>
      </c>
    </row>
    <row r="59" spans="1:8" x14ac:dyDescent="0.25">
      <c r="A59" t="s">
        <v>11</v>
      </c>
      <c r="B59">
        <v>7.7251000000000003</v>
      </c>
      <c r="C59">
        <f>Planilha6!B13</f>
        <v>2.0809052000000001</v>
      </c>
      <c r="D59">
        <f t="shared" si="3"/>
        <v>26.936935444201371</v>
      </c>
      <c r="E59">
        <f>'ils 10000'!B13</f>
        <v>4.5667344999999999</v>
      </c>
      <c r="F59">
        <f t="shared" si="4"/>
        <v>59.115538957424498</v>
      </c>
      <c r="G59">
        <f>'ils100000'!B13</f>
        <v>6.0793214999999998</v>
      </c>
      <c r="H59" s="6">
        <f t="shared" si="5"/>
        <v>78.6956997320423</v>
      </c>
    </row>
    <row r="60" spans="1:8" x14ac:dyDescent="0.25">
      <c r="A60" t="s">
        <v>19</v>
      </c>
      <c r="B60">
        <v>3.2517999999999998</v>
      </c>
      <c r="C60">
        <f>Planilha6!B20</f>
        <v>1.6055862000000001</v>
      </c>
      <c r="D60">
        <f t="shared" si="3"/>
        <v>49.375305984377889</v>
      </c>
      <c r="E60">
        <f>'ils 10000'!B20</f>
        <v>2.2258425000000002</v>
      </c>
      <c r="F60">
        <f t="shared" si="4"/>
        <v>68.44955101789779</v>
      </c>
      <c r="G60">
        <f>'ils100000'!B20</f>
        <v>2.5483085000000001</v>
      </c>
      <c r="H60" s="6">
        <f t="shared" si="5"/>
        <v>78.366089550402862</v>
      </c>
    </row>
    <row r="61" spans="1:8" x14ac:dyDescent="0.25">
      <c r="A61" t="s">
        <v>15</v>
      </c>
      <c r="B61">
        <v>15.4724</v>
      </c>
      <c r="C61">
        <f>Planilha6!B16</f>
        <v>2.1804377000000001</v>
      </c>
      <c r="D61">
        <f t="shared" si="3"/>
        <v>14.092433623742924</v>
      </c>
      <c r="E61">
        <f>'ils 10000'!B16</f>
        <v>6.2179888999999999</v>
      </c>
      <c r="F61">
        <f t="shared" si="4"/>
        <v>40.187617305653937</v>
      </c>
      <c r="G61">
        <f>'ils100000'!B16</f>
        <v>12.098067800000001</v>
      </c>
      <c r="H61" s="6">
        <f t="shared" si="5"/>
        <v>78.191281249192116</v>
      </c>
    </row>
    <row r="62" spans="1:8" x14ac:dyDescent="0.25">
      <c r="A62" t="s">
        <v>102</v>
      </c>
      <c r="B62">
        <v>9.8714999999999993</v>
      </c>
      <c r="C62">
        <f>Planilha6!B102</f>
        <v>2.9156654</v>
      </c>
      <c r="D62">
        <f t="shared" si="3"/>
        <v>29.536194094109305</v>
      </c>
      <c r="E62">
        <f>'ils 10000'!B102</f>
        <v>6.0780760000000003</v>
      </c>
      <c r="F62">
        <f t="shared" si="4"/>
        <v>61.571959681912581</v>
      </c>
      <c r="G62">
        <f>'ils100000'!B102</f>
        <v>7.6748590999999999</v>
      </c>
      <c r="H62" s="6">
        <f t="shared" si="5"/>
        <v>77.747648280403183</v>
      </c>
    </row>
    <row r="63" spans="1:8" x14ac:dyDescent="0.25">
      <c r="A63" t="s">
        <v>56</v>
      </c>
      <c r="B63">
        <v>10.741899999999999</v>
      </c>
      <c r="C63">
        <f>Planilha6!B57</f>
        <v>2.6808869999999998</v>
      </c>
      <c r="D63">
        <f t="shared" si="3"/>
        <v>24.957288747800668</v>
      </c>
      <c r="E63">
        <f>'ils 10000'!B57</f>
        <v>6.0256813999999999</v>
      </c>
      <c r="F63">
        <f t="shared" si="4"/>
        <v>56.09511725113807</v>
      </c>
      <c r="G63">
        <f>'ils100000'!B57</f>
        <v>8.3053776999999993</v>
      </c>
      <c r="H63" s="6">
        <f t="shared" si="5"/>
        <v>77.317585343375001</v>
      </c>
    </row>
    <row r="64" spans="1:8" x14ac:dyDescent="0.25">
      <c r="A64" t="s">
        <v>54</v>
      </c>
      <c r="B64">
        <v>10.6877</v>
      </c>
      <c r="C64">
        <f>Planilha6!B55</f>
        <v>2.5264991999999999</v>
      </c>
      <c r="D64">
        <f t="shared" si="3"/>
        <v>23.639316223322137</v>
      </c>
      <c r="E64">
        <f>'ils 10000'!B55</f>
        <v>5.9096916000000004</v>
      </c>
      <c r="F64">
        <f t="shared" si="4"/>
        <v>55.294325252392937</v>
      </c>
      <c r="G64">
        <f>'ils100000'!B55</f>
        <v>8.1721723999999991</v>
      </c>
      <c r="H64" s="6">
        <f t="shared" si="5"/>
        <v>76.463340101237876</v>
      </c>
    </row>
    <row r="65" spans="1:8" x14ac:dyDescent="0.25">
      <c r="A65" t="s">
        <v>74</v>
      </c>
      <c r="B65">
        <v>2.5758000000000001</v>
      </c>
      <c r="C65">
        <f>Planilha6!B75</f>
        <v>1.3059147</v>
      </c>
      <c r="D65">
        <f t="shared" si="3"/>
        <v>50.699382716049378</v>
      </c>
      <c r="E65">
        <f>'ils 10000'!B75</f>
        <v>1.7219260000000001</v>
      </c>
      <c r="F65">
        <f t="shared" si="4"/>
        <v>66.850143644692906</v>
      </c>
      <c r="G65">
        <f>'ils100000'!B75</f>
        <v>1.9667919</v>
      </c>
      <c r="H65" s="6">
        <f t="shared" si="5"/>
        <v>76.356545539249936</v>
      </c>
    </row>
    <row r="66" spans="1:8" x14ac:dyDescent="0.25">
      <c r="A66" t="s">
        <v>121</v>
      </c>
      <c r="B66">
        <v>8.3523999999999994</v>
      </c>
      <c r="C66">
        <f>Planilha6!B121</f>
        <v>1.5911156</v>
      </c>
      <c r="D66">
        <f t="shared" ref="D66:D97" si="6">C66*100/B66</f>
        <v>19.049801254729182</v>
      </c>
      <c r="E66">
        <f>'ils 10000'!B121</f>
        <v>4.1484588999999996</v>
      </c>
      <c r="F66">
        <f t="shared" ref="F66:F97" si="7">E66*100/B66</f>
        <v>49.667866720942477</v>
      </c>
      <c r="G66">
        <f>'ils100000'!B121</f>
        <v>6.3531122</v>
      </c>
      <c r="H66" s="6">
        <f t="shared" ref="H66:H97" si="8">G66*100/B66</f>
        <v>76.063313538623646</v>
      </c>
    </row>
    <row r="67" spans="1:8" x14ac:dyDescent="0.25">
      <c r="A67" t="s">
        <v>13</v>
      </c>
      <c r="B67">
        <v>13.6204</v>
      </c>
      <c r="C67">
        <f>Planilha6!B12</f>
        <v>2.0411079000000001</v>
      </c>
      <c r="D67">
        <f t="shared" si="6"/>
        <v>14.985667821796717</v>
      </c>
      <c r="E67">
        <f>'ils 10000'!B12</f>
        <v>6.5259438999999997</v>
      </c>
      <c r="F67">
        <f t="shared" si="7"/>
        <v>47.913012099497813</v>
      </c>
      <c r="G67">
        <f>'ils100000'!B12</f>
        <v>10.274528500000001</v>
      </c>
      <c r="H67" s="6">
        <f t="shared" si="8"/>
        <v>75.434851399371539</v>
      </c>
    </row>
    <row r="68" spans="1:8" x14ac:dyDescent="0.25">
      <c r="A68" t="s">
        <v>122</v>
      </c>
      <c r="B68">
        <v>2.0051999999999999</v>
      </c>
      <c r="C68">
        <f>Planilha6!B122</f>
        <v>1.0282119000000001</v>
      </c>
      <c r="D68">
        <f t="shared" si="6"/>
        <v>51.277274087372838</v>
      </c>
      <c r="E68">
        <f>'ils 10000'!B122</f>
        <v>1.3340668</v>
      </c>
      <c r="F68">
        <f t="shared" si="7"/>
        <v>66.530361061240782</v>
      </c>
      <c r="G68">
        <f>'ils100000'!B122</f>
        <v>1.5065594</v>
      </c>
      <c r="H68" s="6">
        <f t="shared" si="8"/>
        <v>75.132625174546178</v>
      </c>
    </row>
    <row r="69" spans="1:8" x14ac:dyDescent="0.25">
      <c r="A69" t="s">
        <v>120</v>
      </c>
      <c r="B69">
        <v>10.9236</v>
      </c>
      <c r="C69">
        <f>Planilha6!B120</f>
        <v>1.6798274</v>
      </c>
      <c r="D69">
        <f t="shared" si="6"/>
        <v>15.377965139697535</v>
      </c>
      <c r="E69">
        <f>'ils 10000'!B120</f>
        <v>4.9977039999999997</v>
      </c>
      <c r="F69">
        <f t="shared" si="7"/>
        <v>45.751437255117359</v>
      </c>
      <c r="G69">
        <f>'ils100000'!B120</f>
        <v>8.1707873000000006</v>
      </c>
      <c r="H69" s="6">
        <f t="shared" si="8"/>
        <v>74.799400380826839</v>
      </c>
    </row>
    <row r="70" spans="1:8" x14ac:dyDescent="0.25">
      <c r="A70" t="s">
        <v>18</v>
      </c>
      <c r="B70">
        <v>2.3029999999999999</v>
      </c>
      <c r="C70">
        <f>Planilha6!B19</f>
        <v>1.1829201</v>
      </c>
      <c r="D70">
        <f t="shared" si="6"/>
        <v>51.364311767260098</v>
      </c>
      <c r="E70">
        <f>'ils 10000'!B19</f>
        <v>1.5145464</v>
      </c>
      <c r="F70">
        <f t="shared" si="7"/>
        <v>65.764064264003466</v>
      </c>
      <c r="G70">
        <f>'ils100000'!B19</f>
        <v>1.7174463</v>
      </c>
      <c r="H70" s="6">
        <f t="shared" si="8"/>
        <v>74.5743074250977</v>
      </c>
    </row>
    <row r="71" spans="1:8" x14ac:dyDescent="0.25">
      <c r="A71" t="s">
        <v>61</v>
      </c>
      <c r="B71">
        <v>11.0901</v>
      </c>
      <c r="C71">
        <f>Planilha6!B62</f>
        <v>1.872061</v>
      </c>
      <c r="D71">
        <f t="shared" si="6"/>
        <v>16.88046996871083</v>
      </c>
      <c r="E71">
        <f>'ils 10000'!B62</f>
        <v>5.4498373000000004</v>
      </c>
      <c r="F71">
        <f t="shared" si="7"/>
        <v>49.141462205029718</v>
      </c>
      <c r="G71">
        <f>'ils100000'!B62</f>
        <v>8.2617811000000003</v>
      </c>
      <c r="H71" s="6">
        <f t="shared" si="8"/>
        <v>74.496903544602858</v>
      </c>
    </row>
    <row r="72" spans="1:8" x14ac:dyDescent="0.25">
      <c r="A72" t="s">
        <v>0</v>
      </c>
      <c r="B72">
        <v>16.597100000000001</v>
      </c>
      <c r="C72">
        <f>Planilha6!B1</f>
        <v>2.3863159</v>
      </c>
      <c r="D72">
        <f t="shared" si="6"/>
        <v>14.377908791294864</v>
      </c>
      <c r="E72">
        <f>'ils 10000'!B1</f>
        <v>7.6995586999999999</v>
      </c>
      <c r="F72">
        <f t="shared" si="7"/>
        <v>46.390988184682861</v>
      </c>
      <c r="G72">
        <f>'ils100000'!B1</f>
        <v>11.8800211</v>
      </c>
      <c r="H72" s="6">
        <f t="shared" si="8"/>
        <v>71.578896915726247</v>
      </c>
    </row>
    <row r="73" spans="1:8" x14ac:dyDescent="0.25">
      <c r="A73" t="s">
        <v>115</v>
      </c>
      <c r="B73">
        <v>12.541499999999999</v>
      </c>
      <c r="C73">
        <f>Planilha6!B115</f>
        <v>1.8180038000000001</v>
      </c>
      <c r="D73">
        <f t="shared" si="6"/>
        <v>14.495903998724238</v>
      </c>
      <c r="E73">
        <f>'ils 10000'!B115</f>
        <v>5.6266788999999999</v>
      </c>
      <c r="F73">
        <f t="shared" si="7"/>
        <v>44.864481122672721</v>
      </c>
      <c r="G73">
        <f>'ils100000'!B115</f>
        <v>8.9390026999999996</v>
      </c>
      <c r="H73" s="6">
        <f t="shared" si="8"/>
        <v>71.27538731411714</v>
      </c>
    </row>
    <row r="74" spans="1:8" x14ac:dyDescent="0.25">
      <c r="A74" t="s">
        <v>42</v>
      </c>
      <c r="B74">
        <v>10.7216</v>
      </c>
      <c r="C74">
        <f>Planilha6!B43</f>
        <v>1.4887664</v>
      </c>
      <c r="D74">
        <f t="shared" si="6"/>
        <v>13.885673780032832</v>
      </c>
      <c r="E74">
        <f>'ils 10000'!B43</f>
        <v>4.5492029</v>
      </c>
      <c r="F74">
        <f t="shared" si="7"/>
        <v>42.430261341590807</v>
      </c>
      <c r="G74">
        <f>'ils100000'!B43</f>
        <v>7.5719529999999997</v>
      </c>
      <c r="H74" s="6">
        <f t="shared" si="8"/>
        <v>70.623349126995961</v>
      </c>
    </row>
    <row r="75" spans="1:8" x14ac:dyDescent="0.25">
      <c r="A75" t="s">
        <v>37</v>
      </c>
      <c r="B75">
        <v>13.614599999999999</v>
      </c>
      <c r="C75">
        <f>Planilha6!B38</f>
        <v>1.2655326</v>
      </c>
      <c r="D75">
        <f t="shared" si="6"/>
        <v>9.2954078709620553</v>
      </c>
      <c r="E75">
        <f>'ils 10000'!B38</f>
        <v>5.0895852000000001</v>
      </c>
      <c r="F75">
        <f t="shared" si="7"/>
        <v>37.383288528491477</v>
      </c>
      <c r="G75">
        <f>'ils100000'!B38</f>
        <v>9.5918825999999999</v>
      </c>
      <c r="H75" s="6">
        <f t="shared" si="8"/>
        <v>70.452915252743381</v>
      </c>
    </row>
    <row r="76" spans="1:8" x14ac:dyDescent="0.25">
      <c r="A76" t="s">
        <v>25</v>
      </c>
      <c r="B76">
        <v>4.3154000000000003</v>
      </c>
      <c r="C76">
        <f>Planilha6!B26</f>
        <v>1.3793491</v>
      </c>
      <c r="D76">
        <f t="shared" si="6"/>
        <v>31.96341242990221</v>
      </c>
      <c r="E76">
        <f>'ils 10000'!B26</f>
        <v>2.4366462000000002</v>
      </c>
      <c r="F76">
        <f t="shared" si="7"/>
        <v>56.46397089493442</v>
      </c>
      <c r="G76">
        <f>'ils100000'!B26</f>
        <v>2.9856300999999998</v>
      </c>
      <c r="H76" s="6">
        <f t="shared" si="8"/>
        <v>69.185477591880229</v>
      </c>
    </row>
    <row r="77" spans="1:8" x14ac:dyDescent="0.25">
      <c r="A77" t="s">
        <v>92</v>
      </c>
      <c r="B77">
        <v>5.3242000000000003</v>
      </c>
      <c r="C77">
        <f>Planilha6!B93</f>
        <v>1.5449265000000001</v>
      </c>
      <c r="D77">
        <f t="shared" si="6"/>
        <v>29.01706359640885</v>
      </c>
      <c r="E77">
        <f>'ils 10000'!B93</f>
        <v>2.8019954</v>
      </c>
      <c r="F77">
        <f t="shared" si="7"/>
        <v>52.627538409526316</v>
      </c>
      <c r="G77">
        <f>'ils100000'!B93</f>
        <v>3.6695885000000001</v>
      </c>
      <c r="H77" s="6">
        <f t="shared" si="8"/>
        <v>68.922814695165471</v>
      </c>
    </row>
    <row r="78" spans="1:8" x14ac:dyDescent="0.25">
      <c r="A78" t="s">
        <v>5</v>
      </c>
      <c r="B78">
        <v>5.9123999999999999</v>
      </c>
      <c r="C78">
        <f>Planilha6!B6</f>
        <v>1.2712627000000001</v>
      </c>
      <c r="D78">
        <f t="shared" si="6"/>
        <v>21.501635545632908</v>
      </c>
      <c r="E78">
        <f>'ils 10000'!B6</f>
        <v>3.0119688</v>
      </c>
      <c r="F78">
        <f t="shared" si="7"/>
        <v>50.943251471483663</v>
      </c>
      <c r="G78">
        <f>'ils100000'!B6</f>
        <v>4.0664129000000004</v>
      </c>
      <c r="H78" s="6">
        <f t="shared" si="8"/>
        <v>68.777702794127606</v>
      </c>
    </row>
    <row r="79" spans="1:8" x14ac:dyDescent="0.25">
      <c r="A79" t="s">
        <v>79</v>
      </c>
      <c r="B79">
        <v>11.831799999999999</v>
      </c>
      <c r="C79">
        <f>Planilha6!B80</f>
        <v>1.9108252999999999</v>
      </c>
      <c r="D79">
        <f t="shared" si="6"/>
        <v>16.149912101286365</v>
      </c>
      <c r="E79">
        <f>'ils 10000'!B80</f>
        <v>5.1901145</v>
      </c>
      <c r="F79">
        <f t="shared" si="7"/>
        <v>43.865806555215606</v>
      </c>
      <c r="G79">
        <f>'ils100000'!B80</f>
        <v>8.1313358999999998</v>
      </c>
      <c r="H79" s="6">
        <f t="shared" si="8"/>
        <v>68.72441978397201</v>
      </c>
    </row>
    <row r="80" spans="1:8" x14ac:dyDescent="0.25">
      <c r="A80" t="s">
        <v>35</v>
      </c>
      <c r="B80">
        <v>2.7482000000000002</v>
      </c>
      <c r="C80">
        <f>Planilha6!B36</f>
        <v>1.0789849</v>
      </c>
      <c r="D80">
        <f t="shared" si="6"/>
        <v>39.261512990320938</v>
      </c>
      <c r="E80">
        <f>'ils 10000'!B36</f>
        <v>1.5422781000000001</v>
      </c>
      <c r="F80">
        <f t="shared" si="7"/>
        <v>56.119572811294667</v>
      </c>
      <c r="G80">
        <f>'ils100000'!B36</f>
        <v>1.8809016000000001</v>
      </c>
      <c r="H80" s="6">
        <f t="shared" si="8"/>
        <v>68.441219707444873</v>
      </c>
    </row>
    <row r="81" spans="1:15" x14ac:dyDescent="0.25">
      <c r="A81" t="s">
        <v>27</v>
      </c>
      <c r="B81">
        <v>6.6260000000000003</v>
      </c>
      <c r="C81">
        <f>Planilha6!B28</f>
        <v>1.2497126999999999</v>
      </c>
      <c r="D81">
        <f t="shared" si="6"/>
        <v>18.860741020223362</v>
      </c>
      <c r="E81">
        <f>'ils 10000'!B28</f>
        <v>3.088244</v>
      </c>
      <c r="F81">
        <f t="shared" si="7"/>
        <v>46.607968608511925</v>
      </c>
      <c r="G81">
        <f>'ils100000'!B28</f>
        <v>4.5265449999999996</v>
      </c>
      <c r="H81" s="6">
        <f t="shared" si="8"/>
        <v>68.314895864775124</v>
      </c>
    </row>
    <row r="82" spans="1:15" x14ac:dyDescent="0.25">
      <c r="A82" t="s">
        <v>104</v>
      </c>
      <c r="B82">
        <v>4.6794000000000002</v>
      </c>
      <c r="C82">
        <f>Planilha6!B104</f>
        <v>1.9361531999999999</v>
      </c>
      <c r="D82">
        <f t="shared" si="6"/>
        <v>41.37609949993589</v>
      </c>
      <c r="E82">
        <f>'ils 10000'!B104</f>
        <v>2.654576</v>
      </c>
      <c r="F82">
        <f t="shared" si="7"/>
        <v>56.728982348164294</v>
      </c>
      <c r="G82">
        <f>'ils100000'!B104</f>
        <v>3.1729714000000002</v>
      </c>
      <c r="H82" s="6">
        <f t="shared" si="8"/>
        <v>67.807227422319102</v>
      </c>
    </row>
    <row r="83" spans="1:15" x14ac:dyDescent="0.25">
      <c r="A83" t="s">
        <v>382</v>
      </c>
      <c r="B83">
        <v>14.114800000000001</v>
      </c>
      <c r="C83">
        <f>Planilha6!B44</f>
        <v>1.2812897999999999</v>
      </c>
      <c r="D83">
        <f t="shared" si="6"/>
        <v>9.0776334060702233</v>
      </c>
      <c r="E83">
        <f>'ils 10000'!B44</f>
        <v>4.7026599999999998</v>
      </c>
      <c r="F83">
        <f t="shared" si="7"/>
        <v>33.317227307507011</v>
      </c>
      <c r="G83">
        <f>'ils100000'!B44</f>
        <v>9.5415425999999997</v>
      </c>
      <c r="H83" s="6">
        <f t="shared" si="8"/>
        <v>67.599559327797778</v>
      </c>
    </row>
    <row r="84" spans="1:15" x14ac:dyDescent="0.25">
      <c r="A84" t="s">
        <v>49</v>
      </c>
      <c r="B84">
        <v>18.987100000000002</v>
      </c>
      <c r="C84">
        <f>Planilha6!B50</f>
        <v>1.9689205000000001</v>
      </c>
      <c r="D84">
        <f t="shared" si="6"/>
        <v>10.369780008532109</v>
      </c>
      <c r="E84">
        <f>'ils 10000'!B50</f>
        <v>7.4849515999999996</v>
      </c>
      <c r="F84">
        <f t="shared" si="7"/>
        <v>39.421247057212526</v>
      </c>
      <c r="G84">
        <f>'ils100000'!B50</f>
        <v>12.773143599999999</v>
      </c>
      <c r="H84" s="6">
        <f t="shared" si="8"/>
        <v>67.272746232968686</v>
      </c>
      <c r="L84">
        <v>3</v>
      </c>
    </row>
    <row r="85" spans="1:15" x14ac:dyDescent="0.25">
      <c r="A85" t="s">
        <v>119</v>
      </c>
      <c r="B85">
        <v>19.097999999999999</v>
      </c>
      <c r="C85">
        <f>Planilha6!B119</f>
        <v>1.6333211000000001</v>
      </c>
      <c r="D85">
        <f t="shared" si="6"/>
        <v>8.5523149020839888</v>
      </c>
      <c r="E85">
        <f>'ils 10000'!B119</f>
        <v>6.3741648</v>
      </c>
      <c r="F85">
        <f t="shared" si="7"/>
        <v>33.376085453974241</v>
      </c>
      <c r="G85">
        <f>'ils100000'!B119</f>
        <v>12.626490799999999</v>
      </c>
      <c r="H85" s="6">
        <f t="shared" si="8"/>
        <v>66.114204628756937</v>
      </c>
      <c r="J85">
        <f>13*60</f>
        <v>780</v>
      </c>
      <c r="K85">
        <f>J85/30</f>
        <v>26</v>
      </c>
      <c r="L85">
        <f>K85*(L84*2+1)^4</f>
        <v>62426</v>
      </c>
      <c r="M85">
        <f>L85/60</f>
        <v>1040.4333333333334</v>
      </c>
      <c r="N85">
        <f>M85/60</f>
        <v>17.340555555555557</v>
      </c>
      <c r="O85">
        <f>N85/24</f>
        <v>0.72252314814814822</v>
      </c>
    </row>
    <row r="86" spans="1:15" x14ac:dyDescent="0.25">
      <c r="A86" t="s">
        <v>29</v>
      </c>
      <c r="B86">
        <v>17.337</v>
      </c>
      <c r="C86">
        <f>Planilha6!B30</f>
        <v>1.6650722</v>
      </c>
      <c r="D86">
        <f t="shared" si="6"/>
        <v>9.6041541212435835</v>
      </c>
      <c r="E86">
        <f>'ils 10000'!B30</f>
        <v>6.3495331999999998</v>
      </c>
      <c r="F86">
        <f t="shared" si="7"/>
        <v>36.624174886081789</v>
      </c>
      <c r="G86">
        <f>'ils100000'!B30</f>
        <v>11.426967400000001</v>
      </c>
      <c r="H86" s="6">
        <f t="shared" si="8"/>
        <v>65.9108692391994</v>
      </c>
    </row>
    <row r="87" spans="1:15" x14ac:dyDescent="0.25">
      <c r="A87" t="s">
        <v>14</v>
      </c>
      <c r="B87">
        <v>3.7507000000000001</v>
      </c>
      <c r="C87">
        <f>Planilha6!B15</f>
        <v>1.6707837999999999</v>
      </c>
      <c r="D87">
        <f t="shared" si="6"/>
        <v>44.545919428373367</v>
      </c>
      <c r="E87">
        <f>'ils 10000'!B15</f>
        <v>2.2125479000000001</v>
      </c>
      <c r="F87">
        <f t="shared" si="7"/>
        <v>58.990265817047487</v>
      </c>
      <c r="G87">
        <f>'ils100000'!B15</f>
        <v>2.4638987000000001</v>
      </c>
      <c r="H87" s="6">
        <f t="shared" si="8"/>
        <v>65.691702882128666</v>
      </c>
    </row>
    <row r="88" spans="1:15" x14ac:dyDescent="0.25">
      <c r="A88" t="s">
        <v>22</v>
      </c>
      <c r="B88">
        <v>19.241299999999999</v>
      </c>
      <c r="C88">
        <f>Planilha6!B23</f>
        <v>1.4906043</v>
      </c>
      <c r="D88">
        <f t="shared" si="6"/>
        <v>7.7469001574737675</v>
      </c>
      <c r="E88">
        <f>'ils 10000'!B23</f>
        <v>6.4355902</v>
      </c>
      <c r="F88">
        <f t="shared" si="7"/>
        <v>33.446753597729888</v>
      </c>
      <c r="G88">
        <f>'ils100000'!B23</f>
        <v>12.546796499999999</v>
      </c>
      <c r="H88" s="6">
        <f t="shared" si="8"/>
        <v>65.207634099567088</v>
      </c>
    </row>
    <row r="89" spans="1:15" x14ac:dyDescent="0.25">
      <c r="A89" t="s">
        <v>50</v>
      </c>
      <c r="B89">
        <v>12.6282</v>
      </c>
      <c r="C89">
        <f>Planilha6!B51</f>
        <v>1.1720877000000001</v>
      </c>
      <c r="D89">
        <f t="shared" si="6"/>
        <v>9.2815104290397681</v>
      </c>
      <c r="E89">
        <f>'ils 10000'!B51</f>
        <v>4.3813712000000002</v>
      </c>
      <c r="F89">
        <f t="shared" si="7"/>
        <v>34.69513628228885</v>
      </c>
      <c r="G89">
        <f>'ils100000'!B51</f>
        <v>8.1748416000000006</v>
      </c>
      <c r="H89" s="6">
        <f t="shared" si="8"/>
        <v>64.734812562360446</v>
      </c>
    </row>
    <row r="90" spans="1:15" x14ac:dyDescent="0.25">
      <c r="A90" t="s">
        <v>89</v>
      </c>
      <c r="B90">
        <v>22.357299999999999</v>
      </c>
      <c r="C90">
        <f>Planilha6!B90</f>
        <v>1.4537893</v>
      </c>
      <c r="D90">
        <f t="shared" si="6"/>
        <v>6.502526244224482</v>
      </c>
      <c r="E90">
        <f>'ils 10000'!B90</f>
        <v>6.4451270000000003</v>
      </c>
      <c r="F90">
        <f t="shared" si="7"/>
        <v>28.827841465651041</v>
      </c>
      <c r="G90">
        <f>'ils100000'!B90</f>
        <v>14.3266905</v>
      </c>
      <c r="H90" s="6">
        <f t="shared" si="8"/>
        <v>64.080593363241533</v>
      </c>
    </row>
    <row r="91" spans="1:15" x14ac:dyDescent="0.25">
      <c r="A91" t="s">
        <v>60</v>
      </c>
      <c r="B91">
        <v>21.8614</v>
      </c>
      <c r="C91">
        <f>Planilha6!B61</f>
        <v>1.4263648</v>
      </c>
      <c r="D91">
        <f t="shared" si="6"/>
        <v>6.5245812253561075</v>
      </c>
      <c r="E91">
        <f>'ils 10000'!B61</f>
        <v>6.2867118</v>
      </c>
      <c r="F91">
        <f t="shared" si="7"/>
        <v>28.757132663049944</v>
      </c>
      <c r="G91">
        <f>'ils100000'!B61</f>
        <v>13.8039092</v>
      </c>
      <c r="H91" s="6">
        <f t="shared" si="8"/>
        <v>63.142841721024276</v>
      </c>
    </row>
    <row r="92" spans="1:15" x14ac:dyDescent="0.25">
      <c r="A92" t="s">
        <v>72</v>
      </c>
      <c r="B92">
        <v>3.2402000000000002</v>
      </c>
      <c r="C92">
        <f>Planilha6!B73</f>
        <v>1.303078</v>
      </c>
      <c r="D92">
        <f t="shared" si="6"/>
        <v>40.215974322572677</v>
      </c>
      <c r="E92">
        <f>'ils 10000'!B73</f>
        <v>1.7590941</v>
      </c>
      <c r="F92">
        <f t="shared" si="7"/>
        <v>54.289676563175114</v>
      </c>
      <c r="G92">
        <f>'ils100000'!B73</f>
        <v>2.0424536999999998</v>
      </c>
      <c r="H92" s="6">
        <f t="shared" si="8"/>
        <v>63.034803407197074</v>
      </c>
    </row>
    <row r="93" spans="1:15" x14ac:dyDescent="0.25">
      <c r="A93" t="s">
        <v>76</v>
      </c>
      <c r="B93">
        <v>10.111800000000001</v>
      </c>
      <c r="C93">
        <f>Planilha6!B76</f>
        <v>1.3970822000000001</v>
      </c>
      <c r="D93">
        <f t="shared" si="6"/>
        <v>13.816355149429381</v>
      </c>
      <c r="E93">
        <f>'ils 10000'!B76</f>
        <v>3.8656335999999998</v>
      </c>
      <c r="F93">
        <f t="shared" si="7"/>
        <v>38.228936490041335</v>
      </c>
      <c r="G93">
        <f>'ils100000'!B76</f>
        <v>6.3585035000000003</v>
      </c>
      <c r="H93" s="6">
        <f t="shared" si="8"/>
        <v>62.882014082557014</v>
      </c>
    </row>
    <row r="94" spans="1:15" x14ac:dyDescent="0.25">
      <c r="A94" t="s">
        <v>20</v>
      </c>
      <c r="B94">
        <v>3.9609000000000001</v>
      </c>
      <c r="C94">
        <f>Planilha6!B21</f>
        <v>1.4551915</v>
      </c>
      <c r="D94">
        <f t="shared" si="6"/>
        <v>36.738910348658131</v>
      </c>
      <c r="E94">
        <f>'ils 10000'!B21</f>
        <v>2.0967999000000002</v>
      </c>
      <c r="F94">
        <f t="shared" si="7"/>
        <v>52.937461183064457</v>
      </c>
      <c r="G94">
        <f>'ils100000'!B21</f>
        <v>2.4652221000000001</v>
      </c>
      <c r="H94" s="6">
        <f t="shared" si="8"/>
        <v>62.23893812012421</v>
      </c>
    </row>
    <row r="95" spans="1:15" x14ac:dyDescent="0.25">
      <c r="A95" t="s">
        <v>69</v>
      </c>
      <c r="B95">
        <v>59.948799999999999</v>
      </c>
      <c r="C95">
        <f>Planilha6!B70</f>
        <v>3.0732018000000001</v>
      </c>
      <c r="D95">
        <f t="shared" si="6"/>
        <v>5.1263775088075159</v>
      </c>
      <c r="E95">
        <f>'ils 10000'!B70</f>
        <v>15.978862400000001</v>
      </c>
      <c r="F95">
        <f t="shared" si="7"/>
        <v>26.654182235507633</v>
      </c>
      <c r="G95">
        <f>'ils100000'!B70</f>
        <v>37.127888200000001</v>
      </c>
      <c r="H95" s="6">
        <f t="shared" si="8"/>
        <v>61.932662872317714</v>
      </c>
    </row>
    <row r="96" spans="1:15" x14ac:dyDescent="0.25">
      <c r="A96" t="s">
        <v>30</v>
      </c>
      <c r="B96">
        <v>7.1433</v>
      </c>
      <c r="C96">
        <f>Planilha6!B31</f>
        <v>1.9088753999999999</v>
      </c>
      <c r="D96">
        <f t="shared" si="6"/>
        <v>26.722598798874468</v>
      </c>
      <c r="E96">
        <f>'ils 10000'!B31</f>
        <v>3.4759899000000001</v>
      </c>
      <c r="F96">
        <f t="shared" si="7"/>
        <v>48.660841627819075</v>
      </c>
      <c r="G96">
        <f>'ils100000'!B31</f>
        <v>4.4014593</v>
      </c>
      <c r="H96" s="6">
        <f t="shared" si="8"/>
        <v>61.616609970181855</v>
      </c>
    </row>
    <row r="97" spans="1:8" x14ac:dyDescent="0.25">
      <c r="A97" t="s">
        <v>47</v>
      </c>
      <c r="B97">
        <v>26.084299999999999</v>
      </c>
      <c r="C97">
        <f>Planilha6!B48</f>
        <v>1.5956155999999999</v>
      </c>
      <c r="D97">
        <f t="shared" si="6"/>
        <v>6.1171493963801975</v>
      </c>
      <c r="E97">
        <f>'ils 10000'!B48</f>
        <v>7.5957794999999999</v>
      </c>
      <c r="F97">
        <f t="shared" si="7"/>
        <v>29.12012014890183</v>
      </c>
      <c r="G97">
        <f>'ils100000'!B48</f>
        <v>15.9380799</v>
      </c>
      <c r="H97" s="6">
        <f t="shared" si="8"/>
        <v>61.102195190210203</v>
      </c>
    </row>
    <row r="98" spans="1:8" x14ac:dyDescent="0.25">
      <c r="A98" t="s">
        <v>526</v>
      </c>
      <c r="B98">
        <v>17.607399999999998</v>
      </c>
      <c r="C98">
        <f>Planilha6!B52</f>
        <v>1.1032455999999999</v>
      </c>
      <c r="D98">
        <f t="shared" ref="D98:D129" si="9">C98*100/B98</f>
        <v>6.2658064222997147</v>
      </c>
      <c r="E98">
        <f>'ils 10000'!B52</f>
        <v>4.9072743000000001</v>
      </c>
      <c r="F98">
        <f t="shared" ref="F98:F129" si="10">E98*100/B98</f>
        <v>27.870522053227624</v>
      </c>
      <c r="G98">
        <f>'ils100000'!B52</f>
        <v>10.658880399999999</v>
      </c>
      <c r="H98" s="6">
        <f t="shared" ref="H98:H129" si="11">G98*100/B98</f>
        <v>60.536367663595982</v>
      </c>
    </row>
    <row r="99" spans="1:8" x14ac:dyDescent="0.25">
      <c r="A99" t="s">
        <v>53</v>
      </c>
      <c r="B99">
        <v>3.3411</v>
      </c>
      <c r="C99">
        <f>Planilha6!B54</f>
        <v>1.3725137000000001</v>
      </c>
      <c r="D99">
        <f t="shared" si="9"/>
        <v>41.079695309927871</v>
      </c>
      <c r="E99">
        <f>'ils 10000'!B54</f>
        <v>1.7964363999999999</v>
      </c>
      <c r="F99">
        <f t="shared" si="10"/>
        <v>53.767812995719972</v>
      </c>
      <c r="G99">
        <f>'ils100000'!B54</f>
        <v>2.0176014000000002</v>
      </c>
      <c r="H99" s="6">
        <f t="shared" si="11"/>
        <v>60.387339498967414</v>
      </c>
    </row>
    <row r="100" spans="1:8" x14ac:dyDescent="0.25">
      <c r="A100" t="s">
        <v>46</v>
      </c>
      <c r="B100">
        <v>26.519500000000001</v>
      </c>
      <c r="C100">
        <f>Planilha6!B47</f>
        <v>1.3504418</v>
      </c>
      <c r="D100">
        <f t="shared" si="9"/>
        <v>5.092259657987519</v>
      </c>
      <c r="E100">
        <f>'ils 10000'!B47</f>
        <v>6.4027393999999997</v>
      </c>
      <c r="F100">
        <f t="shared" si="10"/>
        <v>24.143514772148794</v>
      </c>
      <c r="G100">
        <f>'ils100000'!B47</f>
        <v>15.5120775</v>
      </c>
      <c r="H100" s="6">
        <f t="shared" si="11"/>
        <v>58.49309941740983</v>
      </c>
    </row>
    <row r="101" spans="1:8" x14ac:dyDescent="0.25">
      <c r="A101" t="s">
        <v>7</v>
      </c>
      <c r="B101">
        <v>4.3860000000000001</v>
      </c>
      <c r="C101">
        <f>Planilha6!B8</f>
        <v>1.0445552</v>
      </c>
      <c r="D101">
        <f t="shared" si="9"/>
        <v>23.815668034655722</v>
      </c>
      <c r="E101">
        <f>'ils 10000'!B8</f>
        <v>2.0322518999999999</v>
      </c>
      <c r="F101">
        <f t="shared" si="10"/>
        <v>46.334972640218879</v>
      </c>
      <c r="G101">
        <f>'ils100000'!B8</f>
        <v>2.5504234000000001</v>
      </c>
      <c r="H101" s="6">
        <f t="shared" si="11"/>
        <v>58.149188326493395</v>
      </c>
    </row>
    <row r="102" spans="1:8" x14ac:dyDescent="0.25">
      <c r="A102" t="s">
        <v>59</v>
      </c>
      <c r="B102">
        <v>32.032499999999999</v>
      </c>
      <c r="C102">
        <f>Planilha6!B60</f>
        <v>1.5668238000000001</v>
      </c>
      <c r="D102">
        <f t="shared" si="9"/>
        <v>4.8913565909623049</v>
      </c>
      <c r="E102">
        <f>'ils 10000'!B60</f>
        <v>8.2031755999999998</v>
      </c>
      <c r="F102">
        <f t="shared" si="10"/>
        <v>25.608914696011862</v>
      </c>
      <c r="G102">
        <f>'ils100000'!B60</f>
        <v>18.613630100000002</v>
      </c>
      <c r="H102" s="6">
        <f t="shared" si="11"/>
        <v>58.108577538437537</v>
      </c>
    </row>
    <row r="103" spans="1:8" x14ac:dyDescent="0.25">
      <c r="A103" t="s">
        <v>87</v>
      </c>
      <c r="B103">
        <v>29.738800000000001</v>
      </c>
      <c r="C103">
        <f>Planilha6!B88</f>
        <v>1.1287054000000001</v>
      </c>
      <c r="D103">
        <f t="shared" si="9"/>
        <v>3.7953965862778594</v>
      </c>
      <c r="E103">
        <f>'ils 10000'!B88</f>
        <v>6.8532672000000003</v>
      </c>
      <c r="F103">
        <f t="shared" si="10"/>
        <v>23.044867983913271</v>
      </c>
      <c r="G103">
        <f>'ils100000'!B88</f>
        <v>17.2260925</v>
      </c>
      <c r="H103" s="6">
        <f t="shared" si="11"/>
        <v>57.924638855636402</v>
      </c>
    </row>
    <row r="104" spans="1:8" x14ac:dyDescent="0.25">
      <c r="A104" t="s">
        <v>71</v>
      </c>
      <c r="B104">
        <v>4.9813999999999998</v>
      </c>
      <c r="C104">
        <f>Planilha6!B72</f>
        <v>0.97288669999999999</v>
      </c>
      <c r="D104">
        <f t="shared" si="9"/>
        <v>19.53038703978801</v>
      </c>
      <c r="E104">
        <f>'ils 10000'!B72</f>
        <v>2.0963525999999999</v>
      </c>
      <c r="F104">
        <f t="shared" si="10"/>
        <v>42.083603003171795</v>
      </c>
      <c r="G104">
        <f>'ils100000'!B72</f>
        <v>2.8637217000000001</v>
      </c>
      <c r="H104" s="6">
        <f t="shared" si="11"/>
        <v>57.48829044043844</v>
      </c>
    </row>
    <row r="105" spans="1:8" x14ac:dyDescent="0.25">
      <c r="A105" t="s">
        <v>91</v>
      </c>
      <c r="B105">
        <v>29.0991</v>
      </c>
      <c r="C105">
        <f>Planilha6!B92</f>
        <v>1.4821632</v>
      </c>
      <c r="D105">
        <f t="shared" si="9"/>
        <v>5.0935018608822951</v>
      </c>
      <c r="E105">
        <f>'ils 10000'!B92</f>
        <v>7.9838144</v>
      </c>
      <c r="F105">
        <f t="shared" si="10"/>
        <v>27.436636871930748</v>
      </c>
      <c r="G105">
        <f>'ils100000'!B92</f>
        <v>16.691784500000001</v>
      </c>
      <c r="H105" s="6">
        <f t="shared" si="11"/>
        <v>57.361858270530711</v>
      </c>
    </row>
    <row r="106" spans="1:8" x14ac:dyDescent="0.25">
      <c r="A106" t="s">
        <v>85</v>
      </c>
      <c r="B106">
        <v>9.4147999999999996</v>
      </c>
      <c r="C106">
        <f>Planilha6!B86</f>
        <v>0.95060219999999995</v>
      </c>
      <c r="D106">
        <f t="shared" si="9"/>
        <v>10.09689212728895</v>
      </c>
      <c r="E106">
        <f>'ils 10000'!B86</f>
        <v>3.3255914</v>
      </c>
      <c r="F106">
        <f t="shared" si="10"/>
        <v>35.323016952032972</v>
      </c>
      <c r="G106">
        <f>'ils100000'!B86</f>
        <v>5.2749955999999996</v>
      </c>
      <c r="H106" s="6">
        <f t="shared" si="11"/>
        <v>56.028758975230488</v>
      </c>
    </row>
    <row r="107" spans="1:8" x14ac:dyDescent="0.25">
      <c r="A107" t="s">
        <v>55</v>
      </c>
      <c r="B107">
        <v>28.6251</v>
      </c>
      <c r="C107">
        <f>Planilha6!B56</f>
        <v>1.2596293999999999</v>
      </c>
      <c r="D107">
        <f t="shared" si="9"/>
        <v>4.4004366796971883</v>
      </c>
      <c r="E107">
        <f>'ils 10000'!B56</f>
        <v>5.9511852000000003</v>
      </c>
      <c r="F107">
        <f t="shared" si="10"/>
        <v>20.790094008405212</v>
      </c>
      <c r="G107">
        <f>'ils100000'!B56</f>
        <v>15.779791700000001</v>
      </c>
      <c r="H107" s="6">
        <f t="shared" si="11"/>
        <v>55.125717290070604</v>
      </c>
    </row>
    <row r="108" spans="1:8" x14ac:dyDescent="0.25">
      <c r="A108" t="s">
        <v>12</v>
      </c>
      <c r="B108">
        <v>16.994800000000001</v>
      </c>
      <c r="C108">
        <f>Planilha6!B14</f>
        <v>0.83036169999999998</v>
      </c>
      <c r="D108">
        <f t="shared" si="9"/>
        <v>4.8859751218019625</v>
      </c>
      <c r="E108">
        <f>'ils 10000'!B14</f>
        <v>3.7907408999999999</v>
      </c>
      <c r="F108">
        <f t="shared" si="10"/>
        <v>22.30529867959611</v>
      </c>
      <c r="G108">
        <f>'ils100000'!B14</f>
        <v>8.8343051999999993</v>
      </c>
      <c r="H108" s="6">
        <f t="shared" si="11"/>
        <v>51.982401675806706</v>
      </c>
    </row>
    <row r="109" spans="1:8" x14ac:dyDescent="0.25">
      <c r="A109" t="s">
        <v>67</v>
      </c>
      <c r="B109">
        <v>32.518599999999999</v>
      </c>
      <c r="C109">
        <f>Planilha6!B68</f>
        <v>0.98684950000000005</v>
      </c>
      <c r="D109">
        <f t="shared" si="9"/>
        <v>3.0347232045660024</v>
      </c>
      <c r="E109">
        <f>'ils 10000'!B68</f>
        <v>5.7907829</v>
      </c>
      <c r="F109">
        <f t="shared" si="10"/>
        <v>17.807602110791979</v>
      </c>
      <c r="G109">
        <f>'ils100000'!B68</f>
        <v>16.6139866</v>
      </c>
      <c r="H109" s="6">
        <f t="shared" si="11"/>
        <v>51.090719157651314</v>
      </c>
    </row>
    <row r="110" spans="1:8" x14ac:dyDescent="0.25">
      <c r="A110" t="s">
        <v>58</v>
      </c>
      <c r="B110">
        <v>48.133400000000002</v>
      </c>
      <c r="C110">
        <f>Planilha6!B59</f>
        <v>1.3166690999999999</v>
      </c>
      <c r="D110">
        <f t="shared" si="9"/>
        <v>2.7354583303901241</v>
      </c>
      <c r="E110">
        <f>'ils 10000'!B59</f>
        <v>7.5946473000000001</v>
      </c>
      <c r="F110">
        <f t="shared" si="10"/>
        <v>15.778331262699082</v>
      </c>
      <c r="G110">
        <f>'ils100000'!B59</f>
        <v>23.062767399999998</v>
      </c>
      <c r="H110" s="6">
        <f t="shared" si="11"/>
        <v>47.91427034034578</v>
      </c>
    </row>
    <row r="111" spans="1:8" x14ac:dyDescent="0.25">
      <c r="A111" t="s">
        <v>66</v>
      </c>
      <c r="B111">
        <v>54.727499999999999</v>
      </c>
      <c r="C111">
        <f>Planilha6!B67</f>
        <v>16.4474713</v>
      </c>
      <c r="D111">
        <f t="shared" si="9"/>
        <v>30.053394180256728</v>
      </c>
      <c r="E111">
        <f>'ils 10000'!B67</f>
        <v>18.3078261</v>
      </c>
      <c r="F111">
        <f t="shared" si="10"/>
        <v>33.452699465533783</v>
      </c>
      <c r="G111">
        <f>'ils100000'!B67</f>
        <v>25.388234400000002</v>
      </c>
      <c r="H111" s="6">
        <f t="shared" si="11"/>
        <v>46.39026887762094</v>
      </c>
    </row>
    <row r="112" spans="1:8" x14ac:dyDescent="0.25">
      <c r="A112" t="s">
        <v>41</v>
      </c>
      <c r="B112">
        <v>26.840299999999999</v>
      </c>
      <c r="C112">
        <f>Planilha6!B42</f>
        <v>0.82470969999999999</v>
      </c>
      <c r="D112">
        <f t="shared" si="9"/>
        <v>3.0726545530415081</v>
      </c>
      <c r="E112">
        <f>'ils 10000'!B42</f>
        <v>3.7720650999999998</v>
      </c>
      <c r="F112">
        <f t="shared" si="10"/>
        <v>14.053736731705682</v>
      </c>
      <c r="G112">
        <f>'ils100000'!B42</f>
        <v>12.0906018</v>
      </c>
      <c r="H112" s="6">
        <f t="shared" si="11"/>
        <v>45.046448065036529</v>
      </c>
    </row>
    <row r="113" spans="1:8" x14ac:dyDescent="0.25">
      <c r="A113" t="s">
        <v>111</v>
      </c>
      <c r="B113">
        <v>45.4527</v>
      </c>
      <c r="C113">
        <f>Planilha6!B111</f>
        <v>1.0175291</v>
      </c>
      <c r="D113">
        <f t="shared" si="9"/>
        <v>2.2386549093893211</v>
      </c>
      <c r="E113">
        <f>'ils 10000'!B111</f>
        <v>6.0170802999999999</v>
      </c>
      <c r="F113">
        <f t="shared" si="10"/>
        <v>13.238114127433574</v>
      </c>
      <c r="G113">
        <f>'ils100000'!B111</f>
        <v>19.7940179</v>
      </c>
      <c r="H113" s="6">
        <f t="shared" si="11"/>
        <v>43.548607453462608</v>
      </c>
    </row>
    <row r="114" spans="1:8" x14ac:dyDescent="0.25">
      <c r="A114" t="s">
        <v>45</v>
      </c>
      <c r="B114">
        <v>38.338799999999999</v>
      </c>
      <c r="C114">
        <f>Planilha6!B46</f>
        <v>0.9240834</v>
      </c>
      <c r="D114">
        <f t="shared" si="9"/>
        <v>2.4103086168581176</v>
      </c>
      <c r="E114">
        <f>'ils 10000'!B46</f>
        <v>4.7857703999999996</v>
      </c>
      <c r="F114">
        <f t="shared" si="10"/>
        <v>12.482838273498388</v>
      </c>
      <c r="G114">
        <f>'ils100000'!B46</f>
        <v>16.354442500000001</v>
      </c>
      <c r="H114" s="6">
        <f t="shared" si="11"/>
        <v>42.657679687418494</v>
      </c>
    </row>
    <row r="115" spans="1:8" x14ac:dyDescent="0.25">
      <c r="A115" s="4" t="s">
        <v>527</v>
      </c>
      <c r="B115">
        <v>37.156399999999998</v>
      </c>
      <c r="C115">
        <f>Planilha6!B71</f>
        <v>0.58847340000000004</v>
      </c>
      <c r="D115">
        <f t="shared" si="9"/>
        <v>1.5837739931747965</v>
      </c>
      <c r="E115">
        <f>'ils 10000'!B71</f>
        <v>4.2862149</v>
      </c>
      <c r="F115">
        <f t="shared" si="10"/>
        <v>11.535603287724323</v>
      </c>
      <c r="G115">
        <f>'ils100000'!B71</f>
        <v>15.3550918</v>
      </c>
      <c r="H115" s="6">
        <f t="shared" si="11"/>
        <v>41.325563832879396</v>
      </c>
    </row>
    <row r="116" spans="1:8" x14ac:dyDescent="0.25">
      <c r="A116" t="s">
        <v>93</v>
      </c>
      <c r="B116">
        <v>51.893799999999999</v>
      </c>
      <c r="C116">
        <f>Planilha6!B94</f>
        <v>0.82086369999999997</v>
      </c>
      <c r="D116">
        <f t="shared" si="9"/>
        <v>1.5818145905676595</v>
      </c>
      <c r="E116">
        <f>'ils 10000'!B94</f>
        <v>4.8626836000000004</v>
      </c>
      <c r="F116">
        <f t="shared" si="10"/>
        <v>9.3704519615059993</v>
      </c>
      <c r="G116">
        <f>'ils100000'!B94</f>
        <v>17.769781900000002</v>
      </c>
      <c r="H116" s="6">
        <f t="shared" si="11"/>
        <v>34.242591407836777</v>
      </c>
    </row>
    <row r="117" spans="1:8" x14ac:dyDescent="0.25">
      <c r="A117" t="s">
        <v>64</v>
      </c>
      <c r="B117">
        <v>54.6586</v>
      </c>
      <c r="C117">
        <f>Planilha6!B65</f>
        <v>0.75142969999999998</v>
      </c>
      <c r="D117">
        <f t="shared" si="9"/>
        <v>1.374769386702184</v>
      </c>
      <c r="E117">
        <f>'ils 10000'!B65</f>
        <v>4.7853778</v>
      </c>
      <c r="F117">
        <f t="shared" si="10"/>
        <v>8.7550317790795962</v>
      </c>
      <c r="G117">
        <f>'ils100000'!B65</f>
        <v>18.125508</v>
      </c>
      <c r="H117" s="6">
        <f t="shared" si="11"/>
        <v>33.161310388484154</v>
      </c>
    </row>
    <row r="118" spans="1:8" x14ac:dyDescent="0.25">
      <c r="A118" t="s">
        <v>124</v>
      </c>
      <c r="B118">
        <v>58.3474</v>
      </c>
      <c r="C118">
        <f>Planilha6!B123</f>
        <v>0.66875370000000001</v>
      </c>
      <c r="D118">
        <f t="shared" si="9"/>
        <v>1.1461585263439331</v>
      </c>
      <c r="E118">
        <f>'ils 10000'!B123</f>
        <v>3.7295292</v>
      </c>
      <c r="F118">
        <f t="shared" si="10"/>
        <v>6.3919372585582224</v>
      </c>
      <c r="G118">
        <f>'ils100000'!B123</f>
        <v>18.295802200000001</v>
      </c>
      <c r="H118" s="6">
        <f t="shared" si="11"/>
        <v>31.356670905644467</v>
      </c>
    </row>
    <row r="119" spans="1:8" x14ac:dyDescent="0.25">
      <c r="A119" t="s">
        <v>99</v>
      </c>
      <c r="B119">
        <v>16.008299999999998</v>
      </c>
      <c r="C119">
        <f>Planilha6!B99</f>
        <v>0.49354720000000002</v>
      </c>
      <c r="D119">
        <f t="shared" si="9"/>
        <v>3.0830706570966315</v>
      </c>
      <c r="E119">
        <f>'ils 10000'!B99</f>
        <v>1.9661466999999999</v>
      </c>
      <c r="F119">
        <f t="shared" si="10"/>
        <v>12.282045563863747</v>
      </c>
      <c r="G119">
        <f>'ils100000'!B99</f>
        <v>4.7402670000000002</v>
      </c>
      <c r="H119" s="6">
        <f t="shared" si="11"/>
        <v>29.61130788403516</v>
      </c>
    </row>
    <row r="120" spans="1:8" x14ac:dyDescent="0.25">
      <c r="A120" t="s">
        <v>40</v>
      </c>
      <c r="B120">
        <v>58.714500000000001</v>
      </c>
      <c r="C120">
        <f>Planilha6!B41</f>
        <v>0.66580740000000005</v>
      </c>
      <c r="D120">
        <f t="shared" si="9"/>
        <v>1.1339744015532791</v>
      </c>
      <c r="E120">
        <f>'ils 10000'!B41</f>
        <v>3.1947358000000001</v>
      </c>
      <c r="F120">
        <f t="shared" si="10"/>
        <v>5.4411360055863547</v>
      </c>
      <c r="G120">
        <f>'ils100000'!B41</f>
        <v>16.406091400000001</v>
      </c>
      <c r="H120" s="6">
        <f t="shared" si="11"/>
        <v>27.942146147885104</v>
      </c>
    </row>
    <row r="121" spans="1:8" x14ac:dyDescent="0.25">
      <c r="A121" s="4" t="s">
        <v>3</v>
      </c>
      <c r="B121">
        <v>76.961799999999997</v>
      </c>
      <c r="C121">
        <f>Planilha6!B4</f>
        <v>0.57518150000000001</v>
      </c>
      <c r="D121">
        <f t="shared" si="9"/>
        <v>0.74735972911236481</v>
      </c>
      <c r="E121">
        <f>'ils 10000'!B4</f>
        <v>3.9554114</v>
      </c>
      <c r="F121">
        <f t="shared" si="10"/>
        <v>5.1394476220670517</v>
      </c>
      <c r="G121">
        <f>'ils100000'!B4</f>
        <v>20.660952699999999</v>
      </c>
      <c r="H121" s="6">
        <f t="shared" si="11"/>
        <v>26.845724372350958</v>
      </c>
    </row>
    <row r="122" spans="1:8" x14ac:dyDescent="0.25">
      <c r="A122" s="4" t="s">
        <v>2</v>
      </c>
      <c r="B122">
        <v>66.662599999999998</v>
      </c>
      <c r="C122">
        <f>Planilha6!B3</f>
        <v>0.46877570000000002</v>
      </c>
      <c r="D122">
        <f t="shared" si="9"/>
        <v>0.70320644559318124</v>
      </c>
      <c r="E122">
        <f>'ils 10000'!B3</f>
        <v>3.4589379999999998</v>
      </c>
      <c r="F122">
        <f t="shared" si="10"/>
        <v>5.1887235121342403</v>
      </c>
      <c r="G122">
        <f>'ils100000'!B3</f>
        <v>17.751715099999998</v>
      </c>
      <c r="H122" s="6">
        <f t="shared" si="11"/>
        <v>26.62919703101889</v>
      </c>
    </row>
    <row r="123" spans="1:8" x14ac:dyDescent="0.25">
      <c r="A123" t="s">
        <v>24</v>
      </c>
      <c r="B123">
        <v>86.626199999999997</v>
      </c>
      <c r="C123">
        <f>Planilha6!B25</f>
        <v>0.56322269999999997</v>
      </c>
      <c r="D123">
        <f t="shared" si="9"/>
        <v>0.65017592829882875</v>
      </c>
      <c r="E123">
        <f>'ils 10000'!B25</f>
        <v>2.8884523</v>
      </c>
      <c r="F123">
        <f t="shared" si="10"/>
        <v>3.3343864789174642</v>
      </c>
      <c r="G123">
        <f>'ils100000'!B25</f>
        <v>16.596715400000001</v>
      </c>
      <c r="H123" s="6">
        <f t="shared" si="11"/>
        <v>19.159002010938956</v>
      </c>
    </row>
    <row r="124" spans="1:8" x14ac:dyDescent="0.25">
      <c r="A124" s="4" t="s">
        <v>1</v>
      </c>
      <c r="B124">
        <v>102.84</v>
      </c>
      <c r="C124">
        <f>Planilha6!B2</f>
        <v>0.38766450000000002</v>
      </c>
      <c r="D124">
        <f t="shared" si="9"/>
        <v>0.37695886814469076</v>
      </c>
      <c r="E124">
        <f>'ils 10000'!B2</f>
        <v>2.5367212000000001</v>
      </c>
      <c r="F124">
        <f t="shared" si="10"/>
        <v>2.46666783352781</v>
      </c>
      <c r="G124">
        <f>'ils100000'!B2</f>
        <v>15.162660499999999</v>
      </c>
      <c r="H124" s="6">
        <f t="shared" si="11"/>
        <v>14.743932808245818</v>
      </c>
    </row>
    <row r="125" spans="1:8" x14ac:dyDescent="0.25">
      <c r="A125" t="s">
        <v>123</v>
      </c>
      <c r="B125">
        <v>111.09310000000001</v>
      </c>
      <c r="C125">
        <f>Planilha6!B124</f>
        <v>0.4173538</v>
      </c>
      <c r="D125">
        <f t="shared" si="9"/>
        <v>0.37567931761738577</v>
      </c>
      <c r="E125">
        <f>'ils 10000'!B124</f>
        <v>2.4967527</v>
      </c>
      <c r="F125">
        <f t="shared" si="10"/>
        <v>2.2474417403061038</v>
      </c>
      <c r="G125">
        <f>'ils100000'!B124</f>
        <v>14.563679199999999</v>
      </c>
      <c r="H125" s="6">
        <f t="shared" si="11"/>
        <v>13.10943631962741</v>
      </c>
    </row>
  </sheetData>
  <sortState xmlns:xlrd2="http://schemas.microsoft.com/office/spreadsheetml/2017/richdata2" ref="A2:H125">
    <sortCondition descending="1" ref="H2:H125"/>
  </sortState>
  <conditionalFormatting sqref="H2:H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EE5C-6B33-4A1A-933E-5DAEA5A13F2E}">
  <dimension ref="A1:D124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>
        <v>2.3863159</v>
      </c>
      <c r="C1">
        <v>0.79810208999999999</v>
      </c>
    </row>
    <row r="2" spans="1:3" x14ac:dyDescent="0.25">
      <c r="A2" t="s">
        <v>1</v>
      </c>
      <c r="B2">
        <v>0.38766450000000002</v>
      </c>
      <c r="C2">
        <v>0.19513019000000001</v>
      </c>
    </row>
    <row r="3" spans="1:3" x14ac:dyDescent="0.25">
      <c r="A3" t="s">
        <v>2</v>
      </c>
      <c r="B3">
        <v>0.46877570000000002</v>
      </c>
      <c r="C3">
        <v>0.25583939</v>
      </c>
    </row>
    <row r="4" spans="1:3" x14ac:dyDescent="0.25">
      <c r="A4" t="s">
        <v>3</v>
      </c>
      <c r="B4">
        <v>0.57518150000000001</v>
      </c>
      <c r="C4">
        <v>0.23365061000000001</v>
      </c>
    </row>
    <row r="5" spans="1:3" x14ac:dyDescent="0.25">
      <c r="A5" t="s">
        <v>4</v>
      </c>
      <c r="B5">
        <v>3.119631</v>
      </c>
      <c r="C5">
        <v>0.53847467000000004</v>
      </c>
    </row>
    <row r="6" spans="1:3" x14ac:dyDescent="0.25">
      <c r="A6" t="s">
        <v>5</v>
      </c>
      <c r="B6">
        <v>1.2712627000000001</v>
      </c>
      <c r="C6">
        <v>0.17201108000000001</v>
      </c>
    </row>
    <row r="7" spans="1:3" x14ac:dyDescent="0.25">
      <c r="A7" t="s">
        <v>6</v>
      </c>
      <c r="B7">
        <v>1.4890573</v>
      </c>
      <c r="C7">
        <v>0.18904762</v>
      </c>
    </row>
    <row r="8" spans="1:3" x14ac:dyDescent="0.25">
      <c r="A8" t="s">
        <v>7</v>
      </c>
      <c r="B8">
        <v>1.0445552</v>
      </c>
      <c r="C8">
        <v>7.8170400000000001E-2</v>
      </c>
    </row>
    <row r="9" spans="1:3" x14ac:dyDescent="0.25">
      <c r="A9" t="s">
        <v>8</v>
      </c>
      <c r="B9">
        <v>1.4549255000000001</v>
      </c>
      <c r="C9">
        <v>0.17204569</v>
      </c>
    </row>
    <row r="10" spans="1:3" x14ac:dyDescent="0.25">
      <c r="A10" t="s">
        <v>9</v>
      </c>
      <c r="B10">
        <v>2.2018734000000002</v>
      </c>
      <c r="C10">
        <v>0.22815463</v>
      </c>
    </row>
    <row r="11" spans="1:3" x14ac:dyDescent="0.25">
      <c r="A11" t="s">
        <v>10</v>
      </c>
      <c r="B11">
        <v>1.3356785</v>
      </c>
      <c r="C11">
        <v>0.22129241999999999</v>
      </c>
    </row>
    <row r="12" spans="1:3" x14ac:dyDescent="0.25">
      <c r="A12" t="s">
        <v>13</v>
      </c>
      <c r="B12">
        <v>2.0411079000000001</v>
      </c>
      <c r="C12">
        <v>0.37644865</v>
      </c>
    </row>
    <row r="13" spans="1:3" x14ac:dyDescent="0.25">
      <c r="A13" t="s">
        <v>11</v>
      </c>
      <c r="B13">
        <v>2.0809052000000001</v>
      </c>
      <c r="C13">
        <v>0.45792931999999997</v>
      </c>
    </row>
    <row r="14" spans="1:3" x14ac:dyDescent="0.25">
      <c r="A14" t="s">
        <v>12</v>
      </c>
      <c r="B14">
        <v>0.83036169999999998</v>
      </c>
      <c r="C14">
        <v>0.23041223999999999</v>
      </c>
    </row>
    <row r="15" spans="1:3" x14ac:dyDescent="0.25">
      <c r="A15" t="s">
        <v>14</v>
      </c>
      <c r="B15">
        <v>1.6707837999999999</v>
      </c>
      <c r="C15">
        <v>0.17443349</v>
      </c>
    </row>
    <row r="16" spans="1:3" x14ac:dyDescent="0.25">
      <c r="A16" t="s">
        <v>15</v>
      </c>
      <c r="B16">
        <v>2.1804377000000001</v>
      </c>
      <c r="C16">
        <v>0.74556785000000003</v>
      </c>
    </row>
    <row r="17" spans="1:3" x14ac:dyDescent="0.25">
      <c r="A17" t="s">
        <v>16</v>
      </c>
      <c r="B17">
        <v>1.6617576999999999</v>
      </c>
      <c r="C17">
        <v>0.19752997999999999</v>
      </c>
    </row>
    <row r="18" spans="1:3" x14ac:dyDescent="0.25">
      <c r="A18" t="s">
        <v>17</v>
      </c>
      <c r="B18">
        <v>1.1906407999999999</v>
      </c>
      <c r="C18">
        <v>6.2971089999999993E-2</v>
      </c>
    </row>
    <row r="19" spans="1:3" x14ac:dyDescent="0.25">
      <c r="A19" t="s">
        <v>18</v>
      </c>
      <c r="B19">
        <v>1.1829201</v>
      </c>
      <c r="C19">
        <v>8.7906170000000006E-2</v>
      </c>
    </row>
    <row r="20" spans="1:3" x14ac:dyDescent="0.25">
      <c r="A20" t="s">
        <v>19</v>
      </c>
      <c r="B20">
        <v>1.6055862000000001</v>
      </c>
      <c r="C20">
        <v>0.23424600000000001</v>
      </c>
    </row>
    <row r="21" spans="1:3" x14ac:dyDescent="0.25">
      <c r="A21" t="s">
        <v>20</v>
      </c>
      <c r="B21">
        <v>1.4551915</v>
      </c>
      <c r="C21">
        <v>0.13540279999999999</v>
      </c>
    </row>
    <row r="22" spans="1:3" x14ac:dyDescent="0.25">
      <c r="A22" t="s">
        <v>21</v>
      </c>
      <c r="B22">
        <v>1.8200860999999999</v>
      </c>
      <c r="C22">
        <v>0.53170320000000004</v>
      </c>
    </row>
    <row r="23" spans="1:3" x14ac:dyDescent="0.25">
      <c r="A23" t="s">
        <v>22</v>
      </c>
      <c r="B23">
        <v>1.4906043</v>
      </c>
      <c r="C23">
        <v>0.37721780999999999</v>
      </c>
    </row>
    <row r="24" spans="1:3" x14ac:dyDescent="0.25">
      <c r="A24" t="s">
        <v>23</v>
      </c>
      <c r="B24">
        <v>1.418655</v>
      </c>
      <c r="C24">
        <v>0.24828328999999999</v>
      </c>
    </row>
    <row r="25" spans="1:3" x14ac:dyDescent="0.25">
      <c r="A25" t="s">
        <v>24</v>
      </c>
      <c r="B25">
        <v>0.56322269999999997</v>
      </c>
      <c r="C25">
        <v>0.2201198</v>
      </c>
    </row>
    <row r="26" spans="1:3" x14ac:dyDescent="0.25">
      <c r="A26" t="s">
        <v>25</v>
      </c>
      <c r="B26">
        <v>1.3793491</v>
      </c>
      <c r="C26">
        <v>0.15705373</v>
      </c>
    </row>
    <row r="27" spans="1:3" x14ac:dyDescent="0.25">
      <c r="A27" t="s">
        <v>26</v>
      </c>
      <c r="B27">
        <v>1.5713771999999999</v>
      </c>
      <c r="C27">
        <v>0.12557404999999999</v>
      </c>
    </row>
    <row r="28" spans="1:3" x14ac:dyDescent="0.25">
      <c r="A28" t="s">
        <v>27</v>
      </c>
      <c r="B28">
        <v>1.2497126999999999</v>
      </c>
      <c r="C28">
        <v>0.14619536</v>
      </c>
    </row>
    <row r="29" spans="1:3" x14ac:dyDescent="0.25">
      <c r="A29" t="s">
        <v>28</v>
      </c>
      <c r="B29">
        <v>2.3216223</v>
      </c>
      <c r="C29">
        <v>0.41738646000000001</v>
      </c>
    </row>
    <row r="30" spans="1:3" x14ac:dyDescent="0.25">
      <c r="A30" t="s">
        <v>29</v>
      </c>
      <c r="B30">
        <v>1.6650722</v>
      </c>
      <c r="C30">
        <v>0.52473011000000003</v>
      </c>
    </row>
    <row r="31" spans="1:3" x14ac:dyDescent="0.25">
      <c r="A31" t="s">
        <v>30</v>
      </c>
      <c r="B31">
        <v>1.9088753999999999</v>
      </c>
      <c r="C31">
        <v>0.19735657000000001</v>
      </c>
    </row>
    <row r="32" spans="1:3" x14ac:dyDescent="0.25">
      <c r="A32" t="s">
        <v>31</v>
      </c>
      <c r="B32">
        <v>0.890594</v>
      </c>
      <c r="C32">
        <v>2.9807409999999999E-2</v>
      </c>
    </row>
    <row r="33" spans="1:3" x14ac:dyDescent="0.25">
      <c r="A33" t="s">
        <v>32</v>
      </c>
      <c r="B33">
        <v>1.122911</v>
      </c>
      <c r="C33">
        <v>2.420771E-2</v>
      </c>
    </row>
    <row r="34" spans="1:3" x14ac:dyDescent="0.25">
      <c r="A34" t="s">
        <v>33</v>
      </c>
      <c r="B34">
        <v>2.3728343000000001</v>
      </c>
      <c r="C34">
        <v>0.64174167999999998</v>
      </c>
    </row>
    <row r="35" spans="1:3" x14ac:dyDescent="0.25">
      <c r="A35" t="s">
        <v>34</v>
      </c>
      <c r="B35">
        <v>2.8742188</v>
      </c>
      <c r="C35">
        <v>0.93010676999999997</v>
      </c>
    </row>
    <row r="36" spans="1:3" x14ac:dyDescent="0.25">
      <c r="A36" t="s">
        <v>35</v>
      </c>
      <c r="B36">
        <v>1.0789849</v>
      </c>
      <c r="C36">
        <v>0.12998298</v>
      </c>
    </row>
    <row r="37" spans="1:3" x14ac:dyDescent="0.25">
      <c r="A37" t="s">
        <v>36</v>
      </c>
      <c r="B37">
        <v>1.3929503999999999</v>
      </c>
      <c r="C37">
        <v>0.24580144000000001</v>
      </c>
    </row>
    <row r="38" spans="1:3" x14ac:dyDescent="0.25">
      <c r="A38" t="s">
        <v>37</v>
      </c>
      <c r="B38">
        <v>1.2655326</v>
      </c>
      <c r="C38">
        <v>0.50334754000000004</v>
      </c>
    </row>
    <row r="39" spans="1:3" x14ac:dyDescent="0.25">
      <c r="A39" t="s">
        <v>38</v>
      </c>
      <c r="B39">
        <v>1.7915022</v>
      </c>
      <c r="C39">
        <v>0.44039377000000002</v>
      </c>
    </row>
    <row r="40" spans="1:3" x14ac:dyDescent="0.25">
      <c r="A40" t="s">
        <v>39</v>
      </c>
      <c r="B40">
        <v>1.4891702</v>
      </c>
      <c r="C40">
        <v>0.22158659999999999</v>
      </c>
    </row>
    <row r="41" spans="1:3" x14ac:dyDescent="0.25">
      <c r="A41" t="s">
        <v>40</v>
      </c>
      <c r="B41">
        <v>0.66580740000000005</v>
      </c>
      <c r="C41">
        <v>0.21013371</v>
      </c>
    </row>
    <row r="42" spans="1:3" x14ac:dyDescent="0.25">
      <c r="A42" t="s">
        <v>41</v>
      </c>
      <c r="B42">
        <v>0.82470969999999999</v>
      </c>
      <c r="C42">
        <v>0.25192641999999998</v>
      </c>
    </row>
    <row r="43" spans="1:3" x14ac:dyDescent="0.25">
      <c r="A43" t="s">
        <v>42</v>
      </c>
      <c r="B43">
        <v>1.4887664</v>
      </c>
      <c r="C43">
        <v>0.32291560000000002</v>
      </c>
    </row>
    <row r="44" spans="1:3" x14ac:dyDescent="0.25">
      <c r="A44" t="s">
        <v>43</v>
      </c>
      <c r="B44">
        <v>1.2812897999999999</v>
      </c>
      <c r="C44">
        <v>0.29134093</v>
      </c>
    </row>
    <row r="45" spans="1:3" x14ac:dyDescent="0.25">
      <c r="A45" t="s">
        <v>44</v>
      </c>
      <c r="B45">
        <v>2.7816722999999999</v>
      </c>
      <c r="C45">
        <v>0.59931696999999995</v>
      </c>
    </row>
    <row r="46" spans="1:3" x14ac:dyDescent="0.25">
      <c r="A46" t="s">
        <v>45</v>
      </c>
      <c r="B46">
        <v>0.9240834</v>
      </c>
      <c r="C46">
        <v>0.35512300000000002</v>
      </c>
    </row>
    <row r="47" spans="1:3" x14ac:dyDescent="0.25">
      <c r="A47" t="s">
        <v>46</v>
      </c>
      <c r="B47">
        <v>1.3504418</v>
      </c>
      <c r="C47">
        <v>0.48499607</v>
      </c>
    </row>
    <row r="48" spans="1:3" x14ac:dyDescent="0.25">
      <c r="A48" t="s">
        <v>47</v>
      </c>
      <c r="B48">
        <v>1.5956155999999999</v>
      </c>
      <c r="C48">
        <v>0.49431464000000003</v>
      </c>
    </row>
    <row r="49" spans="1:3" x14ac:dyDescent="0.25">
      <c r="A49" t="s">
        <v>48</v>
      </c>
      <c r="B49">
        <v>1.7526397</v>
      </c>
      <c r="C49">
        <v>0.21887086</v>
      </c>
    </row>
    <row r="50" spans="1:3" x14ac:dyDescent="0.25">
      <c r="A50" t="s">
        <v>49</v>
      </c>
      <c r="B50">
        <v>1.9689205000000001</v>
      </c>
      <c r="C50">
        <v>0.59700790999999997</v>
      </c>
    </row>
    <row r="51" spans="1:3" x14ac:dyDescent="0.25">
      <c r="A51" t="s">
        <v>50</v>
      </c>
      <c r="B51">
        <v>1.1720877000000001</v>
      </c>
      <c r="C51">
        <v>0.20099128999999999</v>
      </c>
    </row>
    <row r="52" spans="1:3" x14ac:dyDescent="0.25">
      <c r="A52" t="s">
        <v>526</v>
      </c>
      <c r="B52">
        <v>1.1032455999999999</v>
      </c>
      <c r="C52">
        <v>0.27711211000000002</v>
      </c>
    </row>
    <row r="53" spans="1:3" x14ac:dyDescent="0.25">
      <c r="A53" t="s">
        <v>52</v>
      </c>
      <c r="B53">
        <v>1.8487477000000001</v>
      </c>
      <c r="C53">
        <v>0.18347962000000001</v>
      </c>
    </row>
    <row r="54" spans="1:3" x14ac:dyDescent="0.25">
      <c r="A54" t="s">
        <v>53</v>
      </c>
      <c r="B54">
        <v>1.3725137000000001</v>
      </c>
      <c r="C54">
        <v>0.12669163</v>
      </c>
    </row>
    <row r="55" spans="1:3" x14ac:dyDescent="0.25">
      <c r="A55" t="s">
        <v>54</v>
      </c>
      <c r="B55">
        <v>2.5264991999999999</v>
      </c>
      <c r="C55">
        <v>0.56612806999999998</v>
      </c>
    </row>
    <row r="56" spans="1:3" x14ac:dyDescent="0.25">
      <c r="A56" t="s">
        <v>55</v>
      </c>
      <c r="B56">
        <v>1.2596293999999999</v>
      </c>
      <c r="C56">
        <v>0.37446914999999997</v>
      </c>
    </row>
    <row r="57" spans="1:3" x14ac:dyDescent="0.25">
      <c r="A57" t="s">
        <v>56</v>
      </c>
      <c r="B57">
        <v>2.6808869999999998</v>
      </c>
      <c r="C57">
        <v>0.65937144000000003</v>
      </c>
    </row>
    <row r="58" spans="1:3" x14ac:dyDescent="0.25">
      <c r="A58" t="s">
        <v>57</v>
      </c>
      <c r="B58">
        <v>3.4639682999999999</v>
      </c>
      <c r="C58">
        <v>0.47391853</v>
      </c>
    </row>
    <row r="59" spans="1:3" x14ac:dyDescent="0.25">
      <c r="A59" t="s">
        <v>58</v>
      </c>
      <c r="B59">
        <v>1.3166690999999999</v>
      </c>
      <c r="C59">
        <v>0.73083536999999998</v>
      </c>
    </row>
    <row r="60" spans="1:3" x14ac:dyDescent="0.25">
      <c r="A60" t="s">
        <v>59</v>
      </c>
      <c r="B60">
        <v>1.5668238000000001</v>
      </c>
      <c r="C60">
        <v>0.52049204999999998</v>
      </c>
    </row>
    <row r="61" spans="1:3" x14ac:dyDescent="0.25">
      <c r="A61" t="s">
        <v>60</v>
      </c>
      <c r="B61">
        <v>1.4263648</v>
      </c>
      <c r="C61">
        <v>0.26659777000000001</v>
      </c>
    </row>
    <row r="62" spans="1:3" x14ac:dyDescent="0.25">
      <c r="A62" t="s">
        <v>61</v>
      </c>
      <c r="B62">
        <v>1.872061</v>
      </c>
      <c r="C62">
        <v>0.50531941999999996</v>
      </c>
    </row>
    <row r="63" spans="1:3" x14ac:dyDescent="0.25">
      <c r="A63" t="s">
        <v>62</v>
      </c>
      <c r="B63">
        <v>2.3777550000000001</v>
      </c>
      <c r="C63">
        <v>0.53487724999999997</v>
      </c>
    </row>
    <row r="64" spans="1:3" x14ac:dyDescent="0.25">
      <c r="A64" t="s">
        <v>63</v>
      </c>
      <c r="B64">
        <v>2.2330516</v>
      </c>
      <c r="C64">
        <v>0.36907702999999997</v>
      </c>
    </row>
    <row r="65" spans="1:3" x14ac:dyDescent="0.25">
      <c r="A65" t="s">
        <v>64</v>
      </c>
      <c r="B65">
        <v>0.75142969999999998</v>
      </c>
      <c r="C65">
        <v>0.25348205000000001</v>
      </c>
    </row>
    <row r="66" spans="1:3" x14ac:dyDescent="0.25">
      <c r="A66" t="s">
        <v>65</v>
      </c>
      <c r="B66">
        <v>2.5007982000000002</v>
      </c>
      <c r="C66">
        <v>0.23267114999999999</v>
      </c>
    </row>
    <row r="67" spans="1:3" x14ac:dyDescent="0.25">
      <c r="A67" t="s">
        <v>66</v>
      </c>
      <c r="B67">
        <v>16.4474713</v>
      </c>
      <c r="C67">
        <v>0.50995679999999999</v>
      </c>
    </row>
    <row r="68" spans="1:3" x14ac:dyDescent="0.25">
      <c r="A68" t="s">
        <v>67</v>
      </c>
      <c r="B68">
        <v>0.98684950000000005</v>
      </c>
      <c r="C68">
        <v>0.31094133000000002</v>
      </c>
    </row>
    <row r="69" spans="1:3" x14ac:dyDescent="0.25">
      <c r="A69" t="s">
        <v>68</v>
      </c>
      <c r="B69">
        <v>1.3848316000000001</v>
      </c>
      <c r="C69">
        <v>0.14835414</v>
      </c>
    </row>
    <row r="70" spans="1:3" x14ac:dyDescent="0.25">
      <c r="A70" t="s">
        <v>69</v>
      </c>
      <c r="B70">
        <v>3.0732018000000001</v>
      </c>
      <c r="C70">
        <v>1.67935762</v>
      </c>
    </row>
    <row r="71" spans="1:3" x14ac:dyDescent="0.25">
      <c r="A71" t="s">
        <v>527</v>
      </c>
      <c r="B71">
        <v>0.58847340000000004</v>
      </c>
      <c r="C71">
        <v>0.26310033999999999</v>
      </c>
    </row>
    <row r="72" spans="1:3" x14ac:dyDescent="0.25">
      <c r="A72" t="s">
        <v>71</v>
      </c>
      <c r="B72">
        <v>0.97288669999999999</v>
      </c>
      <c r="C72">
        <v>0.11617579</v>
      </c>
    </row>
    <row r="73" spans="1:3" x14ac:dyDescent="0.25">
      <c r="A73" t="s">
        <v>72</v>
      </c>
      <c r="B73">
        <v>1.303078</v>
      </c>
      <c r="C73">
        <v>0.15590306000000001</v>
      </c>
    </row>
    <row r="74" spans="1:3" x14ac:dyDescent="0.25">
      <c r="A74" t="s">
        <v>73</v>
      </c>
      <c r="B74">
        <v>1.2806318999999999</v>
      </c>
      <c r="C74">
        <v>0.17727821999999999</v>
      </c>
    </row>
    <row r="75" spans="1:3" x14ac:dyDescent="0.25">
      <c r="A75" t="s">
        <v>74</v>
      </c>
      <c r="B75">
        <v>1.3059147</v>
      </c>
      <c r="C75">
        <v>0.11184046</v>
      </c>
    </row>
    <row r="76" spans="1:3" x14ac:dyDescent="0.25">
      <c r="A76" t="s">
        <v>76</v>
      </c>
      <c r="B76">
        <v>1.3970822000000001</v>
      </c>
      <c r="C76">
        <v>0.25756336000000002</v>
      </c>
    </row>
    <row r="77" spans="1:3" x14ac:dyDescent="0.25">
      <c r="A77" t="s">
        <v>75</v>
      </c>
      <c r="B77">
        <v>1.5453762</v>
      </c>
      <c r="C77">
        <v>0.14742267000000001</v>
      </c>
    </row>
    <row r="78" spans="1:3" x14ac:dyDescent="0.25">
      <c r="A78" t="s">
        <v>77</v>
      </c>
      <c r="B78">
        <v>1.5673056000000001</v>
      </c>
      <c r="C78">
        <v>0.12898188999999999</v>
      </c>
    </row>
    <row r="79" spans="1:3" x14ac:dyDescent="0.25">
      <c r="A79" t="s">
        <v>78</v>
      </c>
      <c r="B79">
        <v>2.3763955000000001</v>
      </c>
      <c r="C79">
        <v>0.32757977999999999</v>
      </c>
    </row>
    <row r="80" spans="1:3" x14ac:dyDescent="0.25">
      <c r="A80" t="s">
        <v>79</v>
      </c>
      <c r="B80">
        <v>1.9108252999999999</v>
      </c>
      <c r="C80">
        <v>0.36449285999999997</v>
      </c>
    </row>
    <row r="81" spans="1:4" x14ac:dyDescent="0.25">
      <c r="A81" t="s">
        <v>81</v>
      </c>
      <c r="B81">
        <v>1.0270435</v>
      </c>
      <c r="C81">
        <v>0.11076526</v>
      </c>
    </row>
    <row r="82" spans="1:4" x14ac:dyDescent="0.25">
      <c r="A82" t="s">
        <v>82</v>
      </c>
      <c r="B82">
        <v>0.85743369999999997</v>
      </c>
      <c r="C82">
        <v>0.12618468999999999</v>
      </c>
    </row>
    <row r="83" spans="1:4" x14ac:dyDescent="0.25">
      <c r="A83" t="s">
        <v>83</v>
      </c>
      <c r="B83">
        <v>0.67175609999999997</v>
      </c>
      <c r="C83">
        <v>8.0672069999999999E-2</v>
      </c>
    </row>
    <row r="84" spans="1:4" x14ac:dyDescent="0.25">
      <c r="A84" t="s">
        <v>84</v>
      </c>
      <c r="B84">
        <v>0.91720809999999997</v>
      </c>
      <c r="C84">
        <v>9.3069540000000006E-2</v>
      </c>
    </row>
    <row r="85" spans="1:4" x14ac:dyDescent="0.25">
      <c r="A85" t="s">
        <v>80</v>
      </c>
      <c r="B85">
        <v>1.9271555</v>
      </c>
      <c r="C85">
        <v>0.21929525</v>
      </c>
    </row>
    <row r="86" spans="1:4" x14ac:dyDescent="0.25">
      <c r="A86" t="s">
        <v>85</v>
      </c>
      <c r="B86">
        <v>0.95060219999999995</v>
      </c>
      <c r="C86">
        <v>0.11142168</v>
      </c>
    </row>
    <row r="87" spans="1:4" x14ac:dyDescent="0.25">
      <c r="A87" t="s">
        <v>86</v>
      </c>
      <c r="B87">
        <v>1.2947816000000001</v>
      </c>
      <c r="C87">
        <v>0.10233744</v>
      </c>
    </row>
    <row r="88" spans="1:4" x14ac:dyDescent="0.25">
      <c r="A88" t="s">
        <v>87</v>
      </c>
      <c r="B88">
        <v>1.1287054000000001</v>
      </c>
      <c r="C88">
        <v>0.45425812999999998</v>
      </c>
    </row>
    <row r="89" spans="1:4" x14ac:dyDescent="0.25">
      <c r="A89" t="s">
        <v>88</v>
      </c>
      <c r="B89">
        <v>0.85715260000000004</v>
      </c>
      <c r="C89">
        <v>0.10621174</v>
      </c>
    </row>
    <row r="90" spans="1:4" x14ac:dyDescent="0.25">
      <c r="A90" t="s">
        <v>89</v>
      </c>
      <c r="B90">
        <v>1.4537893</v>
      </c>
      <c r="C90">
        <v>0.54648121000000005</v>
      </c>
    </row>
    <row r="91" spans="1:4" x14ac:dyDescent="0.25">
      <c r="A91" t="s">
        <v>90</v>
      </c>
      <c r="B91">
        <v>2.2901387</v>
      </c>
      <c r="C91">
        <v>0.46375678999999997</v>
      </c>
    </row>
    <row r="92" spans="1:4" x14ac:dyDescent="0.25">
      <c r="A92" t="s">
        <v>91</v>
      </c>
      <c r="B92">
        <v>1.4821632</v>
      </c>
      <c r="C92">
        <v>0.42245569999999999</v>
      </c>
    </row>
    <row r="93" spans="1:4" x14ac:dyDescent="0.25">
      <c r="A93" t="s">
        <v>92</v>
      </c>
      <c r="B93">
        <v>1.5449265000000001</v>
      </c>
      <c r="C93">
        <v>0.31234019000000002</v>
      </c>
    </row>
    <row r="94" spans="1:4" x14ac:dyDescent="0.25">
      <c r="A94" t="s">
        <v>93</v>
      </c>
      <c r="B94">
        <v>0.82086369999999997</v>
      </c>
      <c r="C94">
        <v>0.28480622999999999</v>
      </c>
    </row>
    <row r="95" spans="1:4" x14ac:dyDescent="0.25">
      <c r="A95" t="s">
        <v>94</v>
      </c>
      <c r="B95" t="s">
        <v>95</v>
      </c>
      <c r="C95">
        <v>1.0866480999999999</v>
      </c>
      <c r="D95">
        <v>0.39504113000000002</v>
      </c>
    </row>
    <row r="96" spans="1:4" x14ac:dyDescent="0.25">
      <c r="A96" t="s">
        <v>96</v>
      </c>
      <c r="B96">
        <v>1.7856235</v>
      </c>
      <c r="C96">
        <v>0.19305015</v>
      </c>
    </row>
    <row r="97" spans="1:3" x14ac:dyDescent="0.25">
      <c r="A97" t="s">
        <v>97</v>
      </c>
      <c r="B97">
        <v>1.4312384</v>
      </c>
      <c r="C97">
        <v>0.18370278000000001</v>
      </c>
    </row>
    <row r="98" spans="1:3" x14ac:dyDescent="0.25">
      <c r="A98" t="s">
        <v>98</v>
      </c>
      <c r="B98">
        <v>1.6624482</v>
      </c>
      <c r="C98">
        <v>0.17782505000000001</v>
      </c>
    </row>
    <row r="99" spans="1:3" x14ac:dyDescent="0.25">
      <c r="A99" t="s">
        <v>99</v>
      </c>
      <c r="B99">
        <v>0.49354720000000002</v>
      </c>
      <c r="C99">
        <v>0.19784829000000001</v>
      </c>
    </row>
    <row r="100" spans="1:3" x14ac:dyDescent="0.25">
      <c r="A100" t="s">
        <v>100</v>
      </c>
      <c r="B100">
        <v>1.2024938999999999</v>
      </c>
      <c r="C100">
        <v>0.12259609</v>
      </c>
    </row>
    <row r="101" spans="1:3" x14ac:dyDescent="0.25">
      <c r="A101" t="s">
        <v>101</v>
      </c>
      <c r="B101">
        <v>2.5250984999999999</v>
      </c>
      <c r="C101">
        <v>0.35363140999999998</v>
      </c>
    </row>
    <row r="102" spans="1:3" x14ac:dyDescent="0.25">
      <c r="A102" t="s">
        <v>102</v>
      </c>
      <c r="B102">
        <v>2.9156654</v>
      </c>
      <c r="C102">
        <v>0.55028816000000003</v>
      </c>
    </row>
    <row r="103" spans="1:3" x14ac:dyDescent="0.25">
      <c r="A103" t="s">
        <v>103</v>
      </c>
      <c r="B103">
        <v>1.7395636999999999</v>
      </c>
      <c r="C103">
        <v>0.16414018999999999</v>
      </c>
    </row>
    <row r="104" spans="1:3" x14ac:dyDescent="0.25">
      <c r="A104" t="s">
        <v>104</v>
      </c>
      <c r="B104">
        <v>1.9361531999999999</v>
      </c>
      <c r="C104">
        <v>0.29214716000000002</v>
      </c>
    </row>
    <row r="105" spans="1:3" x14ac:dyDescent="0.25">
      <c r="A105" t="s">
        <v>105</v>
      </c>
      <c r="B105">
        <v>1.4104133000000001</v>
      </c>
      <c r="C105">
        <v>0.20388998</v>
      </c>
    </row>
    <row r="106" spans="1:3" x14ac:dyDescent="0.25">
      <c r="A106" t="s">
        <v>106</v>
      </c>
      <c r="B106">
        <v>1.8063492000000001</v>
      </c>
      <c r="C106">
        <v>0.10569323</v>
      </c>
    </row>
    <row r="107" spans="1:3" x14ac:dyDescent="0.25">
      <c r="A107" t="s">
        <v>107</v>
      </c>
      <c r="B107">
        <v>3.8646788999999999</v>
      </c>
      <c r="C107">
        <v>0.61793454000000003</v>
      </c>
    </row>
    <row r="108" spans="1:3" x14ac:dyDescent="0.25">
      <c r="A108" t="s">
        <v>108</v>
      </c>
      <c r="B108">
        <v>1</v>
      </c>
      <c r="C108">
        <v>0</v>
      </c>
    </row>
    <row r="109" spans="1:3" x14ac:dyDescent="0.25">
      <c r="A109" t="s">
        <v>109</v>
      </c>
      <c r="B109">
        <v>1.910312</v>
      </c>
      <c r="C109">
        <v>0.25978246999999999</v>
      </c>
    </row>
    <row r="110" spans="1:3" x14ac:dyDescent="0.25">
      <c r="A110" t="s">
        <v>110</v>
      </c>
      <c r="B110">
        <v>1.2293072</v>
      </c>
      <c r="C110">
        <v>0.1645353</v>
      </c>
    </row>
    <row r="111" spans="1:3" x14ac:dyDescent="0.25">
      <c r="A111" t="s">
        <v>111</v>
      </c>
      <c r="B111">
        <v>1.0175291</v>
      </c>
      <c r="C111">
        <v>0.40337780000000001</v>
      </c>
    </row>
    <row r="112" spans="1:3" x14ac:dyDescent="0.25">
      <c r="A112" t="s">
        <v>112</v>
      </c>
      <c r="B112">
        <v>1.1268616</v>
      </c>
      <c r="C112">
        <v>9.4616549999999994E-2</v>
      </c>
    </row>
    <row r="113" spans="1:3" x14ac:dyDescent="0.25">
      <c r="A113" t="s">
        <v>113</v>
      </c>
      <c r="B113">
        <v>0.91911189999999998</v>
      </c>
      <c r="C113">
        <v>0.10515494</v>
      </c>
    </row>
    <row r="114" spans="1:3" x14ac:dyDescent="0.25">
      <c r="A114" t="s">
        <v>114</v>
      </c>
      <c r="B114">
        <v>1.0677217000000001</v>
      </c>
      <c r="C114">
        <v>0.13623734000000001</v>
      </c>
    </row>
    <row r="115" spans="1:3" x14ac:dyDescent="0.25">
      <c r="A115" t="s">
        <v>115</v>
      </c>
      <c r="B115">
        <v>1.8180038000000001</v>
      </c>
      <c r="C115">
        <v>0.32623871999999998</v>
      </c>
    </row>
    <row r="116" spans="1:3" x14ac:dyDescent="0.25">
      <c r="A116" t="s">
        <v>116</v>
      </c>
      <c r="B116">
        <v>2.1883165</v>
      </c>
      <c r="C116">
        <v>0.28644600999999997</v>
      </c>
    </row>
    <row r="117" spans="1:3" x14ac:dyDescent="0.25">
      <c r="A117" t="s">
        <v>117</v>
      </c>
      <c r="B117">
        <v>1.37042</v>
      </c>
      <c r="C117">
        <v>0.1657344</v>
      </c>
    </row>
    <row r="118" spans="1:3" x14ac:dyDescent="0.25">
      <c r="A118" t="s">
        <v>118</v>
      </c>
      <c r="B118">
        <v>1.4586792</v>
      </c>
      <c r="C118">
        <v>0.19335558999999999</v>
      </c>
    </row>
    <row r="119" spans="1:3" x14ac:dyDescent="0.25">
      <c r="A119" t="s">
        <v>119</v>
      </c>
      <c r="B119">
        <v>1.6333211000000001</v>
      </c>
      <c r="C119">
        <v>0.68528226000000003</v>
      </c>
    </row>
    <row r="120" spans="1:3" x14ac:dyDescent="0.25">
      <c r="A120" t="s">
        <v>120</v>
      </c>
      <c r="B120">
        <v>1.6798274</v>
      </c>
      <c r="C120">
        <v>0.66866795000000001</v>
      </c>
    </row>
    <row r="121" spans="1:3" x14ac:dyDescent="0.25">
      <c r="A121" t="s">
        <v>121</v>
      </c>
      <c r="B121">
        <v>1.5911156</v>
      </c>
      <c r="C121">
        <v>0.29878840000000001</v>
      </c>
    </row>
    <row r="122" spans="1:3" x14ac:dyDescent="0.25">
      <c r="A122" t="s">
        <v>122</v>
      </c>
      <c r="B122">
        <v>1.0282119000000001</v>
      </c>
      <c r="C122">
        <v>9.8144800000000004E-2</v>
      </c>
    </row>
    <row r="123" spans="1:3" x14ac:dyDescent="0.25">
      <c r="A123" t="s">
        <v>124</v>
      </c>
      <c r="B123">
        <v>0.66875370000000001</v>
      </c>
      <c r="C123">
        <v>0.26366631000000001</v>
      </c>
    </row>
    <row r="124" spans="1:3" x14ac:dyDescent="0.25">
      <c r="A124" t="s">
        <v>123</v>
      </c>
      <c r="B124">
        <v>0.4173538</v>
      </c>
      <c r="C124">
        <v>0.23102924</v>
      </c>
    </row>
  </sheetData>
  <sortState xmlns:xlrd2="http://schemas.microsoft.com/office/spreadsheetml/2017/richdata2" ref="A1:C124">
    <sortCondition ref="A1:A12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ils 10000</vt:lpstr>
      <vt:lpstr>ils100000</vt:lpstr>
      <vt:lpstr>LNS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Araujo</cp:lastModifiedBy>
  <dcterms:created xsi:type="dcterms:W3CDTF">2021-05-05T04:42:00Z</dcterms:created>
  <dcterms:modified xsi:type="dcterms:W3CDTF">2021-05-09T02:16:21Z</dcterms:modified>
</cp:coreProperties>
</file>