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izantoniolao\Documents\GitHub\PACOTE\ils-clustering-main-experiment\data\Experiment\result\"/>
    </mc:Choice>
  </mc:AlternateContent>
  <xr:revisionPtr revIDLastSave="0" documentId="13_ncr:1_{86724DAF-A427-4B2D-B92D-338AF2C9EC7D}" xr6:coauthVersionLast="47" xr6:coauthVersionMax="47" xr10:uidLastSave="{00000000-0000-0000-0000-000000000000}"/>
  <bookViews>
    <workbookView xWindow="-120" yWindow="-120" windowWidth="29040" windowHeight="15840" xr2:uid="{B55E72C3-A298-422C-852C-C10B79EA21B7}"/>
  </bookViews>
  <sheets>
    <sheet name="Planilha1" sheetId="1" r:id="rId1"/>
    <sheet name="Planilha2" sheetId="2" r:id="rId2"/>
    <sheet name="Planilha3" sheetId="3" r:id="rId3"/>
    <sheet name="Planilha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95" i="1" l="1"/>
  <c r="U94" i="1"/>
  <c r="U93" i="1"/>
  <c r="U92" i="1"/>
  <c r="U91" i="1"/>
  <c r="U90" i="1"/>
  <c r="U89" i="1"/>
  <c r="U88" i="1"/>
  <c r="U87" i="1"/>
  <c r="U86" i="1"/>
  <c r="U85" i="1"/>
  <c r="U84" i="1"/>
  <c r="U83" i="1"/>
  <c r="U82" i="1"/>
  <c r="U81" i="1"/>
  <c r="U80" i="1"/>
  <c r="U79" i="1"/>
  <c r="U78" i="1"/>
  <c r="U77" i="1"/>
  <c r="U76" i="1"/>
  <c r="U75" i="1"/>
  <c r="U74" i="1"/>
  <c r="U73" i="1"/>
  <c r="U72" i="1"/>
  <c r="U71" i="1"/>
  <c r="U70" i="1"/>
  <c r="U69" i="1"/>
  <c r="U68" i="1"/>
  <c r="U67" i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R92" i="2"/>
  <c r="R91" i="2"/>
  <c r="R90" i="2"/>
  <c r="R89" i="2"/>
  <c r="R88" i="2"/>
  <c r="R87" i="2"/>
  <c r="R86" i="2"/>
  <c r="R85" i="2"/>
  <c r="R84" i="2"/>
  <c r="R83" i="2"/>
  <c r="R82" i="2"/>
  <c r="R81" i="2"/>
  <c r="R80" i="2"/>
  <c r="R79" i="2"/>
  <c r="R78" i="2"/>
  <c r="R77" i="2"/>
  <c r="R76" i="2"/>
  <c r="R75" i="2"/>
  <c r="R74" i="2"/>
  <c r="R73" i="2"/>
  <c r="R72" i="2"/>
  <c r="R71" i="2"/>
  <c r="R70" i="2"/>
  <c r="R69" i="2"/>
  <c r="R68" i="2"/>
  <c r="R67" i="2"/>
  <c r="R66" i="2"/>
  <c r="R65" i="2"/>
  <c r="R64" i="2"/>
  <c r="R63" i="2"/>
  <c r="R62" i="2"/>
  <c r="R61" i="2"/>
  <c r="R60" i="2"/>
  <c r="R59" i="2"/>
  <c r="R58" i="2"/>
  <c r="R57" i="2"/>
  <c r="R56" i="2"/>
  <c r="R55" i="2"/>
  <c r="R54" i="2"/>
  <c r="R53" i="2"/>
  <c r="R52" i="2"/>
  <c r="R51" i="2"/>
  <c r="R50" i="2"/>
  <c r="R49" i="2"/>
  <c r="R48" i="2"/>
  <c r="U63" i="3"/>
  <c r="U64" i="3"/>
  <c r="U71" i="3"/>
  <c r="U65" i="3"/>
  <c r="U72" i="3"/>
  <c r="U78" i="3"/>
  <c r="U66" i="3"/>
  <c r="U73" i="3"/>
  <c r="U79" i="3"/>
  <c r="U84" i="3"/>
  <c r="U67" i="3"/>
  <c r="U74" i="3"/>
  <c r="U80" i="3"/>
  <c r="U85" i="3"/>
  <c r="U89" i="3"/>
  <c r="U68" i="3"/>
  <c r="U75" i="3"/>
  <c r="U81" i="3"/>
  <c r="U86" i="3"/>
  <c r="U90" i="3"/>
  <c r="U93" i="3"/>
  <c r="U69" i="3"/>
  <c r="U76" i="3"/>
  <c r="U82" i="3"/>
  <c r="U87" i="3"/>
  <c r="U91" i="3"/>
  <c r="U94" i="3"/>
  <c r="U96" i="3"/>
  <c r="U70" i="3"/>
  <c r="U77" i="3"/>
  <c r="U83" i="3"/>
  <c r="U88" i="3"/>
  <c r="U92" i="3"/>
  <c r="U95" i="3"/>
  <c r="U97" i="3"/>
  <c r="U98" i="3"/>
  <c r="U55" i="3"/>
  <c r="U56" i="3"/>
  <c r="U57" i="3"/>
  <c r="U58" i="3"/>
  <c r="U59" i="3"/>
  <c r="U60" i="3"/>
  <c r="U61" i="3"/>
  <c r="U62" i="3"/>
  <c r="U54" i="3"/>
  <c r="R41" i="3"/>
  <c r="Q41" i="3"/>
  <c r="P41" i="3"/>
  <c r="O41" i="3"/>
  <c r="N41" i="3"/>
  <c r="M41" i="3"/>
  <c r="L41" i="3"/>
  <c r="K41" i="3"/>
  <c r="J41" i="3"/>
  <c r="S40" i="3"/>
  <c r="Q40" i="3"/>
  <c r="P40" i="3"/>
  <c r="O40" i="3"/>
  <c r="N40" i="3"/>
  <c r="M40" i="3"/>
  <c r="L40" i="3"/>
  <c r="K40" i="3"/>
  <c r="J40" i="3"/>
  <c r="S39" i="3"/>
  <c r="R39" i="3"/>
  <c r="P39" i="3"/>
  <c r="O39" i="3"/>
  <c r="N39" i="3"/>
  <c r="M39" i="3"/>
  <c r="L39" i="3"/>
  <c r="K39" i="3"/>
  <c r="J39" i="3"/>
  <c r="S38" i="3"/>
  <c r="R38" i="3"/>
  <c r="Q38" i="3"/>
  <c r="O38" i="3"/>
  <c r="N38" i="3"/>
  <c r="M38" i="3"/>
  <c r="L38" i="3"/>
  <c r="K38" i="3"/>
  <c r="J38" i="3"/>
  <c r="S37" i="3"/>
  <c r="R37" i="3"/>
  <c r="Q37" i="3"/>
  <c r="P37" i="3"/>
  <c r="N37" i="3"/>
  <c r="M37" i="3"/>
  <c r="L37" i="3"/>
  <c r="K37" i="3"/>
  <c r="J37" i="3"/>
  <c r="S36" i="3"/>
  <c r="R36" i="3"/>
  <c r="Q36" i="3"/>
  <c r="P36" i="3"/>
  <c r="O36" i="3"/>
  <c r="M36" i="3"/>
  <c r="L36" i="3"/>
  <c r="K36" i="3"/>
  <c r="J36" i="3"/>
  <c r="S35" i="3"/>
  <c r="R35" i="3"/>
  <c r="Q35" i="3"/>
  <c r="P35" i="3"/>
  <c r="O35" i="3"/>
  <c r="N35" i="3"/>
  <c r="L35" i="3"/>
  <c r="K35" i="3"/>
  <c r="J35" i="3"/>
  <c r="S34" i="3"/>
  <c r="R34" i="3"/>
  <c r="Q34" i="3"/>
  <c r="P34" i="3"/>
  <c r="O34" i="3"/>
  <c r="N34" i="3"/>
  <c r="M34" i="3"/>
  <c r="K34" i="3"/>
  <c r="J34" i="3"/>
  <c r="S33" i="3"/>
  <c r="R33" i="3"/>
  <c r="Q33" i="3"/>
  <c r="P33" i="3"/>
  <c r="O33" i="3"/>
  <c r="N33" i="3"/>
  <c r="M33" i="3"/>
  <c r="L33" i="3"/>
  <c r="J33" i="3"/>
  <c r="S32" i="3"/>
  <c r="R32" i="3"/>
  <c r="Q32" i="3"/>
  <c r="P32" i="3"/>
  <c r="O32" i="3"/>
  <c r="N32" i="3"/>
  <c r="M32" i="3"/>
  <c r="L32" i="3"/>
  <c r="K32" i="3"/>
  <c r="O35" i="2"/>
  <c r="N35" i="2"/>
  <c r="M35" i="2"/>
  <c r="L35" i="2"/>
  <c r="K35" i="2"/>
  <c r="J35" i="2"/>
  <c r="I35" i="2"/>
  <c r="H35" i="2"/>
  <c r="G35" i="2"/>
  <c r="P34" i="2"/>
  <c r="N34" i="2"/>
  <c r="M34" i="2"/>
  <c r="L34" i="2"/>
  <c r="K34" i="2"/>
  <c r="J34" i="2"/>
  <c r="I34" i="2"/>
  <c r="H34" i="2"/>
  <c r="G34" i="2"/>
  <c r="P33" i="2"/>
  <c r="O33" i="2"/>
  <c r="M33" i="2"/>
  <c r="L33" i="2"/>
  <c r="K33" i="2"/>
  <c r="J33" i="2"/>
  <c r="I33" i="2"/>
  <c r="H33" i="2"/>
  <c r="G33" i="2"/>
  <c r="P32" i="2"/>
  <c r="O32" i="2"/>
  <c r="N32" i="2"/>
  <c r="L32" i="2"/>
  <c r="K32" i="2"/>
  <c r="J32" i="2"/>
  <c r="I32" i="2"/>
  <c r="H32" i="2"/>
  <c r="G32" i="2"/>
  <c r="P31" i="2"/>
  <c r="O31" i="2"/>
  <c r="N31" i="2"/>
  <c r="M31" i="2"/>
  <c r="K31" i="2"/>
  <c r="J31" i="2"/>
  <c r="I31" i="2"/>
  <c r="H31" i="2"/>
  <c r="G31" i="2"/>
  <c r="P30" i="2"/>
  <c r="O30" i="2"/>
  <c r="N30" i="2"/>
  <c r="M30" i="2"/>
  <c r="L30" i="2"/>
  <c r="J30" i="2"/>
  <c r="I30" i="2"/>
  <c r="H30" i="2"/>
  <c r="G30" i="2"/>
  <c r="P29" i="2"/>
  <c r="O29" i="2"/>
  <c r="N29" i="2"/>
  <c r="M29" i="2"/>
  <c r="L29" i="2"/>
  <c r="K29" i="2"/>
  <c r="I29" i="2"/>
  <c r="H29" i="2"/>
  <c r="G29" i="2"/>
  <c r="P28" i="2"/>
  <c r="O28" i="2"/>
  <c r="N28" i="2"/>
  <c r="M28" i="2"/>
  <c r="L28" i="2"/>
  <c r="K28" i="2"/>
  <c r="J28" i="2"/>
  <c r="H28" i="2"/>
  <c r="G28" i="2"/>
  <c r="P27" i="2"/>
  <c r="O27" i="2"/>
  <c r="N27" i="2"/>
  <c r="M27" i="2"/>
  <c r="L27" i="2"/>
  <c r="K27" i="2"/>
  <c r="J27" i="2"/>
  <c r="I27" i="2"/>
  <c r="G27" i="2"/>
  <c r="P26" i="2"/>
  <c r="O26" i="2"/>
  <c r="N26" i="2"/>
  <c r="M26" i="2"/>
  <c r="L26" i="2"/>
  <c r="K26" i="2"/>
  <c r="J26" i="2"/>
  <c r="I26" i="2"/>
  <c r="H26" i="2"/>
  <c r="R16" i="2"/>
  <c r="R17" i="2"/>
  <c r="R18" i="2"/>
  <c r="R19" i="2"/>
  <c r="R20" i="2"/>
  <c r="R21" i="2"/>
  <c r="R22" i="2"/>
  <c r="R23" i="2"/>
  <c r="R24" i="2"/>
  <c r="R15" i="2"/>
  <c r="U19" i="1"/>
  <c r="U20" i="1"/>
  <c r="U21" i="1"/>
  <c r="U22" i="1"/>
  <c r="U23" i="1"/>
  <c r="U24" i="1"/>
  <c r="U25" i="1"/>
  <c r="U26" i="1"/>
  <c r="U27" i="1"/>
  <c r="U18" i="1"/>
  <c r="U22" i="3"/>
  <c r="U23" i="3"/>
  <c r="U24" i="3"/>
  <c r="U25" i="3"/>
  <c r="U26" i="3"/>
  <c r="U27" i="3"/>
  <c r="U28" i="3"/>
  <c r="U29" i="3"/>
  <c r="U30" i="3"/>
  <c r="U21" i="3"/>
  <c r="J37" i="1" l="1"/>
  <c r="K37" i="1"/>
  <c r="L37" i="1"/>
  <c r="M37" i="1"/>
  <c r="N37" i="1"/>
  <c r="O37" i="1"/>
  <c r="P37" i="1"/>
  <c r="Q37" i="1"/>
  <c r="S37" i="1"/>
  <c r="J38" i="1"/>
  <c r="K38" i="1"/>
  <c r="L38" i="1"/>
  <c r="M38" i="1"/>
  <c r="N38" i="1"/>
  <c r="O38" i="1"/>
  <c r="P38" i="1"/>
  <c r="Q38" i="1"/>
  <c r="R38" i="1"/>
  <c r="J30" i="1"/>
  <c r="L30" i="1"/>
  <c r="M30" i="1"/>
  <c r="N30" i="1"/>
  <c r="O30" i="1"/>
  <c r="P30" i="1"/>
  <c r="Q30" i="1"/>
  <c r="R30" i="1"/>
  <c r="S30" i="1"/>
  <c r="J31" i="1"/>
  <c r="K31" i="1"/>
  <c r="M31" i="1"/>
  <c r="N31" i="1"/>
  <c r="O31" i="1"/>
  <c r="P31" i="1"/>
  <c r="Q31" i="1"/>
  <c r="R31" i="1"/>
  <c r="S31" i="1"/>
  <c r="J32" i="1"/>
  <c r="K32" i="1"/>
  <c r="L32" i="1"/>
  <c r="N32" i="1"/>
  <c r="O32" i="1"/>
  <c r="P32" i="1"/>
  <c r="Q32" i="1"/>
  <c r="R32" i="1"/>
  <c r="S32" i="1"/>
  <c r="J33" i="1"/>
  <c r="K33" i="1"/>
  <c r="L33" i="1"/>
  <c r="M33" i="1"/>
  <c r="O33" i="1"/>
  <c r="P33" i="1"/>
  <c r="Q33" i="1"/>
  <c r="R33" i="1"/>
  <c r="S33" i="1"/>
  <c r="J34" i="1"/>
  <c r="K34" i="1"/>
  <c r="L34" i="1"/>
  <c r="M34" i="1"/>
  <c r="N34" i="1"/>
  <c r="P34" i="1"/>
  <c r="Q34" i="1"/>
  <c r="R34" i="1"/>
  <c r="S34" i="1"/>
  <c r="J35" i="1"/>
  <c r="K35" i="1"/>
  <c r="L35" i="1"/>
  <c r="M35" i="1"/>
  <c r="N35" i="1"/>
  <c r="O35" i="1"/>
  <c r="Q35" i="1"/>
  <c r="R35" i="1"/>
  <c r="S35" i="1"/>
  <c r="J36" i="1"/>
  <c r="K36" i="1"/>
  <c r="L36" i="1"/>
  <c r="M36" i="1"/>
  <c r="N36" i="1"/>
  <c r="O36" i="1"/>
  <c r="P36" i="1"/>
  <c r="R36" i="1"/>
  <c r="S36" i="1"/>
  <c r="K29" i="1"/>
  <c r="L29" i="1"/>
  <c r="M29" i="1"/>
  <c r="N29" i="1"/>
  <c r="O29" i="1"/>
  <c r="P29" i="1"/>
  <c r="Q29" i="1"/>
  <c r="R29" i="1"/>
  <c r="S29" i="1"/>
</calcChain>
</file>

<file path=xl/sharedStrings.xml><?xml version="1.0" encoding="utf-8"?>
<sst xmlns="http://schemas.openxmlformats.org/spreadsheetml/2006/main" count="901" uniqueCount="213">
  <si>
    <t>jedit-5.5.0.odem-0.comb</t>
  </si>
  <si>
    <t>100.0</t>
  </si>
  <si>
    <t>jedit-5.5.0.odem-1.comb</t>
  </si>
  <si>
    <t>75.69</t>
  </si>
  <si>
    <t>jedit-5.5.0.odem-2.comb</t>
  </si>
  <si>
    <t>76.19</t>
  </si>
  <si>
    <t>jedit-5.5.0.odem-3.comb</t>
  </si>
  <si>
    <t>78.94</t>
  </si>
  <si>
    <t>jedit-5.5.0.odem-4.comb</t>
  </si>
  <si>
    <t>82.75</t>
  </si>
  <si>
    <t>jedit-5.5.0.odem-5.comb</t>
  </si>
  <si>
    <t>82.8</t>
  </si>
  <si>
    <t>jedit-5.5.0.odem-6.comb</t>
  </si>
  <si>
    <t>74.46</t>
  </si>
  <si>
    <t>jedit-5.5.0.odem-7.comb</t>
  </si>
  <si>
    <t>jedit-5.5.0.odem-8.comb</t>
  </si>
  <si>
    <t>72.26</t>
  </si>
  <si>
    <t>jedit-5.5.0.odem-9.comb</t>
  </si>
  <si>
    <t>59.54</t>
  </si>
  <si>
    <t>84.67</t>
  </si>
  <si>
    <t>78.81</t>
  </si>
  <si>
    <t>84.76</t>
  </si>
  <si>
    <t>88.65</t>
  </si>
  <si>
    <t>83.25</t>
  </si>
  <si>
    <t>79.08</t>
  </si>
  <si>
    <t>76.73</t>
  </si>
  <si>
    <t>67.78</t>
  </si>
  <si>
    <t>79.66</t>
  </si>
  <si>
    <t>75.61</t>
  </si>
  <si>
    <t>88.35</t>
  </si>
  <si>
    <t>82.67</t>
  </si>
  <si>
    <t>76.44</t>
  </si>
  <si>
    <t>90.02</t>
  </si>
  <si>
    <t>79.94</t>
  </si>
  <si>
    <t>69.34</t>
  </si>
  <si>
    <t>78.98</t>
  </si>
  <si>
    <t>77.25</t>
  </si>
  <si>
    <t>82.91</t>
  </si>
  <si>
    <t>83.72</t>
  </si>
  <si>
    <t>75.99</t>
  </si>
  <si>
    <t>81.31</t>
  </si>
  <si>
    <t>75.24</t>
  </si>
  <si>
    <t>65.03</t>
  </si>
  <si>
    <t>85.56</t>
  </si>
  <si>
    <t>82.45</t>
  </si>
  <si>
    <t>80.37</t>
  </si>
  <si>
    <t>85.66</t>
  </si>
  <si>
    <t>81.38</t>
  </si>
  <si>
    <t>79.82</t>
  </si>
  <si>
    <t>76.29</t>
  </si>
  <si>
    <t>65.33</t>
  </si>
  <si>
    <t>82.5</t>
  </si>
  <si>
    <t>74.87</t>
  </si>
  <si>
    <t>72.84</t>
  </si>
  <si>
    <t>76.33</t>
  </si>
  <si>
    <t>79.09</t>
  </si>
  <si>
    <t>71.78</t>
  </si>
  <si>
    <t>70.47</t>
  </si>
  <si>
    <t>58.35</t>
  </si>
  <si>
    <t>79.36</t>
  </si>
  <si>
    <t>76.06</t>
  </si>
  <si>
    <t>91.42</t>
  </si>
  <si>
    <t>86.48</t>
  </si>
  <si>
    <t>82.37</t>
  </si>
  <si>
    <t>80.91</t>
  </si>
  <si>
    <t>70.97</t>
  </si>
  <si>
    <t>78.38</t>
  </si>
  <si>
    <t>74.94</t>
  </si>
  <si>
    <t>82.24</t>
  </si>
  <si>
    <t>80.88</t>
  </si>
  <si>
    <t>80.28</t>
  </si>
  <si>
    <t>76.74</t>
  </si>
  <si>
    <t>82.13</t>
  </si>
  <si>
    <t>73.2</t>
  </si>
  <si>
    <t>76.22</t>
  </si>
  <si>
    <t>76.28</t>
  </si>
  <si>
    <t>83.21</t>
  </si>
  <si>
    <t>81.48</t>
  </si>
  <si>
    <t>81.25</t>
  </si>
  <si>
    <t>75.02</t>
  </si>
  <si>
    <t>84.29</t>
  </si>
  <si>
    <t>85.23</t>
  </si>
  <si>
    <t>junit-4.12.3.odem-0.comb</t>
  </si>
  <si>
    <t>junit-4.12.3.odem-1.comb</t>
  </si>
  <si>
    <t>80.0</t>
  </si>
  <si>
    <t>junit-4.12.3.odem-2.comb</t>
  </si>
  <si>
    <t>65.09</t>
  </si>
  <si>
    <t>junit-4.12.3.odem-3.comb</t>
  </si>
  <si>
    <t>81.09</t>
  </si>
  <si>
    <t>junit-4.12.3.odem-4.comb</t>
  </si>
  <si>
    <t>63.64</t>
  </si>
  <si>
    <t>junit-4.12.3.odem-5.comb</t>
  </si>
  <si>
    <t>junit-4.12.3.odem-6.comb</t>
  </si>
  <si>
    <t>78.91</t>
  </si>
  <si>
    <t>junit-4.12.3.odem-7.comb</t>
  </si>
  <si>
    <t>junit-4.12.3.odem-8.comb</t>
  </si>
  <si>
    <t>71.17</t>
  </si>
  <si>
    <t>junit-4.12.3.odem-9.comb</t>
  </si>
  <si>
    <t>76.0</t>
  </si>
  <si>
    <t>81.02</t>
  </si>
  <si>
    <t>64.73</t>
  </si>
  <si>
    <t>85.82</t>
  </si>
  <si>
    <t>64.36</t>
  </si>
  <si>
    <t>82.18</t>
  </si>
  <si>
    <t>85.45</t>
  </si>
  <si>
    <t>80.73</t>
  </si>
  <si>
    <t>68.25</t>
  </si>
  <si>
    <t>67.64</t>
  </si>
  <si>
    <t>73.82</t>
  </si>
  <si>
    <t>59.64</t>
  </si>
  <si>
    <t>72.73</t>
  </si>
  <si>
    <t>60.22</t>
  </si>
  <si>
    <t>74.55</t>
  </si>
  <si>
    <t>81.39</t>
  </si>
  <si>
    <t>84.73</t>
  </si>
  <si>
    <t>70.55</t>
  </si>
  <si>
    <t>93.09</t>
  </si>
  <si>
    <t>98.55</t>
  </si>
  <si>
    <t>65.69</t>
  </si>
  <si>
    <t>91.27</t>
  </si>
  <si>
    <t>67.15</t>
  </si>
  <si>
    <t>68.0</t>
  </si>
  <si>
    <t>59.27</t>
  </si>
  <si>
    <t>67.27</t>
  </si>
  <si>
    <t>66.55</t>
  </si>
  <si>
    <t>82.85</t>
  </si>
  <si>
    <t>66.18</t>
  </si>
  <si>
    <t>80.29</t>
  </si>
  <si>
    <t>83.27</t>
  </si>
  <si>
    <t>70.91</t>
  </si>
  <si>
    <t>93.82</t>
  </si>
  <si>
    <t>66.42</t>
  </si>
  <si>
    <t>95.64</t>
  </si>
  <si>
    <t>80.66</t>
  </si>
  <si>
    <t>84.0</t>
  </si>
  <si>
    <t>70.18</t>
  </si>
  <si>
    <t>97.45</t>
  </si>
  <si>
    <t>65.45</t>
  </si>
  <si>
    <t>66.06</t>
  </si>
  <si>
    <t>89.82</t>
  </si>
  <si>
    <t>70.44</t>
  </si>
  <si>
    <t>57.82</t>
  </si>
  <si>
    <t>64.0</t>
  </si>
  <si>
    <t>77.37</t>
  </si>
  <si>
    <t>81.82</t>
  </si>
  <si>
    <t>73.09</t>
  </si>
  <si>
    <t>91.64</t>
  </si>
  <si>
    <t>65.82</t>
  </si>
  <si>
    <t>94.91</t>
  </si>
  <si>
    <t>jhotdraw-7.6.0.odem-0.comb</t>
  </si>
  <si>
    <t>jhotdraw-7.6.0.odem-1.comb</t>
  </si>
  <si>
    <t>67.26</t>
  </si>
  <si>
    <t>jhotdraw-7.6.0.odem-2.comb</t>
  </si>
  <si>
    <t>71.03</t>
  </si>
  <si>
    <t>jhotdraw-7.6.0.odem-3.comb</t>
  </si>
  <si>
    <t>82.76</t>
  </si>
  <si>
    <t>jhotdraw-7.6.0.odem-4.comb</t>
  </si>
  <si>
    <t>jhotdraw-7.6.0.odem-5.comb</t>
  </si>
  <si>
    <t>jhotdraw-7.6.0.odem-6.comb</t>
  </si>
  <si>
    <t>72.35</t>
  </si>
  <si>
    <t>jhotdraw-7.6.0.odem-7.comb</t>
  </si>
  <si>
    <t>67.01</t>
  </si>
  <si>
    <t>jhotdraw-7.6.0.odem-8.comb</t>
  </si>
  <si>
    <t>jhotdraw-7.6.0.odem-9.comb</t>
  </si>
  <si>
    <t>77.51</t>
  </si>
  <si>
    <t>79.28</t>
  </si>
  <si>
    <t>74.19</t>
  </si>
  <si>
    <t>75.13</t>
  </si>
  <si>
    <t>75.28</t>
  </si>
  <si>
    <t>75.43</t>
  </si>
  <si>
    <t>70.95</t>
  </si>
  <si>
    <t>74.51</t>
  </si>
  <si>
    <t>72.09</t>
  </si>
  <si>
    <t>65.22</t>
  </si>
  <si>
    <t>73.33</t>
  </si>
  <si>
    <t>73.55</t>
  </si>
  <si>
    <t>69.58</t>
  </si>
  <si>
    <t>73.73</t>
  </si>
  <si>
    <t>80.57</t>
  </si>
  <si>
    <t>60.71</t>
  </si>
  <si>
    <t>69.57</t>
  </si>
  <si>
    <t>72.11</t>
  </si>
  <si>
    <t>69.03</t>
  </si>
  <si>
    <t>64.18</t>
  </si>
  <si>
    <t>80.69</t>
  </si>
  <si>
    <t>82.79</t>
  </si>
  <si>
    <t>69.47</t>
  </si>
  <si>
    <t>77.78</t>
  </si>
  <si>
    <t>81.9</t>
  </si>
  <si>
    <t>87.29</t>
  </si>
  <si>
    <t>76.52</t>
  </si>
  <si>
    <t>78.8</t>
  </si>
  <si>
    <t>79.62</t>
  </si>
  <si>
    <t>71.51</t>
  </si>
  <si>
    <t>79.06</t>
  </si>
  <si>
    <t>79.93</t>
  </si>
  <si>
    <t>90.08</t>
  </si>
  <si>
    <t>77.98</t>
  </si>
  <si>
    <t>77.42</t>
  </si>
  <si>
    <t>68.66</t>
  </si>
  <si>
    <t>62.41</t>
  </si>
  <si>
    <t>70.26</t>
  </si>
  <si>
    <t>69.9</t>
  </si>
  <si>
    <t>73.05</t>
  </si>
  <si>
    <t>70.56</t>
  </si>
  <si>
    <t>73.63</t>
  </si>
  <si>
    <t>60.46</t>
  </si>
  <si>
    <t>68.8</t>
  </si>
  <si>
    <t>80.7</t>
  </si>
  <si>
    <t>68.52</t>
  </si>
  <si>
    <t>65.7</t>
  </si>
  <si>
    <t>64.01</t>
  </si>
  <si>
    <t>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</si>
</sst>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2F84D0-BC9C-44A6-B713-9AA233490A6F}">
  <dimension ref="A1:AD100"/>
  <sheetViews>
    <sheetView tabSelected="1" topLeftCell="A59" workbookViewId="0">
      <selection activeCell="K79" sqref="K79"/>
    </sheetView>
  </sheetViews>
  <sheetFormatPr defaultRowHeight="15" x14ac:dyDescent="0.25"/>
  <cols>
    <col min="1" max="2" width="23.28515625" bestFit="1" customWidth="1"/>
    <col min="3" max="3" width="5.5703125" bestFit="1" customWidth="1"/>
  </cols>
  <sheetData>
    <row r="1" spans="1:12" x14ac:dyDescent="0.25">
      <c r="A1" t="s">
        <v>0</v>
      </c>
      <c r="B1" t="s">
        <v>0</v>
      </c>
      <c r="C1" t="s">
        <v>1</v>
      </c>
      <c r="D1" t="s">
        <v>19</v>
      </c>
      <c r="E1" t="s">
        <v>27</v>
      </c>
      <c r="F1" t="s">
        <v>35</v>
      </c>
      <c r="G1" t="s">
        <v>43</v>
      </c>
      <c r="H1" t="s">
        <v>51</v>
      </c>
      <c r="I1" t="s">
        <v>59</v>
      </c>
      <c r="J1" t="s">
        <v>35</v>
      </c>
      <c r="K1" t="s">
        <v>66</v>
      </c>
      <c r="L1" t="s">
        <v>74</v>
      </c>
    </row>
    <row r="2" spans="1:12" x14ac:dyDescent="0.25">
      <c r="A2" t="s">
        <v>0</v>
      </c>
      <c r="B2" t="s">
        <v>2</v>
      </c>
      <c r="C2" t="s">
        <v>3</v>
      </c>
      <c r="D2" t="s">
        <v>1</v>
      </c>
      <c r="E2" t="s">
        <v>28</v>
      </c>
      <c r="F2" t="s">
        <v>36</v>
      </c>
      <c r="G2" t="s">
        <v>44</v>
      </c>
      <c r="H2" t="s">
        <v>52</v>
      </c>
      <c r="I2" t="s">
        <v>60</v>
      </c>
      <c r="J2" t="s">
        <v>36</v>
      </c>
      <c r="K2" t="s">
        <v>67</v>
      </c>
      <c r="L2" t="s">
        <v>75</v>
      </c>
    </row>
    <row r="3" spans="1:12" x14ac:dyDescent="0.25">
      <c r="A3" t="s">
        <v>0</v>
      </c>
      <c r="B3" t="s">
        <v>4</v>
      </c>
      <c r="C3" t="s">
        <v>5</v>
      </c>
      <c r="D3" t="s">
        <v>20</v>
      </c>
      <c r="E3" t="s">
        <v>1</v>
      </c>
      <c r="F3" t="s">
        <v>37</v>
      </c>
      <c r="G3" t="s">
        <v>45</v>
      </c>
      <c r="H3" t="s">
        <v>53</v>
      </c>
      <c r="I3" t="s">
        <v>61</v>
      </c>
      <c r="J3" t="s">
        <v>37</v>
      </c>
      <c r="K3" t="s">
        <v>68</v>
      </c>
      <c r="L3" t="s">
        <v>76</v>
      </c>
    </row>
    <row r="4" spans="1:12" x14ac:dyDescent="0.25">
      <c r="A4" t="s">
        <v>0</v>
      </c>
      <c r="B4" t="s">
        <v>6</v>
      </c>
      <c r="C4" t="s">
        <v>7</v>
      </c>
      <c r="D4" t="s">
        <v>21</v>
      </c>
      <c r="E4" t="s">
        <v>29</v>
      </c>
      <c r="F4" t="s">
        <v>1</v>
      </c>
      <c r="G4" t="s">
        <v>46</v>
      </c>
      <c r="H4" t="s">
        <v>54</v>
      </c>
      <c r="I4" t="s">
        <v>62</v>
      </c>
      <c r="J4" t="s">
        <v>1</v>
      </c>
      <c r="K4" t="s">
        <v>69</v>
      </c>
      <c r="L4" t="s">
        <v>77</v>
      </c>
    </row>
    <row r="5" spans="1:12" x14ac:dyDescent="0.25">
      <c r="A5" t="s">
        <v>0</v>
      </c>
      <c r="B5" t="s">
        <v>8</v>
      </c>
      <c r="C5" t="s">
        <v>9</v>
      </c>
      <c r="D5" t="s">
        <v>22</v>
      </c>
      <c r="E5" t="s">
        <v>30</v>
      </c>
      <c r="F5" t="s">
        <v>38</v>
      </c>
      <c r="G5" t="s">
        <v>1</v>
      </c>
      <c r="H5" t="s">
        <v>55</v>
      </c>
      <c r="I5" t="s">
        <v>63</v>
      </c>
      <c r="J5" t="s">
        <v>38</v>
      </c>
      <c r="K5" t="s">
        <v>70</v>
      </c>
      <c r="L5" t="s">
        <v>78</v>
      </c>
    </row>
    <row r="6" spans="1:12" x14ac:dyDescent="0.25">
      <c r="A6" t="s">
        <v>0</v>
      </c>
      <c r="B6" t="s">
        <v>10</v>
      </c>
      <c r="C6" t="s">
        <v>11</v>
      </c>
      <c r="D6" t="s">
        <v>23</v>
      </c>
      <c r="E6" t="s">
        <v>31</v>
      </c>
      <c r="F6" t="s">
        <v>39</v>
      </c>
      <c r="G6" t="s">
        <v>47</v>
      </c>
      <c r="H6" t="s">
        <v>1</v>
      </c>
      <c r="I6" t="s">
        <v>31</v>
      </c>
      <c r="J6" t="s">
        <v>39</v>
      </c>
      <c r="K6" t="s">
        <v>71</v>
      </c>
      <c r="L6" t="s">
        <v>79</v>
      </c>
    </row>
    <row r="7" spans="1:12" x14ac:dyDescent="0.25">
      <c r="A7" t="s">
        <v>0</v>
      </c>
      <c r="B7" t="s">
        <v>12</v>
      </c>
      <c r="C7" t="s">
        <v>13</v>
      </c>
      <c r="D7" t="s">
        <v>24</v>
      </c>
      <c r="E7" t="s">
        <v>32</v>
      </c>
      <c r="F7" t="s">
        <v>40</v>
      </c>
      <c r="G7" t="s">
        <v>48</v>
      </c>
      <c r="H7" t="s">
        <v>56</v>
      </c>
      <c r="I7" t="s">
        <v>1</v>
      </c>
      <c r="J7" t="s">
        <v>40</v>
      </c>
      <c r="K7" t="s">
        <v>72</v>
      </c>
      <c r="L7" t="s">
        <v>80</v>
      </c>
    </row>
    <row r="8" spans="1:12" x14ac:dyDescent="0.25">
      <c r="A8" t="s">
        <v>0</v>
      </c>
      <c r="B8" t="s">
        <v>14</v>
      </c>
      <c r="C8" t="s">
        <v>7</v>
      </c>
      <c r="D8" t="s">
        <v>21</v>
      </c>
      <c r="E8" t="s">
        <v>29</v>
      </c>
      <c r="F8" t="s">
        <v>1</v>
      </c>
      <c r="G8" t="s">
        <v>46</v>
      </c>
      <c r="H8" t="s">
        <v>54</v>
      </c>
      <c r="I8" t="s">
        <v>62</v>
      </c>
      <c r="J8" t="s">
        <v>1</v>
      </c>
      <c r="K8" t="s">
        <v>69</v>
      </c>
      <c r="L8" t="s">
        <v>77</v>
      </c>
    </row>
    <row r="9" spans="1:12" x14ac:dyDescent="0.25">
      <c r="A9" t="s">
        <v>0</v>
      </c>
      <c r="B9" t="s">
        <v>15</v>
      </c>
      <c r="C9" t="s">
        <v>16</v>
      </c>
      <c r="D9" t="s">
        <v>25</v>
      </c>
      <c r="E9" t="s">
        <v>33</v>
      </c>
      <c r="F9" t="s">
        <v>41</v>
      </c>
      <c r="G9" t="s">
        <v>49</v>
      </c>
      <c r="H9" t="s">
        <v>57</v>
      </c>
      <c r="I9" t="s">
        <v>64</v>
      </c>
      <c r="J9" t="s">
        <v>41</v>
      </c>
      <c r="K9" t="s">
        <v>1</v>
      </c>
      <c r="L9" t="s">
        <v>81</v>
      </c>
    </row>
    <row r="10" spans="1:12" x14ac:dyDescent="0.25">
      <c r="A10" t="s">
        <v>0</v>
      </c>
      <c r="B10" t="s">
        <v>17</v>
      </c>
      <c r="C10" t="s">
        <v>18</v>
      </c>
      <c r="D10" t="s">
        <v>26</v>
      </c>
      <c r="E10" t="s">
        <v>34</v>
      </c>
      <c r="F10" t="s">
        <v>42</v>
      </c>
      <c r="G10" t="s">
        <v>50</v>
      </c>
      <c r="H10" t="s">
        <v>58</v>
      </c>
      <c r="I10" t="s">
        <v>65</v>
      </c>
      <c r="J10" t="s">
        <v>42</v>
      </c>
      <c r="K10" t="s">
        <v>73</v>
      </c>
      <c r="L10" t="s">
        <v>1</v>
      </c>
    </row>
    <row r="11" spans="1:12" x14ac:dyDescent="0.25">
      <c r="A11" t="s">
        <v>2</v>
      </c>
      <c r="B11" t="s">
        <v>0</v>
      </c>
    </row>
    <row r="12" spans="1:12" x14ac:dyDescent="0.25">
      <c r="A12" t="s">
        <v>2</v>
      </c>
      <c r="B12" t="s">
        <v>2</v>
      </c>
    </row>
    <row r="13" spans="1:12" x14ac:dyDescent="0.25">
      <c r="A13" t="s">
        <v>2</v>
      </c>
      <c r="B13" t="s">
        <v>4</v>
      </c>
    </row>
    <row r="14" spans="1:12" x14ac:dyDescent="0.25">
      <c r="A14" t="s">
        <v>2</v>
      </c>
      <c r="B14" t="s">
        <v>6</v>
      </c>
    </row>
    <row r="15" spans="1:12" x14ac:dyDescent="0.25">
      <c r="A15" t="s">
        <v>2</v>
      </c>
      <c r="B15" t="s">
        <v>8</v>
      </c>
    </row>
    <row r="16" spans="1:12" x14ac:dyDescent="0.25">
      <c r="A16" t="s">
        <v>2</v>
      </c>
      <c r="B16" t="s">
        <v>10</v>
      </c>
    </row>
    <row r="17" spans="1:30" x14ac:dyDescent="0.25">
      <c r="A17" t="s">
        <v>2</v>
      </c>
      <c r="B17" t="s">
        <v>12</v>
      </c>
    </row>
    <row r="18" spans="1:30" x14ac:dyDescent="0.25">
      <c r="A18" t="s">
        <v>2</v>
      </c>
      <c r="B18" t="s">
        <v>14</v>
      </c>
      <c r="J18">
        <v>100</v>
      </c>
      <c r="K18">
        <v>75.69</v>
      </c>
      <c r="L18">
        <v>76.19</v>
      </c>
      <c r="M18">
        <v>78.94</v>
      </c>
      <c r="N18">
        <v>82.75</v>
      </c>
      <c r="O18">
        <v>82.8</v>
      </c>
      <c r="P18">
        <v>74.459999999999994</v>
      </c>
      <c r="Q18">
        <v>78.94</v>
      </c>
      <c r="R18">
        <v>72.260000000000005</v>
      </c>
      <c r="S18">
        <v>59.54</v>
      </c>
      <c r="U18" t="str">
        <f>"\textbf{S0} &amp;" &amp; J18 &amp; " &amp; "&amp; K18 &amp; " &amp; "&amp; L18 &amp; " &amp; "&amp; M18 &amp; " &amp; "&amp; N18 &amp; " &amp; "&amp; O18 &amp; " &amp; "&amp; P18 &amp; " &amp; "&amp; Q18 &amp; " &amp; "&amp; R18 &amp; " &amp; "&amp; S18 &amp; " \\ "</f>
        <v xml:space="preserve">\textbf{S0} &amp;100 &amp; 75,69 &amp; 76,19 &amp; 78,94 &amp; 82,75 &amp; 82,8 &amp; 74,46 &amp; 78,94 &amp; 72,26 &amp; 59,54 \\ </v>
      </c>
    </row>
    <row r="19" spans="1:30" x14ac:dyDescent="0.25">
      <c r="A19" t="s">
        <v>2</v>
      </c>
      <c r="B19" t="s">
        <v>15</v>
      </c>
      <c r="J19">
        <v>84.67</v>
      </c>
      <c r="K19">
        <v>100</v>
      </c>
      <c r="L19">
        <v>78.81</v>
      </c>
      <c r="M19">
        <v>84.76</v>
      </c>
      <c r="N19">
        <v>88.65</v>
      </c>
      <c r="O19">
        <v>83.25</v>
      </c>
      <c r="P19">
        <v>79.08</v>
      </c>
      <c r="Q19">
        <v>84.76</v>
      </c>
      <c r="R19">
        <v>76.73</v>
      </c>
      <c r="S19">
        <v>67.78</v>
      </c>
      <c r="U19" t="str">
        <f t="shared" ref="U19:U27" si="0">"\textbf{S0} &amp;" &amp; J19 &amp; " &amp; "&amp; K19 &amp; " &amp; "&amp; L19 &amp; " &amp; "&amp; M19 &amp; " &amp; "&amp; N19 &amp; " &amp; "&amp; O19 &amp; " &amp; "&amp; P19 &amp; " &amp; "&amp; Q19 &amp; " &amp; "&amp; R19 &amp; " &amp; "&amp; S19 &amp; " \\ "</f>
        <v xml:space="preserve">\textbf{S0} &amp;84,67 &amp; 100 &amp; 78,81 &amp; 84,76 &amp; 88,65 &amp; 83,25 &amp; 79,08 &amp; 84,76 &amp; 76,73 &amp; 67,78 \\ </v>
      </c>
    </row>
    <row r="20" spans="1:30" x14ac:dyDescent="0.25">
      <c r="A20" t="s">
        <v>2</v>
      </c>
      <c r="B20" t="s">
        <v>17</v>
      </c>
      <c r="J20">
        <v>79.66</v>
      </c>
      <c r="K20">
        <v>75.61</v>
      </c>
      <c r="L20">
        <v>100</v>
      </c>
      <c r="M20">
        <v>88.35</v>
      </c>
      <c r="N20">
        <v>82.67</v>
      </c>
      <c r="O20">
        <v>76.44</v>
      </c>
      <c r="P20">
        <v>90.02</v>
      </c>
      <c r="Q20">
        <v>88.35</v>
      </c>
      <c r="R20">
        <v>79.94</v>
      </c>
      <c r="S20">
        <v>69.34</v>
      </c>
      <c r="U20" t="str">
        <f t="shared" si="0"/>
        <v xml:space="preserve">\textbf{S0} &amp;79,66 &amp; 75,61 &amp; 100 &amp; 88,35 &amp; 82,67 &amp; 76,44 &amp; 90,02 &amp; 88,35 &amp; 79,94 &amp; 69,34 \\ </v>
      </c>
    </row>
    <row r="21" spans="1:30" x14ac:dyDescent="0.25">
      <c r="A21" t="s">
        <v>4</v>
      </c>
      <c r="B21" t="s">
        <v>0</v>
      </c>
      <c r="J21">
        <v>78.98</v>
      </c>
      <c r="K21">
        <v>77.25</v>
      </c>
      <c r="L21">
        <v>82.91</v>
      </c>
      <c r="M21">
        <v>100</v>
      </c>
      <c r="N21">
        <v>83.72</v>
      </c>
      <c r="O21">
        <v>75.989999999999995</v>
      </c>
      <c r="P21">
        <v>81.31</v>
      </c>
      <c r="Q21">
        <v>100</v>
      </c>
      <c r="R21">
        <v>75.239999999999995</v>
      </c>
      <c r="S21">
        <v>65.03</v>
      </c>
      <c r="U21" t="str">
        <f t="shared" si="0"/>
        <v xml:space="preserve">\textbf{S0} &amp;78,98 &amp; 77,25 &amp; 82,91 &amp; 100 &amp; 83,72 &amp; 75,99 &amp; 81,31 &amp; 100 &amp; 75,24 &amp; 65,03 \\ </v>
      </c>
    </row>
    <row r="22" spans="1:30" x14ac:dyDescent="0.25">
      <c r="A22" t="s">
        <v>4</v>
      </c>
      <c r="B22" t="s">
        <v>2</v>
      </c>
      <c r="J22">
        <v>85.56</v>
      </c>
      <c r="K22">
        <v>82.45</v>
      </c>
      <c r="L22">
        <v>80.37</v>
      </c>
      <c r="M22">
        <v>85.66</v>
      </c>
      <c r="N22">
        <v>100</v>
      </c>
      <c r="O22">
        <v>81.38</v>
      </c>
      <c r="P22">
        <v>79.819999999999993</v>
      </c>
      <c r="Q22">
        <v>85.66</v>
      </c>
      <c r="R22">
        <v>76.290000000000006</v>
      </c>
      <c r="S22">
        <v>65.33</v>
      </c>
      <c r="U22" t="str">
        <f t="shared" si="0"/>
        <v xml:space="preserve">\textbf{S0} &amp;85,56 &amp; 82,45 &amp; 80,37 &amp; 85,66 &amp; 100 &amp; 81,38 &amp; 79,82 &amp; 85,66 &amp; 76,29 &amp; 65,33 \\ </v>
      </c>
    </row>
    <row r="23" spans="1:30" x14ac:dyDescent="0.25">
      <c r="A23" t="s">
        <v>4</v>
      </c>
      <c r="B23" t="s">
        <v>4</v>
      </c>
      <c r="J23">
        <v>82.5</v>
      </c>
      <c r="K23">
        <v>74.87</v>
      </c>
      <c r="L23">
        <v>72.84</v>
      </c>
      <c r="M23">
        <v>76.33</v>
      </c>
      <c r="N23">
        <v>79.09</v>
      </c>
      <c r="O23">
        <v>100</v>
      </c>
      <c r="P23">
        <v>71.78</v>
      </c>
      <c r="Q23">
        <v>76.33</v>
      </c>
      <c r="R23">
        <v>70.47</v>
      </c>
      <c r="S23">
        <v>58.35</v>
      </c>
      <c r="U23" t="str">
        <f t="shared" si="0"/>
        <v xml:space="preserve">\textbf{S0} &amp;82,5 &amp; 74,87 &amp; 72,84 &amp; 76,33 &amp; 79,09 &amp; 100 &amp; 71,78 &amp; 76,33 &amp; 70,47 &amp; 58,35 \\ </v>
      </c>
    </row>
    <row r="24" spans="1:30" x14ac:dyDescent="0.25">
      <c r="A24" t="s">
        <v>4</v>
      </c>
      <c r="B24" t="s">
        <v>6</v>
      </c>
      <c r="J24">
        <v>79.36</v>
      </c>
      <c r="K24">
        <v>76.06</v>
      </c>
      <c r="L24">
        <v>91.42</v>
      </c>
      <c r="M24">
        <v>86.48</v>
      </c>
      <c r="N24">
        <v>82.37</v>
      </c>
      <c r="O24">
        <v>76.44</v>
      </c>
      <c r="P24">
        <v>100</v>
      </c>
      <c r="Q24">
        <v>86.48</v>
      </c>
      <c r="R24">
        <v>80.91</v>
      </c>
      <c r="S24">
        <v>70.97</v>
      </c>
      <c r="U24" t="str">
        <f t="shared" si="0"/>
        <v xml:space="preserve">\textbf{S0} &amp;79,36 &amp; 76,06 &amp; 91,42 &amp; 86,48 &amp; 82,37 &amp; 76,44 &amp; 100 &amp; 86,48 &amp; 80,91 &amp; 70,97 \\ </v>
      </c>
    </row>
    <row r="25" spans="1:30" x14ac:dyDescent="0.25">
      <c r="A25" t="s">
        <v>4</v>
      </c>
      <c r="B25" t="s">
        <v>8</v>
      </c>
      <c r="J25">
        <v>78.98</v>
      </c>
      <c r="K25">
        <v>77.25</v>
      </c>
      <c r="L25">
        <v>82.91</v>
      </c>
      <c r="M25">
        <v>100</v>
      </c>
      <c r="N25">
        <v>83.72</v>
      </c>
      <c r="O25">
        <v>75.989999999999995</v>
      </c>
      <c r="P25">
        <v>81.31</v>
      </c>
      <c r="Q25">
        <v>100</v>
      </c>
      <c r="R25">
        <v>75.239999999999995</v>
      </c>
      <c r="S25">
        <v>65.03</v>
      </c>
      <c r="U25" t="str">
        <f t="shared" si="0"/>
        <v xml:space="preserve">\textbf{S0} &amp;78,98 &amp; 77,25 &amp; 82,91 &amp; 100 &amp; 83,72 &amp; 75,99 &amp; 81,31 &amp; 100 &amp; 75,24 &amp; 65,03 \\ </v>
      </c>
    </row>
    <row r="26" spans="1:30" x14ac:dyDescent="0.25">
      <c r="A26" t="s">
        <v>4</v>
      </c>
      <c r="B26" t="s">
        <v>10</v>
      </c>
      <c r="J26">
        <v>78.38</v>
      </c>
      <c r="K26">
        <v>74.94</v>
      </c>
      <c r="L26">
        <v>82.24</v>
      </c>
      <c r="M26">
        <v>80.88</v>
      </c>
      <c r="N26">
        <v>80.28</v>
      </c>
      <c r="O26">
        <v>76.739999999999995</v>
      </c>
      <c r="P26">
        <v>82.13</v>
      </c>
      <c r="Q26">
        <v>80.88</v>
      </c>
      <c r="R26">
        <v>100</v>
      </c>
      <c r="S26">
        <v>73.2</v>
      </c>
      <c r="U26" t="str">
        <f t="shared" si="0"/>
        <v xml:space="preserve">\textbf{S0} &amp;78,38 &amp; 74,94 &amp; 82,24 &amp; 80,88 &amp; 80,28 &amp; 76,74 &amp; 82,13 &amp; 80,88 &amp; 100 &amp; 73,2 \\ </v>
      </c>
    </row>
    <row r="27" spans="1:30" x14ac:dyDescent="0.25">
      <c r="A27" t="s">
        <v>4</v>
      </c>
      <c r="B27" t="s">
        <v>12</v>
      </c>
      <c r="J27">
        <v>76.22</v>
      </c>
      <c r="K27">
        <v>76.28</v>
      </c>
      <c r="L27">
        <v>83.21</v>
      </c>
      <c r="M27">
        <v>81.48</v>
      </c>
      <c r="N27">
        <v>81.25</v>
      </c>
      <c r="O27">
        <v>75.02</v>
      </c>
      <c r="P27">
        <v>84.29</v>
      </c>
      <c r="Q27">
        <v>81.48</v>
      </c>
      <c r="R27">
        <v>85.23</v>
      </c>
      <c r="S27">
        <v>100</v>
      </c>
      <c r="U27" t="str">
        <f t="shared" si="0"/>
        <v xml:space="preserve">\textbf{S0} &amp;76,22 &amp; 76,28 &amp; 83,21 &amp; 81,48 &amp; 81,25 &amp; 75,02 &amp; 84,29 &amp; 81,48 &amp; 85,23 &amp; 100 \\ </v>
      </c>
    </row>
    <row r="28" spans="1:30" x14ac:dyDescent="0.25">
      <c r="A28" t="s">
        <v>4</v>
      </c>
      <c r="B28" t="s">
        <v>14</v>
      </c>
    </row>
    <row r="29" spans="1:30" x14ac:dyDescent="0.25">
      <c r="A29" t="s">
        <v>4</v>
      </c>
      <c r="B29" t="s">
        <v>15</v>
      </c>
      <c r="K29">
        <f t="shared" ref="K29:S29" si="1">100-K18</f>
        <v>24.310000000000002</v>
      </c>
      <c r="L29">
        <f t="shared" si="1"/>
        <v>23.810000000000002</v>
      </c>
      <c r="M29">
        <f t="shared" si="1"/>
        <v>21.060000000000002</v>
      </c>
      <c r="N29">
        <f t="shared" si="1"/>
        <v>17.25</v>
      </c>
      <c r="O29">
        <f t="shared" si="1"/>
        <v>17.200000000000003</v>
      </c>
      <c r="P29">
        <f t="shared" si="1"/>
        <v>25.540000000000006</v>
      </c>
      <c r="Q29">
        <f t="shared" si="1"/>
        <v>21.060000000000002</v>
      </c>
      <c r="R29">
        <f t="shared" si="1"/>
        <v>27.739999999999995</v>
      </c>
      <c r="S29">
        <f t="shared" si="1"/>
        <v>40.46</v>
      </c>
      <c r="V29">
        <v>24.310000000000002</v>
      </c>
      <c r="W29">
        <v>23.810000000000002</v>
      </c>
      <c r="X29">
        <v>21.060000000000002</v>
      </c>
      <c r="Y29">
        <v>17.25</v>
      </c>
      <c r="Z29">
        <v>17.200000000000003</v>
      </c>
      <c r="AA29">
        <v>25.540000000000006</v>
      </c>
      <c r="AB29">
        <v>21.060000000000002</v>
      </c>
      <c r="AC29">
        <v>27.739999999999995</v>
      </c>
      <c r="AD29">
        <v>40.46</v>
      </c>
    </row>
    <row r="30" spans="1:30" x14ac:dyDescent="0.25">
      <c r="A30" t="s">
        <v>4</v>
      </c>
      <c r="B30" t="s">
        <v>17</v>
      </c>
      <c r="J30">
        <f t="shared" ref="J30:S30" si="2">100-J19</f>
        <v>15.329999999999998</v>
      </c>
      <c r="L30">
        <f t="shared" si="2"/>
        <v>21.189999999999998</v>
      </c>
      <c r="M30">
        <f t="shared" si="2"/>
        <v>15.239999999999995</v>
      </c>
      <c r="N30">
        <f t="shared" si="2"/>
        <v>11.349999999999994</v>
      </c>
      <c r="O30">
        <f t="shared" si="2"/>
        <v>16.75</v>
      </c>
      <c r="P30">
        <f t="shared" si="2"/>
        <v>20.92</v>
      </c>
      <c r="Q30">
        <f t="shared" si="2"/>
        <v>15.239999999999995</v>
      </c>
      <c r="R30">
        <f t="shared" si="2"/>
        <v>23.269999999999996</v>
      </c>
      <c r="S30">
        <f t="shared" si="2"/>
        <v>32.22</v>
      </c>
      <c r="U30">
        <v>15.329999999999998</v>
      </c>
      <c r="W30">
        <v>21.189999999999998</v>
      </c>
      <c r="X30">
        <v>15.239999999999995</v>
      </c>
      <c r="Y30">
        <v>11.349999999999994</v>
      </c>
      <c r="Z30">
        <v>16.75</v>
      </c>
      <c r="AA30">
        <v>20.92</v>
      </c>
      <c r="AB30">
        <v>15.239999999999995</v>
      </c>
      <c r="AC30">
        <v>23.269999999999996</v>
      </c>
      <c r="AD30">
        <v>32.22</v>
      </c>
    </row>
    <row r="31" spans="1:30" x14ac:dyDescent="0.25">
      <c r="A31" t="s">
        <v>6</v>
      </c>
      <c r="B31" t="s">
        <v>0</v>
      </c>
      <c r="J31">
        <f t="shared" ref="J31:S31" si="3">100-J20</f>
        <v>20.340000000000003</v>
      </c>
      <c r="K31">
        <f t="shared" si="3"/>
        <v>24.39</v>
      </c>
      <c r="M31">
        <f t="shared" si="3"/>
        <v>11.650000000000006</v>
      </c>
      <c r="N31">
        <f t="shared" si="3"/>
        <v>17.329999999999998</v>
      </c>
      <c r="O31">
        <f t="shared" si="3"/>
        <v>23.560000000000002</v>
      </c>
      <c r="P31">
        <f t="shared" si="3"/>
        <v>9.980000000000004</v>
      </c>
      <c r="Q31">
        <f t="shared" si="3"/>
        <v>11.650000000000006</v>
      </c>
      <c r="R31">
        <f t="shared" si="3"/>
        <v>20.060000000000002</v>
      </c>
      <c r="S31">
        <f t="shared" si="3"/>
        <v>30.659999999999997</v>
      </c>
      <c r="U31">
        <v>20.340000000000003</v>
      </c>
      <c r="V31">
        <v>24.39</v>
      </c>
      <c r="X31">
        <v>11.650000000000006</v>
      </c>
      <c r="Y31">
        <v>17.329999999999998</v>
      </c>
      <c r="Z31">
        <v>23.560000000000002</v>
      </c>
      <c r="AA31">
        <v>9.980000000000004</v>
      </c>
      <c r="AB31">
        <v>11.650000000000006</v>
      </c>
      <c r="AC31">
        <v>20.060000000000002</v>
      </c>
      <c r="AD31">
        <v>30.659999999999997</v>
      </c>
    </row>
    <row r="32" spans="1:30" x14ac:dyDescent="0.25">
      <c r="A32" t="s">
        <v>6</v>
      </c>
      <c r="B32" t="s">
        <v>2</v>
      </c>
      <c r="J32">
        <f t="shared" ref="J32:S32" si="4">100-J21</f>
        <v>21.019999999999996</v>
      </c>
      <c r="K32">
        <f t="shared" si="4"/>
        <v>22.75</v>
      </c>
      <c r="L32">
        <f t="shared" si="4"/>
        <v>17.090000000000003</v>
      </c>
      <c r="N32">
        <f t="shared" si="4"/>
        <v>16.28</v>
      </c>
      <c r="O32">
        <f t="shared" si="4"/>
        <v>24.010000000000005</v>
      </c>
      <c r="P32">
        <f t="shared" si="4"/>
        <v>18.689999999999998</v>
      </c>
      <c r="Q32">
        <f t="shared" si="4"/>
        <v>0</v>
      </c>
      <c r="R32">
        <f t="shared" si="4"/>
        <v>24.760000000000005</v>
      </c>
      <c r="S32">
        <f t="shared" si="4"/>
        <v>34.97</v>
      </c>
      <c r="U32">
        <v>21.019999999999996</v>
      </c>
      <c r="V32">
        <v>22.75</v>
      </c>
      <c r="W32">
        <v>17.090000000000003</v>
      </c>
      <c r="Y32">
        <v>16.28</v>
      </c>
      <c r="Z32">
        <v>24.010000000000005</v>
      </c>
      <c r="AA32">
        <v>18.689999999999998</v>
      </c>
      <c r="AB32">
        <v>0</v>
      </c>
      <c r="AC32">
        <v>24.760000000000005</v>
      </c>
      <c r="AD32">
        <v>34.97</v>
      </c>
    </row>
    <row r="33" spans="1:30" x14ac:dyDescent="0.25">
      <c r="A33" t="s">
        <v>6</v>
      </c>
      <c r="B33" t="s">
        <v>4</v>
      </c>
      <c r="J33">
        <f t="shared" ref="J33:S33" si="5">100-J22</f>
        <v>14.439999999999998</v>
      </c>
      <c r="K33">
        <f t="shared" si="5"/>
        <v>17.549999999999997</v>
      </c>
      <c r="L33">
        <f t="shared" si="5"/>
        <v>19.629999999999995</v>
      </c>
      <c r="M33">
        <f t="shared" si="5"/>
        <v>14.340000000000003</v>
      </c>
      <c r="O33">
        <f t="shared" si="5"/>
        <v>18.620000000000005</v>
      </c>
      <c r="P33">
        <f t="shared" si="5"/>
        <v>20.180000000000007</v>
      </c>
      <c r="Q33">
        <f t="shared" si="5"/>
        <v>14.340000000000003</v>
      </c>
      <c r="R33">
        <f t="shared" si="5"/>
        <v>23.709999999999994</v>
      </c>
      <c r="S33">
        <f t="shared" si="5"/>
        <v>34.67</v>
      </c>
      <c r="U33">
        <v>14.439999999999998</v>
      </c>
      <c r="V33">
        <v>17.549999999999997</v>
      </c>
      <c r="W33">
        <v>19.629999999999995</v>
      </c>
      <c r="X33">
        <v>14.340000000000003</v>
      </c>
      <c r="Z33">
        <v>18.620000000000005</v>
      </c>
      <c r="AA33">
        <v>20.180000000000007</v>
      </c>
      <c r="AB33">
        <v>14.340000000000003</v>
      </c>
      <c r="AC33">
        <v>23.709999999999994</v>
      </c>
      <c r="AD33">
        <v>34.67</v>
      </c>
    </row>
    <row r="34" spans="1:30" x14ac:dyDescent="0.25">
      <c r="A34" t="s">
        <v>6</v>
      </c>
      <c r="B34" t="s">
        <v>6</v>
      </c>
      <c r="J34">
        <f t="shared" ref="J34:S34" si="6">100-J23</f>
        <v>17.5</v>
      </c>
      <c r="K34">
        <f t="shared" si="6"/>
        <v>25.129999999999995</v>
      </c>
      <c r="L34">
        <f t="shared" si="6"/>
        <v>27.159999999999997</v>
      </c>
      <c r="M34">
        <f t="shared" si="6"/>
        <v>23.67</v>
      </c>
      <c r="N34">
        <f t="shared" si="6"/>
        <v>20.909999999999997</v>
      </c>
      <c r="P34">
        <f t="shared" si="6"/>
        <v>28.22</v>
      </c>
      <c r="Q34">
        <f t="shared" si="6"/>
        <v>23.67</v>
      </c>
      <c r="R34">
        <f t="shared" si="6"/>
        <v>29.53</v>
      </c>
      <c r="S34">
        <f t="shared" si="6"/>
        <v>41.65</v>
      </c>
      <c r="U34">
        <v>17.5</v>
      </c>
      <c r="V34">
        <v>25.129999999999995</v>
      </c>
      <c r="W34">
        <v>27.159999999999997</v>
      </c>
      <c r="X34">
        <v>23.67</v>
      </c>
      <c r="Y34">
        <v>20.909999999999997</v>
      </c>
      <c r="AA34">
        <v>28.22</v>
      </c>
      <c r="AB34">
        <v>23.67</v>
      </c>
      <c r="AC34">
        <v>29.53</v>
      </c>
      <c r="AD34">
        <v>41.65</v>
      </c>
    </row>
    <row r="35" spans="1:30" x14ac:dyDescent="0.25">
      <c r="A35" t="s">
        <v>6</v>
      </c>
      <c r="B35" t="s">
        <v>8</v>
      </c>
      <c r="J35">
        <f t="shared" ref="J35:S35" si="7">100-J24</f>
        <v>20.64</v>
      </c>
      <c r="K35">
        <f t="shared" si="7"/>
        <v>23.939999999999998</v>
      </c>
      <c r="L35">
        <f t="shared" si="7"/>
        <v>8.5799999999999983</v>
      </c>
      <c r="M35">
        <f t="shared" si="7"/>
        <v>13.519999999999996</v>
      </c>
      <c r="N35">
        <f t="shared" si="7"/>
        <v>17.629999999999995</v>
      </c>
      <c r="O35">
        <f t="shared" si="7"/>
        <v>23.560000000000002</v>
      </c>
      <c r="Q35">
        <f t="shared" si="7"/>
        <v>13.519999999999996</v>
      </c>
      <c r="R35">
        <f t="shared" si="7"/>
        <v>19.090000000000003</v>
      </c>
      <c r="S35">
        <f t="shared" si="7"/>
        <v>29.03</v>
      </c>
      <c r="U35">
        <v>20.64</v>
      </c>
      <c r="V35">
        <v>23.939999999999998</v>
      </c>
      <c r="W35">
        <v>8.5799999999999983</v>
      </c>
      <c r="X35">
        <v>13.519999999999996</v>
      </c>
      <c r="Y35">
        <v>17.629999999999995</v>
      </c>
      <c r="Z35">
        <v>23.560000000000002</v>
      </c>
      <c r="AB35">
        <v>13.519999999999996</v>
      </c>
      <c r="AC35">
        <v>19.090000000000003</v>
      </c>
      <c r="AD35">
        <v>29.03</v>
      </c>
    </row>
    <row r="36" spans="1:30" x14ac:dyDescent="0.25">
      <c r="A36" t="s">
        <v>6</v>
      </c>
      <c r="B36" t="s">
        <v>10</v>
      </c>
      <c r="J36">
        <f t="shared" ref="J36:S36" si="8">100-J25</f>
        <v>21.019999999999996</v>
      </c>
      <c r="K36">
        <f t="shared" si="8"/>
        <v>22.75</v>
      </c>
      <c r="L36">
        <f t="shared" si="8"/>
        <v>17.090000000000003</v>
      </c>
      <c r="M36">
        <f t="shared" si="8"/>
        <v>0</v>
      </c>
      <c r="N36">
        <f t="shared" si="8"/>
        <v>16.28</v>
      </c>
      <c r="O36">
        <f t="shared" si="8"/>
        <v>24.010000000000005</v>
      </c>
      <c r="P36">
        <f t="shared" si="8"/>
        <v>18.689999999999998</v>
      </c>
      <c r="R36">
        <f t="shared" si="8"/>
        <v>24.760000000000005</v>
      </c>
      <c r="S36">
        <f t="shared" si="8"/>
        <v>34.97</v>
      </c>
      <c r="U36">
        <v>21.019999999999996</v>
      </c>
      <c r="V36">
        <v>22.75</v>
      </c>
      <c r="W36">
        <v>17.090000000000003</v>
      </c>
      <c r="X36">
        <v>0</v>
      </c>
      <c r="Y36">
        <v>16.28</v>
      </c>
      <c r="Z36">
        <v>24.010000000000005</v>
      </c>
      <c r="AA36">
        <v>18.689999999999998</v>
      </c>
      <c r="AC36">
        <v>24.760000000000005</v>
      </c>
      <c r="AD36">
        <v>34.97</v>
      </c>
    </row>
    <row r="37" spans="1:30" x14ac:dyDescent="0.25">
      <c r="A37" t="s">
        <v>6</v>
      </c>
      <c r="B37" t="s">
        <v>12</v>
      </c>
      <c r="J37">
        <f>100-J26</f>
        <v>21.620000000000005</v>
      </c>
      <c r="K37">
        <f t="shared" ref="K37:S37" si="9">100-K26</f>
        <v>25.060000000000002</v>
      </c>
      <c r="L37">
        <f t="shared" si="9"/>
        <v>17.760000000000005</v>
      </c>
      <c r="M37">
        <f t="shared" si="9"/>
        <v>19.120000000000005</v>
      </c>
      <c r="N37">
        <f t="shared" si="9"/>
        <v>19.72</v>
      </c>
      <c r="O37">
        <f t="shared" si="9"/>
        <v>23.260000000000005</v>
      </c>
      <c r="P37">
        <f t="shared" si="9"/>
        <v>17.870000000000005</v>
      </c>
      <c r="Q37">
        <f t="shared" si="9"/>
        <v>19.120000000000005</v>
      </c>
      <c r="S37">
        <f t="shared" si="9"/>
        <v>26.799999999999997</v>
      </c>
      <c r="U37">
        <v>21.620000000000005</v>
      </c>
      <c r="V37">
        <v>25.060000000000002</v>
      </c>
      <c r="W37">
        <v>17.760000000000005</v>
      </c>
      <c r="X37">
        <v>19.120000000000005</v>
      </c>
      <c r="Y37">
        <v>19.72</v>
      </c>
      <c r="Z37">
        <v>23.260000000000005</v>
      </c>
      <c r="AA37">
        <v>17.870000000000005</v>
      </c>
      <c r="AB37">
        <v>19.120000000000005</v>
      </c>
      <c r="AD37">
        <v>26.799999999999997</v>
      </c>
    </row>
    <row r="38" spans="1:30" x14ac:dyDescent="0.25">
      <c r="A38" t="s">
        <v>6</v>
      </c>
      <c r="B38" t="s">
        <v>14</v>
      </c>
      <c r="J38">
        <f t="shared" ref="J38:R38" si="10">100-J27</f>
        <v>23.78</v>
      </c>
      <c r="K38">
        <f t="shared" si="10"/>
        <v>23.72</v>
      </c>
      <c r="L38">
        <f t="shared" si="10"/>
        <v>16.790000000000006</v>
      </c>
      <c r="M38">
        <f t="shared" si="10"/>
        <v>18.519999999999996</v>
      </c>
      <c r="N38">
        <f t="shared" si="10"/>
        <v>18.75</v>
      </c>
      <c r="O38">
        <f t="shared" si="10"/>
        <v>24.980000000000004</v>
      </c>
      <c r="P38">
        <f t="shared" si="10"/>
        <v>15.709999999999994</v>
      </c>
      <c r="Q38">
        <f t="shared" si="10"/>
        <v>18.519999999999996</v>
      </c>
      <c r="R38">
        <f t="shared" si="10"/>
        <v>14.769999999999996</v>
      </c>
      <c r="U38">
        <v>23.78</v>
      </c>
      <c r="V38">
        <v>23.72</v>
      </c>
      <c r="W38">
        <v>16.790000000000006</v>
      </c>
      <c r="X38">
        <v>18.519999999999996</v>
      </c>
      <c r="Y38">
        <v>18.75</v>
      </c>
      <c r="Z38">
        <v>24.980000000000004</v>
      </c>
      <c r="AA38">
        <v>15.709999999999994</v>
      </c>
      <c r="AB38">
        <v>18.519999999999996</v>
      </c>
      <c r="AC38">
        <v>14.769999999999996</v>
      </c>
    </row>
    <row r="39" spans="1:30" x14ac:dyDescent="0.25">
      <c r="A39" t="s">
        <v>6</v>
      </c>
      <c r="B39" t="s">
        <v>15</v>
      </c>
    </row>
    <row r="40" spans="1:30" x14ac:dyDescent="0.25">
      <c r="A40" t="s">
        <v>6</v>
      </c>
      <c r="B40" t="s">
        <v>17</v>
      </c>
      <c r="V40">
        <v>15.329999999999998</v>
      </c>
      <c r="W40">
        <v>20.340000000000003</v>
      </c>
      <c r="X40">
        <v>21.019999999999996</v>
      </c>
      <c r="Y40">
        <v>14.439999999999998</v>
      </c>
      <c r="Z40">
        <v>17.5</v>
      </c>
      <c r="AA40">
        <v>20.64</v>
      </c>
      <c r="AB40">
        <v>21.019999999999996</v>
      </c>
      <c r="AC40">
        <v>21.620000000000005</v>
      </c>
      <c r="AD40">
        <v>23.78</v>
      </c>
    </row>
    <row r="41" spans="1:30" x14ac:dyDescent="0.25">
      <c r="A41" t="s">
        <v>8</v>
      </c>
      <c r="B41" t="s">
        <v>0</v>
      </c>
      <c r="U41">
        <v>24.310000000000002</v>
      </c>
      <c r="W41">
        <v>24.39</v>
      </c>
      <c r="X41">
        <v>22.75</v>
      </c>
      <c r="Y41">
        <v>17.549999999999997</v>
      </c>
      <c r="Z41">
        <v>25.129999999999995</v>
      </c>
      <c r="AA41">
        <v>23.939999999999998</v>
      </c>
      <c r="AB41">
        <v>22.75</v>
      </c>
      <c r="AC41">
        <v>25.060000000000002</v>
      </c>
      <c r="AD41">
        <v>23.72</v>
      </c>
    </row>
    <row r="42" spans="1:30" x14ac:dyDescent="0.25">
      <c r="A42" t="s">
        <v>8</v>
      </c>
      <c r="B42" t="s">
        <v>2</v>
      </c>
      <c r="U42">
        <v>23.810000000000002</v>
      </c>
      <c r="V42">
        <v>21.189999999999998</v>
      </c>
      <c r="X42">
        <v>17.090000000000003</v>
      </c>
      <c r="Y42">
        <v>19.629999999999995</v>
      </c>
      <c r="Z42">
        <v>27.159999999999997</v>
      </c>
      <c r="AA42">
        <v>8.5799999999999983</v>
      </c>
      <c r="AB42">
        <v>17.090000000000003</v>
      </c>
      <c r="AC42">
        <v>17.760000000000005</v>
      </c>
      <c r="AD42">
        <v>16.790000000000006</v>
      </c>
    </row>
    <row r="43" spans="1:30" x14ac:dyDescent="0.25">
      <c r="A43" t="s">
        <v>8</v>
      </c>
      <c r="B43" t="s">
        <v>4</v>
      </c>
      <c r="U43">
        <v>21.060000000000002</v>
      </c>
      <c r="V43">
        <v>15.239999999999995</v>
      </c>
      <c r="W43">
        <v>11.650000000000006</v>
      </c>
      <c r="Y43">
        <v>14.340000000000003</v>
      </c>
      <c r="Z43">
        <v>23.67</v>
      </c>
      <c r="AA43">
        <v>13.519999999999996</v>
      </c>
      <c r="AB43">
        <v>0</v>
      </c>
      <c r="AC43">
        <v>19.120000000000005</v>
      </c>
      <c r="AD43">
        <v>18.519999999999996</v>
      </c>
    </row>
    <row r="44" spans="1:30" x14ac:dyDescent="0.25">
      <c r="A44" t="s">
        <v>8</v>
      </c>
      <c r="B44" t="s">
        <v>6</v>
      </c>
      <c r="U44">
        <v>17.25</v>
      </c>
      <c r="V44">
        <v>11.349999999999994</v>
      </c>
      <c r="W44">
        <v>17.329999999999998</v>
      </c>
      <c r="X44">
        <v>16.28</v>
      </c>
      <c r="Z44">
        <v>20.909999999999997</v>
      </c>
      <c r="AA44">
        <v>17.629999999999995</v>
      </c>
      <c r="AB44">
        <v>16.28</v>
      </c>
      <c r="AC44">
        <v>19.72</v>
      </c>
      <c r="AD44">
        <v>18.75</v>
      </c>
    </row>
    <row r="45" spans="1:30" x14ac:dyDescent="0.25">
      <c r="A45" t="s">
        <v>8</v>
      </c>
      <c r="B45" t="s">
        <v>8</v>
      </c>
      <c r="U45">
        <v>17.200000000000003</v>
      </c>
      <c r="V45">
        <v>16.75</v>
      </c>
      <c r="W45">
        <v>23.560000000000002</v>
      </c>
      <c r="X45">
        <v>24.010000000000005</v>
      </c>
      <c r="Y45">
        <v>18.620000000000005</v>
      </c>
      <c r="AA45">
        <v>23.560000000000002</v>
      </c>
      <c r="AB45">
        <v>24.010000000000005</v>
      </c>
      <c r="AC45">
        <v>23.260000000000005</v>
      </c>
      <c r="AD45">
        <v>24.980000000000004</v>
      </c>
    </row>
    <row r="46" spans="1:30" x14ac:dyDescent="0.25">
      <c r="A46" t="s">
        <v>8</v>
      </c>
      <c r="B46" t="s">
        <v>10</v>
      </c>
      <c r="U46">
        <v>25.540000000000006</v>
      </c>
      <c r="V46">
        <v>20.92</v>
      </c>
      <c r="W46">
        <v>9.980000000000004</v>
      </c>
      <c r="X46">
        <v>18.689999999999998</v>
      </c>
      <c r="Y46">
        <v>20.180000000000007</v>
      </c>
      <c r="Z46">
        <v>28.22</v>
      </c>
      <c r="AB46">
        <v>18.689999999999998</v>
      </c>
      <c r="AC46">
        <v>17.870000000000005</v>
      </c>
      <c r="AD46">
        <v>15.709999999999994</v>
      </c>
    </row>
    <row r="47" spans="1:30" x14ac:dyDescent="0.25">
      <c r="A47" t="s">
        <v>8</v>
      </c>
      <c r="B47" t="s">
        <v>12</v>
      </c>
      <c r="U47">
        <v>21.060000000000002</v>
      </c>
      <c r="V47">
        <v>15.239999999999995</v>
      </c>
      <c r="W47">
        <v>11.650000000000006</v>
      </c>
      <c r="X47">
        <v>0</v>
      </c>
      <c r="Y47">
        <v>14.340000000000003</v>
      </c>
      <c r="Z47">
        <v>23.67</v>
      </c>
      <c r="AA47">
        <v>13.519999999999996</v>
      </c>
      <c r="AC47">
        <v>19.120000000000005</v>
      </c>
      <c r="AD47">
        <v>18.519999999999996</v>
      </c>
    </row>
    <row r="48" spans="1:30" x14ac:dyDescent="0.25">
      <c r="A48" t="s">
        <v>8</v>
      </c>
      <c r="B48" t="s">
        <v>14</v>
      </c>
      <c r="U48">
        <v>27.739999999999995</v>
      </c>
      <c r="V48">
        <v>23.269999999999996</v>
      </c>
      <c r="W48">
        <v>20.060000000000002</v>
      </c>
      <c r="X48">
        <v>24.760000000000005</v>
      </c>
      <c r="Y48">
        <v>23.709999999999994</v>
      </c>
      <c r="Z48">
        <v>29.53</v>
      </c>
      <c r="AA48">
        <v>19.090000000000003</v>
      </c>
      <c r="AB48">
        <v>24.760000000000005</v>
      </c>
      <c r="AD48">
        <v>14.769999999999996</v>
      </c>
    </row>
    <row r="49" spans="1:29" x14ac:dyDescent="0.25">
      <c r="A49" t="s">
        <v>8</v>
      </c>
      <c r="B49" t="s">
        <v>15</v>
      </c>
      <c r="U49">
        <v>40.46</v>
      </c>
      <c r="V49">
        <v>32.22</v>
      </c>
      <c r="W49">
        <v>30.659999999999997</v>
      </c>
      <c r="X49">
        <v>34.97</v>
      </c>
      <c r="Y49">
        <v>34.67</v>
      </c>
      <c r="Z49">
        <v>41.65</v>
      </c>
      <c r="AA49">
        <v>29.03</v>
      </c>
      <c r="AB49">
        <v>34.97</v>
      </c>
      <c r="AC49">
        <v>26.799999999999997</v>
      </c>
    </row>
    <row r="50" spans="1:29" x14ac:dyDescent="0.25">
      <c r="A50" t="s">
        <v>8</v>
      </c>
      <c r="B50" t="s">
        <v>17</v>
      </c>
    </row>
    <row r="51" spans="1:29" x14ac:dyDescent="0.25">
      <c r="A51" t="s">
        <v>10</v>
      </c>
      <c r="B51" t="s">
        <v>0</v>
      </c>
      <c r="U51">
        <f>IF(U30&gt;U41,U30,U41)</f>
        <v>24.310000000000002</v>
      </c>
    </row>
    <row r="52" spans="1:29" x14ac:dyDescent="0.25">
      <c r="A52" t="s">
        <v>10</v>
      </c>
      <c r="B52" t="s">
        <v>2</v>
      </c>
      <c r="U52">
        <f t="shared" ref="U52:U59" si="11">IF(U31&gt;U42,U31,U42)</f>
        <v>23.810000000000002</v>
      </c>
    </row>
    <row r="53" spans="1:29" x14ac:dyDescent="0.25">
      <c r="A53" t="s">
        <v>10</v>
      </c>
      <c r="B53" t="s">
        <v>4</v>
      </c>
      <c r="U53">
        <f t="shared" si="11"/>
        <v>21.060000000000002</v>
      </c>
    </row>
    <row r="54" spans="1:29" x14ac:dyDescent="0.25">
      <c r="A54" t="s">
        <v>10</v>
      </c>
      <c r="B54" t="s">
        <v>6</v>
      </c>
      <c r="U54">
        <f t="shared" si="11"/>
        <v>17.25</v>
      </c>
    </row>
    <row r="55" spans="1:29" x14ac:dyDescent="0.25">
      <c r="A55" t="s">
        <v>10</v>
      </c>
      <c r="B55" t="s">
        <v>8</v>
      </c>
      <c r="U55">
        <f t="shared" si="11"/>
        <v>17.5</v>
      </c>
    </row>
    <row r="56" spans="1:29" x14ac:dyDescent="0.25">
      <c r="A56" t="s">
        <v>10</v>
      </c>
      <c r="B56" t="s">
        <v>10</v>
      </c>
      <c r="U56">
        <f t="shared" si="11"/>
        <v>25.540000000000006</v>
      </c>
    </row>
    <row r="57" spans="1:29" x14ac:dyDescent="0.25">
      <c r="A57" t="s">
        <v>10</v>
      </c>
      <c r="B57" t="s">
        <v>12</v>
      </c>
      <c r="U57">
        <f t="shared" si="11"/>
        <v>21.060000000000002</v>
      </c>
    </row>
    <row r="58" spans="1:29" x14ac:dyDescent="0.25">
      <c r="A58" t="s">
        <v>10</v>
      </c>
      <c r="B58" t="s">
        <v>14</v>
      </c>
      <c r="U58">
        <f t="shared" si="11"/>
        <v>27.739999999999995</v>
      </c>
    </row>
    <row r="59" spans="1:29" x14ac:dyDescent="0.25">
      <c r="A59" t="s">
        <v>10</v>
      </c>
      <c r="B59" t="s">
        <v>15</v>
      </c>
      <c r="U59">
        <f t="shared" si="11"/>
        <v>40.46</v>
      </c>
    </row>
    <row r="60" spans="1:29" x14ac:dyDescent="0.25">
      <c r="A60" t="s">
        <v>10</v>
      </c>
      <c r="B60" t="s">
        <v>17</v>
      </c>
      <c r="U60">
        <f>IF(V31&gt;V42,V31,V42)</f>
        <v>24.39</v>
      </c>
    </row>
    <row r="61" spans="1:29" x14ac:dyDescent="0.25">
      <c r="A61" t="s">
        <v>12</v>
      </c>
      <c r="B61" t="s">
        <v>0</v>
      </c>
      <c r="U61">
        <f>IF(V32&gt;V43,V32,V43)</f>
        <v>22.75</v>
      </c>
    </row>
    <row r="62" spans="1:29" x14ac:dyDescent="0.25">
      <c r="A62" t="s">
        <v>12</v>
      </c>
      <c r="B62" t="s">
        <v>2</v>
      </c>
      <c r="U62">
        <f>IF(V33&gt;V44,V33,V44)</f>
        <v>17.549999999999997</v>
      </c>
    </row>
    <row r="63" spans="1:29" x14ac:dyDescent="0.25">
      <c r="A63" t="s">
        <v>12</v>
      </c>
      <c r="B63" t="s">
        <v>4</v>
      </c>
      <c r="U63">
        <f>IF(V34&gt;V45,V34,V45)</f>
        <v>25.129999999999995</v>
      </c>
    </row>
    <row r="64" spans="1:29" x14ac:dyDescent="0.25">
      <c r="A64" t="s">
        <v>12</v>
      </c>
      <c r="B64" t="s">
        <v>6</v>
      </c>
      <c r="U64">
        <f>IF(V35&gt;V46,V35,V46)</f>
        <v>23.939999999999998</v>
      </c>
    </row>
    <row r="65" spans="1:21" x14ac:dyDescent="0.25">
      <c r="A65" t="s">
        <v>12</v>
      </c>
      <c r="B65" t="s">
        <v>8</v>
      </c>
      <c r="U65">
        <f>IF(V36&gt;V47,V36,V47)</f>
        <v>22.75</v>
      </c>
    </row>
    <row r="66" spans="1:21" x14ac:dyDescent="0.25">
      <c r="A66" t="s">
        <v>12</v>
      </c>
      <c r="B66" t="s">
        <v>10</v>
      </c>
      <c r="U66">
        <f>IF(V37&gt;V48,V37,V48)</f>
        <v>25.060000000000002</v>
      </c>
    </row>
    <row r="67" spans="1:21" x14ac:dyDescent="0.25">
      <c r="A67" t="s">
        <v>12</v>
      </c>
      <c r="B67" t="s">
        <v>12</v>
      </c>
      <c r="U67">
        <f>IF(V38&gt;V49,V38,V49)</f>
        <v>32.22</v>
      </c>
    </row>
    <row r="68" spans="1:21" x14ac:dyDescent="0.25">
      <c r="A68" t="s">
        <v>12</v>
      </c>
      <c r="B68" t="s">
        <v>14</v>
      </c>
      <c r="U68">
        <f>IF(W32&gt;W43,W32,W43)</f>
        <v>17.090000000000003</v>
      </c>
    </row>
    <row r="69" spans="1:21" x14ac:dyDescent="0.25">
      <c r="A69" t="s">
        <v>12</v>
      </c>
      <c r="B69" t="s">
        <v>15</v>
      </c>
      <c r="U69">
        <f>IF(W33&gt;W44,W33,W44)</f>
        <v>19.629999999999995</v>
      </c>
    </row>
    <row r="70" spans="1:21" x14ac:dyDescent="0.25">
      <c r="A70" t="s">
        <v>12</v>
      </c>
      <c r="B70" t="s">
        <v>17</v>
      </c>
      <c r="U70">
        <f>IF(W34&gt;W45,W34,W45)</f>
        <v>27.159999999999997</v>
      </c>
    </row>
    <row r="71" spans="1:21" x14ac:dyDescent="0.25">
      <c r="A71" t="s">
        <v>14</v>
      </c>
      <c r="B71" t="s">
        <v>0</v>
      </c>
      <c r="U71">
        <f>IF(W35&gt;W46,W35,W46)</f>
        <v>9.980000000000004</v>
      </c>
    </row>
    <row r="72" spans="1:21" x14ac:dyDescent="0.25">
      <c r="A72" t="s">
        <v>14</v>
      </c>
      <c r="B72" t="s">
        <v>2</v>
      </c>
      <c r="U72">
        <f>IF(W36&gt;W47,W36,W47)</f>
        <v>17.090000000000003</v>
      </c>
    </row>
    <row r="73" spans="1:21" x14ac:dyDescent="0.25">
      <c r="A73" t="s">
        <v>14</v>
      </c>
      <c r="B73" t="s">
        <v>4</v>
      </c>
      <c r="U73">
        <f>IF(W37&gt;W48,W37,W48)</f>
        <v>20.060000000000002</v>
      </c>
    </row>
    <row r="74" spans="1:21" x14ac:dyDescent="0.25">
      <c r="A74" t="s">
        <v>14</v>
      </c>
      <c r="B74" t="s">
        <v>6</v>
      </c>
      <c r="U74">
        <f>IF(W38&gt;W49,W38,W49)</f>
        <v>30.659999999999997</v>
      </c>
    </row>
    <row r="75" spans="1:21" x14ac:dyDescent="0.25">
      <c r="A75" t="s">
        <v>14</v>
      </c>
      <c r="B75" t="s">
        <v>8</v>
      </c>
      <c r="U75">
        <f>IF(X33&gt;X44,X33,X44)</f>
        <v>16.28</v>
      </c>
    </row>
    <row r="76" spans="1:21" x14ac:dyDescent="0.25">
      <c r="A76" t="s">
        <v>14</v>
      </c>
      <c r="B76" t="s">
        <v>10</v>
      </c>
      <c r="U76">
        <f>IF(X34&gt;X45,X34,X45)</f>
        <v>24.010000000000005</v>
      </c>
    </row>
    <row r="77" spans="1:21" x14ac:dyDescent="0.25">
      <c r="A77" t="s">
        <v>14</v>
      </c>
      <c r="B77" t="s">
        <v>12</v>
      </c>
      <c r="U77">
        <f>IF(X35&gt;X46,X35,X46)</f>
        <v>18.689999999999998</v>
      </c>
    </row>
    <row r="78" spans="1:21" x14ac:dyDescent="0.25">
      <c r="A78" t="s">
        <v>14</v>
      </c>
      <c r="B78" t="s">
        <v>14</v>
      </c>
      <c r="U78">
        <f>IF(X36&gt;X47,X36,X47)</f>
        <v>0</v>
      </c>
    </row>
    <row r="79" spans="1:21" x14ac:dyDescent="0.25">
      <c r="A79" t="s">
        <v>14</v>
      </c>
      <c r="B79" t="s">
        <v>15</v>
      </c>
      <c r="U79">
        <f>IF(X37&gt;X48,X37,X48)</f>
        <v>24.760000000000005</v>
      </c>
    </row>
    <row r="80" spans="1:21" x14ac:dyDescent="0.25">
      <c r="A80" t="s">
        <v>14</v>
      </c>
      <c r="B80" t="s">
        <v>17</v>
      </c>
      <c r="U80">
        <f>IF(X38&gt;X49,X38,X49)</f>
        <v>34.97</v>
      </c>
    </row>
    <row r="81" spans="1:21" x14ac:dyDescent="0.25">
      <c r="A81" t="s">
        <v>15</v>
      </c>
      <c r="B81" t="s">
        <v>0</v>
      </c>
      <c r="U81">
        <f>IF(Y34&gt;Y45,Y34,Y45)</f>
        <v>20.909999999999997</v>
      </c>
    </row>
    <row r="82" spans="1:21" x14ac:dyDescent="0.25">
      <c r="A82" t="s">
        <v>15</v>
      </c>
      <c r="B82" t="s">
        <v>2</v>
      </c>
      <c r="U82">
        <f>IF(Y35&gt;Y46,Y35,Y46)</f>
        <v>20.180000000000007</v>
      </c>
    </row>
    <row r="83" spans="1:21" x14ac:dyDescent="0.25">
      <c r="A83" t="s">
        <v>15</v>
      </c>
      <c r="B83" t="s">
        <v>4</v>
      </c>
      <c r="U83">
        <f>IF(Y36&gt;Y47,Y36,Y47)</f>
        <v>16.28</v>
      </c>
    </row>
    <row r="84" spans="1:21" x14ac:dyDescent="0.25">
      <c r="A84" t="s">
        <v>15</v>
      </c>
      <c r="B84" t="s">
        <v>6</v>
      </c>
      <c r="U84">
        <f>IF(Y37&gt;Y48,Y37,Y48)</f>
        <v>23.709999999999994</v>
      </c>
    </row>
    <row r="85" spans="1:21" x14ac:dyDescent="0.25">
      <c r="A85" t="s">
        <v>15</v>
      </c>
      <c r="B85" t="s">
        <v>8</v>
      </c>
      <c r="U85">
        <f>IF(Y38&gt;Y49,Y38,Y49)</f>
        <v>34.67</v>
      </c>
    </row>
    <row r="86" spans="1:21" x14ac:dyDescent="0.25">
      <c r="A86" t="s">
        <v>15</v>
      </c>
      <c r="B86" t="s">
        <v>10</v>
      </c>
      <c r="U86">
        <f>IF(Z35&gt;Z46,Z35,Z46)</f>
        <v>28.22</v>
      </c>
    </row>
    <row r="87" spans="1:21" x14ac:dyDescent="0.25">
      <c r="A87" t="s">
        <v>15</v>
      </c>
      <c r="B87" t="s">
        <v>12</v>
      </c>
      <c r="U87">
        <f>IF(Z36&gt;Z47,Z36,Z47)</f>
        <v>24.010000000000005</v>
      </c>
    </row>
    <row r="88" spans="1:21" x14ac:dyDescent="0.25">
      <c r="A88" t="s">
        <v>15</v>
      </c>
      <c r="B88" t="s">
        <v>14</v>
      </c>
      <c r="U88">
        <f>IF(Z37&gt;Z48,Z37,Z48)</f>
        <v>29.53</v>
      </c>
    </row>
    <row r="89" spans="1:21" x14ac:dyDescent="0.25">
      <c r="A89" t="s">
        <v>15</v>
      </c>
      <c r="B89" t="s">
        <v>15</v>
      </c>
      <c r="U89">
        <f>IF(Z38&gt;Z49,Z38,Z49)</f>
        <v>41.65</v>
      </c>
    </row>
    <row r="90" spans="1:21" x14ac:dyDescent="0.25">
      <c r="A90" t="s">
        <v>15</v>
      </c>
      <c r="B90" t="s">
        <v>17</v>
      </c>
      <c r="U90">
        <f>IF(AA36&gt;AA47,AA36,AA47)</f>
        <v>18.689999999999998</v>
      </c>
    </row>
    <row r="91" spans="1:21" x14ac:dyDescent="0.25">
      <c r="A91" t="s">
        <v>17</v>
      </c>
      <c r="B91" t="s">
        <v>0</v>
      </c>
      <c r="U91">
        <f>IF(AA37&gt;AA48,AA37,AA48)</f>
        <v>19.090000000000003</v>
      </c>
    </row>
    <row r="92" spans="1:21" x14ac:dyDescent="0.25">
      <c r="A92" t="s">
        <v>17</v>
      </c>
      <c r="B92" t="s">
        <v>2</v>
      </c>
      <c r="U92">
        <f>IF(AA38&gt;AA49,AA38,AA49)</f>
        <v>29.03</v>
      </c>
    </row>
    <row r="93" spans="1:21" x14ac:dyDescent="0.25">
      <c r="A93" t="s">
        <v>17</v>
      </c>
      <c r="B93" t="s">
        <v>4</v>
      </c>
      <c r="U93">
        <f>IF(AB37&gt;AB48,AB37,AB48)</f>
        <v>24.760000000000005</v>
      </c>
    </row>
    <row r="94" spans="1:21" x14ac:dyDescent="0.25">
      <c r="A94" t="s">
        <v>17</v>
      </c>
      <c r="B94" t="s">
        <v>6</v>
      </c>
      <c r="U94">
        <f>IF(AB38&gt;AB49,AB38,AB49)</f>
        <v>34.97</v>
      </c>
    </row>
    <row r="95" spans="1:21" x14ac:dyDescent="0.25">
      <c r="A95" t="s">
        <v>17</v>
      </c>
      <c r="B95" t="s">
        <v>8</v>
      </c>
      <c r="U95">
        <f>IF(AC38&gt;AC49,AC38,AC49)</f>
        <v>26.799999999999997</v>
      </c>
    </row>
    <row r="96" spans="1:21" x14ac:dyDescent="0.25">
      <c r="A96" t="s">
        <v>17</v>
      </c>
      <c r="B96" t="s">
        <v>10</v>
      </c>
    </row>
    <row r="97" spans="1:2" x14ac:dyDescent="0.25">
      <c r="A97" t="s">
        <v>17</v>
      </c>
      <c r="B97" t="s">
        <v>12</v>
      </c>
    </row>
    <row r="98" spans="1:2" x14ac:dyDescent="0.25">
      <c r="A98" t="s">
        <v>17</v>
      </c>
      <c r="B98" t="s">
        <v>14</v>
      </c>
    </row>
    <row r="99" spans="1:2" x14ac:dyDescent="0.25">
      <c r="A99" t="s">
        <v>17</v>
      </c>
      <c r="B99" t="s">
        <v>15</v>
      </c>
    </row>
    <row r="100" spans="1:2" x14ac:dyDescent="0.25">
      <c r="A100" t="s">
        <v>17</v>
      </c>
      <c r="B100" t="s">
        <v>17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DB18E-0220-4FE6-BBB2-F0C31A35594F}">
  <dimension ref="A1:AA100"/>
  <sheetViews>
    <sheetView topLeftCell="A68" workbookViewId="0">
      <selection activeCell="R48" sqref="R48:R92"/>
    </sheetView>
  </sheetViews>
  <sheetFormatPr defaultRowHeight="15" x14ac:dyDescent="0.25"/>
  <cols>
    <col min="1" max="2" width="24.28515625" bestFit="1" customWidth="1"/>
  </cols>
  <sheetData>
    <row r="1" spans="1:18" x14ac:dyDescent="0.25">
      <c r="A1" t="s">
        <v>82</v>
      </c>
      <c r="B1" t="s">
        <v>82</v>
      </c>
      <c r="C1" t="s">
        <v>1</v>
      </c>
      <c r="D1" t="s">
        <v>99</v>
      </c>
      <c r="E1" t="s">
        <v>106</v>
      </c>
      <c r="F1" t="s">
        <v>113</v>
      </c>
      <c r="G1" t="s">
        <v>120</v>
      </c>
      <c r="H1" t="s">
        <v>1</v>
      </c>
      <c r="I1" t="s">
        <v>127</v>
      </c>
      <c r="J1" t="s">
        <v>133</v>
      </c>
      <c r="K1" t="s">
        <v>140</v>
      </c>
      <c r="L1" t="s">
        <v>143</v>
      </c>
    </row>
    <row r="2" spans="1:18" x14ac:dyDescent="0.25">
      <c r="A2" t="s">
        <v>82</v>
      </c>
      <c r="B2" t="s">
        <v>83</v>
      </c>
      <c r="C2" t="s">
        <v>84</v>
      </c>
      <c r="D2" t="s">
        <v>1</v>
      </c>
      <c r="E2" t="s">
        <v>107</v>
      </c>
      <c r="F2" t="s">
        <v>114</v>
      </c>
      <c r="G2" t="s">
        <v>121</v>
      </c>
      <c r="H2" t="s">
        <v>84</v>
      </c>
      <c r="I2" t="s">
        <v>128</v>
      </c>
      <c r="J2" t="s">
        <v>134</v>
      </c>
      <c r="K2" t="s">
        <v>135</v>
      </c>
      <c r="L2" t="s">
        <v>144</v>
      </c>
    </row>
    <row r="3" spans="1:18" x14ac:dyDescent="0.25">
      <c r="A3" t="s">
        <v>82</v>
      </c>
      <c r="B3" t="s">
        <v>85</v>
      </c>
      <c r="C3" t="s">
        <v>86</v>
      </c>
      <c r="D3" t="s">
        <v>100</v>
      </c>
      <c r="E3" t="s">
        <v>1</v>
      </c>
      <c r="F3" t="s">
        <v>115</v>
      </c>
      <c r="G3" t="s">
        <v>122</v>
      </c>
      <c r="H3" t="s">
        <v>86</v>
      </c>
      <c r="I3" t="s">
        <v>129</v>
      </c>
      <c r="J3" t="s">
        <v>135</v>
      </c>
      <c r="K3" t="s">
        <v>141</v>
      </c>
      <c r="L3" t="s">
        <v>145</v>
      </c>
    </row>
    <row r="4" spans="1:18" x14ac:dyDescent="0.25">
      <c r="A4" t="s">
        <v>82</v>
      </c>
      <c r="B4" t="s">
        <v>87</v>
      </c>
      <c r="C4" t="s">
        <v>88</v>
      </c>
      <c r="D4" t="s">
        <v>101</v>
      </c>
      <c r="E4" t="s">
        <v>108</v>
      </c>
      <c r="F4" t="s">
        <v>1</v>
      </c>
      <c r="G4" t="s">
        <v>123</v>
      </c>
      <c r="H4" t="s">
        <v>88</v>
      </c>
      <c r="I4" t="s">
        <v>130</v>
      </c>
      <c r="J4" t="s">
        <v>136</v>
      </c>
      <c r="K4" t="s">
        <v>86</v>
      </c>
      <c r="L4" t="s">
        <v>146</v>
      </c>
    </row>
    <row r="5" spans="1:18" x14ac:dyDescent="0.25">
      <c r="A5" t="s">
        <v>82</v>
      </c>
      <c r="B5" t="s">
        <v>89</v>
      </c>
      <c r="C5" t="s">
        <v>90</v>
      </c>
      <c r="D5" t="s">
        <v>102</v>
      </c>
      <c r="E5" t="s">
        <v>109</v>
      </c>
      <c r="F5" t="s">
        <v>86</v>
      </c>
      <c r="G5" t="s">
        <v>1</v>
      </c>
      <c r="H5" t="s">
        <v>90</v>
      </c>
      <c r="I5" t="s">
        <v>124</v>
      </c>
      <c r="J5" t="s">
        <v>137</v>
      </c>
      <c r="K5" t="s">
        <v>84</v>
      </c>
      <c r="L5" t="s">
        <v>147</v>
      </c>
    </row>
    <row r="6" spans="1:18" x14ac:dyDescent="0.25">
      <c r="A6" t="s">
        <v>82</v>
      </c>
      <c r="B6" t="s">
        <v>91</v>
      </c>
      <c r="C6" t="s">
        <v>1</v>
      </c>
      <c r="D6" t="s">
        <v>99</v>
      </c>
      <c r="E6" t="s">
        <v>106</v>
      </c>
      <c r="F6" t="s">
        <v>113</v>
      </c>
      <c r="G6" t="s">
        <v>120</v>
      </c>
      <c r="H6" t="s">
        <v>1</v>
      </c>
      <c r="I6" t="s">
        <v>127</v>
      </c>
      <c r="J6" t="s">
        <v>133</v>
      </c>
      <c r="K6" t="s">
        <v>140</v>
      </c>
      <c r="L6" t="s">
        <v>143</v>
      </c>
    </row>
    <row r="7" spans="1:18" x14ac:dyDescent="0.25">
      <c r="A7" t="s">
        <v>82</v>
      </c>
      <c r="B7" t="s">
        <v>92</v>
      </c>
      <c r="C7" t="s">
        <v>93</v>
      </c>
      <c r="D7" t="s">
        <v>103</v>
      </c>
      <c r="E7" t="s">
        <v>110</v>
      </c>
      <c r="F7" t="s">
        <v>116</v>
      </c>
      <c r="G7" t="s">
        <v>124</v>
      </c>
      <c r="H7" t="s">
        <v>93</v>
      </c>
      <c r="I7" t="s">
        <v>1</v>
      </c>
      <c r="J7" t="s">
        <v>119</v>
      </c>
      <c r="K7" t="s">
        <v>142</v>
      </c>
      <c r="L7" t="s">
        <v>148</v>
      </c>
    </row>
    <row r="8" spans="1:18" x14ac:dyDescent="0.25">
      <c r="A8" t="s">
        <v>82</v>
      </c>
      <c r="B8" t="s">
        <v>94</v>
      </c>
      <c r="C8" t="s">
        <v>84</v>
      </c>
      <c r="D8" t="s">
        <v>104</v>
      </c>
      <c r="E8" t="s">
        <v>108</v>
      </c>
      <c r="F8" t="s">
        <v>117</v>
      </c>
      <c r="G8" t="s">
        <v>107</v>
      </c>
      <c r="H8" t="s">
        <v>84</v>
      </c>
      <c r="I8" t="s">
        <v>116</v>
      </c>
      <c r="J8" t="s">
        <v>1</v>
      </c>
      <c r="K8" t="s">
        <v>86</v>
      </c>
      <c r="L8" t="s">
        <v>119</v>
      </c>
    </row>
    <row r="9" spans="1:18" x14ac:dyDescent="0.25">
      <c r="A9" t="s">
        <v>82</v>
      </c>
      <c r="B9" t="s">
        <v>95</v>
      </c>
      <c r="C9" t="s">
        <v>96</v>
      </c>
      <c r="D9" t="s">
        <v>34</v>
      </c>
      <c r="E9" t="s">
        <v>111</v>
      </c>
      <c r="F9" t="s">
        <v>118</v>
      </c>
      <c r="G9" t="s">
        <v>125</v>
      </c>
      <c r="H9" t="s">
        <v>96</v>
      </c>
      <c r="I9" t="s">
        <v>131</v>
      </c>
      <c r="J9" t="s">
        <v>138</v>
      </c>
      <c r="K9" t="s">
        <v>1</v>
      </c>
      <c r="L9" t="s">
        <v>138</v>
      </c>
    </row>
    <row r="10" spans="1:18" x14ac:dyDescent="0.25">
      <c r="A10" t="s">
        <v>82</v>
      </c>
      <c r="B10" t="s">
        <v>97</v>
      </c>
      <c r="C10" t="s">
        <v>98</v>
      </c>
      <c r="D10" t="s">
        <v>105</v>
      </c>
      <c r="E10" t="s">
        <v>112</v>
      </c>
      <c r="F10" t="s">
        <v>119</v>
      </c>
      <c r="G10" t="s">
        <v>126</v>
      </c>
      <c r="H10" t="s">
        <v>98</v>
      </c>
      <c r="I10" t="s">
        <v>132</v>
      </c>
      <c r="J10" t="s">
        <v>139</v>
      </c>
      <c r="K10" t="s">
        <v>90</v>
      </c>
      <c r="L10" t="s">
        <v>1</v>
      </c>
    </row>
    <row r="11" spans="1:18" x14ac:dyDescent="0.25">
      <c r="A11" t="s">
        <v>83</v>
      </c>
      <c r="B11" t="s">
        <v>82</v>
      </c>
    </row>
    <row r="12" spans="1:18" x14ac:dyDescent="0.25">
      <c r="A12" t="s">
        <v>83</v>
      </c>
      <c r="B12" t="s">
        <v>83</v>
      </c>
    </row>
    <row r="13" spans="1:18" x14ac:dyDescent="0.25">
      <c r="A13" t="s">
        <v>83</v>
      </c>
      <c r="B13" t="s">
        <v>85</v>
      </c>
    </row>
    <row r="14" spans="1:18" x14ac:dyDescent="0.25">
      <c r="A14" t="s">
        <v>83</v>
      </c>
      <c r="B14" t="s">
        <v>87</v>
      </c>
    </row>
    <row r="15" spans="1:18" x14ac:dyDescent="0.25">
      <c r="A15" t="s">
        <v>83</v>
      </c>
      <c r="B15" t="s">
        <v>89</v>
      </c>
      <c r="G15">
        <v>100</v>
      </c>
      <c r="H15">
        <v>80</v>
      </c>
      <c r="I15">
        <v>65.09</v>
      </c>
      <c r="J15">
        <v>81.09</v>
      </c>
      <c r="K15">
        <v>63.64</v>
      </c>
      <c r="L15">
        <v>100</v>
      </c>
      <c r="M15">
        <v>78.91</v>
      </c>
      <c r="N15">
        <v>80</v>
      </c>
      <c r="O15">
        <v>71.17</v>
      </c>
      <c r="P15">
        <v>76</v>
      </c>
      <c r="R15" t="str">
        <f>"\textbf{S0} &amp; " &amp; G15 &amp; " &amp; "&amp; H15 &amp; " &amp; "&amp; I15 &amp; " &amp; "&amp; J15 &amp; " &amp; "&amp; K15 &amp; " &amp; "&amp; L15 &amp; " &amp; "&amp; M15 &amp; " &amp; "&amp; N15 &amp; " &amp; "&amp; O15 &amp; " &amp; "&amp; P15 &amp; " \\ "</f>
        <v xml:space="preserve">\textbf{S0} &amp; 100 &amp; 80 &amp; 65,09 &amp; 81,09 &amp; 63,64 &amp; 100 &amp; 78,91 &amp; 80 &amp; 71,17 &amp; 76 \\ </v>
      </c>
    </row>
    <row r="16" spans="1:18" x14ac:dyDescent="0.25">
      <c r="A16" t="s">
        <v>83</v>
      </c>
      <c r="B16" t="s">
        <v>91</v>
      </c>
      <c r="G16">
        <v>81.02</v>
      </c>
      <c r="H16">
        <v>100</v>
      </c>
      <c r="I16">
        <v>64.73</v>
      </c>
      <c r="J16">
        <v>85.82</v>
      </c>
      <c r="K16">
        <v>64.36</v>
      </c>
      <c r="L16">
        <v>81.02</v>
      </c>
      <c r="M16">
        <v>82.18</v>
      </c>
      <c r="N16">
        <v>85.45</v>
      </c>
      <c r="O16">
        <v>69.34</v>
      </c>
      <c r="P16">
        <v>80.73</v>
      </c>
      <c r="R16" t="str">
        <f t="shared" ref="R16:R24" si="0">"\textbf{S0} &amp; " &amp; G16 &amp; " &amp; "&amp; H16 &amp; " &amp; "&amp; I16 &amp; " &amp; "&amp; J16 &amp; " &amp; "&amp; K16 &amp; " &amp; "&amp; L16 &amp; " &amp; "&amp; M16 &amp; " &amp; "&amp; N16 &amp; " &amp; "&amp; O16 &amp; " &amp; "&amp; P16 &amp; " \\ "</f>
        <v xml:space="preserve">\textbf{S0} &amp; 81,02 &amp; 100 &amp; 64,73 &amp; 85,82 &amp; 64,36 &amp; 81,02 &amp; 82,18 &amp; 85,45 &amp; 69,34 &amp; 80,73 \\ </v>
      </c>
    </row>
    <row r="17" spans="1:27" x14ac:dyDescent="0.25">
      <c r="A17" t="s">
        <v>83</v>
      </c>
      <c r="B17" t="s">
        <v>92</v>
      </c>
      <c r="G17">
        <v>68.25</v>
      </c>
      <c r="H17">
        <v>67.64</v>
      </c>
      <c r="I17">
        <v>100</v>
      </c>
      <c r="J17">
        <v>73.819999999999993</v>
      </c>
      <c r="K17">
        <v>59.64</v>
      </c>
      <c r="L17">
        <v>68.25</v>
      </c>
      <c r="M17">
        <v>72.73</v>
      </c>
      <c r="N17">
        <v>73.819999999999993</v>
      </c>
      <c r="O17">
        <v>60.22</v>
      </c>
      <c r="P17">
        <v>74.55</v>
      </c>
      <c r="R17" t="str">
        <f t="shared" si="0"/>
        <v xml:space="preserve">\textbf{S0} &amp; 68,25 &amp; 67,64 &amp; 100 &amp; 73,82 &amp; 59,64 &amp; 68,25 &amp; 72,73 &amp; 73,82 &amp; 60,22 &amp; 74,55 \\ </v>
      </c>
    </row>
    <row r="18" spans="1:27" x14ac:dyDescent="0.25">
      <c r="A18" t="s">
        <v>83</v>
      </c>
      <c r="B18" t="s">
        <v>94</v>
      </c>
      <c r="G18">
        <v>81.39</v>
      </c>
      <c r="H18">
        <v>84.73</v>
      </c>
      <c r="I18">
        <v>70.55</v>
      </c>
      <c r="J18">
        <v>100</v>
      </c>
      <c r="K18">
        <v>65.09</v>
      </c>
      <c r="L18">
        <v>81.39</v>
      </c>
      <c r="M18">
        <v>93.09</v>
      </c>
      <c r="N18">
        <v>98.55</v>
      </c>
      <c r="O18">
        <v>65.69</v>
      </c>
      <c r="P18">
        <v>91.27</v>
      </c>
      <c r="R18" t="str">
        <f t="shared" si="0"/>
        <v xml:space="preserve">\textbf{S0} &amp; 81,39 &amp; 84,73 &amp; 70,55 &amp; 100 &amp; 65,09 &amp; 81,39 &amp; 93,09 &amp; 98,55 &amp; 65,69 &amp; 91,27 \\ </v>
      </c>
    </row>
    <row r="19" spans="1:27" x14ac:dyDescent="0.25">
      <c r="A19" t="s">
        <v>83</v>
      </c>
      <c r="B19" t="s">
        <v>95</v>
      </c>
      <c r="G19">
        <v>67.150000000000006</v>
      </c>
      <c r="H19">
        <v>68</v>
      </c>
      <c r="I19">
        <v>59.27</v>
      </c>
      <c r="J19">
        <v>67.27</v>
      </c>
      <c r="K19">
        <v>100</v>
      </c>
      <c r="L19">
        <v>67.150000000000006</v>
      </c>
      <c r="M19">
        <v>66.55</v>
      </c>
      <c r="N19">
        <v>67.64</v>
      </c>
      <c r="O19">
        <v>82.85</v>
      </c>
      <c r="P19">
        <v>66.180000000000007</v>
      </c>
      <c r="R19" t="str">
        <f t="shared" si="0"/>
        <v xml:space="preserve">\textbf{S0} &amp; 67,15 &amp; 68 &amp; 59,27 &amp; 67,27 &amp; 100 &amp; 67,15 &amp; 66,55 &amp; 67,64 &amp; 82,85 &amp; 66,18 \\ </v>
      </c>
    </row>
    <row r="20" spans="1:27" x14ac:dyDescent="0.25">
      <c r="A20" t="s">
        <v>83</v>
      </c>
      <c r="B20" t="s">
        <v>97</v>
      </c>
      <c r="G20">
        <v>100</v>
      </c>
      <c r="H20">
        <v>80</v>
      </c>
      <c r="I20">
        <v>65.09</v>
      </c>
      <c r="J20">
        <v>81.09</v>
      </c>
      <c r="K20">
        <v>63.64</v>
      </c>
      <c r="L20">
        <v>100</v>
      </c>
      <c r="M20">
        <v>78.91</v>
      </c>
      <c r="N20">
        <v>80</v>
      </c>
      <c r="O20">
        <v>71.17</v>
      </c>
      <c r="P20">
        <v>76</v>
      </c>
      <c r="R20" t="str">
        <f t="shared" si="0"/>
        <v xml:space="preserve">\textbf{S0} &amp; 100 &amp; 80 &amp; 65,09 &amp; 81,09 &amp; 63,64 &amp; 100 &amp; 78,91 &amp; 80 &amp; 71,17 &amp; 76 \\ </v>
      </c>
    </row>
    <row r="21" spans="1:27" x14ac:dyDescent="0.25">
      <c r="A21" t="s">
        <v>85</v>
      </c>
      <c r="B21" t="s">
        <v>82</v>
      </c>
      <c r="G21">
        <v>80.290000000000006</v>
      </c>
      <c r="H21">
        <v>83.27</v>
      </c>
      <c r="I21">
        <v>70.91</v>
      </c>
      <c r="J21">
        <v>93.82</v>
      </c>
      <c r="K21">
        <v>66.55</v>
      </c>
      <c r="L21">
        <v>80.290000000000006</v>
      </c>
      <c r="M21">
        <v>100</v>
      </c>
      <c r="N21">
        <v>93.09</v>
      </c>
      <c r="O21">
        <v>66.42</v>
      </c>
      <c r="P21">
        <v>95.64</v>
      </c>
      <c r="R21" t="str">
        <f t="shared" si="0"/>
        <v xml:space="preserve">\textbf{S0} &amp; 80,29 &amp; 83,27 &amp; 70,91 &amp; 93,82 &amp; 66,55 &amp; 80,29 &amp; 100 &amp; 93,09 &amp; 66,42 &amp; 95,64 \\ </v>
      </c>
    </row>
    <row r="22" spans="1:27" x14ac:dyDescent="0.25">
      <c r="A22" t="s">
        <v>85</v>
      </c>
      <c r="B22" t="s">
        <v>83</v>
      </c>
      <c r="G22">
        <v>80.66</v>
      </c>
      <c r="H22">
        <v>84</v>
      </c>
      <c r="I22">
        <v>70.180000000000007</v>
      </c>
      <c r="J22">
        <v>97.45</v>
      </c>
      <c r="K22">
        <v>65.45</v>
      </c>
      <c r="L22">
        <v>80.66</v>
      </c>
      <c r="M22">
        <v>91.27</v>
      </c>
      <c r="N22">
        <v>100</v>
      </c>
      <c r="O22">
        <v>66.06</v>
      </c>
      <c r="P22">
        <v>89.82</v>
      </c>
      <c r="R22" t="str">
        <f t="shared" si="0"/>
        <v xml:space="preserve">\textbf{S0} &amp; 80,66 &amp; 84 &amp; 70,18 &amp; 97,45 &amp; 65,45 &amp; 80,66 &amp; 91,27 &amp; 100 &amp; 66,06 &amp; 89,82 \\ </v>
      </c>
    </row>
    <row r="23" spans="1:27" x14ac:dyDescent="0.25">
      <c r="A23" t="s">
        <v>85</v>
      </c>
      <c r="B23" t="s">
        <v>85</v>
      </c>
      <c r="G23">
        <v>70.44</v>
      </c>
      <c r="H23">
        <v>70.180000000000007</v>
      </c>
      <c r="I23">
        <v>57.82</v>
      </c>
      <c r="J23">
        <v>65.09</v>
      </c>
      <c r="K23">
        <v>80</v>
      </c>
      <c r="L23">
        <v>70.44</v>
      </c>
      <c r="M23">
        <v>64</v>
      </c>
      <c r="N23">
        <v>65.09</v>
      </c>
      <c r="O23">
        <v>100</v>
      </c>
      <c r="P23">
        <v>63.64</v>
      </c>
      <c r="R23" t="str">
        <f t="shared" si="0"/>
        <v xml:space="preserve">\textbf{S0} &amp; 70,44 &amp; 70,18 &amp; 57,82 &amp; 65,09 &amp; 80 &amp; 70,44 &amp; 64 &amp; 65,09 &amp; 100 &amp; 63,64 \\ </v>
      </c>
    </row>
    <row r="24" spans="1:27" x14ac:dyDescent="0.25">
      <c r="A24" t="s">
        <v>85</v>
      </c>
      <c r="B24" t="s">
        <v>87</v>
      </c>
      <c r="G24">
        <v>77.37</v>
      </c>
      <c r="H24">
        <v>81.819999999999993</v>
      </c>
      <c r="I24">
        <v>73.09</v>
      </c>
      <c r="J24">
        <v>91.64</v>
      </c>
      <c r="K24">
        <v>65.819999999999993</v>
      </c>
      <c r="L24">
        <v>77.37</v>
      </c>
      <c r="M24">
        <v>94.91</v>
      </c>
      <c r="N24">
        <v>91.27</v>
      </c>
      <c r="O24">
        <v>66.06</v>
      </c>
      <c r="P24">
        <v>100</v>
      </c>
      <c r="R24" t="str">
        <f t="shared" si="0"/>
        <v xml:space="preserve">\textbf{S0} &amp; 77,37 &amp; 81,82 &amp; 73,09 &amp; 91,64 &amp; 65,82 &amp; 77,37 &amp; 94,91 &amp; 91,27 &amp; 66,06 &amp; 100 \\ </v>
      </c>
    </row>
    <row r="25" spans="1:27" x14ac:dyDescent="0.25">
      <c r="A25" t="s">
        <v>85</v>
      </c>
      <c r="B25" t="s">
        <v>89</v>
      </c>
    </row>
    <row r="26" spans="1:27" x14ac:dyDescent="0.25">
      <c r="A26" t="s">
        <v>85</v>
      </c>
      <c r="B26" t="s">
        <v>91</v>
      </c>
      <c r="H26">
        <f t="shared" ref="H26:P26" si="1">100-H15</f>
        <v>20</v>
      </c>
      <c r="I26">
        <f t="shared" si="1"/>
        <v>34.909999999999997</v>
      </c>
      <c r="J26">
        <f t="shared" si="1"/>
        <v>18.909999999999997</v>
      </c>
      <c r="K26">
        <f t="shared" si="1"/>
        <v>36.36</v>
      </c>
      <c r="L26">
        <f t="shared" si="1"/>
        <v>0</v>
      </c>
      <c r="M26">
        <f t="shared" si="1"/>
        <v>21.090000000000003</v>
      </c>
      <c r="N26">
        <f t="shared" si="1"/>
        <v>20</v>
      </c>
      <c r="O26">
        <f t="shared" si="1"/>
        <v>28.83</v>
      </c>
      <c r="P26">
        <f t="shared" si="1"/>
        <v>24</v>
      </c>
      <c r="S26">
        <v>20</v>
      </c>
      <c r="T26">
        <v>34.909999999999997</v>
      </c>
      <c r="U26">
        <v>18.909999999999997</v>
      </c>
      <c r="V26">
        <v>36.36</v>
      </c>
      <c r="W26">
        <v>0</v>
      </c>
      <c r="X26">
        <v>21.090000000000003</v>
      </c>
      <c r="Y26">
        <v>20</v>
      </c>
      <c r="Z26">
        <v>28.83</v>
      </c>
      <c r="AA26">
        <v>24</v>
      </c>
    </row>
    <row r="27" spans="1:27" x14ac:dyDescent="0.25">
      <c r="A27" t="s">
        <v>85</v>
      </c>
      <c r="B27" t="s">
        <v>92</v>
      </c>
      <c r="G27">
        <f t="shared" ref="G27:P34" si="2">100-G16</f>
        <v>18.980000000000004</v>
      </c>
      <c r="I27">
        <f t="shared" si="2"/>
        <v>35.269999999999996</v>
      </c>
      <c r="J27">
        <f t="shared" si="2"/>
        <v>14.180000000000007</v>
      </c>
      <c r="K27">
        <f t="shared" si="2"/>
        <v>35.64</v>
      </c>
      <c r="L27">
        <f t="shared" si="2"/>
        <v>18.980000000000004</v>
      </c>
      <c r="M27">
        <f t="shared" si="2"/>
        <v>17.819999999999993</v>
      </c>
      <c r="N27">
        <f t="shared" si="2"/>
        <v>14.549999999999997</v>
      </c>
      <c r="O27">
        <f t="shared" si="2"/>
        <v>30.659999999999997</v>
      </c>
      <c r="P27">
        <f t="shared" si="2"/>
        <v>19.269999999999996</v>
      </c>
      <c r="R27">
        <v>18.980000000000004</v>
      </c>
      <c r="T27">
        <v>35.269999999999996</v>
      </c>
      <c r="U27">
        <v>14.180000000000007</v>
      </c>
      <c r="V27">
        <v>35.64</v>
      </c>
      <c r="W27">
        <v>18.980000000000004</v>
      </c>
      <c r="X27">
        <v>17.819999999999993</v>
      </c>
      <c r="Y27">
        <v>14.549999999999997</v>
      </c>
      <c r="Z27">
        <v>30.659999999999997</v>
      </c>
      <c r="AA27">
        <v>19.269999999999996</v>
      </c>
    </row>
    <row r="28" spans="1:27" x14ac:dyDescent="0.25">
      <c r="A28" t="s">
        <v>85</v>
      </c>
      <c r="B28" t="s">
        <v>94</v>
      </c>
      <c r="G28">
        <f t="shared" si="2"/>
        <v>31.75</v>
      </c>
      <c r="H28">
        <f t="shared" si="2"/>
        <v>32.36</v>
      </c>
      <c r="J28">
        <f t="shared" si="2"/>
        <v>26.180000000000007</v>
      </c>
      <c r="K28">
        <f t="shared" si="2"/>
        <v>40.36</v>
      </c>
      <c r="L28">
        <f t="shared" si="2"/>
        <v>31.75</v>
      </c>
      <c r="M28">
        <f t="shared" si="2"/>
        <v>27.269999999999996</v>
      </c>
      <c r="N28">
        <f t="shared" si="2"/>
        <v>26.180000000000007</v>
      </c>
      <c r="O28">
        <f t="shared" si="2"/>
        <v>39.78</v>
      </c>
      <c r="P28">
        <f t="shared" si="2"/>
        <v>25.450000000000003</v>
      </c>
      <c r="R28">
        <v>31.75</v>
      </c>
      <c r="S28">
        <v>32.36</v>
      </c>
      <c r="U28">
        <v>26.180000000000007</v>
      </c>
      <c r="V28">
        <v>40.36</v>
      </c>
      <c r="W28">
        <v>31.75</v>
      </c>
      <c r="X28">
        <v>27.269999999999996</v>
      </c>
      <c r="Y28">
        <v>26.180000000000007</v>
      </c>
      <c r="Z28">
        <v>39.78</v>
      </c>
      <c r="AA28">
        <v>25.450000000000003</v>
      </c>
    </row>
    <row r="29" spans="1:27" x14ac:dyDescent="0.25">
      <c r="A29" t="s">
        <v>85</v>
      </c>
      <c r="B29" t="s">
        <v>95</v>
      </c>
      <c r="G29">
        <f t="shared" si="2"/>
        <v>18.61</v>
      </c>
      <c r="H29">
        <f t="shared" si="2"/>
        <v>15.269999999999996</v>
      </c>
      <c r="I29">
        <f t="shared" si="2"/>
        <v>29.450000000000003</v>
      </c>
      <c r="K29">
        <f t="shared" si="2"/>
        <v>34.909999999999997</v>
      </c>
      <c r="L29">
        <f t="shared" si="2"/>
        <v>18.61</v>
      </c>
      <c r="M29">
        <f t="shared" si="2"/>
        <v>6.9099999999999966</v>
      </c>
      <c r="N29">
        <f t="shared" si="2"/>
        <v>1.4500000000000028</v>
      </c>
      <c r="O29">
        <f t="shared" si="2"/>
        <v>34.31</v>
      </c>
      <c r="P29">
        <f t="shared" si="2"/>
        <v>8.730000000000004</v>
      </c>
      <c r="R29">
        <v>18.61</v>
      </c>
      <c r="S29">
        <v>15.269999999999996</v>
      </c>
      <c r="T29">
        <v>29.450000000000003</v>
      </c>
      <c r="V29">
        <v>34.909999999999997</v>
      </c>
      <c r="W29">
        <v>18.61</v>
      </c>
      <c r="X29">
        <v>6.9099999999999966</v>
      </c>
      <c r="Y29">
        <v>1.4500000000000028</v>
      </c>
      <c r="Z29">
        <v>34.31</v>
      </c>
      <c r="AA29">
        <v>8.730000000000004</v>
      </c>
    </row>
    <row r="30" spans="1:27" x14ac:dyDescent="0.25">
      <c r="A30" t="s">
        <v>85</v>
      </c>
      <c r="B30" t="s">
        <v>97</v>
      </c>
      <c r="G30">
        <f t="shared" si="2"/>
        <v>32.849999999999994</v>
      </c>
      <c r="H30">
        <f t="shared" si="2"/>
        <v>32</v>
      </c>
      <c r="I30">
        <f t="shared" si="2"/>
        <v>40.729999999999997</v>
      </c>
      <c r="J30">
        <f t="shared" si="2"/>
        <v>32.730000000000004</v>
      </c>
      <c r="L30">
        <f t="shared" si="2"/>
        <v>32.849999999999994</v>
      </c>
      <c r="M30">
        <f t="shared" si="2"/>
        <v>33.450000000000003</v>
      </c>
      <c r="N30">
        <f t="shared" si="2"/>
        <v>32.36</v>
      </c>
      <c r="O30">
        <f t="shared" si="2"/>
        <v>17.150000000000006</v>
      </c>
      <c r="P30">
        <f t="shared" si="2"/>
        <v>33.819999999999993</v>
      </c>
      <c r="R30">
        <v>32.849999999999994</v>
      </c>
      <c r="S30">
        <v>32</v>
      </c>
      <c r="T30">
        <v>40.729999999999997</v>
      </c>
      <c r="U30">
        <v>32.730000000000004</v>
      </c>
      <c r="W30">
        <v>32.849999999999994</v>
      </c>
      <c r="X30">
        <v>33.450000000000003</v>
      </c>
      <c r="Y30">
        <v>32.36</v>
      </c>
      <c r="Z30">
        <v>17.150000000000006</v>
      </c>
      <c r="AA30">
        <v>33.819999999999993</v>
      </c>
    </row>
    <row r="31" spans="1:27" x14ac:dyDescent="0.25">
      <c r="A31" t="s">
        <v>87</v>
      </c>
      <c r="B31" t="s">
        <v>82</v>
      </c>
      <c r="G31">
        <f t="shared" si="2"/>
        <v>0</v>
      </c>
      <c r="H31">
        <f t="shared" si="2"/>
        <v>20</v>
      </c>
      <c r="I31">
        <f t="shared" si="2"/>
        <v>34.909999999999997</v>
      </c>
      <c r="J31">
        <f t="shared" si="2"/>
        <v>18.909999999999997</v>
      </c>
      <c r="K31">
        <f t="shared" si="2"/>
        <v>36.36</v>
      </c>
      <c r="M31">
        <f t="shared" si="2"/>
        <v>21.090000000000003</v>
      </c>
      <c r="N31">
        <f t="shared" si="2"/>
        <v>20</v>
      </c>
      <c r="O31">
        <f t="shared" si="2"/>
        <v>28.83</v>
      </c>
      <c r="P31">
        <f t="shared" si="2"/>
        <v>24</v>
      </c>
      <c r="R31">
        <v>0</v>
      </c>
      <c r="S31">
        <v>20</v>
      </c>
      <c r="T31">
        <v>34.909999999999997</v>
      </c>
      <c r="U31">
        <v>18.909999999999997</v>
      </c>
      <c r="V31">
        <v>36.36</v>
      </c>
      <c r="X31">
        <v>21.090000000000003</v>
      </c>
      <c r="Y31">
        <v>20</v>
      </c>
      <c r="Z31">
        <v>28.83</v>
      </c>
      <c r="AA31">
        <v>24</v>
      </c>
    </row>
    <row r="32" spans="1:27" x14ac:dyDescent="0.25">
      <c r="A32" t="s">
        <v>87</v>
      </c>
      <c r="B32" t="s">
        <v>83</v>
      </c>
      <c r="G32">
        <f t="shared" si="2"/>
        <v>19.709999999999994</v>
      </c>
      <c r="H32">
        <f t="shared" si="2"/>
        <v>16.730000000000004</v>
      </c>
      <c r="I32">
        <f t="shared" si="2"/>
        <v>29.090000000000003</v>
      </c>
      <c r="J32">
        <f t="shared" si="2"/>
        <v>6.1800000000000068</v>
      </c>
      <c r="K32">
        <f t="shared" si="2"/>
        <v>33.450000000000003</v>
      </c>
      <c r="L32">
        <f t="shared" si="2"/>
        <v>19.709999999999994</v>
      </c>
      <c r="N32">
        <f t="shared" si="2"/>
        <v>6.9099999999999966</v>
      </c>
      <c r="O32">
        <f t="shared" si="2"/>
        <v>33.58</v>
      </c>
      <c r="P32">
        <f t="shared" si="2"/>
        <v>4.3599999999999994</v>
      </c>
      <c r="R32">
        <v>19.709999999999994</v>
      </c>
      <c r="S32">
        <v>16.730000000000004</v>
      </c>
      <c r="T32">
        <v>29.090000000000003</v>
      </c>
      <c r="U32">
        <v>6.1800000000000068</v>
      </c>
      <c r="V32">
        <v>33.450000000000003</v>
      </c>
      <c r="W32">
        <v>19.709999999999994</v>
      </c>
      <c r="Y32">
        <v>6.9099999999999966</v>
      </c>
      <c r="Z32">
        <v>33.58</v>
      </c>
      <c r="AA32">
        <v>4.3599999999999994</v>
      </c>
    </row>
    <row r="33" spans="1:27" x14ac:dyDescent="0.25">
      <c r="A33" t="s">
        <v>87</v>
      </c>
      <c r="B33" t="s">
        <v>85</v>
      </c>
      <c r="G33">
        <f t="shared" si="2"/>
        <v>19.340000000000003</v>
      </c>
      <c r="H33">
        <f t="shared" si="2"/>
        <v>16</v>
      </c>
      <c r="I33">
        <f t="shared" si="2"/>
        <v>29.819999999999993</v>
      </c>
      <c r="J33">
        <f t="shared" si="2"/>
        <v>2.5499999999999972</v>
      </c>
      <c r="K33">
        <f t="shared" si="2"/>
        <v>34.549999999999997</v>
      </c>
      <c r="L33">
        <f t="shared" si="2"/>
        <v>19.340000000000003</v>
      </c>
      <c r="M33">
        <f t="shared" si="2"/>
        <v>8.730000000000004</v>
      </c>
      <c r="O33">
        <f t="shared" si="2"/>
        <v>33.94</v>
      </c>
      <c r="P33">
        <f t="shared" si="2"/>
        <v>10.180000000000007</v>
      </c>
      <c r="R33">
        <v>19.340000000000003</v>
      </c>
      <c r="S33">
        <v>16</v>
      </c>
      <c r="T33">
        <v>29.819999999999993</v>
      </c>
      <c r="U33">
        <v>2.5499999999999972</v>
      </c>
      <c r="V33">
        <v>34.549999999999997</v>
      </c>
      <c r="W33">
        <v>19.340000000000003</v>
      </c>
      <c r="X33">
        <v>8.730000000000004</v>
      </c>
      <c r="Z33">
        <v>33.94</v>
      </c>
      <c r="AA33">
        <v>10.180000000000007</v>
      </c>
    </row>
    <row r="34" spans="1:27" x14ac:dyDescent="0.25">
      <c r="A34" t="s">
        <v>87</v>
      </c>
      <c r="B34" t="s">
        <v>87</v>
      </c>
      <c r="G34">
        <f>100-G23</f>
        <v>29.560000000000002</v>
      </c>
      <c r="H34">
        <f t="shared" si="2"/>
        <v>29.819999999999993</v>
      </c>
      <c r="I34">
        <f t="shared" si="2"/>
        <v>42.18</v>
      </c>
      <c r="J34">
        <f t="shared" si="2"/>
        <v>34.909999999999997</v>
      </c>
      <c r="K34">
        <f t="shared" si="2"/>
        <v>20</v>
      </c>
      <c r="L34">
        <f t="shared" si="2"/>
        <v>29.560000000000002</v>
      </c>
      <c r="M34">
        <f t="shared" si="2"/>
        <v>36</v>
      </c>
      <c r="N34">
        <f t="shared" si="2"/>
        <v>34.909999999999997</v>
      </c>
      <c r="P34">
        <f t="shared" si="2"/>
        <v>36.36</v>
      </c>
      <c r="R34">
        <v>29.560000000000002</v>
      </c>
      <c r="S34">
        <v>29.819999999999993</v>
      </c>
      <c r="T34">
        <v>42.18</v>
      </c>
      <c r="U34">
        <v>34.909999999999997</v>
      </c>
      <c r="V34">
        <v>20</v>
      </c>
      <c r="W34">
        <v>29.560000000000002</v>
      </c>
      <c r="X34">
        <v>36</v>
      </c>
      <c r="Y34">
        <v>34.909999999999997</v>
      </c>
      <c r="AA34">
        <v>36.36</v>
      </c>
    </row>
    <row r="35" spans="1:27" x14ac:dyDescent="0.25">
      <c r="A35" t="s">
        <v>87</v>
      </c>
      <c r="B35" t="s">
        <v>89</v>
      </c>
      <c r="G35">
        <f t="shared" ref="G35:O35" si="3">100-G24</f>
        <v>22.629999999999995</v>
      </c>
      <c r="H35">
        <f t="shared" si="3"/>
        <v>18.180000000000007</v>
      </c>
      <c r="I35">
        <f t="shared" si="3"/>
        <v>26.909999999999997</v>
      </c>
      <c r="J35">
        <f t="shared" si="3"/>
        <v>8.36</v>
      </c>
      <c r="K35">
        <f t="shared" si="3"/>
        <v>34.180000000000007</v>
      </c>
      <c r="L35">
        <f t="shared" si="3"/>
        <v>22.629999999999995</v>
      </c>
      <c r="M35">
        <f t="shared" si="3"/>
        <v>5.0900000000000034</v>
      </c>
      <c r="N35">
        <f t="shared" si="3"/>
        <v>8.730000000000004</v>
      </c>
      <c r="O35">
        <f t="shared" si="3"/>
        <v>33.94</v>
      </c>
      <c r="R35">
        <v>22.629999999999995</v>
      </c>
      <c r="S35">
        <v>18.180000000000007</v>
      </c>
      <c r="T35">
        <v>26.909999999999997</v>
      </c>
      <c r="U35">
        <v>8.36</v>
      </c>
      <c r="V35">
        <v>34.180000000000007</v>
      </c>
      <c r="W35">
        <v>22.629999999999995</v>
      </c>
      <c r="X35">
        <v>5.0900000000000034</v>
      </c>
      <c r="Y35">
        <v>8.730000000000004</v>
      </c>
      <c r="Z35">
        <v>33.94</v>
      </c>
    </row>
    <row r="36" spans="1:27" x14ac:dyDescent="0.25">
      <c r="A36" t="s">
        <v>87</v>
      </c>
      <c r="B36" t="s">
        <v>91</v>
      </c>
    </row>
    <row r="37" spans="1:27" x14ac:dyDescent="0.25">
      <c r="A37" t="s">
        <v>87</v>
      </c>
      <c r="B37" t="s">
        <v>92</v>
      </c>
      <c r="S37">
        <v>18.980000000000004</v>
      </c>
      <c r="T37">
        <v>31.75</v>
      </c>
      <c r="U37">
        <v>18.61</v>
      </c>
      <c r="V37">
        <v>32.849999999999994</v>
      </c>
      <c r="W37">
        <v>0</v>
      </c>
      <c r="X37">
        <v>19.709999999999994</v>
      </c>
      <c r="Y37">
        <v>19.340000000000003</v>
      </c>
      <c r="Z37">
        <v>29.560000000000002</v>
      </c>
      <c r="AA37">
        <v>22.629999999999995</v>
      </c>
    </row>
    <row r="38" spans="1:27" x14ac:dyDescent="0.25">
      <c r="A38" t="s">
        <v>87</v>
      </c>
      <c r="B38" t="s">
        <v>94</v>
      </c>
      <c r="R38">
        <v>20</v>
      </c>
      <c r="T38">
        <v>32.36</v>
      </c>
      <c r="U38">
        <v>15.269999999999996</v>
      </c>
      <c r="V38">
        <v>32</v>
      </c>
      <c r="W38">
        <v>20</v>
      </c>
      <c r="X38">
        <v>16.730000000000004</v>
      </c>
      <c r="Y38">
        <v>16</v>
      </c>
      <c r="Z38">
        <v>29.819999999999993</v>
      </c>
      <c r="AA38">
        <v>18.180000000000007</v>
      </c>
    </row>
    <row r="39" spans="1:27" x14ac:dyDescent="0.25">
      <c r="A39" t="s">
        <v>87</v>
      </c>
      <c r="B39" t="s">
        <v>95</v>
      </c>
      <c r="R39">
        <v>34.909999999999997</v>
      </c>
      <c r="S39">
        <v>35.269999999999996</v>
      </c>
      <c r="U39">
        <v>29.450000000000003</v>
      </c>
      <c r="V39">
        <v>40.729999999999997</v>
      </c>
      <c r="W39">
        <v>34.909999999999997</v>
      </c>
      <c r="X39">
        <v>29.090000000000003</v>
      </c>
      <c r="Y39">
        <v>29.819999999999993</v>
      </c>
      <c r="Z39">
        <v>42.18</v>
      </c>
      <c r="AA39">
        <v>26.909999999999997</v>
      </c>
    </row>
    <row r="40" spans="1:27" x14ac:dyDescent="0.25">
      <c r="A40" t="s">
        <v>87</v>
      </c>
      <c r="B40" t="s">
        <v>97</v>
      </c>
      <c r="R40">
        <v>18.909999999999997</v>
      </c>
      <c r="S40">
        <v>14.180000000000007</v>
      </c>
      <c r="T40">
        <v>26.180000000000007</v>
      </c>
      <c r="V40">
        <v>32.730000000000004</v>
      </c>
      <c r="W40">
        <v>18.909999999999997</v>
      </c>
      <c r="X40">
        <v>6.1800000000000068</v>
      </c>
      <c r="Y40">
        <v>2.5499999999999972</v>
      </c>
      <c r="Z40">
        <v>34.909999999999997</v>
      </c>
      <c r="AA40">
        <v>8.36</v>
      </c>
    </row>
    <row r="41" spans="1:27" x14ac:dyDescent="0.25">
      <c r="A41" t="s">
        <v>89</v>
      </c>
      <c r="B41" t="s">
        <v>82</v>
      </c>
      <c r="R41">
        <v>36.36</v>
      </c>
      <c r="S41">
        <v>35.64</v>
      </c>
      <c r="T41">
        <v>40.36</v>
      </c>
      <c r="U41">
        <v>34.909999999999997</v>
      </c>
      <c r="W41">
        <v>36.36</v>
      </c>
      <c r="X41">
        <v>33.450000000000003</v>
      </c>
      <c r="Y41">
        <v>34.549999999999997</v>
      </c>
      <c r="Z41">
        <v>20</v>
      </c>
      <c r="AA41">
        <v>34.180000000000007</v>
      </c>
    </row>
    <row r="42" spans="1:27" x14ac:dyDescent="0.25">
      <c r="A42" t="s">
        <v>89</v>
      </c>
      <c r="B42" t="s">
        <v>83</v>
      </c>
      <c r="R42">
        <v>0</v>
      </c>
      <c r="S42">
        <v>18.980000000000004</v>
      </c>
      <c r="T42">
        <v>31.75</v>
      </c>
      <c r="U42">
        <v>18.61</v>
      </c>
      <c r="V42">
        <v>32.849999999999994</v>
      </c>
      <c r="X42">
        <v>19.709999999999994</v>
      </c>
      <c r="Y42">
        <v>19.340000000000003</v>
      </c>
      <c r="Z42">
        <v>29.560000000000002</v>
      </c>
      <c r="AA42">
        <v>22.629999999999995</v>
      </c>
    </row>
    <row r="43" spans="1:27" x14ac:dyDescent="0.25">
      <c r="A43" t="s">
        <v>89</v>
      </c>
      <c r="B43" t="s">
        <v>85</v>
      </c>
      <c r="R43">
        <v>21.090000000000003</v>
      </c>
      <c r="S43">
        <v>17.819999999999993</v>
      </c>
      <c r="T43">
        <v>27.269999999999996</v>
      </c>
      <c r="U43">
        <v>6.9099999999999966</v>
      </c>
      <c r="V43">
        <v>33.450000000000003</v>
      </c>
      <c r="W43">
        <v>21.090000000000003</v>
      </c>
      <c r="Y43">
        <v>8.730000000000004</v>
      </c>
      <c r="Z43">
        <v>36</v>
      </c>
      <c r="AA43">
        <v>5.0900000000000034</v>
      </c>
    </row>
    <row r="44" spans="1:27" x14ac:dyDescent="0.25">
      <c r="A44" t="s">
        <v>89</v>
      </c>
      <c r="B44" t="s">
        <v>87</v>
      </c>
      <c r="R44">
        <v>20</v>
      </c>
      <c r="S44">
        <v>14.549999999999997</v>
      </c>
      <c r="T44">
        <v>26.180000000000007</v>
      </c>
      <c r="U44">
        <v>1.4500000000000028</v>
      </c>
      <c r="V44">
        <v>32.36</v>
      </c>
      <c r="W44">
        <v>20</v>
      </c>
      <c r="X44">
        <v>6.9099999999999966</v>
      </c>
      <c r="Z44">
        <v>34.909999999999997</v>
      </c>
      <c r="AA44">
        <v>8.730000000000004</v>
      </c>
    </row>
    <row r="45" spans="1:27" x14ac:dyDescent="0.25">
      <c r="A45" t="s">
        <v>89</v>
      </c>
      <c r="B45" t="s">
        <v>89</v>
      </c>
      <c r="R45">
        <v>28.83</v>
      </c>
      <c r="S45">
        <v>30.659999999999997</v>
      </c>
      <c r="T45">
        <v>39.78</v>
      </c>
      <c r="U45">
        <v>34.31</v>
      </c>
      <c r="V45">
        <v>17.150000000000006</v>
      </c>
      <c r="W45">
        <v>28.83</v>
      </c>
      <c r="X45">
        <v>33.58</v>
      </c>
      <c r="Y45">
        <v>33.94</v>
      </c>
      <c r="AA45">
        <v>33.94</v>
      </c>
    </row>
    <row r="46" spans="1:27" x14ac:dyDescent="0.25">
      <c r="A46" t="s">
        <v>89</v>
      </c>
      <c r="B46" t="s">
        <v>91</v>
      </c>
      <c r="R46">
        <v>24</v>
      </c>
      <c r="S46">
        <v>19.269999999999996</v>
      </c>
      <c r="T46">
        <v>25.450000000000003</v>
      </c>
      <c r="U46">
        <v>8.730000000000004</v>
      </c>
      <c r="V46">
        <v>33.819999999999993</v>
      </c>
      <c r="W46">
        <v>24</v>
      </c>
      <c r="X46">
        <v>4.3599999999999994</v>
      </c>
      <c r="Y46">
        <v>10.180000000000007</v>
      </c>
      <c r="Z46">
        <v>36.36</v>
      </c>
    </row>
    <row r="47" spans="1:27" x14ac:dyDescent="0.25">
      <c r="A47" t="s">
        <v>89</v>
      </c>
      <c r="B47" t="s">
        <v>92</v>
      </c>
    </row>
    <row r="48" spans="1:27" x14ac:dyDescent="0.25">
      <c r="A48" t="s">
        <v>89</v>
      </c>
      <c r="B48" t="s">
        <v>94</v>
      </c>
      <c r="R48">
        <f>IF(R27&gt;R38,R27,R38)</f>
        <v>20</v>
      </c>
    </row>
    <row r="49" spans="1:18" x14ac:dyDescent="0.25">
      <c r="A49" t="s">
        <v>89</v>
      </c>
      <c r="B49" t="s">
        <v>95</v>
      </c>
      <c r="R49">
        <f t="shared" ref="R49:R56" si="4">IF(R28&gt;R39,R28,R39)</f>
        <v>34.909999999999997</v>
      </c>
    </row>
    <row r="50" spans="1:18" x14ac:dyDescent="0.25">
      <c r="A50" t="s">
        <v>89</v>
      </c>
      <c r="B50" t="s">
        <v>97</v>
      </c>
      <c r="R50">
        <f t="shared" si="4"/>
        <v>18.909999999999997</v>
      </c>
    </row>
    <row r="51" spans="1:18" x14ac:dyDescent="0.25">
      <c r="A51" t="s">
        <v>91</v>
      </c>
      <c r="B51" t="s">
        <v>82</v>
      </c>
      <c r="R51">
        <f t="shared" si="4"/>
        <v>36.36</v>
      </c>
    </row>
    <row r="52" spans="1:18" x14ac:dyDescent="0.25">
      <c r="A52" t="s">
        <v>91</v>
      </c>
      <c r="B52" t="s">
        <v>83</v>
      </c>
      <c r="R52">
        <f t="shared" si="4"/>
        <v>0</v>
      </c>
    </row>
    <row r="53" spans="1:18" x14ac:dyDescent="0.25">
      <c r="A53" t="s">
        <v>91</v>
      </c>
      <c r="B53" t="s">
        <v>85</v>
      </c>
      <c r="R53">
        <f t="shared" si="4"/>
        <v>21.090000000000003</v>
      </c>
    </row>
    <row r="54" spans="1:18" x14ac:dyDescent="0.25">
      <c r="A54" t="s">
        <v>91</v>
      </c>
      <c r="B54" t="s">
        <v>87</v>
      </c>
      <c r="R54">
        <f t="shared" si="4"/>
        <v>20</v>
      </c>
    </row>
    <row r="55" spans="1:18" x14ac:dyDescent="0.25">
      <c r="A55" t="s">
        <v>91</v>
      </c>
      <c r="B55" t="s">
        <v>89</v>
      </c>
      <c r="R55">
        <f t="shared" si="4"/>
        <v>29.560000000000002</v>
      </c>
    </row>
    <row r="56" spans="1:18" x14ac:dyDescent="0.25">
      <c r="A56" t="s">
        <v>91</v>
      </c>
      <c r="B56" t="s">
        <v>91</v>
      </c>
      <c r="R56">
        <f t="shared" si="4"/>
        <v>24</v>
      </c>
    </row>
    <row r="57" spans="1:18" x14ac:dyDescent="0.25">
      <c r="A57" t="s">
        <v>91</v>
      </c>
      <c r="B57" t="s">
        <v>92</v>
      </c>
      <c r="R57">
        <f>IF(S28&gt;S39,S28,S39)</f>
        <v>35.269999999999996</v>
      </c>
    </row>
    <row r="58" spans="1:18" x14ac:dyDescent="0.25">
      <c r="A58" t="s">
        <v>91</v>
      </c>
      <c r="B58" t="s">
        <v>94</v>
      </c>
      <c r="R58">
        <f>IF(S29&gt;S40,S29,S40)</f>
        <v>15.269999999999996</v>
      </c>
    </row>
    <row r="59" spans="1:18" x14ac:dyDescent="0.25">
      <c r="A59" t="s">
        <v>91</v>
      </c>
      <c r="B59" t="s">
        <v>95</v>
      </c>
      <c r="R59">
        <f>IF(S30&gt;S41,S30,S41)</f>
        <v>35.64</v>
      </c>
    </row>
    <row r="60" spans="1:18" x14ac:dyDescent="0.25">
      <c r="A60" t="s">
        <v>91</v>
      </c>
      <c r="B60" t="s">
        <v>97</v>
      </c>
      <c r="R60">
        <f>IF(S31&gt;S42,S31,S42)</f>
        <v>20</v>
      </c>
    </row>
    <row r="61" spans="1:18" x14ac:dyDescent="0.25">
      <c r="A61" t="s">
        <v>92</v>
      </c>
      <c r="B61" t="s">
        <v>82</v>
      </c>
      <c r="R61">
        <f>IF(S32&gt;S43,S32,S43)</f>
        <v>17.819999999999993</v>
      </c>
    </row>
    <row r="62" spans="1:18" x14ac:dyDescent="0.25">
      <c r="A62" t="s">
        <v>92</v>
      </c>
      <c r="B62" t="s">
        <v>83</v>
      </c>
      <c r="R62">
        <f>IF(S33&gt;S44,S33,S44)</f>
        <v>16</v>
      </c>
    </row>
    <row r="63" spans="1:18" x14ac:dyDescent="0.25">
      <c r="A63" t="s">
        <v>92</v>
      </c>
      <c r="B63" t="s">
        <v>85</v>
      </c>
      <c r="R63">
        <f>IF(S34&gt;S45,S34,S45)</f>
        <v>30.659999999999997</v>
      </c>
    </row>
    <row r="64" spans="1:18" x14ac:dyDescent="0.25">
      <c r="A64" t="s">
        <v>92</v>
      </c>
      <c r="B64" t="s">
        <v>87</v>
      </c>
      <c r="R64">
        <f>IF(S35&gt;S46,S35,S46)</f>
        <v>19.269999999999996</v>
      </c>
    </row>
    <row r="65" spans="1:18" x14ac:dyDescent="0.25">
      <c r="A65" t="s">
        <v>92</v>
      </c>
      <c r="B65" t="s">
        <v>89</v>
      </c>
      <c r="R65">
        <f>IF(T29&gt;T40,T29,T40)</f>
        <v>29.450000000000003</v>
      </c>
    </row>
    <row r="66" spans="1:18" x14ac:dyDescent="0.25">
      <c r="A66" t="s">
        <v>92</v>
      </c>
      <c r="B66" t="s">
        <v>91</v>
      </c>
      <c r="R66">
        <f>IF(T30&gt;T41,T30,T41)</f>
        <v>40.729999999999997</v>
      </c>
    </row>
    <row r="67" spans="1:18" x14ac:dyDescent="0.25">
      <c r="A67" t="s">
        <v>92</v>
      </c>
      <c r="B67" t="s">
        <v>92</v>
      </c>
      <c r="R67">
        <f>IF(T31&gt;T42,T31,T42)</f>
        <v>34.909999999999997</v>
      </c>
    </row>
    <row r="68" spans="1:18" x14ac:dyDescent="0.25">
      <c r="A68" t="s">
        <v>92</v>
      </c>
      <c r="B68" t="s">
        <v>94</v>
      </c>
      <c r="R68">
        <f>IF(T32&gt;T43,T32,T43)</f>
        <v>29.090000000000003</v>
      </c>
    </row>
    <row r="69" spans="1:18" x14ac:dyDescent="0.25">
      <c r="A69" t="s">
        <v>92</v>
      </c>
      <c r="B69" t="s">
        <v>95</v>
      </c>
      <c r="R69">
        <f>IF(T33&gt;T44,T33,T44)</f>
        <v>29.819999999999993</v>
      </c>
    </row>
    <row r="70" spans="1:18" x14ac:dyDescent="0.25">
      <c r="A70" t="s">
        <v>92</v>
      </c>
      <c r="B70" t="s">
        <v>97</v>
      </c>
      <c r="R70">
        <f>IF(T34&gt;T45,T34,T45)</f>
        <v>42.18</v>
      </c>
    </row>
    <row r="71" spans="1:18" x14ac:dyDescent="0.25">
      <c r="A71" t="s">
        <v>94</v>
      </c>
      <c r="B71" t="s">
        <v>82</v>
      </c>
      <c r="R71">
        <f>IF(T35&gt;T46,T35,T46)</f>
        <v>26.909999999999997</v>
      </c>
    </row>
    <row r="72" spans="1:18" x14ac:dyDescent="0.25">
      <c r="A72" t="s">
        <v>94</v>
      </c>
      <c r="B72" t="s">
        <v>83</v>
      </c>
      <c r="R72">
        <f>IF(U30&gt;U41,U30,U41)</f>
        <v>34.909999999999997</v>
      </c>
    </row>
    <row r="73" spans="1:18" x14ac:dyDescent="0.25">
      <c r="A73" t="s">
        <v>94</v>
      </c>
      <c r="B73" t="s">
        <v>85</v>
      </c>
      <c r="R73">
        <f>IF(U31&gt;U42,U31,U42)</f>
        <v>18.909999999999997</v>
      </c>
    </row>
    <row r="74" spans="1:18" x14ac:dyDescent="0.25">
      <c r="A74" t="s">
        <v>94</v>
      </c>
      <c r="B74" t="s">
        <v>87</v>
      </c>
      <c r="R74">
        <f>IF(U32&gt;U43,U32,U43)</f>
        <v>6.9099999999999966</v>
      </c>
    </row>
    <row r="75" spans="1:18" x14ac:dyDescent="0.25">
      <c r="A75" t="s">
        <v>94</v>
      </c>
      <c r="B75" t="s">
        <v>89</v>
      </c>
      <c r="R75">
        <f>IF(U33&gt;U44,U33,U44)</f>
        <v>2.5499999999999972</v>
      </c>
    </row>
    <row r="76" spans="1:18" x14ac:dyDescent="0.25">
      <c r="A76" t="s">
        <v>94</v>
      </c>
      <c r="B76" t="s">
        <v>91</v>
      </c>
      <c r="R76">
        <f>IF(U34&gt;U45,U34,U45)</f>
        <v>34.909999999999997</v>
      </c>
    </row>
    <row r="77" spans="1:18" x14ac:dyDescent="0.25">
      <c r="A77" t="s">
        <v>94</v>
      </c>
      <c r="B77" t="s">
        <v>92</v>
      </c>
      <c r="R77">
        <f>IF(U35&gt;U46,U35,U46)</f>
        <v>8.730000000000004</v>
      </c>
    </row>
    <row r="78" spans="1:18" x14ac:dyDescent="0.25">
      <c r="A78" t="s">
        <v>94</v>
      </c>
      <c r="B78" t="s">
        <v>94</v>
      </c>
      <c r="R78">
        <f>IF(V31&gt;V42,V31,V42)</f>
        <v>36.36</v>
      </c>
    </row>
    <row r="79" spans="1:18" x14ac:dyDescent="0.25">
      <c r="A79" t="s">
        <v>94</v>
      </c>
      <c r="B79" t="s">
        <v>95</v>
      </c>
      <c r="R79">
        <f>IF(V32&gt;V43,V32,V43)</f>
        <v>33.450000000000003</v>
      </c>
    </row>
    <row r="80" spans="1:18" x14ac:dyDescent="0.25">
      <c r="A80" t="s">
        <v>94</v>
      </c>
      <c r="B80" t="s">
        <v>97</v>
      </c>
      <c r="R80">
        <f>IF(V33&gt;V44,V33,V44)</f>
        <v>34.549999999999997</v>
      </c>
    </row>
    <row r="81" spans="1:18" x14ac:dyDescent="0.25">
      <c r="A81" t="s">
        <v>95</v>
      </c>
      <c r="B81" t="s">
        <v>82</v>
      </c>
      <c r="R81">
        <f>IF(V34&gt;V45,V34,V45)</f>
        <v>20</v>
      </c>
    </row>
    <row r="82" spans="1:18" x14ac:dyDescent="0.25">
      <c r="A82" t="s">
        <v>95</v>
      </c>
      <c r="B82" t="s">
        <v>83</v>
      </c>
      <c r="R82">
        <f>IF(V35&gt;V46,V35,V46)</f>
        <v>34.180000000000007</v>
      </c>
    </row>
    <row r="83" spans="1:18" x14ac:dyDescent="0.25">
      <c r="A83" t="s">
        <v>95</v>
      </c>
      <c r="B83" t="s">
        <v>85</v>
      </c>
      <c r="R83">
        <f>IF(W32&gt;W43,W32,W43)</f>
        <v>21.090000000000003</v>
      </c>
    </row>
    <row r="84" spans="1:18" x14ac:dyDescent="0.25">
      <c r="A84" t="s">
        <v>95</v>
      </c>
      <c r="B84" t="s">
        <v>87</v>
      </c>
      <c r="R84">
        <f>IF(W33&gt;W44,W33,W44)</f>
        <v>20</v>
      </c>
    </row>
    <row r="85" spans="1:18" x14ac:dyDescent="0.25">
      <c r="A85" t="s">
        <v>95</v>
      </c>
      <c r="B85" t="s">
        <v>89</v>
      </c>
      <c r="R85">
        <f>IF(W34&gt;W45,W34,W45)</f>
        <v>29.560000000000002</v>
      </c>
    </row>
    <row r="86" spans="1:18" x14ac:dyDescent="0.25">
      <c r="A86" t="s">
        <v>95</v>
      </c>
      <c r="B86" t="s">
        <v>91</v>
      </c>
      <c r="R86">
        <f>IF(W35&gt;W46,W35,W46)</f>
        <v>24</v>
      </c>
    </row>
    <row r="87" spans="1:18" x14ac:dyDescent="0.25">
      <c r="A87" t="s">
        <v>95</v>
      </c>
      <c r="B87" t="s">
        <v>92</v>
      </c>
      <c r="R87">
        <f>IF(X33&gt;X44,X33,X44)</f>
        <v>8.730000000000004</v>
      </c>
    </row>
    <row r="88" spans="1:18" x14ac:dyDescent="0.25">
      <c r="A88" t="s">
        <v>95</v>
      </c>
      <c r="B88" t="s">
        <v>94</v>
      </c>
      <c r="R88">
        <f>IF(X34&gt;X45,X34,X45)</f>
        <v>36</v>
      </c>
    </row>
    <row r="89" spans="1:18" x14ac:dyDescent="0.25">
      <c r="A89" t="s">
        <v>95</v>
      </c>
      <c r="B89" t="s">
        <v>95</v>
      </c>
      <c r="R89">
        <f>IF(X35&gt;X46,X35,X46)</f>
        <v>5.0900000000000034</v>
      </c>
    </row>
    <row r="90" spans="1:18" x14ac:dyDescent="0.25">
      <c r="A90" t="s">
        <v>95</v>
      </c>
      <c r="B90" t="s">
        <v>97</v>
      </c>
      <c r="R90">
        <f>IF(Y34&gt;Y45,Y34,Y45)</f>
        <v>34.909999999999997</v>
      </c>
    </row>
    <row r="91" spans="1:18" x14ac:dyDescent="0.25">
      <c r="A91" t="s">
        <v>97</v>
      </c>
      <c r="B91" t="s">
        <v>82</v>
      </c>
      <c r="R91">
        <f>IF(Y35&gt;Y46,Y35,Y46)</f>
        <v>10.180000000000007</v>
      </c>
    </row>
    <row r="92" spans="1:18" x14ac:dyDescent="0.25">
      <c r="A92" t="s">
        <v>97</v>
      </c>
      <c r="B92" t="s">
        <v>83</v>
      </c>
      <c r="R92">
        <f>IF(Z35&gt;Z46,Z35,Z46)</f>
        <v>36.36</v>
      </c>
    </row>
    <row r="93" spans="1:18" x14ac:dyDescent="0.25">
      <c r="A93" t="s">
        <v>97</v>
      </c>
      <c r="B93" t="s">
        <v>85</v>
      </c>
    </row>
    <row r="94" spans="1:18" x14ac:dyDescent="0.25">
      <c r="A94" t="s">
        <v>97</v>
      </c>
      <c r="B94" t="s">
        <v>87</v>
      </c>
    </row>
    <row r="95" spans="1:18" x14ac:dyDescent="0.25">
      <c r="A95" t="s">
        <v>97</v>
      </c>
      <c r="B95" t="s">
        <v>89</v>
      </c>
    </row>
    <row r="96" spans="1:18" x14ac:dyDescent="0.25">
      <c r="A96" t="s">
        <v>97</v>
      </c>
      <c r="B96" t="s">
        <v>91</v>
      </c>
    </row>
    <row r="97" spans="1:2" x14ac:dyDescent="0.25">
      <c r="A97" t="s">
        <v>97</v>
      </c>
      <c r="B97" t="s">
        <v>92</v>
      </c>
    </row>
    <row r="98" spans="1:2" x14ac:dyDescent="0.25">
      <c r="A98" t="s">
        <v>97</v>
      </c>
      <c r="B98" t="s">
        <v>94</v>
      </c>
    </row>
    <row r="99" spans="1:2" x14ac:dyDescent="0.25">
      <c r="A99" t="s">
        <v>97</v>
      </c>
      <c r="B99" t="s">
        <v>95</v>
      </c>
    </row>
    <row r="100" spans="1:2" x14ac:dyDescent="0.25">
      <c r="A100" t="s">
        <v>97</v>
      </c>
      <c r="B100" t="s">
        <v>97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1C0A8-A185-43FD-B4FD-60D8DFFBFEC3}">
  <dimension ref="A1:AD100"/>
  <sheetViews>
    <sheetView topLeftCell="A62" workbookViewId="0">
      <selection activeCell="U54" sqref="U54:U98"/>
    </sheetView>
  </sheetViews>
  <sheetFormatPr defaultRowHeight="15" x14ac:dyDescent="0.25"/>
  <cols>
    <col min="1" max="2" width="27.28515625" bestFit="1" customWidth="1"/>
  </cols>
  <sheetData>
    <row r="1" spans="1:12" x14ac:dyDescent="0.25">
      <c r="A1" t="s">
        <v>149</v>
      </c>
      <c r="B1" t="s">
        <v>149</v>
      </c>
      <c r="C1" t="s">
        <v>1</v>
      </c>
      <c r="D1" t="s">
        <v>165</v>
      </c>
      <c r="E1" t="s">
        <v>172</v>
      </c>
      <c r="F1" t="s">
        <v>178</v>
      </c>
      <c r="G1" t="s">
        <v>185</v>
      </c>
      <c r="H1" t="s">
        <v>178</v>
      </c>
      <c r="I1" t="s">
        <v>192</v>
      </c>
      <c r="J1" t="s">
        <v>199</v>
      </c>
      <c r="K1" t="s">
        <v>178</v>
      </c>
      <c r="L1" t="s">
        <v>205</v>
      </c>
    </row>
    <row r="2" spans="1:12" x14ac:dyDescent="0.25">
      <c r="A2" t="s">
        <v>149</v>
      </c>
      <c r="B2" t="s">
        <v>150</v>
      </c>
      <c r="C2" t="s">
        <v>151</v>
      </c>
      <c r="D2" t="s">
        <v>1</v>
      </c>
      <c r="E2" t="s">
        <v>173</v>
      </c>
      <c r="F2" t="s">
        <v>179</v>
      </c>
      <c r="G2" t="s">
        <v>186</v>
      </c>
      <c r="H2" t="s">
        <v>179</v>
      </c>
      <c r="I2" t="s">
        <v>193</v>
      </c>
      <c r="J2" t="s">
        <v>200</v>
      </c>
      <c r="K2" t="s">
        <v>179</v>
      </c>
      <c r="L2" t="s">
        <v>206</v>
      </c>
    </row>
    <row r="3" spans="1:12" x14ac:dyDescent="0.25">
      <c r="A3" t="s">
        <v>149</v>
      </c>
      <c r="B3" t="s">
        <v>152</v>
      </c>
      <c r="C3" t="s">
        <v>153</v>
      </c>
      <c r="D3" t="s">
        <v>166</v>
      </c>
      <c r="E3" t="s">
        <v>1</v>
      </c>
      <c r="F3" t="s">
        <v>180</v>
      </c>
      <c r="G3" t="s">
        <v>187</v>
      </c>
      <c r="H3" t="s">
        <v>180</v>
      </c>
      <c r="I3" t="s">
        <v>194</v>
      </c>
      <c r="J3" t="s">
        <v>201</v>
      </c>
      <c r="K3" t="s">
        <v>180</v>
      </c>
      <c r="L3" t="s">
        <v>207</v>
      </c>
    </row>
    <row r="4" spans="1:12" x14ac:dyDescent="0.25">
      <c r="A4" t="s">
        <v>149</v>
      </c>
      <c r="B4" t="s">
        <v>154</v>
      </c>
      <c r="C4" t="s">
        <v>155</v>
      </c>
      <c r="D4" t="s">
        <v>167</v>
      </c>
      <c r="E4" t="s">
        <v>174</v>
      </c>
      <c r="F4" t="s">
        <v>1</v>
      </c>
      <c r="G4" t="s">
        <v>188</v>
      </c>
      <c r="H4" t="s">
        <v>1</v>
      </c>
      <c r="I4" t="s">
        <v>195</v>
      </c>
      <c r="J4" t="s">
        <v>202</v>
      </c>
      <c r="K4" t="s">
        <v>1</v>
      </c>
      <c r="L4" t="s">
        <v>208</v>
      </c>
    </row>
    <row r="5" spans="1:12" x14ac:dyDescent="0.25">
      <c r="A5" t="s">
        <v>149</v>
      </c>
      <c r="B5" t="s">
        <v>156</v>
      </c>
      <c r="C5" t="s">
        <v>74</v>
      </c>
      <c r="D5" t="s">
        <v>168</v>
      </c>
      <c r="E5" t="s">
        <v>108</v>
      </c>
      <c r="F5" t="s">
        <v>181</v>
      </c>
      <c r="G5" t="s">
        <v>1</v>
      </c>
      <c r="H5" t="s">
        <v>181</v>
      </c>
      <c r="I5" t="s">
        <v>196</v>
      </c>
      <c r="J5" t="s">
        <v>203</v>
      </c>
      <c r="K5" t="s">
        <v>181</v>
      </c>
      <c r="L5" t="s">
        <v>209</v>
      </c>
    </row>
    <row r="6" spans="1:12" x14ac:dyDescent="0.25">
      <c r="A6" t="s">
        <v>149</v>
      </c>
      <c r="B6" t="s">
        <v>157</v>
      </c>
      <c r="C6" t="s">
        <v>155</v>
      </c>
      <c r="D6" t="s">
        <v>167</v>
      </c>
      <c r="E6" t="s">
        <v>174</v>
      </c>
      <c r="F6" t="s">
        <v>1</v>
      </c>
      <c r="G6" t="s">
        <v>188</v>
      </c>
      <c r="H6" t="s">
        <v>1</v>
      </c>
      <c r="I6" t="s">
        <v>195</v>
      </c>
      <c r="J6" t="s">
        <v>202</v>
      </c>
      <c r="K6" t="s">
        <v>1</v>
      </c>
      <c r="L6" t="s">
        <v>208</v>
      </c>
    </row>
    <row r="7" spans="1:12" x14ac:dyDescent="0.25">
      <c r="A7" t="s">
        <v>149</v>
      </c>
      <c r="B7" t="s">
        <v>158</v>
      </c>
      <c r="C7" t="s">
        <v>159</v>
      </c>
      <c r="D7" t="s">
        <v>169</v>
      </c>
      <c r="E7" t="s">
        <v>175</v>
      </c>
      <c r="F7" t="s">
        <v>182</v>
      </c>
      <c r="G7" t="s">
        <v>189</v>
      </c>
      <c r="H7" t="s">
        <v>182</v>
      </c>
      <c r="I7" t="s">
        <v>1</v>
      </c>
      <c r="J7" t="s">
        <v>159</v>
      </c>
      <c r="K7" t="s">
        <v>182</v>
      </c>
      <c r="L7" t="s">
        <v>210</v>
      </c>
    </row>
    <row r="8" spans="1:12" x14ac:dyDescent="0.25">
      <c r="A8" t="s">
        <v>149</v>
      </c>
      <c r="B8" t="s">
        <v>160</v>
      </c>
      <c r="C8" t="s">
        <v>161</v>
      </c>
      <c r="D8" t="s">
        <v>170</v>
      </c>
      <c r="E8" t="s">
        <v>176</v>
      </c>
      <c r="F8" t="s">
        <v>183</v>
      </c>
      <c r="G8" t="s">
        <v>190</v>
      </c>
      <c r="H8" t="s">
        <v>183</v>
      </c>
      <c r="I8" t="s">
        <v>197</v>
      </c>
      <c r="J8" t="s">
        <v>1</v>
      </c>
      <c r="K8" t="s">
        <v>183</v>
      </c>
      <c r="L8" t="s">
        <v>211</v>
      </c>
    </row>
    <row r="9" spans="1:12" x14ac:dyDescent="0.25">
      <c r="A9" t="s">
        <v>149</v>
      </c>
      <c r="B9" t="s">
        <v>162</v>
      </c>
      <c r="C9" t="s">
        <v>155</v>
      </c>
      <c r="D9" t="s">
        <v>167</v>
      </c>
      <c r="E9" t="s">
        <v>174</v>
      </c>
      <c r="F9" t="s">
        <v>1</v>
      </c>
      <c r="G9" t="s">
        <v>188</v>
      </c>
      <c r="H9" t="s">
        <v>1</v>
      </c>
      <c r="I9" t="s">
        <v>195</v>
      </c>
      <c r="J9" t="s">
        <v>202</v>
      </c>
      <c r="K9" t="s">
        <v>1</v>
      </c>
      <c r="L9" t="s">
        <v>208</v>
      </c>
    </row>
    <row r="10" spans="1:12" x14ac:dyDescent="0.25">
      <c r="A10" t="s">
        <v>149</v>
      </c>
      <c r="B10" t="s">
        <v>163</v>
      </c>
      <c r="C10" t="s">
        <v>164</v>
      </c>
      <c r="D10" t="s">
        <v>171</v>
      </c>
      <c r="E10" t="s">
        <v>177</v>
      </c>
      <c r="F10" t="s">
        <v>184</v>
      </c>
      <c r="G10" t="s">
        <v>191</v>
      </c>
      <c r="H10" t="s">
        <v>184</v>
      </c>
      <c r="I10" t="s">
        <v>198</v>
      </c>
      <c r="J10" t="s">
        <v>204</v>
      </c>
      <c r="K10" t="s">
        <v>184</v>
      </c>
      <c r="L10" t="s">
        <v>1</v>
      </c>
    </row>
    <row r="11" spans="1:12" x14ac:dyDescent="0.25">
      <c r="A11" t="s">
        <v>150</v>
      </c>
      <c r="B11" t="s">
        <v>149</v>
      </c>
    </row>
    <row r="12" spans="1:12" x14ac:dyDescent="0.25">
      <c r="A12" t="s">
        <v>150</v>
      </c>
      <c r="B12" t="s">
        <v>150</v>
      </c>
    </row>
    <row r="13" spans="1:12" x14ac:dyDescent="0.25">
      <c r="A13" t="s">
        <v>150</v>
      </c>
      <c r="B13" t="s">
        <v>152</v>
      </c>
    </row>
    <row r="14" spans="1:12" x14ac:dyDescent="0.25">
      <c r="A14" t="s">
        <v>150</v>
      </c>
      <c r="B14" t="s">
        <v>154</v>
      </c>
    </row>
    <row r="15" spans="1:12" x14ac:dyDescent="0.25">
      <c r="A15" t="s">
        <v>150</v>
      </c>
      <c r="B15" t="s">
        <v>156</v>
      </c>
    </row>
    <row r="16" spans="1:12" x14ac:dyDescent="0.25">
      <c r="A16" t="s">
        <v>150</v>
      </c>
      <c r="B16" t="s">
        <v>157</v>
      </c>
    </row>
    <row r="17" spans="1:30" x14ac:dyDescent="0.25">
      <c r="A17" t="s">
        <v>150</v>
      </c>
      <c r="B17" t="s">
        <v>158</v>
      </c>
    </row>
    <row r="18" spans="1:30" x14ac:dyDescent="0.25">
      <c r="A18" t="s">
        <v>150</v>
      </c>
      <c r="B18" t="s">
        <v>160</v>
      </c>
    </row>
    <row r="19" spans="1:30" x14ac:dyDescent="0.25">
      <c r="A19" t="s">
        <v>150</v>
      </c>
      <c r="B19" t="s">
        <v>162</v>
      </c>
    </row>
    <row r="20" spans="1:30" x14ac:dyDescent="0.25">
      <c r="A20" t="s">
        <v>150</v>
      </c>
      <c r="B20" t="s">
        <v>163</v>
      </c>
    </row>
    <row r="21" spans="1:30" x14ac:dyDescent="0.25">
      <c r="A21" t="s">
        <v>152</v>
      </c>
      <c r="B21" t="s">
        <v>149</v>
      </c>
      <c r="J21">
        <v>100</v>
      </c>
      <c r="K21">
        <v>67.260000000000005</v>
      </c>
      <c r="L21">
        <v>71.03</v>
      </c>
      <c r="M21">
        <v>82.76</v>
      </c>
      <c r="N21">
        <v>76.22</v>
      </c>
      <c r="O21">
        <v>82.76</v>
      </c>
      <c r="P21">
        <v>72.349999999999994</v>
      </c>
      <c r="Q21">
        <v>67.010000000000005</v>
      </c>
      <c r="R21">
        <v>82.76</v>
      </c>
      <c r="S21">
        <v>77.510000000000005</v>
      </c>
      <c r="U21" t="str">
        <f>J21 &amp; " &amp; "&amp; K21 &amp; " &amp; "&amp; L21 &amp; " &amp; "&amp; M21 &amp; " &amp; "&amp; N21 &amp; " &amp; "&amp; O21 &amp; " &amp; "&amp; P21 &amp; " &amp; "&amp; Q21 &amp; " &amp; "&amp; R21 &amp; " &amp; "&amp; S21 &amp; " \\ "</f>
        <v xml:space="preserve">100 &amp; 67,26 &amp; 71,03 &amp; 82,76 &amp; 76,22 &amp; 82,76 &amp; 72,35 &amp; 67,01 &amp; 82,76 &amp; 77,51 \\ </v>
      </c>
    </row>
    <row r="22" spans="1:30" x14ac:dyDescent="0.25">
      <c r="A22" t="s">
        <v>152</v>
      </c>
      <c r="B22" t="s">
        <v>150</v>
      </c>
      <c r="J22">
        <v>79.28</v>
      </c>
      <c r="K22">
        <v>100</v>
      </c>
      <c r="L22">
        <v>74.19</v>
      </c>
      <c r="M22">
        <v>75.13</v>
      </c>
      <c r="N22">
        <v>75.28</v>
      </c>
      <c r="O22">
        <v>75.13</v>
      </c>
      <c r="P22">
        <v>75.430000000000007</v>
      </c>
      <c r="Q22">
        <v>70.95</v>
      </c>
      <c r="R22">
        <v>75.13</v>
      </c>
      <c r="S22">
        <v>74.510000000000005</v>
      </c>
      <c r="U22" t="str">
        <f t="shared" ref="U22:U30" si="0">J22 &amp; " &amp; "&amp; K22 &amp; " &amp; "&amp; L22 &amp; " &amp; "&amp; M22 &amp; " &amp; "&amp; N22 &amp; " &amp; "&amp; O22 &amp; " &amp; "&amp; P22 &amp; " &amp; "&amp; Q22 &amp; " &amp; "&amp; R22 &amp; " &amp; "&amp; S22 &amp; " \\ "</f>
        <v xml:space="preserve">79,28 &amp; 100 &amp; 74,19 &amp; 75,13 &amp; 75,28 &amp; 75,13 &amp; 75,43 &amp; 70,95 &amp; 75,13 &amp; 74,51 \\ </v>
      </c>
    </row>
    <row r="23" spans="1:30" x14ac:dyDescent="0.25">
      <c r="A23" t="s">
        <v>152</v>
      </c>
      <c r="B23" t="s">
        <v>152</v>
      </c>
      <c r="J23">
        <v>72.09</v>
      </c>
      <c r="K23">
        <v>65.22</v>
      </c>
      <c r="L23">
        <v>100</v>
      </c>
      <c r="M23">
        <v>73.33</v>
      </c>
      <c r="N23">
        <v>73.819999999999993</v>
      </c>
      <c r="O23">
        <v>73.33</v>
      </c>
      <c r="P23">
        <v>73.55</v>
      </c>
      <c r="Q23">
        <v>69.58</v>
      </c>
      <c r="R23">
        <v>73.33</v>
      </c>
      <c r="S23">
        <v>73.73</v>
      </c>
      <c r="U23" t="str">
        <f t="shared" si="0"/>
        <v xml:space="preserve">72,09 &amp; 65,22 &amp; 100 &amp; 73,33 &amp; 73,82 &amp; 73,33 &amp; 73,55 &amp; 69,58 &amp; 73,33 &amp; 73,73 \\ </v>
      </c>
    </row>
    <row r="24" spans="1:30" x14ac:dyDescent="0.25">
      <c r="A24" t="s">
        <v>152</v>
      </c>
      <c r="B24" t="s">
        <v>154</v>
      </c>
      <c r="J24">
        <v>80.569999999999993</v>
      </c>
      <c r="K24">
        <v>60.71</v>
      </c>
      <c r="L24">
        <v>69.569999999999993</v>
      </c>
      <c r="M24">
        <v>100</v>
      </c>
      <c r="N24">
        <v>72.11</v>
      </c>
      <c r="O24">
        <v>100</v>
      </c>
      <c r="P24">
        <v>69.03</v>
      </c>
      <c r="Q24">
        <v>64.180000000000007</v>
      </c>
      <c r="R24">
        <v>100</v>
      </c>
      <c r="S24">
        <v>80.69</v>
      </c>
      <c r="U24" t="str">
        <f t="shared" si="0"/>
        <v xml:space="preserve">80,57 &amp; 60,71 &amp; 69,57 &amp; 100 &amp; 72,11 &amp; 100 &amp; 69,03 &amp; 64,18 &amp; 100 &amp; 80,69 \\ </v>
      </c>
    </row>
    <row r="25" spans="1:30" x14ac:dyDescent="0.25">
      <c r="A25" t="s">
        <v>152</v>
      </c>
      <c r="B25" t="s">
        <v>156</v>
      </c>
      <c r="J25">
        <v>82.79</v>
      </c>
      <c r="K25">
        <v>69.47</v>
      </c>
      <c r="L25">
        <v>77.78</v>
      </c>
      <c r="M25">
        <v>81.900000000000006</v>
      </c>
      <c r="N25">
        <v>100</v>
      </c>
      <c r="O25">
        <v>81.900000000000006</v>
      </c>
      <c r="P25">
        <v>87.29</v>
      </c>
      <c r="Q25">
        <v>76.52</v>
      </c>
      <c r="R25">
        <v>81.900000000000006</v>
      </c>
      <c r="S25">
        <v>78.8</v>
      </c>
      <c r="U25" t="str">
        <f t="shared" si="0"/>
        <v xml:space="preserve">82,79 &amp; 69,47 &amp; 77,78 &amp; 81,9 &amp; 100 &amp; 81,9 &amp; 87,29 &amp; 76,52 &amp; 81,9 &amp; 78,8 \\ </v>
      </c>
    </row>
    <row r="26" spans="1:30" x14ac:dyDescent="0.25">
      <c r="A26" t="s">
        <v>152</v>
      </c>
      <c r="B26" t="s">
        <v>157</v>
      </c>
      <c r="J26">
        <v>80.569999999999993</v>
      </c>
      <c r="K26">
        <v>60.71</v>
      </c>
      <c r="L26">
        <v>69.569999999999993</v>
      </c>
      <c r="M26">
        <v>100</v>
      </c>
      <c r="N26">
        <v>72.11</v>
      </c>
      <c r="O26">
        <v>100</v>
      </c>
      <c r="P26">
        <v>69.03</v>
      </c>
      <c r="Q26">
        <v>64.180000000000007</v>
      </c>
      <c r="R26">
        <v>100</v>
      </c>
      <c r="S26">
        <v>80.69</v>
      </c>
      <c r="U26" t="str">
        <f t="shared" si="0"/>
        <v xml:space="preserve">80,57 &amp; 60,71 &amp; 69,57 &amp; 100 &amp; 72,11 &amp; 100 &amp; 69,03 &amp; 64,18 &amp; 100 &amp; 80,69 \\ </v>
      </c>
    </row>
    <row r="27" spans="1:30" x14ac:dyDescent="0.25">
      <c r="A27" t="s">
        <v>152</v>
      </c>
      <c r="B27" t="s">
        <v>158</v>
      </c>
      <c r="J27">
        <v>79.62</v>
      </c>
      <c r="K27">
        <v>71.510000000000005</v>
      </c>
      <c r="L27">
        <v>79.06</v>
      </c>
      <c r="M27">
        <v>79.930000000000007</v>
      </c>
      <c r="N27">
        <v>90.08</v>
      </c>
      <c r="O27">
        <v>79.930000000000007</v>
      </c>
      <c r="P27">
        <v>100</v>
      </c>
      <c r="Q27">
        <v>77.98</v>
      </c>
      <c r="R27">
        <v>79.930000000000007</v>
      </c>
      <c r="S27">
        <v>77.42</v>
      </c>
      <c r="U27" t="str">
        <f t="shared" si="0"/>
        <v xml:space="preserve">79,62 &amp; 71,51 &amp; 79,06 &amp; 79,93 &amp; 90,08 &amp; 79,93 &amp; 100 &amp; 77,98 &amp; 79,93 &amp; 77,42 \\ </v>
      </c>
    </row>
    <row r="28" spans="1:30" x14ac:dyDescent="0.25">
      <c r="A28" t="s">
        <v>152</v>
      </c>
      <c r="B28" t="s">
        <v>160</v>
      </c>
      <c r="J28">
        <v>68.66</v>
      </c>
      <c r="K28">
        <v>62.41</v>
      </c>
      <c r="L28">
        <v>70.260000000000005</v>
      </c>
      <c r="M28">
        <v>69.900000000000006</v>
      </c>
      <c r="N28">
        <v>73.05</v>
      </c>
      <c r="O28">
        <v>69.900000000000006</v>
      </c>
      <c r="P28">
        <v>72.349999999999994</v>
      </c>
      <c r="Q28">
        <v>100</v>
      </c>
      <c r="R28">
        <v>69.900000000000006</v>
      </c>
      <c r="S28">
        <v>70.56</v>
      </c>
      <c r="U28" t="str">
        <f t="shared" si="0"/>
        <v xml:space="preserve">68,66 &amp; 62,41 &amp; 70,26 &amp; 69,9 &amp; 73,05 &amp; 69,9 &amp; 72,35 &amp; 100 &amp; 69,9 &amp; 70,56 \\ </v>
      </c>
    </row>
    <row r="29" spans="1:30" x14ac:dyDescent="0.25">
      <c r="A29" t="s">
        <v>152</v>
      </c>
      <c r="B29" t="s">
        <v>162</v>
      </c>
      <c r="J29">
        <v>80.569999999999993</v>
      </c>
      <c r="K29">
        <v>60.71</v>
      </c>
      <c r="L29">
        <v>69.569999999999993</v>
      </c>
      <c r="M29">
        <v>100</v>
      </c>
      <c r="N29">
        <v>72.11</v>
      </c>
      <c r="O29">
        <v>100</v>
      </c>
      <c r="P29">
        <v>69.03</v>
      </c>
      <c r="Q29">
        <v>64.180000000000007</v>
      </c>
      <c r="R29">
        <v>100</v>
      </c>
      <c r="S29">
        <v>80.69</v>
      </c>
      <c r="U29" t="str">
        <f t="shared" si="0"/>
        <v xml:space="preserve">80,57 &amp; 60,71 &amp; 69,57 &amp; 100 &amp; 72,11 &amp; 100 &amp; 69,03 &amp; 64,18 &amp; 100 &amp; 80,69 \\ </v>
      </c>
    </row>
    <row r="30" spans="1:30" x14ac:dyDescent="0.25">
      <c r="A30" t="s">
        <v>152</v>
      </c>
      <c r="B30" t="s">
        <v>163</v>
      </c>
      <c r="J30">
        <v>73.63</v>
      </c>
      <c r="K30">
        <v>60.46</v>
      </c>
      <c r="L30">
        <v>68.8</v>
      </c>
      <c r="M30">
        <v>80.7</v>
      </c>
      <c r="N30">
        <v>68.52</v>
      </c>
      <c r="O30">
        <v>80.7</v>
      </c>
      <c r="P30">
        <v>65.7</v>
      </c>
      <c r="Q30">
        <v>64.010000000000005</v>
      </c>
      <c r="R30">
        <v>80.7</v>
      </c>
      <c r="S30">
        <v>100</v>
      </c>
      <c r="U30" t="str">
        <f t="shared" si="0"/>
        <v xml:space="preserve">73,63 &amp; 60,46 &amp; 68,8 &amp; 80,7 &amp; 68,52 &amp; 80,7 &amp; 65,7 &amp; 64,01 &amp; 80,7 &amp; 100 \\ </v>
      </c>
    </row>
    <row r="31" spans="1:30" x14ac:dyDescent="0.25">
      <c r="A31" t="s">
        <v>154</v>
      </c>
      <c r="B31" t="s">
        <v>149</v>
      </c>
    </row>
    <row r="32" spans="1:30" x14ac:dyDescent="0.25">
      <c r="A32" t="s">
        <v>154</v>
      </c>
      <c r="B32" t="s">
        <v>150</v>
      </c>
      <c r="K32">
        <f t="shared" ref="K32:S32" si="1">100-K21</f>
        <v>32.739999999999995</v>
      </c>
      <c r="L32">
        <f t="shared" si="1"/>
        <v>28.97</v>
      </c>
      <c r="M32">
        <f t="shared" si="1"/>
        <v>17.239999999999995</v>
      </c>
      <c r="N32">
        <f t="shared" si="1"/>
        <v>23.78</v>
      </c>
      <c r="O32">
        <f t="shared" si="1"/>
        <v>17.239999999999995</v>
      </c>
      <c r="P32">
        <f t="shared" si="1"/>
        <v>27.650000000000006</v>
      </c>
      <c r="Q32">
        <f t="shared" si="1"/>
        <v>32.989999999999995</v>
      </c>
      <c r="R32">
        <f t="shared" si="1"/>
        <v>17.239999999999995</v>
      </c>
      <c r="S32">
        <f t="shared" si="1"/>
        <v>22.489999999999995</v>
      </c>
      <c r="V32">
        <v>32.739999999999995</v>
      </c>
      <c r="W32">
        <v>28.97</v>
      </c>
      <c r="X32">
        <v>17.239999999999995</v>
      </c>
      <c r="Y32">
        <v>23.78</v>
      </c>
      <c r="Z32">
        <v>17.239999999999995</v>
      </c>
      <c r="AA32">
        <v>27.650000000000006</v>
      </c>
      <c r="AB32">
        <v>32.989999999999995</v>
      </c>
      <c r="AC32">
        <v>17.239999999999995</v>
      </c>
      <c r="AD32">
        <v>22.489999999999995</v>
      </c>
    </row>
    <row r="33" spans="1:30" x14ac:dyDescent="0.25">
      <c r="A33" t="s">
        <v>154</v>
      </c>
      <c r="B33" t="s">
        <v>152</v>
      </c>
      <c r="J33">
        <f t="shared" ref="J33:S40" si="2">100-J22</f>
        <v>20.72</v>
      </c>
      <c r="L33">
        <f t="shared" si="2"/>
        <v>25.810000000000002</v>
      </c>
      <c r="M33">
        <f t="shared" si="2"/>
        <v>24.870000000000005</v>
      </c>
      <c r="N33">
        <f t="shared" si="2"/>
        <v>24.72</v>
      </c>
      <c r="O33">
        <f t="shared" si="2"/>
        <v>24.870000000000005</v>
      </c>
      <c r="P33">
        <f t="shared" si="2"/>
        <v>24.569999999999993</v>
      </c>
      <c r="Q33">
        <f t="shared" si="2"/>
        <v>29.049999999999997</v>
      </c>
      <c r="R33">
        <f t="shared" si="2"/>
        <v>24.870000000000005</v>
      </c>
      <c r="S33">
        <f t="shared" si="2"/>
        <v>25.489999999999995</v>
      </c>
      <c r="U33">
        <v>20.72</v>
      </c>
      <c r="W33">
        <v>25.810000000000002</v>
      </c>
      <c r="X33">
        <v>24.870000000000005</v>
      </c>
      <c r="Y33">
        <v>24.72</v>
      </c>
      <c r="Z33">
        <v>24.870000000000005</v>
      </c>
      <c r="AA33">
        <v>24.57</v>
      </c>
      <c r="AB33">
        <v>29.049999999999997</v>
      </c>
      <c r="AC33">
        <v>24.870000000000005</v>
      </c>
      <c r="AD33">
        <v>25.489999999999995</v>
      </c>
    </row>
    <row r="34" spans="1:30" x14ac:dyDescent="0.25">
      <c r="A34" t="s">
        <v>154</v>
      </c>
      <c r="B34" t="s">
        <v>154</v>
      </c>
      <c r="J34">
        <f t="shared" si="2"/>
        <v>27.909999999999997</v>
      </c>
      <c r="K34">
        <f t="shared" si="2"/>
        <v>34.78</v>
      </c>
      <c r="M34">
        <f t="shared" si="2"/>
        <v>26.67</v>
      </c>
      <c r="N34">
        <f t="shared" si="2"/>
        <v>26.180000000000007</v>
      </c>
      <c r="O34">
        <f t="shared" si="2"/>
        <v>26.67</v>
      </c>
      <c r="P34">
        <f t="shared" si="2"/>
        <v>26.450000000000003</v>
      </c>
      <c r="Q34">
        <f t="shared" si="2"/>
        <v>30.42</v>
      </c>
      <c r="R34">
        <f t="shared" si="2"/>
        <v>26.67</v>
      </c>
      <c r="S34">
        <f t="shared" si="2"/>
        <v>26.269999999999996</v>
      </c>
      <c r="U34">
        <v>27.909999999999997</v>
      </c>
      <c r="V34">
        <v>34.78</v>
      </c>
      <c r="X34">
        <v>26.67</v>
      </c>
      <c r="Y34">
        <v>26.180000000000007</v>
      </c>
      <c r="Z34">
        <v>26.67</v>
      </c>
      <c r="AA34">
        <v>26.450000000000003</v>
      </c>
      <c r="AB34">
        <v>30.42</v>
      </c>
      <c r="AC34">
        <v>26.67</v>
      </c>
      <c r="AD34">
        <v>26.269999999999996</v>
      </c>
    </row>
    <row r="35" spans="1:30" x14ac:dyDescent="0.25">
      <c r="A35" t="s">
        <v>154</v>
      </c>
      <c r="B35" t="s">
        <v>156</v>
      </c>
      <c r="J35">
        <f t="shared" si="2"/>
        <v>19.430000000000007</v>
      </c>
      <c r="K35">
        <f t="shared" si="2"/>
        <v>39.29</v>
      </c>
      <c r="L35">
        <f t="shared" si="2"/>
        <v>30.430000000000007</v>
      </c>
      <c r="N35">
        <f t="shared" si="2"/>
        <v>27.89</v>
      </c>
      <c r="O35">
        <f t="shared" si="2"/>
        <v>0</v>
      </c>
      <c r="P35">
        <f t="shared" si="2"/>
        <v>30.97</v>
      </c>
      <c r="Q35">
        <f t="shared" si="2"/>
        <v>35.819999999999993</v>
      </c>
      <c r="R35">
        <f t="shared" si="2"/>
        <v>0</v>
      </c>
      <c r="S35">
        <f t="shared" si="2"/>
        <v>19.310000000000002</v>
      </c>
      <c r="U35">
        <v>19.430000000000007</v>
      </c>
      <c r="V35">
        <v>39.29</v>
      </c>
      <c r="W35">
        <v>30.430000000000007</v>
      </c>
      <c r="Y35">
        <v>27.89</v>
      </c>
      <c r="Z35">
        <v>0</v>
      </c>
      <c r="AA35">
        <v>30.97</v>
      </c>
      <c r="AB35">
        <v>35.819999999999993</v>
      </c>
      <c r="AC35">
        <v>0</v>
      </c>
      <c r="AD35">
        <v>19.310000000000002</v>
      </c>
    </row>
    <row r="36" spans="1:30" x14ac:dyDescent="0.25">
      <c r="A36" t="s">
        <v>154</v>
      </c>
      <c r="B36" t="s">
        <v>157</v>
      </c>
      <c r="J36">
        <f t="shared" si="2"/>
        <v>17.209999999999994</v>
      </c>
      <c r="K36">
        <f t="shared" si="2"/>
        <v>30.53</v>
      </c>
      <c r="L36">
        <f t="shared" si="2"/>
        <v>22.22</v>
      </c>
      <c r="M36">
        <f t="shared" si="2"/>
        <v>18.099999999999994</v>
      </c>
      <c r="O36">
        <f t="shared" si="2"/>
        <v>18.099999999999994</v>
      </c>
      <c r="P36">
        <f t="shared" si="2"/>
        <v>12.709999999999994</v>
      </c>
      <c r="Q36">
        <f t="shared" si="2"/>
        <v>23.480000000000004</v>
      </c>
      <c r="R36">
        <f t="shared" si="2"/>
        <v>18.099999999999994</v>
      </c>
      <c r="S36">
        <f t="shared" si="2"/>
        <v>21.200000000000003</v>
      </c>
      <c r="U36">
        <v>17.209999999999994</v>
      </c>
      <c r="V36">
        <v>30.53</v>
      </c>
      <c r="W36">
        <v>22.22</v>
      </c>
      <c r="X36">
        <v>18.099999999999994</v>
      </c>
      <c r="Z36">
        <v>18.099999999999994</v>
      </c>
      <c r="AA36">
        <v>12.709999999999994</v>
      </c>
      <c r="AB36">
        <v>23.480000000000004</v>
      </c>
      <c r="AC36">
        <v>18.099999999999994</v>
      </c>
      <c r="AD36">
        <v>21.200000000000003</v>
      </c>
    </row>
    <row r="37" spans="1:30" x14ac:dyDescent="0.25">
      <c r="A37" t="s">
        <v>154</v>
      </c>
      <c r="B37" t="s">
        <v>158</v>
      </c>
      <c r="J37">
        <f t="shared" si="2"/>
        <v>19.430000000000007</v>
      </c>
      <c r="K37">
        <f t="shared" si="2"/>
        <v>39.29</v>
      </c>
      <c r="L37">
        <f t="shared" si="2"/>
        <v>30.430000000000007</v>
      </c>
      <c r="M37">
        <f t="shared" si="2"/>
        <v>0</v>
      </c>
      <c r="N37">
        <f t="shared" si="2"/>
        <v>27.89</v>
      </c>
      <c r="P37">
        <f t="shared" si="2"/>
        <v>30.97</v>
      </c>
      <c r="Q37">
        <f t="shared" si="2"/>
        <v>35.819999999999993</v>
      </c>
      <c r="R37">
        <f t="shared" si="2"/>
        <v>0</v>
      </c>
      <c r="S37">
        <f t="shared" si="2"/>
        <v>19.310000000000002</v>
      </c>
      <c r="U37">
        <v>19.430000000000007</v>
      </c>
      <c r="V37">
        <v>39.29</v>
      </c>
      <c r="W37">
        <v>30.430000000000007</v>
      </c>
      <c r="X37">
        <v>0</v>
      </c>
      <c r="Y37">
        <v>27.89</v>
      </c>
      <c r="AA37">
        <v>30.97</v>
      </c>
      <c r="AB37">
        <v>35.819999999999993</v>
      </c>
      <c r="AC37">
        <v>0</v>
      </c>
      <c r="AD37">
        <v>19.310000000000002</v>
      </c>
    </row>
    <row r="38" spans="1:30" x14ac:dyDescent="0.25">
      <c r="A38" t="s">
        <v>154</v>
      </c>
      <c r="B38" t="s">
        <v>160</v>
      </c>
      <c r="J38">
        <f t="shared" si="2"/>
        <v>20.379999999999995</v>
      </c>
      <c r="K38">
        <f t="shared" si="2"/>
        <v>28.489999999999995</v>
      </c>
      <c r="L38">
        <f t="shared" si="2"/>
        <v>20.939999999999998</v>
      </c>
      <c r="M38">
        <f t="shared" si="2"/>
        <v>20.069999999999993</v>
      </c>
      <c r="N38">
        <f t="shared" si="2"/>
        <v>9.9200000000000017</v>
      </c>
      <c r="O38">
        <f t="shared" si="2"/>
        <v>20.069999999999993</v>
      </c>
      <c r="Q38">
        <f t="shared" si="2"/>
        <v>22.019999999999996</v>
      </c>
      <c r="R38">
        <f t="shared" si="2"/>
        <v>20.069999999999993</v>
      </c>
      <c r="S38">
        <f t="shared" si="2"/>
        <v>22.58</v>
      </c>
      <c r="U38">
        <v>20.379999999999995</v>
      </c>
      <c r="V38">
        <v>28.489999999999995</v>
      </c>
      <c r="W38">
        <v>20.939999999999998</v>
      </c>
      <c r="X38">
        <v>20.069999999999993</v>
      </c>
      <c r="Y38">
        <v>9.9200000000000017</v>
      </c>
      <c r="Z38">
        <v>20.069999999999993</v>
      </c>
      <c r="AB38">
        <v>22.019999999999996</v>
      </c>
      <c r="AC38">
        <v>20.069999999999993</v>
      </c>
      <c r="AD38">
        <v>22.58</v>
      </c>
    </row>
    <row r="39" spans="1:30" x14ac:dyDescent="0.25">
      <c r="A39" t="s">
        <v>154</v>
      </c>
      <c r="B39" t="s">
        <v>162</v>
      </c>
      <c r="J39">
        <f t="shared" si="2"/>
        <v>31.340000000000003</v>
      </c>
      <c r="K39">
        <f t="shared" si="2"/>
        <v>37.590000000000003</v>
      </c>
      <c r="L39">
        <f t="shared" si="2"/>
        <v>29.739999999999995</v>
      </c>
      <c r="M39">
        <f t="shared" si="2"/>
        <v>30.099999999999994</v>
      </c>
      <c r="N39">
        <f t="shared" si="2"/>
        <v>26.950000000000003</v>
      </c>
      <c r="O39">
        <f t="shared" si="2"/>
        <v>30.099999999999994</v>
      </c>
      <c r="P39">
        <f t="shared" si="2"/>
        <v>27.650000000000006</v>
      </c>
      <c r="R39">
        <f t="shared" si="2"/>
        <v>30.099999999999994</v>
      </c>
      <c r="S39">
        <f t="shared" si="2"/>
        <v>29.439999999999998</v>
      </c>
      <c r="U39">
        <v>31.340000000000003</v>
      </c>
      <c r="V39">
        <v>37.590000000000003</v>
      </c>
      <c r="W39">
        <v>29.739999999999995</v>
      </c>
      <c r="X39">
        <v>30.099999999999994</v>
      </c>
      <c r="Y39">
        <v>26.950000000000003</v>
      </c>
      <c r="Z39">
        <v>30.099999999999994</v>
      </c>
      <c r="AA39">
        <v>27.650000000000006</v>
      </c>
      <c r="AC39">
        <v>30.099999999999994</v>
      </c>
      <c r="AD39">
        <v>29.439999999999998</v>
      </c>
    </row>
    <row r="40" spans="1:30" x14ac:dyDescent="0.25">
      <c r="A40" t="s">
        <v>154</v>
      </c>
      <c r="B40" t="s">
        <v>163</v>
      </c>
      <c r="J40">
        <f>100-J29</f>
        <v>19.430000000000007</v>
      </c>
      <c r="K40">
        <f t="shared" si="2"/>
        <v>39.29</v>
      </c>
      <c r="L40">
        <f t="shared" si="2"/>
        <v>30.430000000000007</v>
      </c>
      <c r="M40">
        <f t="shared" si="2"/>
        <v>0</v>
      </c>
      <c r="N40">
        <f t="shared" si="2"/>
        <v>27.89</v>
      </c>
      <c r="O40">
        <f t="shared" si="2"/>
        <v>0</v>
      </c>
      <c r="P40">
        <f t="shared" si="2"/>
        <v>30.97</v>
      </c>
      <c r="Q40">
        <f t="shared" si="2"/>
        <v>35.819999999999993</v>
      </c>
      <c r="S40">
        <f t="shared" si="2"/>
        <v>19.310000000000002</v>
      </c>
      <c r="U40">
        <v>19.430000000000007</v>
      </c>
      <c r="V40">
        <v>39.29</v>
      </c>
      <c r="W40">
        <v>30.430000000000007</v>
      </c>
      <c r="X40">
        <v>0</v>
      </c>
      <c r="Y40">
        <v>27.89</v>
      </c>
      <c r="Z40">
        <v>0</v>
      </c>
      <c r="AA40">
        <v>30.97</v>
      </c>
      <c r="AB40">
        <v>35.819999999999993</v>
      </c>
      <c r="AD40">
        <v>19.310000000000002</v>
      </c>
    </row>
    <row r="41" spans="1:30" x14ac:dyDescent="0.25">
      <c r="A41" t="s">
        <v>156</v>
      </c>
      <c r="B41" t="s">
        <v>149</v>
      </c>
      <c r="J41">
        <f t="shared" ref="J41:R41" si="3">100-J30</f>
        <v>26.370000000000005</v>
      </c>
      <c r="K41">
        <f t="shared" si="3"/>
        <v>39.54</v>
      </c>
      <c r="L41">
        <f t="shared" si="3"/>
        <v>31.200000000000003</v>
      </c>
      <c r="M41">
        <f t="shared" si="3"/>
        <v>19.299999999999997</v>
      </c>
      <c r="N41">
        <f t="shared" si="3"/>
        <v>31.480000000000004</v>
      </c>
      <c r="O41">
        <f t="shared" si="3"/>
        <v>19.299999999999997</v>
      </c>
      <c r="P41">
        <f t="shared" si="3"/>
        <v>34.299999999999997</v>
      </c>
      <c r="Q41">
        <f t="shared" si="3"/>
        <v>35.989999999999995</v>
      </c>
      <c r="R41">
        <f t="shared" si="3"/>
        <v>19.299999999999997</v>
      </c>
      <c r="U41">
        <v>26.370000000000005</v>
      </c>
      <c r="V41">
        <v>39.54</v>
      </c>
      <c r="W41">
        <v>31.200000000000003</v>
      </c>
      <c r="X41">
        <v>19.299999999999997</v>
      </c>
      <c r="Y41">
        <v>31.480000000000004</v>
      </c>
      <c r="Z41">
        <v>19.299999999999997</v>
      </c>
      <c r="AA41">
        <v>34.299999999999997</v>
      </c>
      <c r="AB41">
        <v>35.989999999999995</v>
      </c>
      <c r="AC41">
        <v>19.299999999999997</v>
      </c>
    </row>
    <row r="42" spans="1:30" x14ac:dyDescent="0.25">
      <c r="A42" t="s">
        <v>156</v>
      </c>
      <c r="B42" t="s">
        <v>150</v>
      </c>
    </row>
    <row r="43" spans="1:30" x14ac:dyDescent="0.25">
      <c r="A43" t="s">
        <v>156</v>
      </c>
      <c r="B43" t="s">
        <v>152</v>
      </c>
      <c r="V43">
        <v>20.72</v>
      </c>
      <c r="W43">
        <v>27.909999999999997</v>
      </c>
      <c r="X43">
        <v>19.430000000000007</v>
      </c>
      <c r="Y43">
        <v>17.209999999999994</v>
      </c>
      <c r="Z43">
        <v>19.430000000000007</v>
      </c>
      <c r="AA43">
        <v>20.379999999999995</v>
      </c>
      <c r="AB43">
        <v>31.340000000000003</v>
      </c>
      <c r="AC43">
        <v>19.430000000000007</v>
      </c>
      <c r="AD43">
        <v>26.370000000000005</v>
      </c>
    </row>
    <row r="44" spans="1:30" x14ac:dyDescent="0.25">
      <c r="A44" t="s">
        <v>156</v>
      </c>
      <c r="B44" t="s">
        <v>154</v>
      </c>
      <c r="U44">
        <v>32.739999999999995</v>
      </c>
      <c r="W44">
        <v>34.78</v>
      </c>
      <c r="X44">
        <v>39.29</v>
      </c>
      <c r="Y44">
        <v>30.53</v>
      </c>
      <c r="Z44">
        <v>39.29</v>
      </c>
      <c r="AA44">
        <v>28.489999999999995</v>
      </c>
      <c r="AB44">
        <v>37.590000000000003</v>
      </c>
      <c r="AC44">
        <v>39.29</v>
      </c>
      <c r="AD44">
        <v>39.54</v>
      </c>
    </row>
    <row r="45" spans="1:30" x14ac:dyDescent="0.25">
      <c r="A45" t="s">
        <v>156</v>
      </c>
      <c r="B45" t="s">
        <v>156</v>
      </c>
      <c r="U45">
        <v>28.97</v>
      </c>
      <c r="V45">
        <v>25.810000000000002</v>
      </c>
      <c r="X45">
        <v>30.430000000000007</v>
      </c>
      <c r="Y45">
        <v>22.22</v>
      </c>
      <c r="Z45">
        <v>30.430000000000007</v>
      </c>
      <c r="AA45">
        <v>20.939999999999998</v>
      </c>
      <c r="AB45">
        <v>29.739999999999995</v>
      </c>
      <c r="AC45">
        <v>30.430000000000007</v>
      </c>
      <c r="AD45">
        <v>31.200000000000003</v>
      </c>
    </row>
    <row r="46" spans="1:30" x14ac:dyDescent="0.25">
      <c r="A46" t="s">
        <v>156</v>
      </c>
      <c r="B46" t="s">
        <v>157</v>
      </c>
      <c r="U46">
        <v>17.239999999999995</v>
      </c>
      <c r="V46">
        <v>24.870000000000005</v>
      </c>
      <c r="W46">
        <v>26.67</v>
      </c>
      <c r="Y46">
        <v>18.099999999999994</v>
      </c>
      <c r="Z46">
        <v>0</v>
      </c>
      <c r="AA46">
        <v>20.069999999999993</v>
      </c>
      <c r="AB46">
        <v>30.099999999999994</v>
      </c>
      <c r="AC46">
        <v>0</v>
      </c>
      <c r="AD46">
        <v>19.299999999999997</v>
      </c>
    </row>
    <row r="47" spans="1:30" x14ac:dyDescent="0.25">
      <c r="A47" t="s">
        <v>156</v>
      </c>
      <c r="B47" t="s">
        <v>158</v>
      </c>
      <c r="U47">
        <v>23.78</v>
      </c>
      <c r="V47">
        <v>24.72</v>
      </c>
      <c r="W47">
        <v>26.180000000000007</v>
      </c>
      <c r="X47">
        <v>27.89</v>
      </c>
      <c r="Z47">
        <v>27.89</v>
      </c>
      <c r="AA47">
        <v>9.9200000000000017</v>
      </c>
      <c r="AB47">
        <v>26.950000000000003</v>
      </c>
      <c r="AC47">
        <v>27.89</v>
      </c>
      <c r="AD47">
        <v>31.480000000000004</v>
      </c>
    </row>
    <row r="48" spans="1:30" x14ac:dyDescent="0.25">
      <c r="A48" t="s">
        <v>156</v>
      </c>
      <c r="B48" t="s">
        <v>160</v>
      </c>
      <c r="U48">
        <v>17.239999999999995</v>
      </c>
      <c r="V48">
        <v>24.870000000000005</v>
      </c>
      <c r="W48">
        <v>26.67</v>
      </c>
      <c r="X48">
        <v>0</v>
      </c>
      <c r="Y48">
        <v>18.099999999999994</v>
      </c>
      <c r="AA48">
        <v>20.069999999999993</v>
      </c>
      <c r="AB48">
        <v>30.099999999999994</v>
      </c>
      <c r="AC48">
        <v>0</v>
      </c>
      <c r="AD48">
        <v>19.299999999999997</v>
      </c>
    </row>
    <row r="49" spans="1:30" x14ac:dyDescent="0.25">
      <c r="A49" t="s">
        <v>156</v>
      </c>
      <c r="B49" t="s">
        <v>162</v>
      </c>
      <c r="U49">
        <v>27.650000000000006</v>
      </c>
      <c r="V49">
        <v>24.57</v>
      </c>
      <c r="W49">
        <v>26.450000000000003</v>
      </c>
      <c r="X49">
        <v>30.97</v>
      </c>
      <c r="Y49">
        <v>12.709999999999994</v>
      </c>
      <c r="Z49">
        <v>30.97</v>
      </c>
      <c r="AB49">
        <v>27.650000000000006</v>
      </c>
      <c r="AC49">
        <v>30.97</v>
      </c>
      <c r="AD49">
        <v>34.299999999999997</v>
      </c>
    </row>
    <row r="50" spans="1:30" x14ac:dyDescent="0.25">
      <c r="A50" t="s">
        <v>156</v>
      </c>
      <c r="B50" t="s">
        <v>163</v>
      </c>
      <c r="U50">
        <v>32.989999999999995</v>
      </c>
      <c r="V50">
        <v>29.049999999999997</v>
      </c>
      <c r="W50">
        <v>30.42</v>
      </c>
      <c r="X50">
        <v>35.819999999999993</v>
      </c>
      <c r="Y50">
        <v>23.480000000000004</v>
      </c>
      <c r="Z50">
        <v>35.819999999999993</v>
      </c>
      <c r="AA50">
        <v>22.019999999999996</v>
      </c>
      <c r="AC50">
        <v>35.819999999999993</v>
      </c>
      <c r="AD50">
        <v>35.989999999999995</v>
      </c>
    </row>
    <row r="51" spans="1:30" x14ac:dyDescent="0.25">
      <c r="A51" t="s">
        <v>157</v>
      </c>
      <c r="B51" t="s">
        <v>149</v>
      </c>
      <c r="U51">
        <v>17.239999999999995</v>
      </c>
      <c r="V51">
        <v>24.870000000000005</v>
      </c>
      <c r="W51">
        <v>26.67</v>
      </c>
      <c r="X51">
        <v>0</v>
      </c>
      <c r="Y51">
        <v>18.099999999999994</v>
      </c>
      <c r="Z51">
        <v>0</v>
      </c>
      <c r="AA51">
        <v>20.069999999999993</v>
      </c>
      <c r="AB51">
        <v>30.099999999999994</v>
      </c>
      <c r="AD51">
        <v>19.299999999999997</v>
      </c>
    </row>
    <row r="52" spans="1:30" x14ac:dyDescent="0.25">
      <c r="A52" t="s">
        <v>157</v>
      </c>
      <c r="B52" t="s">
        <v>150</v>
      </c>
      <c r="U52">
        <v>22.489999999999995</v>
      </c>
      <c r="V52">
        <v>25.489999999999995</v>
      </c>
      <c r="W52">
        <v>26.269999999999996</v>
      </c>
      <c r="X52">
        <v>19.310000000000002</v>
      </c>
      <c r="Y52">
        <v>21.200000000000003</v>
      </c>
      <c r="Z52">
        <v>19.310000000000002</v>
      </c>
      <c r="AA52">
        <v>22.58</v>
      </c>
      <c r="AB52">
        <v>29.439999999999998</v>
      </c>
      <c r="AC52">
        <v>19.310000000000002</v>
      </c>
    </row>
    <row r="53" spans="1:30" x14ac:dyDescent="0.25">
      <c r="A53" t="s">
        <v>157</v>
      </c>
      <c r="B53" t="s">
        <v>152</v>
      </c>
    </row>
    <row r="54" spans="1:30" x14ac:dyDescent="0.25">
      <c r="A54" t="s">
        <v>157</v>
      </c>
      <c r="B54" t="s">
        <v>154</v>
      </c>
      <c r="U54">
        <f>IF(U33&gt;U44,U33,U44)</f>
        <v>32.739999999999995</v>
      </c>
    </row>
    <row r="55" spans="1:30" x14ac:dyDescent="0.25">
      <c r="A55" t="s">
        <v>157</v>
      </c>
      <c r="B55" t="s">
        <v>156</v>
      </c>
      <c r="U55">
        <f t="shared" ref="U55:AD62" si="4">IF(U34&gt;U45,U34,U45)</f>
        <v>28.97</v>
      </c>
    </row>
    <row r="56" spans="1:30" x14ac:dyDescent="0.25">
      <c r="A56" t="s">
        <v>157</v>
      </c>
      <c r="B56" t="s">
        <v>157</v>
      </c>
      <c r="U56">
        <f t="shared" si="4"/>
        <v>19.430000000000007</v>
      </c>
    </row>
    <row r="57" spans="1:30" x14ac:dyDescent="0.25">
      <c r="A57" t="s">
        <v>157</v>
      </c>
      <c r="B57" t="s">
        <v>158</v>
      </c>
      <c r="U57">
        <f t="shared" si="4"/>
        <v>23.78</v>
      </c>
    </row>
    <row r="58" spans="1:30" x14ac:dyDescent="0.25">
      <c r="A58" t="s">
        <v>157</v>
      </c>
      <c r="B58" t="s">
        <v>160</v>
      </c>
      <c r="U58">
        <f t="shared" si="4"/>
        <v>19.430000000000007</v>
      </c>
    </row>
    <row r="59" spans="1:30" x14ac:dyDescent="0.25">
      <c r="A59" t="s">
        <v>157</v>
      </c>
      <c r="B59" t="s">
        <v>162</v>
      </c>
      <c r="U59">
        <f t="shared" si="4"/>
        <v>27.650000000000006</v>
      </c>
    </row>
    <row r="60" spans="1:30" x14ac:dyDescent="0.25">
      <c r="A60" t="s">
        <v>157</v>
      </c>
      <c r="B60" t="s">
        <v>163</v>
      </c>
      <c r="U60">
        <f t="shared" si="4"/>
        <v>32.989999999999995</v>
      </c>
    </row>
    <row r="61" spans="1:30" x14ac:dyDescent="0.25">
      <c r="A61" t="s">
        <v>158</v>
      </c>
      <c r="B61" t="s">
        <v>149</v>
      </c>
      <c r="U61">
        <f t="shared" si="4"/>
        <v>19.430000000000007</v>
      </c>
    </row>
    <row r="62" spans="1:30" x14ac:dyDescent="0.25">
      <c r="A62" t="s">
        <v>158</v>
      </c>
      <c r="B62" t="s">
        <v>150</v>
      </c>
      <c r="U62">
        <f t="shared" si="4"/>
        <v>26.370000000000005</v>
      </c>
    </row>
    <row r="63" spans="1:30" x14ac:dyDescent="0.25">
      <c r="A63" t="s">
        <v>158</v>
      </c>
      <c r="B63" t="s">
        <v>152</v>
      </c>
      <c r="U63">
        <f>IF(V34&gt;V45,V34,V45)</f>
        <v>34.78</v>
      </c>
    </row>
    <row r="64" spans="1:30" x14ac:dyDescent="0.25">
      <c r="A64" t="s">
        <v>158</v>
      </c>
      <c r="B64" t="s">
        <v>154</v>
      </c>
      <c r="U64">
        <f>IF(V35&gt;V46,V35,V46)</f>
        <v>39.29</v>
      </c>
    </row>
    <row r="65" spans="1:21" x14ac:dyDescent="0.25">
      <c r="A65" t="s">
        <v>158</v>
      </c>
      <c r="B65" t="s">
        <v>156</v>
      </c>
      <c r="U65">
        <f>IF(V36&gt;V47,V36,V47)</f>
        <v>30.53</v>
      </c>
    </row>
    <row r="66" spans="1:21" x14ac:dyDescent="0.25">
      <c r="A66" t="s">
        <v>158</v>
      </c>
      <c r="B66" t="s">
        <v>157</v>
      </c>
      <c r="U66">
        <f>IF(V37&gt;V48,V37,V48)</f>
        <v>39.29</v>
      </c>
    </row>
    <row r="67" spans="1:21" x14ac:dyDescent="0.25">
      <c r="A67" t="s">
        <v>158</v>
      </c>
      <c r="B67" t="s">
        <v>158</v>
      </c>
      <c r="U67">
        <f>IF(V38&gt;V49,V38,V49)</f>
        <v>28.489999999999995</v>
      </c>
    </row>
    <row r="68" spans="1:21" x14ac:dyDescent="0.25">
      <c r="A68" t="s">
        <v>158</v>
      </c>
      <c r="B68" t="s">
        <v>160</v>
      </c>
      <c r="U68">
        <f>IF(V39&gt;V50,V39,V50)</f>
        <v>37.590000000000003</v>
      </c>
    </row>
    <row r="69" spans="1:21" x14ac:dyDescent="0.25">
      <c r="A69" t="s">
        <v>158</v>
      </c>
      <c r="B69" t="s">
        <v>162</v>
      </c>
      <c r="U69">
        <f>IF(V40&gt;V51,V40,V51)</f>
        <v>39.29</v>
      </c>
    </row>
    <row r="70" spans="1:21" x14ac:dyDescent="0.25">
      <c r="A70" t="s">
        <v>158</v>
      </c>
      <c r="B70" t="s">
        <v>163</v>
      </c>
      <c r="U70">
        <f>IF(V41&gt;V52,V41,V52)</f>
        <v>39.54</v>
      </c>
    </row>
    <row r="71" spans="1:21" x14ac:dyDescent="0.25">
      <c r="A71" t="s">
        <v>160</v>
      </c>
      <c r="B71" t="s">
        <v>149</v>
      </c>
      <c r="U71">
        <f>IF(W35&gt;W46,W35,W46)</f>
        <v>30.430000000000007</v>
      </c>
    </row>
    <row r="72" spans="1:21" x14ac:dyDescent="0.25">
      <c r="A72" t="s">
        <v>160</v>
      </c>
      <c r="B72" t="s">
        <v>150</v>
      </c>
      <c r="U72">
        <f>IF(W36&gt;W47,W36,W47)</f>
        <v>26.180000000000007</v>
      </c>
    </row>
    <row r="73" spans="1:21" x14ac:dyDescent="0.25">
      <c r="A73" t="s">
        <v>160</v>
      </c>
      <c r="B73" t="s">
        <v>152</v>
      </c>
      <c r="U73">
        <f>IF(W37&gt;W48,W37,W48)</f>
        <v>30.430000000000007</v>
      </c>
    </row>
    <row r="74" spans="1:21" x14ac:dyDescent="0.25">
      <c r="A74" t="s">
        <v>160</v>
      </c>
      <c r="B74" t="s">
        <v>154</v>
      </c>
      <c r="U74">
        <f>IF(W38&gt;W49,W38,W49)</f>
        <v>26.450000000000003</v>
      </c>
    </row>
    <row r="75" spans="1:21" x14ac:dyDescent="0.25">
      <c r="A75" t="s">
        <v>160</v>
      </c>
      <c r="B75" t="s">
        <v>156</v>
      </c>
      <c r="U75">
        <f>IF(W39&gt;W50,W39,W50)</f>
        <v>30.42</v>
      </c>
    </row>
    <row r="76" spans="1:21" x14ac:dyDescent="0.25">
      <c r="A76" t="s">
        <v>160</v>
      </c>
      <c r="B76" t="s">
        <v>157</v>
      </c>
      <c r="U76">
        <f>IF(W40&gt;W51,W40,W51)</f>
        <v>30.430000000000007</v>
      </c>
    </row>
    <row r="77" spans="1:21" x14ac:dyDescent="0.25">
      <c r="A77" t="s">
        <v>160</v>
      </c>
      <c r="B77" t="s">
        <v>158</v>
      </c>
      <c r="U77">
        <f>IF(W41&gt;W52,W41,W52)</f>
        <v>31.200000000000003</v>
      </c>
    </row>
    <row r="78" spans="1:21" x14ac:dyDescent="0.25">
      <c r="A78" t="s">
        <v>160</v>
      </c>
      <c r="B78" t="s">
        <v>160</v>
      </c>
      <c r="U78">
        <f>IF(X36&gt;X47,X36,X47)</f>
        <v>27.89</v>
      </c>
    </row>
    <row r="79" spans="1:21" x14ac:dyDescent="0.25">
      <c r="A79" t="s">
        <v>160</v>
      </c>
      <c r="B79" t="s">
        <v>162</v>
      </c>
      <c r="U79">
        <f>IF(X37&gt;X48,X37,X48)</f>
        <v>0</v>
      </c>
    </row>
    <row r="80" spans="1:21" x14ac:dyDescent="0.25">
      <c r="A80" t="s">
        <v>160</v>
      </c>
      <c r="B80" t="s">
        <v>163</v>
      </c>
      <c r="U80">
        <f>IF(X38&gt;X49,X38,X49)</f>
        <v>30.97</v>
      </c>
    </row>
    <row r="81" spans="1:21" x14ac:dyDescent="0.25">
      <c r="A81" t="s">
        <v>162</v>
      </c>
      <c r="B81" t="s">
        <v>149</v>
      </c>
      <c r="U81">
        <f>IF(X39&gt;X50,X39,X50)</f>
        <v>35.819999999999993</v>
      </c>
    </row>
    <row r="82" spans="1:21" x14ac:dyDescent="0.25">
      <c r="A82" t="s">
        <v>162</v>
      </c>
      <c r="B82" t="s">
        <v>150</v>
      </c>
      <c r="U82">
        <f>IF(X40&gt;X51,X40,X51)</f>
        <v>0</v>
      </c>
    </row>
    <row r="83" spans="1:21" x14ac:dyDescent="0.25">
      <c r="A83" t="s">
        <v>162</v>
      </c>
      <c r="B83" t="s">
        <v>152</v>
      </c>
      <c r="U83">
        <f>IF(X41&gt;X52,X41,X52)</f>
        <v>19.310000000000002</v>
      </c>
    </row>
    <row r="84" spans="1:21" x14ac:dyDescent="0.25">
      <c r="A84" t="s">
        <v>162</v>
      </c>
      <c r="B84" t="s">
        <v>154</v>
      </c>
      <c r="U84">
        <f>IF(Y37&gt;Y48,Y37,Y48)</f>
        <v>27.89</v>
      </c>
    </row>
    <row r="85" spans="1:21" x14ac:dyDescent="0.25">
      <c r="A85" t="s">
        <v>162</v>
      </c>
      <c r="B85" t="s">
        <v>156</v>
      </c>
      <c r="U85">
        <f>IF(Y38&gt;Y49,Y38,Y49)</f>
        <v>12.709999999999994</v>
      </c>
    </row>
    <row r="86" spans="1:21" x14ac:dyDescent="0.25">
      <c r="A86" t="s">
        <v>162</v>
      </c>
      <c r="B86" t="s">
        <v>157</v>
      </c>
      <c r="U86">
        <f>IF(Y39&gt;Y50,Y39,Y50)</f>
        <v>26.950000000000003</v>
      </c>
    </row>
    <row r="87" spans="1:21" x14ac:dyDescent="0.25">
      <c r="A87" t="s">
        <v>162</v>
      </c>
      <c r="B87" t="s">
        <v>158</v>
      </c>
      <c r="U87">
        <f>IF(Y40&gt;Y51,Y40,Y51)</f>
        <v>27.89</v>
      </c>
    </row>
    <row r="88" spans="1:21" x14ac:dyDescent="0.25">
      <c r="A88" t="s">
        <v>162</v>
      </c>
      <c r="B88" t="s">
        <v>160</v>
      </c>
      <c r="U88">
        <f>IF(Y41&gt;Y52,Y41,Y52)</f>
        <v>31.480000000000004</v>
      </c>
    </row>
    <row r="89" spans="1:21" x14ac:dyDescent="0.25">
      <c r="A89" t="s">
        <v>162</v>
      </c>
      <c r="B89" t="s">
        <v>162</v>
      </c>
      <c r="U89">
        <f>IF(Z38&gt;Z49,Z38,Z49)</f>
        <v>30.97</v>
      </c>
    </row>
    <row r="90" spans="1:21" x14ac:dyDescent="0.25">
      <c r="A90" t="s">
        <v>162</v>
      </c>
      <c r="B90" t="s">
        <v>163</v>
      </c>
      <c r="U90">
        <f>IF(Z39&gt;Z50,Z39,Z50)</f>
        <v>35.819999999999993</v>
      </c>
    </row>
    <row r="91" spans="1:21" x14ac:dyDescent="0.25">
      <c r="A91" t="s">
        <v>163</v>
      </c>
      <c r="B91" t="s">
        <v>149</v>
      </c>
      <c r="U91">
        <f>IF(Z40&gt;Z51,Z40,Z51)</f>
        <v>0</v>
      </c>
    </row>
    <row r="92" spans="1:21" x14ac:dyDescent="0.25">
      <c r="A92" t="s">
        <v>163</v>
      </c>
      <c r="B92" t="s">
        <v>150</v>
      </c>
      <c r="U92">
        <f>IF(Z41&gt;Z52,Z41,Z52)</f>
        <v>19.310000000000002</v>
      </c>
    </row>
    <row r="93" spans="1:21" x14ac:dyDescent="0.25">
      <c r="A93" t="s">
        <v>163</v>
      </c>
      <c r="B93" t="s">
        <v>152</v>
      </c>
      <c r="U93">
        <f>IF(AA39&gt;AA50,AA39,AA50)</f>
        <v>27.650000000000006</v>
      </c>
    </row>
    <row r="94" spans="1:21" x14ac:dyDescent="0.25">
      <c r="A94" t="s">
        <v>163</v>
      </c>
      <c r="B94" t="s">
        <v>154</v>
      </c>
      <c r="U94">
        <f>IF(AA40&gt;AA51,AA40,AA51)</f>
        <v>30.97</v>
      </c>
    </row>
    <row r="95" spans="1:21" x14ac:dyDescent="0.25">
      <c r="A95" t="s">
        <v>163</v>
      </c>
      <c r="B95" t="s">
        <v>156</v>
      </c>
      <c r="U95">
        <f>IF(AA41&gt;AA52,AA41,AA52)</f>
        <v>34.299999999999997</v>
      </c>
    </row>
    <row r="96" spans="1:21" x14ac:dyDescent="0.25">
      <c r="A96" t="s">
        <v>163</v>
      </c>
      <c r="B96" t="s">
        <v>157</v>
      </c>
      <c r="U96">
        <f>IF(AB40&gt;AB51,AB40,AB51)</f>
        <v>35.819999999999993</v>
      </c>
    </row>
    <row r="97" spans="1:21" x14ac:dyDescent="0.25">
      <c r="A97" t="s">
        <v>163</v>
      </c>
      <c r="B97" t="s">
        <v>158</v>
      </c>
      <c r="U97">
        <f>IF(AB41&gt;AB52,AB41,AB52)</f>
        <v>35.989999999999995</v>
      </c>
    </row>
    <row r="98" spans="1:21" x14ac:dyDescent="0.25">
      <c r="A98" t="s">
        <v>163</v>
      </c>
      <c r="B98" t="s">
        <v>160</v>
      </c>
      <c r="U98">
        <f>IF(AC41&gt;AC52,AC41,AC52)</f>
        <v>19.310000000000002</v>
      </c>
    </row>
    <row r="99" spans="1:21" x14ac:dyDescent="0.25">
      <c r="A99" t="s">
        <v>163</v>
      </c>
      <c r="B99" t="s">
        <v>162</v>
      </c>
    </row>
    <row r="100" spans="1:21" x14ac:dyDescent="0.25">
      <c r="A100" t="s">
        <v>163</v>
      </c>
      <c r="B100" t="s">
        <v>163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8A4A8-30D1-42F6-975B-478847AE8787}">
  <dimension ref="A1:A46"/>
  <sheetViews>
    <sheetView workbookViewId="0">
      <selection activeCell="A46" sqref="A2:A46"/>
    </sheetView>
  </sheetViews>
  <sheetFormatPr defaultRowHeight="15" x14ac:dyDescent="0.25"/>
  <sheetData>
    <row r="1" spans="1:1" x14ac:dyDescent="0.25">
      <c r="A1" t="s">
        <v>212</v>
      </c>
    </row>
    <row r="2" spans="1:1" x14ac:dyDescent="0.25">
      <c r="A2">
        <v>16</v>
      </c>
    </row>
    <row r="3" spans="1:1" x14ac:dyDescent="0.25">
      <c r="A3">
        <v>20</v>
      </c>
    </row>
    <row r="4" spans="1:1" x14ac:dyDescent="0.25">
      <c r="A4">
        <v>20</v>
      </c>
    </row>
    <row r="5" spans="1:1" x14ac:dyDescent="0.25">
      <c r="A5">
        <v>13</v>
      </c>
    </row>
    <row r="6" spans="1:1" x14ac:dyDescent="0.25">
      <c r="A6">
        <v>22</v>
      </c>
    </row>
    <row r="7" spans="1:1" x14ac:dyDescent="0.25">
      <c r="A7">
        <v>20</v>
      </c>
    </row>
    <row r="8" spans="1:1" x14ac:dyDescent="0.25">
      <c r="A8">
        <v>17</v>
      </c>
    </row>
    <row r="9" spans="1:1" x14ac:dyDescent="0.25">
      <c r="A9">
        <v>19</v>
      </c>
    </row>
    <row r="10" spans="1:1" x14ac:dyDescent="0.25">
      <c r="A10">
        <v>18</v>
      </c>
    </row>
    <row r="11" spans="1:1" x14ac:dyDescent="0.25">
      <c r="A11">
        <v>15</v>
      </c>
    </row>
    <row r="12" spans="1:1" x14ac:dyDescent="0.25">
      <c r="A12">
        <v>17</v>
      </c>
    </row>
    <row r="13" spans="1:1" x14ac:dyDescent="0.25">
      <c r="A13">
        <v>23</v>
      </c>
    </row>
    <row r="14" spans="1:1" x14ac:dyDescent="0.25">
      <c r="A14">
        <v>16</v>
      </c>
    </row>
    <row r="15" spans="1:1" x14ac:dyDescent="0.25">
      <c r="A15">
        <v>23</v>
      </c>
    </row>
    <row r="16" spans="1:1" x14ac:dyDescent="0.25">
      <c r="A16">
        <v>17</v>
      </c>
    </row>
    <row r="17" spans="1:1" x14ac:dyDescent="0.25">
      <c r="A17">
        <v>20</v>
      </c>
    </row>
    <row r="18" spans="1:1" x14ac:dyDescent="0.25">
      <c r="A18">
        <v>16</v>
      </c>
    </row>
    <row r="19" spans="1:1" x14ac:dyDescent="0.25">
      <c r="A19">
        <v>22</v>
      </c>
    </row>
    <row r="20" spans="1:1" x14ac:dyDescent="0.25">
      <c r="A20">
        <v>22</v>
      </c>
    </row>
    <row r="21" spans="1:1" x14ac:dyDescent="0.25">
      <c r="A21">
        <v>28</v>
      </c>
    </row>
    <row r="22" spans="1:1" x14ac:dyDescent="0.25">
      <c r="A22">
        <v>17</v>
      </c>
    </row>
    <row r="23" spans="1:1" x14ac:dyDescent="0.25">
      <c r="A23">
        <v>23</v>
      </c>
    </row>
    <row r="24" spans="1:1" x14ac:dyDescent="0.25">
      <c r="A24">
        <v>22</v>
      </c>
    </row>
    <row r="25" spans="1:1" x14ac:dyDescent="0.25">
      <c r="A25">
        <v>22</v>
      </c>
    </row>
    <row r="26" spans="1:1" x14ac:dyDescent="0.25">
      <c r="A26">
        <v>20</v>
      </c>
    </row>
    <row r="27" spans="1:1" x14ac:dyDescent="0.25">
      <c r="A27">
        <v>24</v>
      </c>
    </row>
    <row r="28" spans="1:1" x14ac:dyDescent="0.25">
      <c r="A28">
        <v>20</v>
      </c>
    </row>
    <row r="29" spans="1:1" x14ac:dyDescent="0.25">
      <c r="A29">
        <v>17</v>
      </c>
    </row>
    <row r="30" spans="1:1" x14ac:dyDescent="0.25">
      <c r="A30">
        <v>21</v>
      </c>
    </row>
    <row r="31" spans="1:1" x14ac:dyDescent="0.25">
      <c r="A31">
        <v>24</v>
      </c>
    </row>
    <row r="32" spans="1:1" x14ac:dyDescent="0.25">
      <c r="A32">
        <v>19</v>
      </c>
    </row>
    <row r="33" spans="1:1" x14ac:dyDescent="0.25">
      <c r="A33">
        <v>0</v>
      </c>
    </row>
    <row r="34" spans="1:1" x14ac:dyDescent="0.25">
      <c r="A34">
        <v>24</v>
      </c>
    </row>
    <row r="35" spans="1:1" x14ac:dyDescent="0.25">
      <c r="A35">
        <v>16</v>
      </c>
    </row>
    <row r="36" spans="1:1" x14ac:dyDescent="0.25">
      <c r="A36">
        <v>23</v>
      </c>
    </row>
    <row r="37" spans="1:1" x14ac:dyDescent="0.25">
      <c r="A37">
        <v>25</v>
      </c>
    </row>
    <row r="38" spans="1:1" x14ac:dyDescent="0.25">
      <c r="A38">
        <v>23</v>
      </c>
    </row>
    <row r="39" spans="1:1" x14ac:dyDescent="0.25">
      <c r="A39">
        <v>27</v>
      </c>
    </row>
    <row r="40" spans="1:1" x14ac:dyDescent="0.25">
      <c r="A40">
        <v>21</v>
      </c>
    </row>
    <row r="41" spans="1:1" x14ac:dyDescent="0.25">
      <c r="A41">
        <v>17</v>
      </c>
    </row>
    <row r="42" spans="1:1" x14ac:dyDescent="0.25">
      <c r="A42">
        <v>16</v>
      </c>
    </row>
    <row r="43" spans="1:1" x14ac:dyDescent="0.25">
      <c r="A43">
        <v>20</v>
      </c>
    </row>
    <row r="44" spans="1:1" x14ac:dyDescent="0.25">
      <c r="A44">
        <v>20</v>
      </c>
    </row>
    <row r="45" spans="1:1" x14ac:dyDescent="0.25">
      <c r="A45">
        <v>24</v>
      </c>
    </row>
    <row r="46" spans="1:1" x14ac:dyDescent="0.25">
      <c r="A46">
        <v>19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Planilha1</vt:lpstr>
      <vt:lpstr>Planilha2</vt:lpstr>
      <vt:lpstr>Planilha3</vt:lpstr>
      <vt:lpstr>Planilha4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Luiz Antonio (COP-GO)</dc:creator>
  <cp:lastModifiedBy>Luiz Antonio (COP-GO)</cp:lastModifiedBy>
  <dcterms:created xsi:type="dcterms:W3CDTF">2022-08-09T11:00:28Z</dcterms:created>
  <dcterms:modified xsi:type="dcterms:W3CDTF">2022-08-09T17:40:48Z</dcterms:modified>
</cp:coreProperties>
</file>