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lanilha1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<sst xmlns="http://schemas.openxmlformats.org/spreadsheetml/2006/main" count="52" uniqueCount="48">
  <si>
    <t>First Layer Weights</t>
  </si>
  <si>
    <t>Hidden Layer Weights</t>
  </si>
  <si>
    <t>Neurons and Sigmoids</t>
  </si>
  <si>
    <t>Errors Nx to Output</t>
  </si>
  <si>
    <t>Errors Delta! Nx to Output</t>
  </si>
  <si>
    <t>Modo</t>
  </si>
  <si>
    <t>IN A</t>
  </si>
  <si>
    <t>IN 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</si>
  <si>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</si>
  <si>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</si>
  <si>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</si>
  <si>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</si>
  <si>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</si>
  <si>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</si>
  <si>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</si>
  <si>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</si>
  <si>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</si>
  <si>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</si>
  <si>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</si>
  <si>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</si>
  <si>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N1</t>
  </si>
  <si>
    <t>sig(N1)</t>
  </si>
  <si>
    <t>sig(N1)`</t>
  </si>
  <si>
    <t>N2</t>
  </si>
  <si>
    <t>sig(N2)</t>
  </si>
  <si>
    <t>sig(N2)`</t>
  </si>
  <si>
    <t>N3</t>
  </si>
  <si>
    <t>sig(N3)</t>
  </si>
  <si>
    <t>sig(N3)`</t>
  </si>
  <si>
    <t>N4</t>
  </si>
  <si>
    <t>sig(N4)</t>
  </si>
  <si>
    <t>sig(N4)`</t>
  </si>
  <si>
    <t>N5(x)</t>
  </si>
  <si>
    <t>SigN5</t>
  </si>
  <si>
    <t>SigN5`</t>
  </si>
  <si>
    <t>desired Output</t>
  </si>
  <si>
    <t>error</t>
  </si>
  <si>
    <t>Delta Error</t>
  </si>
  <si>
    <t>Erro N1 (Hidden Layer -&gt; Output)</t>
  </si>
  <si>
    <t>Erro N2 (Hidden Layer -&gt; Output)</t>
  </si>
  <si>
    <t>Erro N3 (Hidden Layer -&gt; Output)</t>
  </si>
  <si>
    <t>Erro N4 (Hidden Layer -&gt; Output)</t>
  </si>
  <si>
    <t>init</t>
  </si>
  <si>
    <t>feed</t>
  </si>
  <si>
    <t>back (L1)</t>
  </si>
  <si>
    <t>back (L2)</t>
  </si>
  <si>
    <t>RMSE</t>
  </si>
  <si>
    <t>EPOCH</t>
  </si>
</sst>
</file>

<file path=xl/styles.xml><?xml version="1.0" encoding="utf-8"?>
<styleSheet xmlns="http://schemas.openxmlformats.org/spreadsheetml/2006/main">
  <numFmts count="9">
    <numFmt numFmtId="176" formatCode="_-* #,##0_-;\-* #,##0_-;_-* &quot;-&quot;_-;_-@_-"/>
    <numFmt numFmtId="177" formatCode="0.000000_ 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0.00_ "/>
    <numFmt numFmtId="181" formatCode="_-&quot;R$&quot;\ * #,##0.00_-;\-&quot;R$&quot;\ * #,##0.00_-;_-&quot;R$&quot;\ * &quot;-&quot;??_-;_-@_-"/>
    <numFmt numFmtId="182" formatCode="0.0000000_ "/>
    <numFmt numFmtId="183" formatCode="0.00000_ "/>
    <numFmt numFmtId="184" formatCode="0.000_ "/>
  </numFmts>
  <fonts count="25"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9" tint="-0.5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180" fontId="0" fillId="0" borderId="0" xfId="0" applyNumberFormat="1">
      <alignment vertical="center"/>
    </xf>
    <xf numFmtId="182" fontId="2" fillId="0" borderId="0" xfId="0" applyNumberFormat="1" applyFont="1">
      <alignment vertical="center"/>
    </xf>
    <xf numFmtId="183" fontId="0" fillId="0" borderId="0" xfId="0" applyNumberForma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184" fontId="0" fillId="0" borderId="0" xfId="0" applyNumberForma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Planilha2!$B$2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Planilha2!$C$3:$C$24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Planilha2!$B$3:$B$24</c:f>
              <c:numCache>
                <c:formatCode>General</c:formatCode>
                <c:ptCount val="22"/>
                <c:pt idx="0">
                  <c:v>0.7</c:v>
                </c:pt>
                <c:pt idx="1">
                  <c:v>0.6</c:v>
                </c:pt>
                <c:pt idx="2">
                  <c:v>0.5</c:v>
                </c:pt>
                <c:pt idx="3">
                  <c:v>0.3</c:v>
                </c:pt>
                <c:pt idx="4">
                  <c:v>0.18</c:v>
                </c:pt>
                <c:pt idx="5">
                  <c:v>0.11</c:v>
                </c:pt>
                <c:pt idx="6">
                  <c:v>0.04</c:v>
                </c:pt>
                <c:pt idx="7">
                  <c:v>0.09</c:v>
                </c:pt>
                <c:pt idx="8">
                  <c:v>0.04</c:v>
                </c:pt>
                <c:pt idx="9">
                  <c:v>0.02</c:v>
                </c:pt>
                <c:pt idx="10">
                  <c:v>0.01</c:v>
                </c:pt>
                <c:pt idx="11">
                  <c:v>0.002</c:v>
                </c:pt>
                <c:pt idx="12">
                  <c:v>0.01</c:v>
                </c:pt>
                <c:pt idx="13">
                  <c:v>0.001</c:v>
                </c:pt>
                <c:pt idx="14">
                  <c:v>0.002</c:v>
                </c:pt>
                <c:pt idx="15">
                  <c:v>0.005</c:v>
                </c:pt>
                <c:pt idx="16">
                  <c:v>0.001</c:v>
                </c:pt>
                <c:pt idx="17">
                  <c:v>0.001</c:v>
                </c:pt>
                <c:pt idx="18">
                  <c:v>0.002</c:v>
                </c:pt>
                <c:pt idx="19">
                  <c:v>0.005</c:v>
                </c:pt>
                <c:pt idx="20">
                  <c:v>0.001</c:v>
                </c:pt>
                <c:pt idx="21">
                  <c:v>0.001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506000"/>
        <c:axId val="575912970"/>
      </c:lineChart>
      <c:catAx>
        <c:axId val="7545060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Epcohs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5912970"/>
        <c:crosses val="autoZero"/>
        <c:auto val="1"/>
        <c:lblAlgn val="ctr"/>
        <c:lblOffset val="100"/>
        <c:noMultiLvlLbl val="0"/>
      </c:catAx>
      <c:valAx>
        <c:axId val="5759129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RMSE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45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85725</xdr:colOff>
      <xdr:row>2</xdr:row>
      <xdr:rowOff>50800</xdr:rowOff>
    </xdr:from>
    <xdr:to>
      <xdr:col>11</xdr:col>
      <xdr:colOff>390525</xdr:colOff>
      <xdr:row>19</xdr:row>
      <xdr:rowOff>41275</xdr:rowOff>
    </xdr:to>
    <xdr:graphicFrame>
      <xdr:nvGraphicFramePr>
        <xdr:cNvPr id="3" name="Gráfico 2"/>
        <xdr:cNvGraphicFramePr/>
      </xdr:nvGraphicFramePr>
      <xdr:xfrm>
        <a:off x="2592705" y="401320"/>
        <a:ext cx="4692015" cy="2969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"/>
  <sheetViews>
    <sheetView tabSelected="1" workbookViewId="0">
      <selection activeCell="P4" sqref="P4"/>
    </sheetView>
  </sheetViews>
  <sheetFormatPr defaultColWidth="12.712962962963" defaultRowHeight="13.8" outlineLevelRow="7"/>
  <cols>
    <col min="1" max="1" width="8.57407407407407" customWidth="1"/>
    <col min="2" max="3" width="4.71296296296296" customWidth="1"/>
    <col min="4" max="7" width="4.57407407407407" customWidth="1"/>
    <col min="8" max="10" width="12.8611111111111" customWidth="1"/>
    <col min="11" max="11" width="11.712962962963" customWidth="1"/>
    <col min="12" max="15" width="12.8611111111111" customWidth="1"/>
    <col min="16" max="16" width="5.42592592592593" customWidth="1"/>
    <col min="17" max="17" width="7.13888888888889" customWidth="1"/>
    <col min="18" max="18" width="7.71296296296296" customWidth="1"/>
    <col min="19" max="19" width="6.42592592592593" customWidth="1"/>
    <col min="20" max="20" width="7.13888888888889" customWidth="1"/>
    <col min="21" max="21" width="7.71296296296296" customWidth="1"/>
    <col min="22" max="22" width="5.42592592592593" customWidth="1"/>
    <col min="23" max="23" width="7.13888888888889" customWidth="1"/>
    <col min="24" max="24" width="7.71296296296296" customWidth="1"/>
    <col min="25" max="25" width="5.42592592592593" customWidth="1"/>
    <col min="26" max="26" width="7.13888888888889" customWidth="1"/>
    <col min="27" max="27" width="7.71296296296296" customWidth="1"/>
    <col min="28" max="28" width="5.71296296296296" customWidth="1"/>
    <col min="29" max="30" width="12.8611111111111" customWidth="1"/>
    <col min="31" max="31" width="13.712962962963" customWidth="1"/>
    <col min="32" max="33" width="12.8611111111111" customWidth="1"/>
    <col min="34" max="41" width="29" customWidth="1"/>
    <col min="42" max="16384" width="12.712962962963" customWidth="1"/>
  </cols>
  <sheetData>
    <row r="1" spans="1:41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6" t="s">
        <v>1</v>
      </c>
      <c r="M1" s="6"/>
      <c r="N1" s="6"/>
      <c r="O1" s="6"/>
      <c r="P1" s="7" t="s">
        <v>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H1" s="15" t="s">
        <v>3</v>
      </c>
      <c r="AI1" s="15"/>
      <c r="AJ1" s="15"/>
      <c r="AK1" s="15"/>
      <c r="AL1" s="16" t="s">
        <v>4</v>
      </c>
      <c r="AM1" s="16"/>
      <c r="AN1" s="16"/>
      <c r="AO1" s="16"/>
    </row>
    <row r="2" spans="1:4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s="8" t="s">
        <v>20</v>
      </c>
      <c r="Q2" s="12" t="s">
        <v>21</v>
      </c>
      <c r="R2" s="13" t="s">
        <v>22</v>
      </c>
      <c r="S2" s="8" t="s">
        <v>23</v>
      </c>
      <c r="T2" s="12" t="s">
        <v>24</v>
      </c>
      <c r="U2" s="13" t="s">
        <v>25</v>
      </c>
      <c r="V2" s="8" t="s">
        <v>26</v>
      </c>
      <c r="W2" s="12" t="s">
        <v>27</v>
      </c>
      <c r="X2" s="13" t="s">
        <v>28</v>
      </c>
      <c r="Y2" s="8" t="s">
        <v>29</v>
      </c>
      <c r="Z2" s="12" t="s">
        <v>30</v>
      </c>
      <c r="AA2" s="13" t="s">
        <v>31</v>
      </c>
      <c r="AB2" s="8" t="s">
        <v>32</v>
      </c>
      <c r="AC2" s="12" t="s">
        <v>33</v>
      </c>
      <c r="AD2" s="13" t="s">
        <v>34</v>
      </c>
      <c r="AE2" t="s">
        <v>35</v>
      </c>
      <c r="AF2" s="4" t="s">
        <v>36</v>
      </c>
      <c r="AG2" s="4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>
        <v>0</v>
      </c>
      <c r="C3">
        <v>1</v>
      </c>
      <c r="D3">
        <v>0.2</v>
      </c>
      <c r="E3">
        <v>0.5</v>
      </c>
      <c r="F3">
        <v>0.4</v>
      </c>
      <c r="G3">
        <v>0.8</v>
      </c>
      <c r="H3">
        <v>0.6</v>
      </c>
      <c r="I3">
        <v>0.7</v>
      </c>
      <c r="J3">
        <v>0.9</v>
      </c>
      <c r="K3">
        <v>0.3</v>
      </c>
      <c r="L3">
        <v>0.6</v>
      </c>
      <c r="M3">
        <v>0.7</v>
      </c>
      <c r="N3">
        <v>0.3</v>
      </c>
      <c r="O3">
        <v>0.4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O3">
        <v>0</v>
      </c>
    </row>
    <row r="4" spans="1:41">
      <c r="A4" t="s">
        <v>43</v>
      </c>
      <c r="B4">
        <v>0</v>
      </c>
      <c r="C4">
        <v>1</v>
      </c>
      <c r="D4">
        <v>0.2</v>
      </c>
      <c r="E4">
        <v>0.5</v>
      </c>
      <c r="F4">
        <v>0.4</v>
      </c>
      <c r="G4">
        <v>0.8</v>
      </c>
      <c r="H4">
        <v>0.6</v>
      </c>
      <c r="I4">
        <v>0.7</v>
      </c>
      <c r="J4">
        <v>0.9</v>
      </c>
      <c r="K4">
        <v>0.3</v>
      </c>
      <c r="L4">
        <v>0.6</v>
      </c>
      <c r="M4">
        <v>0.7</v>
      </c>
      <c r="N4">
        <v>0.3</v>
      </c>
      <c r="O4">
        <v>0.4</v>
      </c>
      <c r="P4" s="9">
        <f>B4*D4+C4*H4</f>
        <v>0.6</v>
      </c>
      <c r="Q4" s="14">
        <f>1/(1+EXP(-P4))</f>
        <v>0.645656306225795</v>
      </c>
      <c r="R4" s="14">
        <f>Q4*(1-Q4)</f>
        <v>0.228784240456657</v>
      </c>
      <c r="S4" s="14">
        <f>(B4*E4)+(C4*I4)</f>
        <v>0.7</v>
      </c>
      <c r="T4" s="14">
        <f>1/(1+EXP(-S4))</f>
        <v>0.668187772168166</v>
      </c>
      <c r="U4" s="14">
        <f>T4*(1-T4)</f>
        <v>0.221712873293109</v>
      </c>
      <c r="V4" s="9">
        <f>(B4*F4)+(C4*J4)</f>
        <v>0.9</v>
      </c>
      <c r="W4" s="9">
        <f>1/(1+EXP(-V4))</f>
        <v>0.710949502625004</v>
      </c>
      <c r="X4" s="14">
        <f>W4*(1-W4)</f>
        <v>0.205500307342263</v>
      </c>
      <c r="Y4" s="9">
        <f>(B4*J4)+(C4*K4)</f>
        <v>0.3</v>
      </c>
      <c r="Z4" s="9">
        <f>1/(1+EXP(-Y4))</f>
        <v>0.574442516811659</v>
      </c>
      <c r="AA4" s="14">
        <f>Z4*(1-Z4)</f>
        <v>0.244458311690746</v>
      </c>
      <c r="AB4">
        <f>(P4*L4)+(S4*M4)+(V4*N4)+(Y4*O4)</f>
        <v>1.24</v>
      </c>
      <c r="AC4">
        <f>1/(1+EXP(-AB4))</f>
        <v>0.775564014269073</v>
      </c>
      <c r="AD4">
        <f>AC4*(1-AC4)</f>
        <v>0.174064474039914</v>
      </c>
      <c r="AE4">
        <v>1</v>
      </c>
      <c r="AF4">
        <f>AE4-AC4</f>
        <v>0.224435985730927</v>
      </c>
      <c r="AG4">
        <f>AD4*AF4</f>
        <v>0.0390663318118834</v>
      </c>
      <c r="AH4">
        <f>L4*AG4</f>
        <v>0.02343979908713</v>
      </c>
      <c r="AI4">
        <f>M4*AG4</f>
        <v>0.0273464322683184</v>
      </c>
      <c r="AJ4">
        <f>N4*AG4</f>
        <v>0.011719899543565</v>
      </c>
      <c r="AK4">
        <f>O4*AG4</f>
        <v>0.0156265327247533</v>
      </c>
      <c r="AL4">
        <f>R4*AH4</f>
        <v>0.00536265663060569</v>
      </c>
      <c r="AM4">
        <f>U4*AI4</f>
        <v>0.00606305607252425</v>
      </c>
      <c r="AN4">
        <f>X4*AJ4</f>
        <v>0.00240844295822306</v>
      </c>
      <c r="AO4">
        <f>AA4*AK4</f>
        <v>0.00382003580747339</v>
      </c>
    </row>
    <row r="7" spans="1:15">
      <c r="A7" t="s">
        <v>44</v>
      </c>
      <c r="B7">
        <v>0</v>
      </c>
      <c r="C7">
        <v>1</v>
      </c>
      <c r="D7">
        <v>0.2</v>
      </c>
      <c r="E7">
        <v>0.5</v>
      </c>
      <c r="F7">
        <v>0.4</v>
      </c>
      <c r="G7">
        <v>0.8</v>
      </c>
      <c r="H7">
        <v>0.6</v>
      </c>
      <c r="I7">
        <v>0.7</v>
      </c>
      <c r="J7">
        <v>0.9</v>
      </c>
      <c r="K7">
        <v>0.3</v>
      </c>
      <c r="L7" s="10">
        <f>L4+Q4*AG4*0.001</f>
        <v>0.600025223423495</v>
      </c>
      <c r="M7" s="10">
        <f>M4+T4*AG4*0.001</f>
        <v>0.70002610364522</v>
      </c>
      <c r="N7" s="10">
        <f>N4+W4*AG4*0.001</f>
        <v>0.300027774189171</v>
      </c>
      <c r="O7" s="10">
        <f>O4+Z4*AG4*0.001</f>
        <v>0.400022441361969</v>
      </c>
    </row>
    <row r="8" spans="1:15">
      <c r="A8" t="s">
        <v>45</v>
      </c>
      <c r="B8">
        <v>0</v>
      </c>
      <c r="C8">
        <v>1</v>
      </c>
      <c r="D8" s="4">
        <f>D7+B8*AL4*0.001</f>
        <v>0.2</v>
      </c>
      <c r="E8" s="4">
        <f>E7+B8*AM4*0.001</f>
        <v>0.5</v>
      </c>
      <c r="F8" s="4">
        <f>F7+B8*AN4*0.001</f>
        <v>0.4</v>
      </c>
      <c r="G8" s="4">
        <f>G7+B8*AO4*0.001</f>
        <v>0.8</v>
      </c>
      <c r="H8" s="5">
        <f>H7+C8*AL4*0.001</f>
        <v>0.600005362656631</v>
      </c>
      <c r="I8" s="5">
        <f>I7+C8*AM4*0.001</f>
        <v>0.700006063056072</v>
      </c>
      <c r="J8" s="5">
        <f>J7+C8*AN4*0.001</f>
        <v>0.900002408442958</v>
      </c>
      <c r="K8" s="5">
        <f>K7+C8*AO4*0.001</f>
        <v>0.300003820035807</v>
      </c>
      <c r="L8" s="11">
        <f>L7</f>
        <v>0.600025223423495</v>
      </c>
      <c r="M8" s="11">
        <f>M7</f>
        <v>0.70002610364522</v>
      </c>
      <c r="N8" s="11">
        <f>N7</f>
        <v>0.300027774189171</v>
      </c>
      <c r="O8" s="11">
        <f>O7</f>
        <v>0.400022441361969</v>
      </c>
    </row>
  </sheetData>
  <mergeCells count="5">
    <mergeCell ref="D1:K1"/>
    <mergeCell ref="L1:O1"/>
    <mergeCell ref="P1:AD1"/>
    <mergeCell ref="AH1:AK1"/>
    <mergeCell ref="AL1:AO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N20" sqref="N20"/>
    </sheetView>
  </sheetViews>
  <sheetFormatPr defaultColWidth="9.13888888888889" defaultRowHeight="13.8" outlineLevelCol="2"/>
  <sheetData>
    <row r="2" spans="2:3">
      <c r="B2" t="s">
        <v>46</v>
      </c>
      <c r="C2" t="s">
        <v>47</v>
      </c>
    </row>
    <row r="3" spans="2:3">
      <c r="B3">
        <v>0.7</v>
      </c>
      <c r="C3">
        <v>0</v>
      </c>
    </row>
    <row r="4" spans="2:3">
      <c r="B4">
        <v>0.6</v>
      </c>
      <c r="C4">
        <v>1</v>
      </c>
    </row>
    <row r="5" spans="2:3">
      <c r="B5">
        <v>0.5</v>
      </c>
      <c r="C5">
        <v>2</v>
      </c>
    </row>
    <row r="6" spans="2:3">
      <c r="B6">
        <v>0.3</v>
      </c>
      <c r="C6">
        <v>3</v>
      </c>
    </row>
    <row r="7" spans="2:3">
      <c r="B7">
        <v>0.18</v>
      </c>
      <c r="C7">
        <v>4</v>
      </c>
    </row>
    <row r="8" spans="2:3">
      <c r="B8">
        <v>0.11</v>
      </c>
      <c r="C8">
        <v>5</v>
      </c>
    </row>
    <row r="9" spans="2:3">
      <c r="B9">
        <v>0.04</v>
      </c>
      <c r="C9">
        <v>6</v>
      </c>
    </row>
    <row r="10" spans="2:3">
      <c r="B10">
        <v>0.09</v>
      </c>
      <c r="C10">
        <v>7</v>
      </c>
    </row>
    <row r="11" spans="2:3">
      <c r="B11">
        <v>0.04</v>
      </c>
      <c r="C11">
        <v>8</v>
      </c>
    </row>
    <row r="12" spans="2:3">
      <c r="B12">
        <v>0.02</v>
      </c>
      <c r="C12">
        <v>9</v>
      </c>
    </row>
    <row r="13" spans="2:3">
      <c r="B13">
        <v>0.01</v>
      </c>
      <c r="C13">
        <v>10</v>
      </c>
    </row>
    <row r="14" spans="2:3">
      <c r="B14">
        <v>0.002</v>
      </c>
      <c r="C14">
        <v>11</v>
      </c>
    </row>
    <row r="15" spans="2:3">
      <c r="B15">
        <v>0.01</v>
      </c>
      <c r="C15">
        <v>12</v>
      </c>
    </row>
    <row r="16" spans="2:3">
      <c r="B16">
        <v>0.001</v>
      </c>
      <c r="C16">
        <v>13</v>
      </c>
    </row>
    <row r="17" spans="2:3">
      <c r="B17">
        <v>0.002</v>
      </c>
      <c r="C17">
        <v>14</v>
      </c>
    </row>
    <row r="18" spans="2:3">
      <c r="B18">
        <v>0.005</v>
      </c>
      <c r="C18">
        <v>15</v>
      </c>
    </row>
    <row r="19" spans="2:3">
      <c r="B19">
        <v>0.001</v>
      </c>
      <c r="C19">
        <v>16</v>
      </c>
    </row>
    <row r="20" spans="2:3">
      <c r="B20">
        <v>0.001</v>
      </c>
      <c r="C20">
        <v>17</v>
      </c>
    </row>
    <row r="21" spans="2:3">
      <c r="B21">
        <v>0.002</v>
      </c>
      <c r="C21">
        <v>18</v>
      </c>
    </row>
    <row r="22" spans="2:3">
      <c r="B22">
        <v>0.005</v>
      </c>
      <c r="C22">
        <v>19</v>
      </c>
    </row>
    <row r="23" spans="2:3">
      <c r="B23">
        <v>0.001</v>
      </c>
      <c r="C23">
        <v>20</v>
      </c>
    </row>
    <row r="24" spans="2:3">
      <c r="B24">
        <v>0.001</v>
      </c>
      <c r="C24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webso</dc:creator>
  <cp:lastModifiedBy>luizc</cp:lastModifiedBy>
  <dcterms:created xsi:type="dcterms:W3CDTF">2021-01-12T16:32:00Z</dcterms:created>
  <dcterms:modified xsi:type="dcterms:W3CDTF">2021-01-13T11:58:06Z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1046-11.2.0.9937</vt:lpwstr>
  </property>
</Properties>
</file>