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<sst xmlns="http://schemas.openxmlformats.org/spreadsheetml/2006/main" count="13" uniqueCount="9">
  <si>
    <t xml:space="preserve">Mol / L</t>
  </si>
  <si>
    <t xml:space="preserve">k</t>
  </si>
  <si>
    <t xml:space="preserve">k puro</t>
  </si>
  <si>
    <t xml:space="preserve">Lambda * Ativ</t>
  </si>
  <si>
    <t xml:space="preserve">Lambda</t>
  </si>
  <si>
    <t xml:space="preserve">1/Lamda</t>
  </si>
  <si>
    <t xml:space="preserve">C</t>
  </si>
  <si>
    <t xml:space="preserve">Mol / cm^3</t>
  </si>
  <si>
    <t xml:space="preserve">H2O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</si>
</sst>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Planilha1!$H$2:$H$6</c:f>
              <c:numCache>
                <c:formatCode>General</c:formatCode>
                <c:ptCount val="5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Planilha1!$L$2:$L$6</c:f>
              <c:numCache>
                <c:formatCode>General</c:formatCode>
                <c:ptCount val="5"/>
                <c:pt idx="0">
                  <c:v>612</c:v>
                </c:pt>
                <c:pt idx="1">
                  <c:v>120.03</c:v>
                </c:pt>
                <c:pt idx="2">
                  <c:v>9.743</c:v>
                </c:pt>
                <c:pt idx="3">
                  <c:v>89.1486</c:v>
                </c:pt>
                <c:pt idx="4">
                  <c:v>84.5743</c:v>
                </c:pt>
              </c:numCache>
            </c:numRef>
          </c:yVal>
          <c:smooth val="0"/>
        </c:ser>
        <c:axId val="84739593"/>
        <c:axId val="68616218"/>
      </c:scatterChart>
      <c:valAx>
        <c:axId val="84739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16218"/>
        <c:crosses val="autoZero"/>
        <c:crossBetween val="midCat"/>
      </c:valAx>
      <c:valAx>
        <c:axId val="686162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395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12036470784456"/>
          <c:y val="0.148505347838011"/>
          <c:w val="0.609773725468394"/>
          <c:h val="0.75921016546302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Planilha1!$D$2:$D$6</c:f>
              <c:numCache>
                <c:formatCode>General</c:formatCode>
                <c:ptCount val="5"/>
                <c:pt idx="0">
                  <c:v>4.1563E-011</c:v>
                </c:pt>
                <c:pt idx="1">
                  <c:v>3.0613E-010</c:v>
                </c:pt>
                <c:pt idx="2">
                  <c:v>1.3563E-009</c:v>
                </c:pt>
                <c:pt idx="3">
                  <c:v>1.9395E-008</c:v>
                </c:pt>
                <c:pt idx="4">
                  <c:v>9.34E-010</c:v>
                </c:pt>
              </c:numCache>
            </c:numRef>
          </c:xVal>
          <c:yVal>
            <c:numRef>
              <c:f>Planilha1!$F$2:$F$6</c:f>
              <c:numCache>
                <c:formatCode>General</c:formatCode>
                <c:ptCount val="5"/>
                <c:pt idx="0">
                  <c:v>0.000240598609340038</c:v>
                </c:pt>
                <c:pt idx="1">
                  <c:v>0.00326658609087642</c:v>
                </c:pt>
                <c:pt idx="2">
                  <c:v>0.0737300007373</c:v>
                </c:pt>
                <c:pt idx="3">
                  <c:v>12.8899200824955</c:v>
                </c:pt>
                <c:pt idx="4">
                  <c:v>10.7066381156317</c:v>
                </c:pt>
              </c:numCache>
            </c:numRef>
          </c:yVal>
          <c:smooth val="0"/>
        </c:ser>
        <c:axId val="6190673"/>
        <c:axId val="34898721"/>
      </c:scatterChart>
      <c:valAx>
        <c:axId val="6190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98721"/>
        <c:crosses val="autoZero"/>
        <c:crossBetween val="between"/>
      </c:valAx>
      <c:valAx>
        <c:axId val="348987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06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750960</xdr:colOff>
      <xdr:row>14</xdr:row>
      <xdr:rowOff>27000</xdr:rowOff>
    </xdr:from>
    <xdr:to>
      <xdr:col>17</xdr:col>
      <xdr:colOff>8280</xdr:colOff>
      <xdr:row>34</xdr:row>
      <xdr:rowOff>15480</xdr:rowOff>
    </xdr:to>
    <xdr:graphicFrame>
      <xdr:nvGraphicFramePr>
        <xdr:cNvPr id="0" name=""/>
        <xdr:cNvGraphicFramePr/>
      </xdr:nvGraphicFramePr>
      <xdr:xfrm>
        <a:off x="8066160" y="230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393120</xdr:colOff>
      <xdr:row>14</xdr:row>
      <xdr:rowOff>53640</xdr:rowOff>
    </xdr:from>
    <xdr:to>
      <xdr:col>8</xdr:col>
      <xdr:colOff>366120</xdr:colOff>
      <xdr:row>38</xdr:row>
      <xdr:rowOff>90360</xdr:rowOff>
    </xdr:to>
    <xdr:graphicFrame>
      <xdr:nvGraphicFramePr>
        <xdr:cNvPr id="1" name=""/>
        <xdr:cNvGraphicFramePr/>
      </xdr:nvGraphicFramePr>
      <xdr:xfrm>
        <a:off x="393120" y="2329560"/>
        <a:ext cx="6475320" cy="39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42" activeCellId="0" sqref="M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1" t="s">
        <v>6</v>
      </c>
      <c r="L1" s="0" t="s">
        <v>4</v>
      </c>
    </row>
    <row r="2" customFormat="false" ht="12.8" hidden="false" customHeight="false" outlineLevel="0" collapsed="false">
      <c r="A2" s="1" t="n">
        <v>0.0001</v>
      </c>
      <c r="B2" s="2" t="n">
        <v>0.0004182</v>
      </c>
      <c r="C2" s="2" t="n">
        <f aca="false">B2 - 0.00000257</f>
        <v>0.00041563</v>
      </c>
      <c r="D2" s="0" t="n">
        <f aca="false">C2*A8</f>
        <v>4.1563E-011</v>
      </c>
      <c r="E2" s="0" t="n">
        <f aca="false">C2 / A8</f>
        <v>4156.3</v>
      </c>
      <c r="F2" s="0" t="n">
        <f aca="false">1/E2</f>
        <v>0.000240598609340038</v>
      </c>
      <c r="H2" s="1" t="n">
        <v>0.0001</v>
      </c>
      <c r="I2" s="2" t="n">
        <v>6.377E-005</v>
      </c>
      <c r="J2" s="0" t="n">
        <f aca="false">I2-G12</f>
        <v>6.12E-005</v>
      </c>
      <c r="K2" s="1" t="n">
        <f aca="false">H2 ^(1/2)</f>
        <v>0.01</v>
      </c>
      <c r="L2" s="0" t="n">
        <f aca="false">J2 / H8</f>
        <v>612</v>
      </c>
    </row>
    <row r="3" customFormat="false" ht="12.8" hidden="false" customHeight="false" outlineLevel="0" collapsed="false">
      <c r="A3" s="1" t="n">
        <v>0.001</v>
      </c>
      <c r="B3" s="2" t="n">
        <v>0.0003087</v>
      </c>
      <c r="C3" s="2" t="n">
        <f aca="false">B3 - 0.00000257</f>
        <v>0.00030613</v>
      </c>
      <c r="D3" s="0" t="n">
        <f aca="false">C3*A9</f>
        <v>3.0613E-010</v>
      </c>
      <c r="E3" s="0" t="n">
        <f aca="false">C3 / A9</f>
        <v>306.13</v>
      </c>
      <c r="F3" s="0" t="n">
        <f aca="false">1/E3</f>
        <v>0.00326658609087642</v>
      </c>
      <c r="H3" s="1" t="n">
        <v>0.001</v>
      </c>
      <c r="I3" s="2" t="n">
        <v>0.0001226</v>
      </c>
      <c r="J3" s="0" t="n">
        <f aca="false">I3-G12</f>
        <v>0.00012003</v>
      </c>
      <c r="K3" s="1" t="n">
        <f aca="false">H3 ^(1/2)</f>
        <v>0.0316227766016838</v>
      </c>
      <c r="L3" s="0" t="n">
        <f aca="false">J3 / H9</f>
        <v>120.03</v>
      </c>
    </row>
    <row r="4" customFormat="false" ht="12.8" hidden="false" customHeight="false" outlineLevel="0" collapsed="false">
      <c r="A4" s="1" t="n">
        <v>0.01</v>
      </c>
      <c r="B4" s="2" t="n">
        <v>0.0001382</v>
      </c>
      <c r="C4" s="2" t="n">
        <f aca="false">B4 - 0.00000257</f>
        <v>0.00013563</v>
      </c>
      <c r="D4" s="0" t="n">
        <f aca="false">C4*A10</f>
        <v>1.3563E-009</v>
      </c>
      <c r="E4" s="0" t="n">
        <f aca="false">C4 / A10</f>
        <v>13.563</v>
      </c>
      <c r="F4" s="0" t="n">
        <f aca="false">1/E4</f>
        <v>0.0737300007373</v>
      </c>
      <c r="H4" s="1" t="n">
        <v>0.01</v>
      </c>
      <c r="I4" s="2" t="n">
        <v>0.0001</v>
      </c>
      <c r="J4" s="0" t="n">
        <f aca="false">I4-G12</f>
        <v>9.743E-005</v>
      </c>
      <c r="K4" s="1" t="n">
        <f aca="false">H4 ^(1/2)</f>
        <v>0.1</v>
      </c>
      <c r="L4" s="0" t="n">
        <f aca="false">J4 / H10</f>
        <v>9.743</v>
      </c>
    </row>
    <row r="5" customFormat="false" ht="12.8" hidden="false" customHeight="false" outlineLevel="0" collapsed="false">
      <c r="A5" s="1" t="n">
        <v>0.5</v>
      </c>
      <c r="B5" s="2" t="n">
        <v>4.136E-005</v>
      </c>
      <c r="C5" s="2" t="n">
        <f aca="false">B5 - 0.00000257</f>
        <v>3.879E-005</v>
      </c>
      <c r="D5" s="0" t="n">
        <f aca="false">C5*A11</f>
        <v>1.9395E-008</v>
      </c>
      <c r="E5" s="0" t="n">
        <f aca="false">C5 / A11</f>
        <v>0.07758</v>
      </c>
      <c r="F5" s="0" t="n">
        <f aca="false">1/E5</f>
        <v>12.8899200824955</v>
      </c>
      <c r="H5" s="1" t="n">
        <v>0.05</v>
      </c>
      <c r="I5" s="2" t="n">
        <v>0.00446</v>
      </c>
      <c r="J5" s="0" t="n">
        <f aca="false">I5-G12</f>
        <v>0.00445743</v>
      </c>
      <c r="K5" s="1" t="n">
        <f aca="false">H5 ^(1/2)</f>
        <v>0.223606797749979</v>
      </c>
      <c r="L5" s="0" t="n">
        <f aca="false">J5 / H11</f>
        <v>89.1486</v>
      </c>
    </row>
    <row r="6" customFormat="false" ht="12.8" hidden="false" customHeight="false" outlineLevel="0" collapsed="false">
      <c r="A6" s="1" t="n">
        <v>0.1</v>
      </c>
      <c r="B6" s="2" t="n">
        <v>1.191E-005</v>
      </c>
      <c r="C6" s="2" t="n">
        <f aca="false">B6 - 0.00000257</f>
        <v>9.34E-006</v>
      </c>
      <c r="D6" s="0" t="n">
        <f aca="false">C6*A12</f>
        <v>9.34E-010</v>
      </c>
      <c r="E6" s="0" t="n">
        <f aca="false">C6 / A12</f>
        <v>0.0934</v>
      </c>
      <c r="F6" s="0" t="n">
        <f aca="false">1/E6</f>
        <v>10.7066381156317</v>
      </c>
      <c r="H6" s="1" t="n">
        <v>0.1</v>
      </c>
      <c r="I6" s="2" t="n">
        <v>0.00846</v>
      </c>
      <c r="J6" s="0" t="n">
        <f aca="false">I6-G12</f>
        <v>0.00845743</v>
      </c>
      <c r="K6" s="1" t="n">
        <f aca="false">H6 ^(1/2)</f>
        <v>0.316227766016838</v>
      </c>
      <c r="L6" s="0" t="n">
        <f aca="false">J6 / H12</f>
        <v>84.5743</v>
      </c>
    </row>
    <row r="7" customFormat="false" ht="12.8" hidden="false" customHeight="false" outlineLevel="0" collapsed="false">
      <c r="H7" s="0" t="s">
        <v>7</v>
      </c>
    </row>
    <row r="8" customFormat="false" ht="12.8" hidden="false" customHeight="false" outlineLevel="0" collapsed="false">
      <c r="A8" s="0" t="n">
        <f aca="false">A2 * 0.001</f>
        <v>1E-007</v>
      </c>
      <c r="H8" s="0" t="n">
        <f aca="false">H2 * 0.001</f>
        <v>1E-007</v>
      </c>
      <c r="K8" s="0" t="n">
        <v>0.1</v>
      </c>
      <c r="L8" s="0" t="n">
        <v>9.743</v>
      </c>
    </row>
    <row r="9" customFormat="false" ht="12.8" hidden="false" customHeight="false" outlineLevel="0" collapsed="false">
      <c r="A9" s="0" t="n">
        <f aca="false">A3 * 0.001</f>
        <v>1E-006</v>
      </c>
      <c r="H9" s="0" t="n">
        <f aca="false">H3 * 0.001</f>
        <v>1E-006</v>
      </c>
      <c r="K9" s="0" t="n">
        <v>0.3162227766</v>
      </c>
      <c r="L9" s="0" t="n">
        <v>84.5743</v>
      </c>
    </row>
    <row r="10" customFormat="false" ht="12.8" hidden="false" customHeight="false" outlineLevel="0" collapsed="false">
      <c r="A10" s="0" t="n">
        <f aca="false">A4 * 0.001</f>
        <v>1E-005</v>
      </c>
      <c r="H10" s="0" t="n">
        <f aca="false">H4 * 0.001</f>
        <v>1E-005</v>
      </c>
    </row>
    <row r="11" customFormat="false" ht="12.8" hidden="false" customHeight="false" outlineLevel="0" collapsed="false">
      <c r="A11" s="0" t="n">
        <f aca="false">A5 * 0.001</f>
        <v>0.0005</v>
      </c>
      <c r="H11" s="0" t="n">
        <f aca="false">H5 * 0.001</f>
        <v>5E-005</v>
      </c>
    </row>
    <row r="12" customFormat="false" ht="12.8" hidden="false" customHeight="false" outlineLevel="0" collapsed="false">
      <c r="A12" s="0" t="n">
        <f aca="false">A6 * 0.001</f>
        <v>0.0001</v>
      </c>
      <c r="F12" s="0" t="s">
        <v>8</v>
      </c>
      <c r="G12" s="2" t="n">
        <v>2.57E-006</v>
      </c>
      <c r="H12" s="0" t="n">
        <f aca="false">H6 * 0.001</f>
        <v>0.0001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Luiz Dembicki</cp:lastModifiedBy>
  <dcterms:modified xsi:type="dcterms:W3CDTF">2022-12-19T11:52:39Z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