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  <comment authorId="0" ref="DT38">
      <text>
        <t xml:space="preserve">Updated on 03-Nov-2022 09:18 AM</t>
      </text>
    </comment>
    <comment authorId="0" ref="DU38">
      <text>
        <t xml:space="preserve">Updated on 03-Nov-2022 09:18 AM</t>
      </text>
    </comment>
    <comment authorId="0" ref="DV38">
      <text>
        <t xml:space="preserve">Updated on 03-Nov-2022 09:18 AM</t>
      </text>
    </comment>
    <comment authorId="0" ref="DW38">
      <text>
        <t xml:space="preserve">Updated on 03-Nov-2022 09:18 AM</t>
      </text>
    </comment>
    <comment authorId="0" ref="DX38">
      <text>
        <t xml:space="preserve">Updated on 03-Nov-2022 09:18 AM</t>
      </text>
    </comment>
    <comment authorId="0" ref="DT39">
      <text>
        <t xml:space="preserve">Updated on 03-Nov-2022 07:16 PM</t>
      </text>
    </comment>
    <comment authorId="0" ref="DU39">
      <text>
        <t xml:space="preserve">Updated on 03-Nov-2022 07:16 PM</t>
      </text>
    </comment>
    <comment authorId="0" ref="DV39">
      <text>
        <t xml:space="preserve">Updated on 03-Nov-2022 07:16 PM</t>
      </text>
    </comment>
    <comment authorId="0" ref="DW39">
      <text>
        <t xml:space="preserve">Updated on 03-Nov-2022 07:16 PM</t>
      </text>
    </comment>
    <comment authorId="0" ref="DX39">
      <text>
        <t xml:space="preserve">Updated on 03-Nov-2022 07:16 PM</t>
      </text>
    </comment>
    <comment authorId="0" ref="DT40">
      <text>
        <t xml:space="preserve">Updated on 14-Nov-2022 12:46 PM</t>
      </text>
    </comment>
    <comment authorId="0" ref="DU40">
      <text>
        <t xml:space="preserve">Updated on 14-Nov-2022 12:46 PM</t>
      </text>
    </comment>
    <comment authorId="0" ref="DV40">
      <text>
        <t xml:space="preserve">Updated on 14-Nov-2022 12:46 PM</t>
      </text>
    </comment>
    <comment authorId="0" ref="DW40">
      <text>
        <t xml:space="preserve">Updated on 14-Nov-2022 12:46 PM</t>
      </text>
    </comment>
    <comment authorId="0" ref="DX40">
      <text>
        <t xml:space="preserve">Updated on 14-Nov-2022 12:46 PM</t>
      </text>
    </comment>
    <comment authorId="0" ref="DT41">
      <text>
        <t xml:space="preserve">Updated on 14-Nov-2022 01:49 PM</t>
      </text>
    </comment>
    <comment authorId="0" ref="DU41">
      <text>
        <t xml:space="preserve">Updated on 14-Nov-2022 01:49 PM</t>
      </text>
    </comment>
    <comment authorId="0" ref="DV41">
      <text>
        <t xml:space="preserve">Updated on 14-Nov-2022 01:50 PM</t>
      </text>
    </comment>
    <comment authorId="0" ref="DW41">
      <text>
        <t xml:space="preserve">Updated on 14-Nov-2022 01:49 PM</t>
      </text>
    </comment>
    <comment authorId="0" ref="DX41">
      <text>
        <t xml:space="preserve">Updated on 14-Nov-2022 01:49 PM</t>
      </text>
    </comment>
    <comment authorId="0" ref="DT42">
      <text>
        <t xml:space="preserve">Updated on 18-Nov-2022 03:38 PM</t>
      </text>
    </comment>
    <comment authorId="0" ref="DU42">
      <text>
        <t xml:space="preserve">Updated on 18-Nov-2022 03:38 PM</t>
      </text>
    </comment>
    <comment authorId="0" ref="DV42">
      <text>
        <t xml:space="preserve">Updated on 18-Nov-2022 03:38 PM</t>
      </text>
    </comment>
    <comment authorId="0" ref="DW42">
      <text>
        <t xml:space="preserve">Updated on 18-Nov-2022 03:38 PM</t>
      </text>
    </comment>
    <comment authorId="0" ref="DX42">
      <text>
        <t xml:space="preserve">Updated on 18-Nov-2022 03:38 PM</t>
      </text>
    </comment>
    <comment authorId="0" ref="DT43">
      <text>
        <t xml:space="preserve">Updated on 20-Nov-2022 12:24 PM</t>
      </text>
    </comment>
    <comment authorId="0" ref="DU43">
      <text>
        <t xml:space="preserve">Updated on 20-Nov-2022 12:24 PM</t>
      </text>
    </comment>
    <comment authorId="0" ref="DV43">
      <text>
        <t xml:space="preserve">Updated on 20-Nov-2022 12:24 PM</t>
      </text>
    </comment>
    <comment authorId="0" ref="DW43">
      <text>
        <t xml:space="preserve">Updated on 20-Nov-2022 12:24 PM</t>
      </text>
    </comment>
    <comment authorId="0" ref="DX43">
      <text>
        <t xml:space="preserve">Updated on 20-Nov-2022 12:24 PM</t>
      </text>
    </comment>
    <comment authorId="0" ref="DT44">
      <text>
        <t xml:space="preserve">Updated on 20-Nov-2022 03:53 PM</t>
      </text>
    </comment>
    <comment authorId="0" ref="DU44">
      <text>
        <t xml:space="preserve">Updated on 20-Nov-2022 03:53 PM</t>
      </text>
    </comment>
    <comment authorId="0" ref="DV44">
      <text>
        <t xml:space="preserve">Updated on 20-Nov-2022 03:53 PM</t>
      </text>
    </comment>
    <comment authorId="0" ref="DW44">
      <text>
        <t xml:space="preserve">Updated on 20-Nov-2022 03:53 PM</t>
      </text>
    </comment>
    <comment authorId="0" ref="DX44">
      <text>
        <t xml:space="preserve">Updated on 20-Nov-2022 03:53 PM</t>
      </text>
    </comment>
    <comment authorId="0" ref="DT45">
      <text>
        <t xml:space="preserve">Updated on 21-Nov-2022 12:04 PM</t>
      </text>
    </comment>
    <comment authorId="0" ref="DU45">
      <text>
        <t xml:space="preserve">Updated on 21-Nov-2022 12:04 PM</t>
      </text>
    </comment>
    <comment authorId="0" ref="DV45">
      <text>
        <t xml:space="preserve">Updated on 21-Nov-2022 12:04 PM</t>
      </text>
    </comment>
    <comment authorId="0" ref="DW45">
      <text>
        <t xml:space="preserve">Updated on 21-Nov-2022 12:04 PM</t>
      </text>
    </comment>
    <comment authorId="0" ref="DX45">
      <text>
        <t xml:space="preserve">Updated on 21-Nov-2022 12:04 PM</t>
      </text>
    </comment>
    <comment authorId="0" ref="DT46">
      <text>
        <t xml:space="preserve">Updated on 29-Nov-2022 01:54 PM</t>
      </text>
    </comment>
    <comment authorId="0" ref="DU46">
      <text>
        <t xml:space="preserve">Updated on 29-Nov-2022 01:54 PM</t>
      </text>
    </comment>
    <comment authorId="0" ref="DV46">
      <text>
        <t xml:space="preserve">Updated on 29-Nov-2022 01:54 PM</t>
      </text>
    </comment>
    <comment authorId="0" ref="DW46">
      <text>
        <t xml:space="preserve">Updated on 29-Nov-2022 01:54 PM</t>
      </text>
    </comment>
    <comment authorId="0" ref="DX46">
      <text>
        <t xml:space="preserve">Updated on 29-Nov-2022 01:54 PM</t>
      </text>
    </comment>
  </commentList>
</comments>
</file>

<file path=xl/sharedStrings.xml><?xml version="1.0" encoding="utf-8"?>
<sst xmlns="http://schemas.openxmlformats.org/spreadsheetml/2006/main" count="2661" uniqueCount="1157">
  <si>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</si>
  <si>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</si>
  <si>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</si>
  <si>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</si>
  <si>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</si>
  <si>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</si>
  <si>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</si>
  <si>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</si>
  <si>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</si>
  <si>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</si>
  <si>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</si>
  <si>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</si>
  <si>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</si>
  <si>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</si>
  <si>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</si>
  <si>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</si>
  <si>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</si>
  <si>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</si>
  <si>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</si>
  <si>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</si>
  <si>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</si>
  <si>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</si>
  <si>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</si>
  <si>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</si>
  <si>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</si>
  <si>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</si>
  <si>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</si>
  <si>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</si>
  <si>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</si>
  <si>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</si>
  <si>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</si>
  <si>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</si>
  <si>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</si>
  <si>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</si>
  <si>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</si>
  <si>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</si>
  <si>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</si>
  <si>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</si>
  <si>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</si>
  <si>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</si>
  <si>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</si>
  <si>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</si>
  <si>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</si>
  <si>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</si>
  <si>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</si>
  <si>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</si>
  <si>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</si>
  <si>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</si>
  <si>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</si>
  <si>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</si>
  <si>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</si>
  <si>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</si>
  <si>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</si>
  <si>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</si>
  <si>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</si>
  <si>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</si>
  <si>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</si>
  <si>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</si>
  <si>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</si>
  <si>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</si>
  <si>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</si>
  <si>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</si>
  <si>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</si>
  <si>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</si>
  <si>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</si>
  <si>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</si>
  <si>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</si>
  <si>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</si>
  <si>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</si>
  <si>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</si>
  <si>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</si>
  <si>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</si>
  <si>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</si>
  <si>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</si>
  <si>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</si>
  <si>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</si>
  <si>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</si>
  <si>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</si>
  <si>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</si>
  <si>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</si>
  <si>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</si>
  <si>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</si>
  <si>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</si>
  <si>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</si>
  <si>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</si>
  <si>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</si>
  <si>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</si>
  <si>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</si>
  <si>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</si>
  <si>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</si>
  <si>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</si>
  <si>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</si>
  <si>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</si>
  <si>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</si>
  <si>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</si>
  <si>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</si>
  <si>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</si>
  <si>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</si>
  <si>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</si>
  <si>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</si>
  <si>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</si>
  <si>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</si>
  <si>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</si>
  <si>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</si>
  <si>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</si>
  <si>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</si>
  <si>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</si>
  <si>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</si>
  <si>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</si>
  <si>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</si>
  <si>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</si>
  <si>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</si>
  <si>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</si>
  <si>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</si>
  <si>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</si>
  <si>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</si>
  <si>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</si>
  <si>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</si>
  <si>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</si>
  <si>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</si>
  <si>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</si>
  <si>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</si>
  <si>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</si>
  <si>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</si>
  <si>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</si>
  <si>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</si>
  <si>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</si>
  <si>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</si>
  <si>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</si>
  <si>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</si>
  <si>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</si>
  <si>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</si>
  <si>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</si>
  <si>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</si>
  <si>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</si>
  <si>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</si>
  <si>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</si>
  <si>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</si>
  <si>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</si>
  <si>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</si>
  <si>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</si>
  <si>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</si>
  <si>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</si>
  <si>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</si>
  <si>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</si>
  <si>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</si>
  <si>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</si>
  <si>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</si>
  <si>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</si>
  <si>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</si>
  <si>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</si>
  <si>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</si>
  <si>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</si>
  <si>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</si>
  <si>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</si>
  <si>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</si>
  <si>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</si>
  <si>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</si>
  <si>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</si>
  <si>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</si>
  <si>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</si>
  <si>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</si>
  <si>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</si>
  <si>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</si>
  <si>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</si>
  <si>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</si>
  <si>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</si>
  <si>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</si>
  <si>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</si>
  <si>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</si>
  <si>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</si>
  <si>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</si>
  <si>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</si>
  <si>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</si>
  <si>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</si>
  <si>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</si>
  <si>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</si>
  <si>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</si>
  <si>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</si>
  <si>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</si>
  <si>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</si>
  <si>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</si>
  <si>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</si>
  <si>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</si>
  <si>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</si>
  <si>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</si>
  <si>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</si>
  <si>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</si>
  <si>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</si>
  <si>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</si>
  <si>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</si>
  <si>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</si>
  <si>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</si>
  <si>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</si>
  <si>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</si>
  <si>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</si>
  <si>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</si>
  <si>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</si>
  <si>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</si>
  <si>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</si>
  <si>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</si>
  <si>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</si>
  <si>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</si>
  <si>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</si>
  <si>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</si>
  <si>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</si>
  <si>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</si>
  <si>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</si>
  <si>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</si>
  <si>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</si>
  <si>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</si>
  <si>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</si>
  <si>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</si>
  <si>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</si>
  <si>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</si>
  <si>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</si>
  <si>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</si>
  <si>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</si>
  <si>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</si>
  <si>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</si>
  <si>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</si>
  <si>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</si>
  <si>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</si>
  <si>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</si>
  <si>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</si>
  <si>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</si>
  <si>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</si>
  <si>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</si>
  <si>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</si>
  <si>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</si>
  <si>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</si>
  <si>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</si>
  <si>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</si>
  <si>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</si>
  <si>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</si>
  <si>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</si>
  <si>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</si>
  <si>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</si>
  <si>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</si>
  <si>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</si>
  <si>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</si>
  <si>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</si>
  <si>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</si>
  <si>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</si>
  <si>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</si>
  <si>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</si>
  <si>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</si>
  <si>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</si>
  <si>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</si>
  <si>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</si>
  <si>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</si>
  <si>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</si>
  <si>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</si>
  <si>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</si>
  <si>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</si>
  <si>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</si>
  <si>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</si>
  <si>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</si>
  <si>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</si>
  <si>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</si>
  <si>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</si>
  <si>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</si>
  <si>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</si>
  <si>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</si>
  <si>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</si>
  <si>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</si>
  <si>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</si>
  <si>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</si>
  <si>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</si>
  <si>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</si>
  <si>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</si>
  <si>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</si>
  <si>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</si>
  <si>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</si>
  <si>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</si>
  <si>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</si>
  <si>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</si>
  <si>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</si>
  <si>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</si>
  <si>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</si>
  <si>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</si>
  <si>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</si>
  <si>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</si>
  <si>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</si>
  <si>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</si>
  <si>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</si>
  <si>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</si>
  <si>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</si>
  <si>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</si>
  <si>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</si>
  <si>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</si>
  <si>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</si>
  <si>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</si>
  <si>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</si>
  <si>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</si>
  <si>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</si>
  <si>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</si>
  <si>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</si>
  <si>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</si>
  <si>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</si>
  <si>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</si>
  <si>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</si>
  <si>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</si>
  <si>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</si>
  <si>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</si>
  <si>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</si>
  <si>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</si>
  <si>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</si>
  <si>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</si>
  <si>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</si>
  <si>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</si>
  <si>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</si>
  <si>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</si>
  <si>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</si>
  <si>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</si>
  <si>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</si>
  <si>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</si>
  <si>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</si>
  <si>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</si>
  <si>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</si>
  <si>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</si>
  <si>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</si>
  <si>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</si>
  <si>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</si>
  <si>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</si>
  <si>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</si>
  <si>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</si>
  <si>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</si>
  <si>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</si>
  <si>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</si>
  <si>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</si>
  <si>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</si>
  <si>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</si>
  <si>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</si>
  <si>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</si>
  <si>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</si>
  <si>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</si>
  <si>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</si>
  <si>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</si>
  <si>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</si>
  <si>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</si>
  <si>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</si>
  <si>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</si>
  <si>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</si>
  <si>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</si>
  <si>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</si>
  <si>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</si>
  <si>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</si>
  <si>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</si>
  <si>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</si>
  <si>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</si>
  <si>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</si>
  <si>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</si>
  <si>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</si>
  <si>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</si>
  <si>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</si>
  <si>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</si>
  <si>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</si>
  <si>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</si>
  <si>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</si>
  <si>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</si>
  <si>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</si>
  <si>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</si>
  <si>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</si>
  <si>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</si>
  <si>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</si>
  <si>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</si>
  <si>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</si>
  <si>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</si>
  <si>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</si>
  <si>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</si>
  <si>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</si>
  <si>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</si>
  <si>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</si>
  <si>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</si>
  <si>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</si>
  <si>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</si>
  <si>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</si>
  <si>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</si>
  <si>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</si>
  <si>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</si>
  <si>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</si>
  <si>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</si>
  <si>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</si>
  <si>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</si>
  <si>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</si>
  <si>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</si>
  <si>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</si>
  <si>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</si>
  <si>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</si>
  <si>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</si>
  <si>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</si>
  <si>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</si>
  <si>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</si>
  <si>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</si>
  <si>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</si>
  <si>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</si>
  <si>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</si>
  <si>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</si>
  <si>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</si>
  <si>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</si>
  <si>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</si>
  <si>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</si>
  <si>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</si>
  <si>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</si>
  <si>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</si>
  <si>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</si>
  <si>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</si>
  <si>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</si>
  <si>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</si>
  <si>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</si>
  <si>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</si>
  <si>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</si>
  <si>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</si>
  <si>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</si>
  <si>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</si>
  <si>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</si>
  <si>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</si>
  <si>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</si>
  <si>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</si>
  <si>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</si>
  <si>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</si>
  <si>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</si>
  <si>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</si>
  <si>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</si>
  <si>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</si>
  <si>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</si>
  <si>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</si>
  <si>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</si>
  <si>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</si>
  <si>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</si>
  <si>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</si>
  <si>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</si>
  <si>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</si>
  <si>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</si>
  <si>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</si>
  <si>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</si>
  <si>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</si>
  <si>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</si>
  <si>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</si>
  <si>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</si>
  <si>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</si>
  <si>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</si>
  <si>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</si>
  <si>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</si>
  <si>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</si>
  <si>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</si>
  <si>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</si>
  <si>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</si>
  <si>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</si>
  <si>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</si>
  <si>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</si>
  <si>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</si>
  <si>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</si>
  <si>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</si>
  <si>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</si>
  <si>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</si>
  <si>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</si>
  <si>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</si>
  <si>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</si>
  <si>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</si>
  <si>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</si>
  <si>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</si>
  <si>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</si>
  <si>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</si>
  <si>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</si>
  <si>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</si>
  <si>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</si>
  <si>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</si>
  <si>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</si>
  <si>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</si>
  <si>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</si>
  <si>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</si>
  <si>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</si>
  <si>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</si>
  <si>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</si>
  <si>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</si>
  <si>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</si>
  <si>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</si>
  <si>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</si>
  <si>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</si>
  <si>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</si>
  <si>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</si>
  <si>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</si>
  <si>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</si>
  <si>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</si>
  <si>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</si>
  <si>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</si>
  <si>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</si>
  <si>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</si>
  <si>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</si>
  <si>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</si>
  <si>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</si>
  <si>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</si>
  <si>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</si>
  <si>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</si>
  <si>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</si>
  <si>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</si>
  <si>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</si>
  <si>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</si>
  <si>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</si>
  <si>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</si>
  <si>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</si>
  <si>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</si>
  <si>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</si>
  <si>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</si>
  <si>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</si>
  <si>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</si>
  <si>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</si>
  <si>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</si>
  <si>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</si>
  <si>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</si>
  <si>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</si>
  <si>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</si>
  <si>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</si>
  <si>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</si>
  <si>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</si>
  <si>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</si>
  <si>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</si>
  <si>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</si>
  <si>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</si>
  <si>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</si>
  <si>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</si>
  <si>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</si>
  <si>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</si>
  <si>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</si>
  <si>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</si>
  <si>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</si>
  <si>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</si>
  <si>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</si>
  <si>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</si>
  <si>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</si>
  <si>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</si>
  <si>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</si>
  <si>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</si>
  <si>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</si>
  <si>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</si>
  <si>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</si>
  <si>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</si>
  <si>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</si>
  <si>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</si>
  <si>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</si>
  <si>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</si>
  <si>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</si>
  <si>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</si>
  <si>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</si>
  <si>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</si>
  <si>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</si>
  <si>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</si>
  <si>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</si>
  <si>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</si>
  <si>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</si>
  <si>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</si>
  <si>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</si>
  <si>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</si>
  <si>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</si>
  <si>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</si>
  <si>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</si>
  <si>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</si>
  <si>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</si>
  <si>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</si>
  <si>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</si>
  <si>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</si>
  <si>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</si>
  <si>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</si>
  <si>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</si>
  <si>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</si>
  <si>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</si>
  <si>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</si>
  <si>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</si>
  <si>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</si>
  <si>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</si>
  <si>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</si>
  <si>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</si>
  <si>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</si>
  <si>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</si>
  <si>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</si>
  <si>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</si>
  <si>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</si>
  <si>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</si>
  <si>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</si>
  <si>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</si>
  <si>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</si>
  <si>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</si>
  <si>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</si>
  <si>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</si>
  <si>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</si>
  <si>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</si>
  <si>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</si>
  <si>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</si>
  <si>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</si>
  <si>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</si>
  <si>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</si>
  <si>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</si>
  <si>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</si>
  <si>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</si>
  <si>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</si>
  <si>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</si>
  <si>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</si>
  <si>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</si>
  <si>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</si>
  <si>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</si>
  <si>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</si>
  <si>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</si>
  <si>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</si>
  <si>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</si>
  <si>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</si>
  <si>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</si>
  <si>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</si>
  <si>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</si>
  <si>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</si>
  <si>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</si>
  <si>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</si>
  <si>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</si>
  <si>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</si>
  <si>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</si>
  <si>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</si>
  <si>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</si>
  <si>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</si>
  <si>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</si>
  <si>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</si>
  <si>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</si>
  <si>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</si>
  <si>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</si>
  <si>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</si>
  <si>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</si>
  <si>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</si>
  <si>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</si>
  <si>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</si>
  <si>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</si>
  <si>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</si>
  <si>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</si>
  <si>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</si>
  <si>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</si>
  <si>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</si>
  <si>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</si>
  <si>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</si>
  <si>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</si>
  <si>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</si>
  <si>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</si>
  <si>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</si>
  <si>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</si>
  <si>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</si>
  <si>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</si>
  <si>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</si>
  <si>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</si>
  <si>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</si>
  <si>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</si>
  <si>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</si>
  <si>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</si>
  <si>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</si>
  <si>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</si>
  <si>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</si>
  <si>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</si>
  <si>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</si>
  <si>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</si>
  <si>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</si>
  <si>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</si>
  <si>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</si>
  <si>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</si>
  <si>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</si>
  <si>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</si>
  <si>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</si>
  <si>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</si>
  <si>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</si>
  <si>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</si>
  <si>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</si>
  <si>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</si>
  <si>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</si>
  <si>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</si>
  <si>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</si>
  <si>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</si>
  <si>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</si>
  <si>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</si>
  <si>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</si>
  <si>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</si>
  <si>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</si>
  <si>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</si>
  <si>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</si>
  <si>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</si>
  <si>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</si>
  <si>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</si>
  <si>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</si>
  <si>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</si>
  <si>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</si>
  <si>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</si>
  <si>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</si>
  <si>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</si>
  <si>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</si>
  <si>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</si>
  <si>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</si>
  <si>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</si>
  <si>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</si>
  <si>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</si>
  <si>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</si>
  <si>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</si>
  <si>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</si>
  <si>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</si>
  <si>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</si>
  <si>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</si>
  <si>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</si>
  <si>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</si>
  <si>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</si>
  <si>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</si>
  <si>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</si>
  <si>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</si>
  <si>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</si>
  <si>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</si>
  <si>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</si>
  <si>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</si>
  <si>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</si>
  <si>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</si>
  <si>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</si>
  <si>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</si>
  <si>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</si>
  <si>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</si>
  <si>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</si>
  <si>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</si>
  <si>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</si>
  <si>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</si>
  <si>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</si>
  <si>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</si>
  <si>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</si>
  <si>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</si>
  <si>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</si>
  <si>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</si>
  <si>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</si>
  <si>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</si>
  <si>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</si>
  <si>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</si>
  <si>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</si>
  <si>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</si>
  <si>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</si>
  <si>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</si>
  <si>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</si>
  <si>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</si>
  <si>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</si>
  <si>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</si>
  <si>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</si>
  <si>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</si>
  <si>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</si>
  <si>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</si>
  <si>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</si>
  <si>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</si>
  <si>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</si>
  <si>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</si>
  <si>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</si>
  <si>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</si>
  <si>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</si>
  <si>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</si>
  <si>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</si>
  <si>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</si>
  <si>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</si>
  <si>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</si>
  <si>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</si>
  <si>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</si>
  <si>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</si>
  <si>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</si>
  <si>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</si>
  <si>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</si>
  <si>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</si>
  <si>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</si>
  <si>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</si>
  <si>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</si>
  <si>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</si>
  <si>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</si>
  <si>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</si>
  <si>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</si>
  <si>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</si>
  <si>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</si>
  <si>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</si>
  <si>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</si>
  <si>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</si>
  <si>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</si>
  <si>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</si>
  <si>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</si>
  <si>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</si>
  <si>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</si>
  <si>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</si>
  <si>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</si>
  <si>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</si>
  <si>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</si>
  <si>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</si>
  <si>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</si>
  <si>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</si>
  <si>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</si>
  <si>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</si>
  <si>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</si>
  <si>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</si>
  <si>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</si>
  <si>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</si>
  <si>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</si>
  <si>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</si>
  <si>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</si>
  <si>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</si>
  <si>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</si>
  <si>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</si>
  <si>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</si>
  <si>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</si>
  <si>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</si>
  <si>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</si>
  <si>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</si>
  <si>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</si>
  <si>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</si>
  <si>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</si>
  <si>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</si>
  <si>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</si>
  <si>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</si>
  <si>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</si>
  <si>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</si>
  <si>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</si>
  <si>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</si>
  <si>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</si>
  <si>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</si>
  <si>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</si>
  <si>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</si>
  <si>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</si>
  <si>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</si>
  <si>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</si>
  <si>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</si>
  <si>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</si>
  <si>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</si>
  <si>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</si>
  <si>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</si>
  <si>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</si>
  <si>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</si>
  <si>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</si>
  <si>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</si>
  <si>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</si>
  <si>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</si>
  <si>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</si>
  <si>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</si>
  <si>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</si>
  <si>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</si>
  <si>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</si>
  <si>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</si>
  <si>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</si>
  <si>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</si>
  <si>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</si>
  <si>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</si>
  <si>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</si>
  <si>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</si>
  <si>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</si>
  <si>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</si>
  <si>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</si>
  <si>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</si>
  <si>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</si>
  <si>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</si>
  <si>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</si>
  <si>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</si>
  <si>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</si>
  <si>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</si>
  <si>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</si>
  <si>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</si>
  <si>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</si>
  <si>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</si>
  <si>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</si>
  <si>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</si>
  <si>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</si>
  <si>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</si>
  <si>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</si>
  <si>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</si>
  <si>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</si>
  <si>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</si>
  <si>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</si>
  <si>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</si>
  <si>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</si>
  <si>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</si>
  <si>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</si>
  <si>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</si>
  <si>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</si>
  <si>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</si>
  <si>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</si>
  <si>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</si>
  <si>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</si>
  <si>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</si>
  <si>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</si>
  <si>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</si>
  <si>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</si>
  <si>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</si>
  <si>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</si>
  <si>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</si>
  <si>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</si>
  <si>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</si>
  <si>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</si>
  <si>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</si>
  <si>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</si>
  <si>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</si>
  <si>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</si>
  <si>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</si>
  <si>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</si>
  <si>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</si>
  <si>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</si>
  <si>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</si>
  <si>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</si>
  <si>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</si>
  <si>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</si>
  <si>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</si>
  <si>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</si>
  <si>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</si>
  <si>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</si>
  <si>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</si>
  <si>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</si>
  <si>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</si>
  <si>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</si>
  <si>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</si>
  <si>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</si>
  <si>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</si>
  <si>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</si>
  <si>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</si>
  <si>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</si>
  <si>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</si>
  <si>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</si>
  <si>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</si>
  <si>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</si>
  <si>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</si>
  <si>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</si>
  <si>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</si>
  <si>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</si>
  <si>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</si>
  <si>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</si>
  <si>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</si>
  <si>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</si>
  <si>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</si>
  <si>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</si>
  <si>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</si>
  <si>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Felipe Alves Pereira</t>
  </si>
  <si>
    <t>felipe.pereira@novelis.adityabirla.com</t>
  </si>
  <si>
    <t>Rua Manoel Eugenio, 131</t>
  </si>
  <si>
    <t>Mombaça</t>
  </si>
  <si>
    <t>+5512996758636</t>
  </si>
  <si>
    <t>Ana Lucia do Carmo Alves Pereira</t>
  </si>
  <si>
    <t>Rua Manoel Eugenio</t>
  </si>
  <si>
    <t>Faculdade Anhanguera de Pindamonhangaba</t>
  </si>
  <si>
    <t>Especialista Produto</t>
  </si>
  <si>
    <t>Conseguir qualificação técnica especializada reconhecida pelo mercado</t>
  </si>
  <si>
    <t>https://drive.google.com/open?id=1zG3DP4AoZmDvm4aFq-iX7WfO38cferO8</t>
  </si>
  <si>
    <t>https://drive.google.com/open?id=1oo6f_sAk2Ju1_QjVHdJpwFEzmldKbMNO</t>
  </si>
  <si>
    <t>2_ABaOnueABrKEoJ-T2tMls48yDowJspegpJuaeuQdxzdj1tGPy_wmBYt6p7KyutWbFiFN0z0</t>
  </si>
  <si>
    <t>https://docs.google.com/forms/d/e/1FAIpQLScjp8gj7YYq-bgBeKku60Jztyr4Y2v2UV1AQ6VVCwn_0BdH_w/viewform?edit2=2_ABaOnueABrKEoJ-T2tMls48yDowJspegpJuaeuQdxzdj1tGPy_wmBYt6p7KyutWbFiFN0z0&amp;source=documentstudio&amp;timestamp=1667477848468</t>
  </si>
  <si>
    <t>MARCELLO RODRIGUES TURNBULL</t>
  </si>
  <si>
    <t>marcelo.turnbull@gmail.com</t>
  </si>
  <si>
    <t>RUA SANTO AMARO, 496</t>
  </si>
  <si>
    <t>SÃO PAULO</t>
  </si>
  <si>
    <t>01315000</t>
  </si>
  <si>
    <t>Fixo</t>
  </si>
  <si>
    <t>IVONE RODRIGUES PINTO</t>
  </si>
  <si>
    <t>MÃE</t>
  </si>
  <si>
    <t>UNIVESP</t>
  </si>
  <si>
    <t>ENGENHARIA DE COMPUTAÇÃO</t>
  </si>
  <si>
    <t>UNICAMP</t>
  </si>
  <si>
    <t>ENGENHARIA DE ALIMENTOS</t>
  </si>
  <si>
    <t>DUNEDIN SOFTWARE</t>
  </si>
  <si>
    <t>MANAGER</t>
  </si>
  <si>
    <t xml:space="preserve">T-SYSTEMS </t>
  </si>
  <si>
    <t>SOFTWARE DEVELOPER</t>
  </si>
  <si>
    <t>Aglutinar o conhecimento de ambas engenharias já cursadas</t>
  </si>
  <si>
    <t>https://drive.google.com/open?id=1lzloTRIw4EVsgKLVOyUaVnooePVTD6O1</t>
  </si>
  <si>
    <t>https://drive.google.com/open?id=1Nc3KHUXLyz7CAVLf2P50DR7Tmz4QW1gx</t>
  </si>
  <si>
    <t>2_ABaOnucBYzTX9P482IR8rL8MUgXYutSXkACfBfTp_UpIjlUUGoEG210T393QzOWePi7k3ow</t>
  </si>
  <si>
    <t>https://docs.google.com/forms/d/e/1FAIpQLScjp8gj7YYq-bgBeKku60Jztyr4Y2v2UV1AQ6VVCwn_0BdH_w/viewform?edit2=2_ABaOnucBYzTX9P482IR8rL8MUgXYutSXkACfBfTp_UpIjlUUGoEG210T393QzOWePi7k3ow&amp;source=documentstudio&amp;timestamp=1667513743023</t>
  </si>
  <si>
    <t>Gláucio Ramos da Silva</t>
  </si>
  <si>
    <t>glaucio_abe@hotmail.com</t>
  </si>
  <si>
    <t>Amarela</t>
  </si>
  <si>
    <t>RJ / Brasil</t>
  </si>
  <si>
    <t>03282367724</t>
  </si>
  <si>
    <t>Detran/RJ</t>
  </si>
  <si>
    <t>Rua Benedito Alves de Moraes, 133</t>
  </si>
  <si>
    <t>Morada da Colina 2</t>
  </si>
  <si>
    <t>Resende / RJ</t>
  </si>
  <si>
    <t>024992637496</t>
  </si>
  <si>
    <t>Beatriz Abreu Soares</t>
  </si>
  <si>
    <t xml:space="preserve">Resende </t>
  </si>
  <si>
    <t>024999980555</t>
  </si>
  <si>
    <t>Centro Universitário FEI / SP</t>
  </si>
  <si>
    <t>Pós-Graduação em Mecânica Automobilística</t>
  </si>
  <si>
    <t>Fundação Getúlio Vargas - FGV</t>
  </si>
  <si>
    <t>Pós Graduação em Gerência Avançada de Projetos</t>
  </si>
  <si>
    <t>Universidade do Estado do Rio de Janeiro</t>
  </si>
  <si>
    <t>Engenheiro de Produção - ênfase em Mecânica</t>
  </si>
  <si>
    <t>inglês</t>
  </si>
  <si>
    <t>Volkswagen Truck &amp; Bus</t>
  </si>
  <si>
    <t>Engenheiro de Processos Senior</t>
  </si>
  <si>
    <t>Volkswagen Truck &amp; Bus - Terceiro</t>
  </si>
  <si>
    <t>Engenheiro de Produto Pleno</t>
  </si>
  <si>
    <t>Volkswagen Truck &amp; Bus - Consórcio Modular</t>
  </si>
  <si>
    <t xml:space="preserve">Dar continuidade no meu desenvolvimento intelectual. Expandir conhecimento na área de engenharia dos materiais, na busca de novas oportunidades e tecnologias que poderão ser aplicadas tanto no ramo acadêmico e como também na indústria. Ramo principal de atuação é o setor automotivo, com aplicação em aços para estampagem a frio ou a quente, com cada vez mais tecnologia, para aumento da eficiência das cabines dos caminhões, com foco em redução de peso, redução de emissão de poluentes e redução no consumo de combustível. </t>
  </si>
  <si>
    <t>https://drive.google.com/open?id=1MBK84MspZRmiQxqf131r8RakgRQbQmxF</t>
  </si>
  <si>
    <t>FEI / SP</t>
  </si>
  <si>
    <t>https://drive.google.com/open?id=11VcCOeJ4Ci6nWxTvYv-6PjgFFw0aMG5P</t>
  </si>
  <si>
    <t>2_ABaOnudc878pMMU8MZhzQrQL0lmihV4zJJ_sa15Si9F2o0bFENBudP7AtlNtUU6U4zq3P5U</t>
  </si>
  <si>
    <t>https://docs.google.com/forms/d/e/1FAIpQLScjp8gj7YYq-bgBeKku60Jztyr4Y2v2UV1AQ6VVCwn_0BdH_w/viewform?edit2=2_ABaOnudc878pMMU8MZhzQrQL0lmihV4zJJ_sa15Si9F2o0bFENBudP7AtlNtUU6U4zq3P5U&amp;source=documentstudio&amp;timestamp=1668440722413</t>
  </si>
  <si>
    <t>Andreza Freire Marques</t>
  </si>
  <si>
    <t>andrezafmarques@gmail.com</t>
  </si>
  <si>
    <t>barra do piraí</t>
  </si>
  <si>
    <t>RJ/ brasil</t>
  </si>
  <si>
    <t>detran</t>
  </si>
  <si>
    <t>rua cento e cinquenta e seis, 333</t>
  </si>
  <si>
    <t>laranjal</t>
  </si>
  <si>
    <t>Lucas souza de freitas</t>
  </si>
  <si>
    <t>marido</t>
  </si>
  <si>
    <t>Rua cento e cinquenta e seis 333</t>
  </si>
  <si>
    <t>universidade federal fluminense</t>
  </si>
  <si>
    <t>engenheira metalurgica</t>
  </si>
  <si>
    <t>ingles</t>
  </si>
  <si>
    <t>engenheira II</t>
  </si>
  <si>
    <t xml:space="preserve">Ingressar no mestrado para iniciar minha pesquisa, fui aluna especial e terminei as matérias. </t>
  </si>
  <si>
    <t>https://drive.google.com/open?id=1aMztvPOt9o8EuL6JOytNZmLBJXA-z-uf</t>
  </si>
  <si>
    <t>https://drive.google.com/open?id=1hviHxdUTqTaoj3PPgvGoPK88-juXBrZC</t>
  </si>
  <si>
    <t>2_ABaOnufVYelMErc-QcDkeJlM-DDp2bZm90yAchRv4yUHoqkdbfX2qLhmzHk7h34U9tqI1e8</t>
  </si>
  <si>
    <t>https://docs.google.com/forms/d/e/1FAIpQLScjp8gj7YYq-bgBeKku60Jztyr4Y2v2UV1AQ6VVCwn_0BdH_w/viewform?edit2=2_ABaOnufVYelMErc-QcDkeJlM-DDp2bZm90yAchRv4yUHoqkdbfX2qLhmzHk7h34U9tqI1e8&amp;source=documentstudio&amp;timestamp=1668444565952</t>
  </si>
  <si>
    <t>Rafael Soares de Moraes</t>
  </si>
  <si>
    <t>rafaelsdemoraes@gmail.com</t>
  </si>
  <si>
    <t>09729369631</t>
  </si>
  <si>
    <t>Rua Armando de Castro, número 96</t>
  </si>
  <si>
    <t>Vila Canevari</t>
  </si>
  <si>
    <t>Rua Sebastião Fabiano Dias,233;ap1302A</t>
  </si>
  <si>
    <t>Belvedere</t>
  </si>
  <si>
    <t>Belo Horizonte</t>
  </si>
  <si>
    <t>Especialista em Engenharia da Qualidade</t>
  </si>
  <si>
    <t>Engenheiro Matalúrgico</t>
  </si>
  <si>
    <t>AmstedMaxion</t>
  </si>
  <si>
    <t>Analista de Processos</t>
  </si>
  <si>
    <t>Contribuir para meu crescimento profissional adquirindo mais conhecimento na área de materiais.</t>
  </si>
  <si>
    <t>https://drive.google.com/open?id=1u4Xb38qo5irHd9zOTjE8pEVMY1S-HFZO</t>
  </si>
  <si>
    <t>https://drive.google.com/open?id=1WMFGag6cpA9Os00t7Ox1RlJsfWJRPdNK</t>
  </si>
  <si>
    <t>2_ABaOnudRVEjG-xfcTYaY7GoBLReFf4q0oYEpnOSL08WkBf2jm3aTEUXAMH1MK4ON6dAFnmw</t>
  </si>
  <si>
    <t>https://docs.google.com/forms/d/e/1FAIpQLScjp8gj7YYq-bgBeKku60Jztyr4Y2v2UV1AQ6VVCwn_0BdH_w/viewform?edit2=2_ABaOnudRVEjG-xfcTYaY7GoBLReFf4q0oYEpnOSL08WkBf2jm3aTEUXAMH1MK4ON6dAFnmw&amp;source=documentstudio&amp;timestamp=1668796676863</t>
  </si>
  <si>
    <t xml:space="preserve">Elaine Bassanelli </t>
  </si>
  <si>
    <t>elainebassanelli@usp.br</t>
  </si>
  <si>
    <t>Divorciado (a)</t>
  </si>
  <si>
    <t xml:space="preserve">Guaratinguetá </t>
  </si>
  <si>
    <t xml:space="preserve">Brasil </t>
  </si>
  <si>
    <t>Rua Luiz de Castro Santos, 41</t>
  </si>
  <si>
    <t xml:space="preserve">Jardim Bela Vista </t>
  </si>
  <si>
    <t xml:space="preserve">Débora Bassanelli </t>
  </si>
  <si>
    <t xml:space="preserve">Mãe </t>
  </si>
  <si>
    <t>Rua Kalil Francis, 96</t>
  </si>
  <si>
    <t>Jardim Rony</t>
  </si>
  <si>
    <t>Faculdade de Roseira</t>
  </si>
  <si>
    <t xml:space="preserve">Engenharia Química </t>
  </si>
  <si>
    <t>Unyleia</t>
  </si>
  <si>
    <t>Especialização em Ciência e Engenharia de Materias</t>
  </si>
  <si>
    <t>Fatec de Pindamonhangaba</t>
  </si>
  <si>
    <t xml:space="preserve">Inglês </t>
  </si>
  <si>
    <t>Liebherr Aerospace Brasil</t>
  </si>
  <si>
    <t>Analista de Galvaniplastia</t>
  </si>
  <si>
    <t xml:space="preserve">Desejo aprender, aprimorar e buscar conhecimentos para me desenvolver profissionalmente e pessoalmente </t>
  </si>
  <si>
    <t>https://drive.google.com/open?id=1yIZi5QJ82pPfp6vt3f5KJEWPNMEwZwct</t>
  </si>
  <si>
    <t>https://drive.google.com/open?id=1hbAHwTL3gCHayjxpqFldToWwsAIWTEZW</t>
  </si>
  <si>
    <t>2_ABaOnucHBUBiODvdQyWmM5ArvXOhOLBZEsopwavaEnSYywmBbqZHdVD6QOA-7oBNDPpZWe8</t>
  </si>
  <si>
    <t>https://docs.google.com/forms/d/e/1FAIpQLScjp8gj7YYq-bgBeKku60Jztyr4Y2v2UV1AQ6VVCwn_0BdH_w/viewform?edit2=2_ABaOnucHBUBiODvdQyWmM5ArvXOhOLBZEsopwavaEnSYywmBbqZHdVD6QOA-7oBNDPpZWe8&amp;source=documentstudio&amp;timestamp=1668957835822</t>
  </si>
  <si>
    <t>Haylander Coelho de Ávila</t>
  </si>
  <si>
    <t>haylanderdeavila@usp.br</t>
  </si>
  <si>
    <t>PC/MG</t>
  </si>
  <si>
    <t>Rua Itamar de Assis Pereira, n° 515, Apto 304</t>
  </si>
  <si>
    <t>Jardim Amália</t>
  </si>
  <si>
    <t>Janaina</t>
  </si>
  <si>
    <t>PUC Minas</t>
  </si>
  <si>
    <t>Especialização em Engenharia de Refratários e Soluções</t>
  </si>
  <si>
    <t>Faculdade Pitágoras</t>
  </si>
  <si>
    <t>SENAI/MG</t>
  </si>
  <si>
    <t>Curso Técnico em Mecânica</t>
  </si>
  <si>
    <t>RHI Magnesita</t>
  </si>
  <si>
    <t>Consultor Técnico</t>
  </si>
  <si>
    <t>Analista de Gestão de Contrato</t>
  </si>
  <si>
    <t>Técnico Refratarista</t>
  </si>
  <si>
    <t>Inspetor de Manutenção Refratária</t>
  </si>
  <si>
    <t>Ampliar meus conhecimentos na minha área de atuação e contribuir com os campos de ciência e tecnologia através de uma publicação relevante.</t>
  </si>
  <si>
    <t>https://drive.google.com/open?id=1pbTXx672z_LTmVdst8DDqkMRxowmeuCv</t>
  </si>
  <si>
    <t>https://drive.google.com/open?id=18Om7A4x2ehBueMqpjXlVz2ueuyppbej0</t>
  </si>
  <si>
    <t>2_ABaOnueAs9pu5rpAPYlCwCnmwklqsETEZnHegzflqvy5m7qgV6LBKA4DMFKa6Jsn7xQZpRk</t>
  </si>
  <si>
    <t>https://docs.google.com/forms/d/e/1FAIpQLScjp8gj7YYq-bgBeKku60Jztyr4Y2v2UV1AQ6VVCwn_0BdH_w/viewform?edit2=2_ABaOnueAs9pu5rpAPYlCwCnmwklqsETEZnHegzflqvy5m7qgV6LBKA4DMFKa6Jsn7xQZpRk&amp;source=documentstudio&amp;timestamp=1668970378460</t>
  </si>
  <si>
    <t>AV. Nossa Senhora de Lourdes</t>
  </si>
  <si>
    <t>Engenheiro Neiva</t>
  </si>
  <si>
    <t>Av. Nossa Senhora de Lourdes</t>
  </si>
  <si>
    <t>Fatec - Pindamonhangaba</t>
  </si>
  <si>
    <t xml:space="preserve">Tecnologia em Processos Metalúrgicos </t>
  </si>
  <si>
    <t>Liebherr Brasil LTDA</t>
  </si>
  <si>
    <t xml:space="preserve">Desenvolvimento em análise de matérias e suas propriedades. </t>
  </si>
  <si>
    <t>https://drive.google.com/open?id=14YPTV6ncD3viVjmvFalcTq6fTmpaS3_M</t>
  </si>
  <si>
    <t>Fatec Pindamonhangaba</t>
  </si>
  <si>
    <t>https://drive.google.com/open?id=1ucIWQwL3bkiOX9gMXiNEc0oPVXOPqwDC</t>
  </si>
  <si>
    <t>2_ABaOnudTTOsGS6dALTx5MoHHEOat7jZpY1ZAU8qubYL1__LrdcH8H3auSHYQ1hjvfqdk12s</t>
  </si>
  <si>
    <t>https://docs.google.com/forms/d/e/1FAIpQLScjp8gj7YYq-bgBeKku60Jztyr4Y2v2UV1AQ6VVCwn_0BdH_w/viewform?edit2=2_ABaOnudTTOsGS6dALTx5MoHHEOat7jZpY1ZAU8qubYL1__LrdcH8H3auSHYQ1hjvfqdk12s&amp;source=documentstudio&amp;timestamp=1669043022813</t>
  </si>
  <si>
    <t>Wilson Aparecido da Silva</t>
  </si>
  <si>
    <t>wilson2603@gmail.com</t>
  </si>
  <si>
    <t>campos do jordão</t>
  </si>
  <si>
    <t>Rua Antônio Aleixo da Silva, n 690</t>
  </si>
  <si>
    <t>Jardim Satélite</t>
  </si>
  <si>
    <t>São José dos Campos/SP</t>
  </si>
  <si>
    <t>Leonel Lucio</t>
  </si>
  <si>
    <t>Marido</t>
  </si>
  <si>
    <t>Licenciatura em Física</t>
  </si>
  <si>
    <t>Unifesp</t>
  </si>
  <si>
    <t>Bacharel Ciência e Tecnologia</t>
  </si>
  <si>
    <t>UFABC</t>
  </si>
  <si>
    <t>Especialização em Ensino de Ciências</t>
  </si>
  <si>
    <t>UFT</t>
  </si>
  <si>
    <t>Especialização em Gestão Estratégica da Inovação e Política de Ciência e Tecnologia</t>
  </si>
  <si>
    <t>Libras</t>
  </si>
  <si>
    <t>Escola Estadual Profª Alcina Moraes Salles, Jacareí</t>
  </si>
  <si>
    <t>1/1/0001</t>
  </si>
  <si>
    <t>Escola YnNexus, São José dos Campos</t>
  </si>
  <si>
    <t>Escola do Sesi, Taubaté</t>
  </si>
  <si>
    <t>Universidade Federal de São Paulo, São José dos Campos</t>
  </si>
  <si>
    <t>Monitor de Cálculo</t>
  </si>
  <si>
    <t>O curso pode me fornecer toda a base científica que eu desejo adquirir, já participei de pesquisas na área de materiais cerâmico e poliméricos e acredito que o curso pode enriquecer meu currículo e meus conhecimentos.</t>
  </si>
  <si>
    <t>https://drive.google.com/open?id=1J5Vysevqf6QE01jmPx8c6YLPNbmi_OoH</t>
  </si>
  <si>
    <t>https://drive.google.com/open?id=1nJNq5FyBunxA48FxofqjP1F7uGAohRP0</t>
  </si>
  <si>
    <t>2_ABaOnuebKLRdOod20DEzBVJ14gy_HVZvJfLS7wRSQ3cgO8aS-8DqgLjPd1Z5ooQbpfCwQqM</t>
  </si>
  <si>
    <t>https://docs.google.com/forms/d/e/1FAIpQLScjp8gj7YYq-bgBeKku60Jztyr4Y2v2UV1AQ6VVCwn_0BdH_w/viewform?edit2=2_ABaOnuebKLRdOod20DEzBVJ14gy_HVZvJfLS7wRSQ3cgO8aS-8DqgLjPd1Z5ooQbpfCwQqM&amp;source=documentstudio&amp;timestamp=1669740849237</t>
  </si>
  <si>
    <t>Document Studio Logs</t>
  </si>
  <si>
    <t>👋🏻 Please do not edit or delete this sheet)</t>
  </si>
  <si>
    <t>✔️  [Respostas ao formulário 1] Processed form row #46 by luizeleno@usp.br</t>
  </si>
  <si>
    <t>⚠️  Google Form has duplicate question titles</t>
  </si>
  <si>
    <t>adicionaroutroidioma (Value changed from 'Sim' to 'Não')</t>
  </si>
  <si>
    <t>✔️  [Respostas ao formulário 1] Processed form row #45 by luizeleno@usp.br</t>
  </si>
  <si>
    <t>✔️  [Respostas ao formulário 1] Processed form row #44 by luizeleno@usp.br</t>
  </si>
  <si>
    <t>✔️  [Respostas ao formulário 1] Processed form row #43 by luizeleno@usp.br</t>
  </si>
  <si>
    <t>✔️  [Respostas ao formulário 1] Processed form row #42 by luizeleno@usp.br</t>
  </si>
  <si>
    <t>✔️  [Respostas ao formulário 1] Processed form row #41 by luizeleno@usp.br</t>
  </si>
  <si>
    <t>✔️  [Respostas ao formulário 1] Processed form row #40 by luizeleno@usp.br</t>
  </si>
  <si>
    <t>✔️  [Respostas ao formulário 1] Processed form row #39 by luizeleno@usp.br</t>
  </si>
  <si>
    <t>✔️  [Respostas ao formulário 1] Processed form row #38 by luizeleno@usp.br</t>
  </si>
  <si>
    <t>✔️  [Respostas ao formulário 1] Processed form row #37 by luizeleno@usp.br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</si>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</sst>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107" Type="http://schemas.openxmlformats.org/officeDocument/2006/relationships/hyperlink" Target="https://docs.google.com/forms/d/e/1FAIpQLScjp8gj7YYq-bgBeKku60Jztyr4Y2v2UV1AQ6VVCwn_0BdH_w/viewform?edit2=2_ABaOnucBYzTX9P482IR8rL8MUgXYutSXkACfBfTp_UpIjlUUGoEG210T393QzOWePi7k3ow&amp;source=documentstudio&amp;timestamp=1667513743023" TargetMode="External"/><Relationship Id="rId106" Type="http://schemas.openxmlformats.org/officeDocument/2006/relationships/hyperlink" Target="https://drive.google.com/open?id=1Nc3KHUXLyz7CAVLf2P50DR7Tmz4QW1gx" TargetMode="External"/><Relationship Id="rId105" Type="http://schemas.openxmlformats.org/officeDocument/2006/relationships/hyperlink" Target="https://drive.google.com/open?id=1lzloTRIw4EVsgKLVOyUaVnooePVTD6O1" TargetMode="External"/><Relationship Id="rId104" Type="http://schemas.openxmlformats.org/officeDocument/2006/relationships/hyperlink" Target="https://docs.google.com/forms/d/e/1FAIpQLScjp8gj7YYq-bgBeKku60Jztyr4Y2v2UV1AQ6VVCwn_0BdH_w/viewform?edit2=2_ABaOnueABrKEoJ-T2tMls48yDowJspegpJuaeuQdxzdj1tGPy_wmBYt6p7KyutWbFiFN0z0&amp;source=documentstudio&amp;timestamp=1667477848468" TargetMode="External"/><Relationship Id="rId109" Type="http://schemas.openxmlformats.org/officeDocument/2006/relationships/hyperlink" Target="https://drive.google.com/open?id=11VcCOeJ4Ci6nWxTvYv-6PjgFFw0aMG5P" TargetMode="External"/><Relationship Id="rId108" Type="http://schemas.openxmlformats.org/officeDocument/2006/relationships/hyperlink" Target="https://drive.google.com/open?id=1MBK84MspZRmiQxqf131r8RakgRQbQmxF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hyperlink" Target="https://drive.google.com/open?id=1oo6f_sAk2Ju1_QjVHdJpwFEzmldKbMNO" TargetMode="External"/><Relationship Id="rId102" Type="http://schemas.openxmlformats.org/officeDocument/2006/relationships/hyperlink" Target="https://drive.google.com/open?id=1zG3DP4AoZmDvm4aFq-iX7WfO38cferO8" TargetMode="Externa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docs.google.com/forms/d/e/1FAIpQLScjp8gj7YYq-bgBeKku60Jztyr4Y2v2UV1AQ6VVCwn_0BdH_w/viewform?edit2=2_ABaOnuebKLRdOod20DEzBVJ14gy_HVZvJfLS7wRSQ3cgO8aS-8DqgLjPd1Z5ooQbpfCwQqM&amp;source=documentstudio&amp;timestamp=1669740849237" TargetMode="External"/><Relationship Id="rId127" Type="http://schemas.openxmlformats.org/officeDocument/2006/relationships/hyperlink" Target="https://drive.google.com/open?id=1nJNq5FyBunxA48FxofqjP1F7uGAohRP0" TargetMode="External"/><Relationship Id="rId126" Type="http://schemas.openxmlformats.org/officeDocument/2006/relationships/hyperlink" Target="https://drive.google.com/open?id=1J5Vysevqf6QE01jmPx8c6YLPNbmi_OoH" TargetMode="External"/><Relationship Id="rId26" Type="http://schemas.openxmlformats.org/officeDocument/2006/relationships/hyperlink" Target="https://drive.google.com/open?id=1XTEVmlcDG8lDr7qtxweO44Swi3t6UBNf" TargetMode="External"/><Relationship Id="rId121" Type="http://schemas.openxmlformats.org/officeDocument/2006/relationships/hyperlink" Target="https://drive.google.com/open?id=18Om7A4x2ehBueMqpjXlVz2ueuyppbej0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120" Type="http://schemas.openxmlformats.org/officeDocument/2006/relationships/hyperlink" Target="https://drive.google.com/open?id=1pbTXx672z_LTmVdst8DDqkMRxowmeuCv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125" Type="http://schemas.openxmlformats.org/officeDocument/2006/relationships/hyperlink" Target="https://docs.google.com/forms/d/e/1FAIpQLScjp8gj7YYq-bgBeKku60Jztyr4Y2v2UV1AQ6VVCwn_0BdH_w/viewform?edit2=2_ABaOnudTTOsGS6dALTx5MoHHEOat7jZpY1ZAU8qubYL1__LrdcH8H3auSHYQ1hjvfqdk12s&amp;source=documentstudio&amp;timestamp=1669043022813" TargetMode="External"/><Relationship Id="rId29" Type="http://schemas.openxmlformats.org/officeDocument/2006/relationships/hyperlink" Target="https://drive.google.com/open?id=1kRyjAzraLhWjb0cpaipSZtMvtMNmfEGG" TargetMode="External"/><Relationship Id="rId124" Type="http://schemas.openxmlformats.org/officeDocument/2006/relationships/hyperlink" Target="https://drive.google.com/open?id=1ucIWQwL3bkiOX9gMXiNEc0oPVXOPqwDC" TargetMode="External"/><Relationship Id="rId123" Type="http://schemas.openxmlformats.org/officeDocument/2006/relationships/hyperlink" Target="https://drive.google.com/open?id=14YPTV6ncD3viVjmvFalcTq6fTmpaS3_M" TargetMode="External"/><Relationship Id="rId122" Type="http://schemas.openxmlformats.org/officeDocument/2006/relationships/hyperlink" Target="https://docs.google.com/forms/d/e/1FAIpQLScjp8gj7YYq-bgBeKku60Jztyr4Y2v2UV1AQ6VVCwn_0BdH_w/viewform?edit2=2_ABaOnueAs9pu5rpAPYlCwCnmwklqsETEZnHegzflqvy5m7qgV6LBKA4DMFKa6Jsn7xQZpRk&amp;source=documentstudio&amp;timestamp=1668970378460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18" Type="http://schemas.openxmlformats.org/officeDocument/2006/relationships/hyperlink" Target="https://drive.google.com/open?id=1hbAHwTL3gCHayjxpqFldToWwsAIWTEZW" TargetMode="External"/><Relationship Id="rId117" Type="http://schemas.openxmlformats.org/officeDocument/2006/relationships/hyperlink" Target="https://drive.google.com/open?id=1yIZi5QJ82pPfp6vt3f5KJEWPNMEwZwct" TargetMode="External"/><Relationship Id="rId116" Type="http://schemas.openxmlformats.org/officeDocument/2006/relationships/hyperlink" Target="https://docs.google.com/forms/d/e/1FAIpQLScjp8gj7YYq-bgBeKku60Jztyr4Y2v2UV1AQ6VVCwn_0BdH_w/viewform?edit2=2_ABaOnudRVEjG-xfcTYaY7GoBLReFf4q0oYEpnOSL08WkBf2jm3aTEUXAMH1MK4ON6dAFnmw&amp;source=documentstudio&amp;timestamp=1668796676863" TargetMode="External"/><Relationship Id="rId115" Type="http://schemas.openxmlformats.org/officeDocument/2006/relationships/hyperlink" Target="https://drive.google.com/open?id=1WMFGag6cpA9Os00t7Ox1RlJsfWJRPdNK" TargetMode="External"/><Relationship Id="rId119" Type="http://schemas.openxmlformats.org/officeDocument/2006/relationships/hyperlink" Target="https://docs.google.com/forms/d/e/1FAIpQLScjp8gj7YYq-bgBeKku60Jztyr4Y2v2UV1AQ6VVCwn_0BdH_w/viewform?edit2=2_ABaOnucHBUBiODvdQyWmM5ArvXOhOLBZEsopwavaEnSYywmBbqZHdVD6QOA-7oBNDPpZWe8&amp;source=documentstudio&amp;timestamp=1668957835822" TargetMode="External"/><Relationship Id="rId15" Type="http://schemas.openxmlformats.org/officeDocument/2006/relationships/hyperlink" Target="https://drive.google.com/open?id=1JniAwGH7g5_-du8ZH0aEhJ1a-szC6hFT" TargetMode="External"/><Relationship Id="rId110" Type="http://schemas.openxmlformats.org/officeDocument/2006/relationships/hyperlink" Target="https://docs.google.com/forms/d/e/1FAIpQLScjp8gj7YYq-bgBeKku60Jztyr4Y2v2UV1AQ6VVCwn_0BdH_w/viewform?edit2=2_ABaOnudc878pMMU8MZhzQrQL0lmihV4zJJ_sa15Si9F2o0bFENBudP7AtlNtUU6U4zq3P5U&amp;source=documentstudio&amp;timestamp=1668440722413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14" Type="http://schemas.openxmlformats.org/officeDocument/2006/relationships/hyperlink" Target="https://drive.google.com/open?id=1u4Xb38qo5irHd9zOTjE8pEVMY1S-HFZO" TargetMode="External"/><Relationship Id="rId18" Type="http://schemas.openxmlformats.org/officeDocument/2006/relationships/hyperlink" Target="https://drive.google.com/open?id=1isCyYwQL5pltnzIIpPlj7i5JHQGAsF18" TargetMode="External"/><Relationship Id="rId113" Type="http://schemas.openxmlformats.org/officeDocument/2006/relationships/hyperlink" Target="https://docs.google.com/forms/d/e/1FAIpQLScjp8gj7YYq-bgBeKku60Jztyr4Y2v2UV1AQ6VVCwn_0BdH_w/viewform?edit2=2_ABaOnufVYelMErc-QcDkeJlM-DDp2bZm90yAchRv4yUHoqkdbfX2qLhmzHk7h34U9tqI1e8&amp;source=documentstudio&amp;timestamp=1668444565952" TargetMode="External"/><Relationship Id="rId112" Type="http://schemas.openxmlformats.org/officeDocument/2006/relationships/hyperlink" Target="https://drive.google.com/open?id=1hviHxdUTqTaoj3PPgvGoPK88-juXBrZC" TargetMode="External"/><Relationship Id="rId111" Type="http://schemas.openxmlformats.org/officeDocument/2006/relationships/hyperlink" Target="https://drive.google.com/open?id=1aMztvPOt9o8EuL6JOytNZmLBJXA-z-uf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130" Type="http://schemas.openxmlformats.org/officeDocument/2006/relationships/vmlDrawing" Target="../drawings/vmlDrawing1.vm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  <row r="38">
      <c r="A38" s="11">
        <v>44868.3871350463</v>
      </c>
      <c r="B38" s="12" t="s">
        <v>124</v>
      </c>
      <c r="C38" s="12" t="s">
        <v>926</v>
      </c>
      <c r="D38" s="12" t="s">
        <v>927</v>
      </c>
      <c r="E38" s="12" t="s">
        <v>168</v>
      </c>
      <c r="F38" s="12" t="s">
        <v>224</v>
      </c>
      <c r="G38" s="12" t="s">
        <v>129</v>
      </c>
      <c r="H38" s="12" t="s">
        <v>169</v>
      </c>
      <c r="I38" s="12">
        <v>2.0</v>
      </c>
      <c r="J38" s="14">
        <v>29045.0</v>
      </c>
      <c r="K38" s="12" t="s">
        <v>912</v>
      </c>
      <c r="L38" s="12" t="s">
        <v>230</v>
      </c>
      <c r="M38" s="12">
        <v>2.7900344861E10</v>
      </c>
      <c r="N38" s="12">
        <v>2.79615267E8</v>
      </c>
      <c r="O38" s="14">
        <v>41548.0</v>
      </c>
      <c r="P38" s="12" t="s">
        <v>736</v>
      </c>
      <c r="R38" s="12" t="s">
        <v>928</v>
      </c>
      <c r="S38" s="12" t="s">
        <v>929</v>
      </c>
      <c r="T38" s="12" t="s">
        <v>912</v>
      </c>
      <c r="U38" s="12">
        <v>1.242518E7</v>
      </c>
      <c r="V38" s="12" t="s">
        <v>138</v>
      </c>
      <c r="W38" s="12" t="s">
        <v>930</v>
      </c>
      <c r="X38" s="12" t="s">
        <v>931</v>
      </c>
      <c r="Y38" s="12" t="s">
        <v>229</v>
      </c>
      <c r="Z38" s="12" t="s">
        <v>932</v>
      </c>
      <c r="AA38" s="12" t="s">
        <v>929</v>
      </c>
      <c r="AB38" s="12" t="s">
        <v>912</v>
      </c>
      <c r="AC38" s="12" t="s">
        <v>230</v>
      </c>
      <c r="AD38" s="12">
        <v>1.242518E7</v>
      </c>
      <c r="AE38" s="12">
        <v>1.2996600964E10</v>
      </c>
      <c r="AF38" s="12" t="s">
        <v>933</v>
      </c>
      <c r="AG38" s="12" t="s">
        <v>209</v>
      </c>
      <c r="AH38" s="14">
        <v>42552.0</v>
      </c>
      <c r="AI38" s="14">
        <v>44377.0</v>
      </c>
      <c r="AJ38" s="12" t="s">
        <v>129</v>
      </c>
      <c r="AY38" s="12" t="s">
        <v>145</v>
      </c>
      <c r="AZ38" s="12" t="s">
        <v>146</v>
      </c>
      <c r="BA38" s="12" t="s">
        <v>146</v>
      </c>
      <c r="BB38" s="12" t="s">
        <v>146</v>
      </c>
      <c r="BC38" s="12" t="s">
        <v>129</v>
      </c>
      <c r="BR38" s="12" t="s">
        <v>147</v>
      </c>
      <c r="BS38" s="12" t="s">
        <v>594</v>
      </c>
      <c r="BT38" s="12" t="s">
        <v>934</v>
      </c>
      <c r="BU38" s="12" t="s">
        <v>152</v>
      </c>
      <c r="BV38" s="14">
        <v>37043.0</v>
      </c>
      <c r="BW38" s="14">
        <v>44868.0</v>
      </c>
      <c r="BX38" s="12" t="s">
        <v>129</v>
      </c>
      <c r="CP38" s="12" t="s">
        <v>129</v>
      </c>
      <c r="DJ38" s="12" t="s">
        <v>129</v>
      </c>
      <c r="DK38" s="12" t="s">
        <v>129</v>
      </c>
      <c r="DM38" s="12" t="s">
        <v>935</v>
      </c>
      <c r="DN38" s="12" t="s">
        <v>215</v>
      </c>
      <c r="DO38" s="15" t="s">
        <v>936</v>
      </c>
      <c r="DR38" s="12" t="s">
        <v>933</v>
      </c>
      <c r="DS38" s="12">
        <v>2021.0</v>
      </c>
      <c r="DT38" s="15" t="s">
        <v>937</v>
      </c>
      <c r="DU38" s="16" t="str">
        <f>HYPERLINK("https://drive.google.com/open?id=1oo6f_sAk2Ju1_QjVHdJpwFEzmldKbMNO","Felipe Alves Pereira-MESTRADO.pdf")</f>
        <v>Felipe Alves Pereira-MESTRADO.pdf</v>
      </c>
      <c r="DV38" s="16" t="str">
        <f>HYPERLINK("https://mail.google.com/mail/u/0/#all/1843d6dd1f755771","Email sent to felipe.pereira@novelis.adityabirla.com, ppgem-eel@usp.br")</f>
        <v>Email sent to felipe.pereira@novelis.adityabirla.com, ppgem-eel@usp.br</v>
      </c>
      <c r="DW38" s="12" t="s">
        <v>938</v>
      </c>
      <c r="DX38" s="15" t="s">
        <v>939</v>
      </c>
    </row>
    <row r="39">
      <c r="A39" s="11">
        <v>44868.80258128472</v>
      </c>
      <c r="B39" s="12" t="s">
        <v>124</v>
      </c>
      <c r="C39" s="12" t="s">
        <v>940</v>
      </c>
      <c r="D39" s="12" t="s">
        <v>941</v>
      </c>
      <c r="E39" s="12" t="s">
        <v>168</v>
      </c>
      <c r="F39" s="12" t="s">
        <v>224</v>
      </c>
      <c r="G39" s="12" t="s">
        <v>129</v>
      </c>
      <c r="H39" s="12" t="s">
        <v>604</v>
      </c>
      <c r="I39" s="12">
        <v>0.0</v>
      </c>
      <c r="J39" s="14">
        <v>27323.0</v>
      </c>
      <c r="K39" s="12" t="s">
        <v>322</v>
      </c>
      <c r="L39" s="12" t="s">
        <v>527</v>
      </c>
      <c r="M39" s="12">
        <v>1.7258348808E10</v>
      </c>
      <c r="N39" s="12">
        <v>2.68399876E8</v>
      </c>
      <c r="O39" s="14">
        <v>42005.0</v>
      </c>
      <c r="P39" s="12" t="s">
        <v>438</v>
      </c>
      <c r="R39" s="12" t="s">
        <v>942</v>
      </c>
      <c r="S39" s="12" t="s">
        <v>505</v>
      </c>
      <c r="T39" s="12" t="s">
        <v>943</v>
      </c>
      <c r="U39" s="13" t="s">
        <v>944</v>
      </c>
      <c r="V39" s="12" t="s">
        <v>945</v>
      </c>
      <c r="W39" s="12">
        <v>1.131050315E9</v>
      </c>
      <c r="X39" s="12" t="s">
        <v>946</v>
      </c>
      <c r="Y39" s="12" t="s">
        <v>947</v>
      </c>
      <c r="Z39" s="12" t="s">
        <v>942</v>
      </c>
      <c r="AA39" s="12" t="s">
        <v>505</v>
      </c>
      <c r="AB39" s="12" t="s">
        <v>943</v>
      </c>
      <c r="AC39" s="12" t="s">
        <v>588</v>
      </c>
      <c r="AD39" s="13" t="s">
        <v>944</v>
      </c>
      <c r="AE39" s="12">
        <v>1.131050315E9</v>
      </c>
      <c r="AF39" s="12" t="s">
        <v>948</v>
      </c>
      <c r="AG39" s="12" t="s">
        <v>949</v>
      </c>
      <c r="AH39" s="14">
        <v>42217.0</v>
      </c>
      <c r="AI39" s="14">
        <v>43313.0</v>
      </c>
      <c r="AJ39" s="12" t="s">
        <v>147</v>
      </c>
      <c r="AK39" s="12" t="s">
        <v>950</v>
      </c>
      <c r="AL39" s="12" t="s">
        <v>951</v>
      </c>
      <c r="AM39" s="14">
        <v>34394.0</v>
      </c>
      <c r="AN39" s="14">
        <v>37316.0</v>
      </c>
      <c r="AO39" s="12" t="s">
        <v>129</v>
      </c>
      <c r="AY39" s="12" t="s">
        <v>593</v>
      </c>
      <c r="AZ39" s="12" t="s">
        <v>183</v>
      </c>
      <c r="BA39" s="12" t="s">
        <v>183</v>
      </c>
      <c r="BB39" s="12" t="s">
        <v>183</v>
      </c>
      <c r="BC39" s="12" t="s">
        <v>129</v>
      </c>
      <c r="BR39" s="12" t="s">
        <v>147</v>
      </c>
      <c r="BS39" s="12" t="s">
        <v>952</v>
      </c>
      <c r="BT39" s="12" t="s">
        <v>953</v>
      </c>
      <c r="BU39" s="12" t="s">
        <v>152</v>
      </c>
      <c r="BV39" s="14">
        <v>42036.0</v>
      </c>
      <c r="BW39" s="14">
        <v>44774.0</v>
      </c>
      <c r="BX39" s="12" t="s">
        <v>147</v>
      </c>
      <c r="BY39" s="12" t="s">
        <v>954</v>
      </c>
      <c r="BZ39" s="12" t="s">
        <v>955</v>
      </c>
      <c r="CA39" s="12" t="s">
        <v>152</v>
      </c>
      <c r="CB39" s="14">
        <v>42736.0</v>
      </c>
      <c r="CC39" s="14">
        <v>42979.0</v>
      </c>
      <c r="CD39" s="12" t="s">
        <v>129</v>
      </c>
      <c r="CP39" s="12" t="s">
        <v>129</v>
      </c>
      <c r="DJ39" s="12" t="s">
        <v>129</v>
      </c>
      <c r="DK39" s="12" t="s">
        <v>129</v>
      </c>
      <c r="DM39" s="12" t="s">
        <v>956</v>
      </c>
      <c r="DN39" s="12" t="s">
        <v>158</v>
      </c>
      <c r="DO39" s="15" t="s">
        <v>957</v>
      </c>
      <c r="DR39" s="12" t="s">
        <v>950</v>
      </c>
      <c r="DS39" s="12">
        <v>2002.0</v>
      </c>
      <c r="DT39" s="15" t="s">
        <v>958</v>
      </c>
      <c r="DU39" s="16" t="str">
        <f>HYPERLINK("https://drive.google.com/open?id=1Nc3KHUXLyz7CAVLf2P50DR7Tmz4QW1gx","MARCELLO RODRIGUES TURNBULL-MESTRADO.pdf")</f>
        <v>MARCELLO RODRIGUES TURNBULL-MESTRADO.pdf</v>
      </c>
      <c r="DV39" s="16" t="str">
        <f>HYPERLINK("https://mail.google.com/mail/u/0/#all/1843f9128266e7a0","Email sent to marcelo.turnbull@gmail.com, ppgem-eel@usp.br")</f>
        <v>Email sent to marcelo.turnbull@gmail.com, ppgem-eel@usp.br</v>
      </c>
      <c r="DW39" s="12" t="s">
        <v>959</v>
      </c>
      <c r="DX39" s="15" t="s">
        <v>960</v>
      </c>
    </row>
    <row r="40">
      <c r="A40" s="11">
        <v>44879.53150940972</v>
      </c>
      <c r="B40" s="12" t="s">
        <v>124</v>
      </c>
      <c r="C40" s="12" t="s">
        <v>961</v>
      </c>
      <c r="D40" s="12" t="s">
        <v>962</v>
      </c>
      <c r="E40" s="12" t="s">
        <v>168</v>
      </c>
      <c r="F40" s="12" t="s">
        <v>224</v>
      </c>
      <c r="G40" s="12" t="s">
        <v>129</v>
      </c>
      <c r="H40" s="12" t="s">
        <v>963</v>
      </c>
      <c r="I40" s="12">
        <v>0.0</v>
      </c>
      <c r="J40" s="14">
        <v>28094.0</v>
      </c>
      <c r="K40" s="12" t="s">
        <v>685</v>
      </c>
      <c r="L40" s="12" t="s">
        <v>964</v>
      </c>
      <c r="M40" s="13" t="s">
        <v>965</v>
      </c>
      <c r="N40" s="12">
        <v>1.01839652E8</v>
      </c>
      <c r="O40" s="14">
        <v>41396.0</v>
      </c>
      <c r="P40" s="12" t="s">
        <v>966</v>
      </c>
      <c r="R40" s="12" t="s">
        <v>967</v>
      </c>
      <c r="S40" s="12" t="s">
        <v>968</v>
      </c>
      <c r="T40" s="12" t="s">
        <v>969</v>
      </c>
      <c r="U40" s="12">
        <v>2.7523116E7</v>
      </c>
      <c r="V40" s="12" t="s">
        <v>138</v>
      </c>
      <c r="W40" s="13" t="s">
        <v>970</v>
      </c>
      <c r="X40" s="12" t="s">
        <v>971</v>
      </c>
      <c r="Y40" s="12" t="s">
        <v>229</v>
      </c>
      <c r="Z40" s="12" t="s">
        <v>967</v>
      </c>
      <c r="AA40" s="12" t="s">
        <v>968</v>
      </c>
      <c r="AB40" s="12" t="s">
        <v>972</v>
      </c>
      <c r="AC40" s="12" t="s">
        <v>964</v>
      </c>
      <c r="AD40" s="12">
        <v>2.7523116E7</v>
      </c>
      <c r="AE40" s="13" t="s">
        <v>973</v>
      </c>
      <c r="AF40" s="12" t="s">
        <v>974</v>
      </c>
      <c r="AG40" s="12" t="s">
        <v>975</v>
      </c>
      <c r="AH40" s="14">
        <v>39682.0</v>
      </c>
      <c r="AI40" s="14">
        <v>40159.0</v>
      </c>
      <c r="AJ40" s="12" t="s">
        <v>147</v>
      </c>
      <c r="AK40" s="12" t="s">
        <v>976</v>
      </c>
      <c r="AL40" s="12" t="s">
        <v>977</v>
      </c>
      <c r="AM40" s="14">
        <v>38091.0</v>
      </c>
      <c r="AN40" s="14">
        <v>38610.0</v>
      </c>
      <c r="AO40" s="12" t="s">
        <v>147</v>
      </c>
      <c r="AP40" s="12" t="s">
        <v>978</v>
      </c>
      <c r="AQ40" s="12" t="s">
        <v>979</v>
      </c>
      <c r="AR40" s="14">
        <v>35282.0</v>
      </c>
      <c r="AS40" s="14">
        <v>37165.0</v>
      </c>
      <c r="AT40" s="12" t="s">
        <v>129</v>
      </c>
      <c r="AY40" s="12" t="s">
        <v>980</v>
      </c>
      <c r="AZ40" s="12" t="s">
        <v>146</v>
      </c>
      <c r="BA40" s="12" t="s">
        <v>146</v>
      </c>
      <c r="BB40" s="12" t="s">
        <v>146</v>
      </c>
      <c r="BC40" s="12" t="s">
        <v>147</v>
      </c>
      <c r="BD40" s="12" t="s">
        <v>148</v>
      </c>
      <c r="BE40" s="12" t="s">
        <v>149</v>
      </c>
      <c r="BF40" s="12" t="s">
        <v>149</v>
      </c>
      <c r="BG40" s="12" t="s">
        <v>149</v>
      </c>
      <c r="BH40" s="12" t="s">
        <v>129</v>
      </c>
      <c r="BR40" s="12" t="s">
        <v>147</v>
      </c>
      <c r="BS40" s="12" t="s">
        <v>981</v>
      </c>
      <c r="BT40" s="12" t="s">
        <v>982</v>
      </c>
      <c r="BU40" s="12" t="s">
        <v>152</v>
      </c>
      <c r="BV40" s="14">
        <v>38446.0</v>
      </c>
      <c r="BX40" s="12" t="s">
        <v>147</v>
      </c>
      <c r="BY40" s="12" t="s">
        <v>983</v>
      </c>
      <c r="BZ40" s="12" t="s">
        <v>984</v>
      </c>
      <c r="CA40" s="12" t="s">
        <v>152</v>
      </c>
      <c r="CB40" s="14">
        <v>37683.0</v>
      </c>
      <c r="CC40" s="14">
        <v>38443.0</v>
      </c>
      <c r="CD40" s="12" t="s">
        <v>147</v>
      </c>
      <c r="CE40" s="12" t="s">
        <v>985</v>
      </c>
      <c r="CF40" s="12" t="s">
        <v>728</v>
      </c>
      <c r="CG40" s="12" t="s">
        <v>152</v>
      </c>
      <c r="CH40" s="14">
        <v>36563.0</v>
      </c>
      <c r="CI40" s="14">
        <v>37680.0</v>
      </c>
      <c r="CJ40" s="12" t="s">
        <v>129</v>
      </c>
      <c r="CP40" s="12" t="s">
        <v>129</v>
      </c>
      <c r="DJ40" s="12" t="s">
        <v>129</v>
      </c>
      <c r="DK40" s="12" t="s">
        <v>129</v>
      </c>
      <c r="DM40" s="12" t="s">
        <v>986</v>
      </c>
      <c r="DN40" s="12" t="s">
        <v>313</v>
      </c>
      <c r="DO40" s="15" t="s">
        <v>987</v>
      </c>
      <c r="DR40" s="12" t="s">
        <v>988</v>
      </c>
      <c r="DS40" s="12">
        <v>2010.0</v>
      </c>
      <c r="DT40" s="15" t="s">
        <v>989</v>
      </c>
      <c r="DU40" s="16" t="str">
        <f>HYPERLINK("https://drive.google.com/open?id=11VcCOeJ4Ci6nWxTvYv-6PjgFFw0aMG5P","Gláucio Ramos da Silva-MESTRADO.pdf")</f>
        <v>Gláucio Ramos da Silva-MESTRADO.pdf</v>
      </c>
      <c r="DV40" s="16" t="str">
        <f>HYPERLINK("https://mail.google.com/mail/u/0/#all/18476d21b4cfa290","Email sent to glaucio_abe@hotmail.com, ppgem-eel@usp.br")</f>
        <v>Email sent to glaucio_abe@hotmail.com, ppgem-eel@usp.br</v>
      </c>
      <c r="DW40" s="12" t="s">
        <v>990</v>
      </c>
      <c r="DX40" s="15" t="s">
        <v>991</v>
      </c>
    </row>
    <row r="41">
      <c r="A41" s="11">
        <v>44879.57599481482</v>
      </c>
      <c r="B41" s="12" t="s">
        <v>124</v>
      </c>
      <c r="C41" s="12" t="s">
        <v>992</v>
      </c>
      <c r="D41" s="12" t="s">
        <v>993</v>
      </c>
      <c r="E41" s="12" t="s">
        <v>127</v>
      </c>
      <c r="F41" s="12" t="s">
        <v>757</v>
      </c>
      <c r="G41" s="12" t="s">
        <v>129</v>
      </c>
      <c r="H41" s="12" t="s">
        <v>169</v>
      </c>
      <c r="I41" s="12">
        <v>0.0</v>
      </c>
      <c r="J41" s="14">
        <v>35135.0</v>
      </c>
      <c r="K41" s="12" t="s">
        <v>994</v>
      </c>
      <c r="L41" s="12" t="s">
        <v>995</v>
      </c>
      <c r="M41" s="12">
        <v>1.099501776E10</v>
      </c>
      <c r="N41" s="12">
        <v>2.55678898E8</v>
      </c>
      <c r="O41" s="14">
        <v>41684.0</v>
      </c>
      <c r="P41" s="12" t="s">
        <v>996</v>
      </c>
      <c r="Q41" s="12">
        <v>1.2495012E7</v>
      </c>
      <c r="R41" s="12" t="s">
        <v>997</v>
      </c>
      <c r="S41" s="12" t="s">
        <v>998</v>
      </c>
      <c r="T41" s="12" t="s">
        <v>506</v>
      </c>
      <c r="U41" s="12">
        <v>2.7255005E7</v>
      </c>
      <c r="V41" s="12" t="s">
        <v>138</v>
      </c>
      <c r="W41" s="12">
        <v>2.4999995428E10</v>
      </c>
      <c r="X41" s="12" t="s">
        <v>999</v>
      </c>
      <c r="Y41" s="12" t="s">
        <v>1000</v>
      </c>
      <c r="Z41" s="12" t="s">
        <v>1001</v>
      </c>
      <c r="AA41" s="12" t="s">
        <v>998</v>
      </c>
      <c r="AB41" s="12" t="s">
        <v>342</v>
      </c>
      <c r="AC41" s="12" t="s">
        <v>343</v>
      </c>
      <c r="AD41" s="12">
        <v>2.7255005E7</v>
      </c>
      <c r="AE41" s="12">
        <v>2.4992827333E10</v>
      </c>
      <c r="AF41" s="12" t="s">
        <v>1002</v>
      </c>
      <c r="AG41" s="12" t="s">
        <v>1003</v>
      </c>
      <c r="AH41" s="14">
        <v>41687.0</v>
      </c>
      <c r="AI41" s="14">
        <v>44177.0</v>
      </c>
      <c r="AJ41" s="12" t="s">
        <v>129</v>
      </c>
      <c r="AY41" s="12" t="s">
        <v>1004</v>
      </c>
      <c r="AZ41" s="12" t="s">
        <v>183</v>
      </c>
      <c r="BA41" s="12" t="s">
        <v>146</v>
      </c>
      <c r="BB41" s="12" t="s">
        <v>146</v>
      </c>
      <c r="BC41" s="12" t="s">
        <v>129</v>
      </c>
      <c r="BR41" s="12" t="s">
        <v>147</v>
      </c>
      <c r="BS41" s="12" t="s">
        <v>673</v>
      </c>
      <c r="BT41" s="12" t="s">
        <v>1005</v>
      </c>
      <c r="BU41" s="12" t="s">
        <v>152</v>
      </c>
      <c r="BV41" s="14">
        <v>44531.0</v>
      </c>
      <c r="BX41" s="12" t="s">
        <v>129</v>
      </c>
      <c r="CP41" s="12" t="s">
        <v>129</v>
      </c>
      <c r="DJ41" s="12" t="s">
        <v>129</v>
      </c>
      <c r="DK41" s="12" t="s">
        <v>129</v>
      </c>
      <c r="DM41" s="12" t="s">
        <v>1006</v>
      </c>
      <c r="DN41" s="12" t="s">
        <v>313</v>
      </c>
      <c r="DO41" s="15" t="s">
        <v>1007</v>
      </c>
      <c r="DR41" s="12" t="s">
        <v>360</v>
      </c>
      <c r="DS41" s="12">
        <v>2020.0</v>
      </c>
      <c r="DT41" s="15" t="s">
        <v>1008</v>
      </c>
      <c r="DU41" s="16" t="str">
        <f>HYPERLINK("https://drive.google.com/open?id=1hviHxdUTqTaoj3PPgvGoPK88-juXBrZC","Andreza Freire Marques-MESTRADO.pdf")</f>
        <v>Andreza Freire Marques-MESTRADO.pdf</v>
      </c>
      <c r="DV41" s="16" t="str">
        <f>HYPERLINK("https://mail.google.com/mail/u/0/#all/184770c3e9cb1171","Email sent to andrezafmarques@gmail.com, ppgem-eel@usp.br")</f>
        <v>Email sent to andrezafmarques@gmail.com, ppgem-eel@usp.br</v>
      </c>
      <c r="DW41" s="12" t="s">
        <v>1009</v>
      </c>
      <c r="DX41" s="15" t="s">
        <v>1010</v>
      </c>
    </row>
    <row r="42">
      <c r="A42" s="11">
        <v>44883.651352581015</v>
      </c>
      <c r="B42" s="12" t="s">
        <v>124</v>
      </c>
      <c r="C42" s="12" t="s">
        <v>1011</v>
      </c>
      <c r="D42" s="12" t="s">
        <v>1012</v>
      </c>
      <c r="E42" s="12" t="s">
        <v>168</v>
      </c>
      <c r="F42" s="12" t="s">
        <v>128</v>
      </c>
      <c r="G42" s="12" t="s">
        <v>129</v>
      </c>
      <c r="H42" s="12" t="s">
        <v>169</v>
      </c>
      <c r="I42" s="12">
        <v>0.0</v>
      </c>
      <c r="J42" s="14">
        <v>32660.0</v>
      </c>
      <c r="K42" s="12" t="s">
        <v>249</v>
      </c>
      <c r="L42" s="12" t="s">
        <v>459</v>
      </c>
      <c r="M42" s="13" t="s">
        <v>1013</v>
      </c>
      <c r="N42" s="12">
        <v>1.2955522E7</v>
      </c>
      <c r="O42" s="14">
        <v>40164.0</v>
      </c>
      <c r="P42" s="12" t="s">
        <v>134</v>
      </c>
      <c r="Q42" s="12">
        <v>1.0807968E7</v>
      </c>
      <c r="R42" s="12" t="s">
        <v>1014</v>
      </c>
      <c r="S42" s="12" t="s">
        <v>1015</v>
      </c>
      <c r="T42" s="12" t="s">
        <v>658</v>
      </c>
      <c r="U42" s="12">
        <v>1.27101E7</v>
      </c>
      <c r="V42" s="12" t="s">
        <v>138</v>
      </c>
      <c r="W42" s="12">
        <v>2.4981545258E10</v>
      </c>
      <c r="X42" s="12" t="s">
        <v>176</v>
      </c>
      <c r="Y42" s="12" t="s">
        <v>140</v>
      </c>
      <c r="Z42" s="12" t="s">
        <v>1016</v>
      </c>
      <c r="AA42" s="12" t="s">
        <v>1017</v>
      </c>
      <c r="AB42" s="12" t="s">
        <v>1018</v>
      </c>
      <c r="AC42" s="12" t="s">
        <v>720</v>
      </c>
      <c r="AD42" s="12">
        <v>3.032069E7</v>
      </c>
      <c r="AE42" s="12">
        <v>3.192461996E9</v>
      </c>
      <c r="AF42" s="12" t="s">
        <v>328</v>
      </c>
      <c r="AG42" s="12" t="s">
        <v>1019</v>
      </c>
      <c r="AH42" s="14">
        <v>43136.0</v>
      </c>
      <c r="AI42" s="14">
        <v>44183.0</v>
      </c>
      <c r="AJ42" s="12" t="s">
        <v>147</v>
      </c>
      <c r="AK42" s="12" t="s">
        <v>360</v>
      </c>
      <c r="AL42" s="12" t="s">
        <v>1020</v>
      </c>
      <c r="AM42" s="14">
        <v>40392.0</v>
      </c>
      <c r="AN42" s="14">
        <v>42576.0</v>
      </c>
      <c r="AO42" s="12" t="s">
        <v>129</v>
      </c>
      <c r="AY42" s="12" t="s">
        <v>145</v>
      </c>
      <c r="AZ42" s="12" t="s">
        <v>183</v>
      </c>
      <c r="BA42" s="12" t="s">
        <v>146</v>
      </c>
      <c r="BB42" s="12" t="s">
        <v>183</v>
      </c>
      <c r="BC42" s="12" t="s">
        <v>129</v>
      </c>
      <c r="BR42" s="12" t="s">
        <v>147</v>
      </c>
      <c r="BS42" s="12" t="s">
        <v>1021</v>
      </c>
      <c r="BT42" s="12" t="s">
        <v>728</v>
      </c>
      <c r="BU42" s="12" t="s">
        <v>152</v>
      </c>
      <c r="BV42" s="14">
        <v>43556.0</v>
      </c>
      <c r="BX42" s="12" t="s">
        <v>147</v>
      </c>
      <c r="BY42" s="12" t="s">
        <v>1021</v>
      </c>
      <c r="BZ42" s="12" t="s">
        <v>1022</v>
      </c>
      <c r="CA42" s="12" t="s">
        <v>152</v>
      </c>
      <c r="CB42" s="14">
        <v>42828.0</v>
      </c>
      <c r="CC42" s="14">
        <v>43556.0</v>
      </c>
      <c r="CD42" s="12" t="s">
        <v>147</v>
      </c>
      <c r="CE42" s="12" t="s">
        <v>1021</v>
      </c>
      <c r="CF42" s="12" t="s">
        <v>470</v>
      </c>
      <c r="CG42" s="12" t="s">
        <v>152</v>
      </c>
      <c r="CH42" s="14">
        <v>42373.0</v>
      </c>
      <c r="CI42" s="14">
        <v>42702.0</v>
      </c>
      <c r="CJ42" s="12" t="s">
        <v>147</v>
      </c>
      <c r="CK42" s="12" t="s">
        <v>354</v>
      </c>
      <c r="CL42" s="12" t="s">
        <v>470</v>
      </c>
      <c r="CM42" s="12" t="s">
        <v>152</v>
      </c>
      <c r="CN42" s="14">
        <v>41701.0</v>
      </c>
      <c r="CO42" s="14">
        <v>42352.0</v>
      </c>
      <c r="CP42" s="12" t="s">
        <v>129</v>
      </c>
      <c r="DJ42" s="12" t="s">
        <v>129</v>
      </c>
      <c r="DK42" s="12" t="s">
        <v>129</v>
      </c>
      <c r="DM42" s="12" t="s">
        <v>1023</v>
      </c>
      <c r="DN42" s="12" t="s">
        <v>215</v>
      </c>
      <c r="DO42" s="15" t="s">
        <v>1024</v>
      </c>
      <c r="DR42" s="12" t="s">
        <v>360</v>
      </c>
      <c r="DS42" s="12">
        <v>2016.0</v>
      </c>
      <c r="DT42" s="15" t="s">
        <v>1025</v>
      </c>
      <c r="DU42" s="16" t="str">
        <f>HYPERLINK("https://drive.google.com/open?id=1WMFGag6cpA9Os00t7Ox1RlJsfWJRPdNK","Rafael Soares de Moraes-MESTRADO.pdf")</f>
        <v>Rafael Soares de Moraes-MESTRADO.pdf</v>
      </c>
      <c r="DV42" s="16" t="str">
        <f>HYPERLINK("https://mail.google.com/mail/u/0/#all/1848c092b76fe47d","Email sent to rafaelsdemoraes@gmail.com, ppgem-eel@usp.br")</f>
        <v>Email sent to rafaelsdemoraes@gmail.com, ppgem-eel@usp.br</v>
      </c>
      <c r="DW42" s="12" t="s">
        <v>1026</v>
      </c>
      <c r="DX42" s="15" t="s">
        <v>1027</v>
      </c>
    </row>
    <row r="43">
      <c r="A43" s="11">
        <v>44885.51661831018</v>
      </c>
      <c r="B43" s="12" t="s">
        <v>124</v>
      </c>
      <c r="C43" s="12" t="s">
        <v>1028</v>
      </c>
      <c r="D43" s="12" t="s">
        <v>1029</v>
      </c>
      <c r="E43" s="12" t="s">
        <v>127</v>
      </c>
      <c r="F43" s="12" t="s">
        <v>1030</v>
      </c>
      <c r="G43" s="12" t="s">
        <v>129</v>
      </c>
      <c r="H43" s="12" t="s">
        <v>169</v>
      </c>
      <c r="I43" s="12">
        <v>1.0</v>
      </c>
      <c r="J43" s="14">
        <v>32247.0</v>
      </c>
      <c r="K43" s="12" t="s">
        <v>1031</v>
      </c>
      <c r="L43" s="12" t="s">
        <v>1032</v>
      </c>
      <c r="M43" s="12">
        <v>3.2474615822E10</v>
      </c>
      <c r="N43" s="12">
        <v>4.31577055E8</v>
      </c>
      <c r="O43" s="14">
        <v>40490.0</v>
      </c>
      <c r="P43" s="12" t="s">
        <v>134</v>
      </c>
      <c r="R43" s="12" t="s">
        <v>1033</v>
      </c>
      <c r="S43" s="12" t="s">
        <v>1034</v>
      </c>
      <c r="T43" s="12" t="s">
        <v>1031</v>
      </c>
      <c r="U43" s="12">
        <v>1.251432E7</v>
      </c>
      <c r="V43" s="12" t="s">
        <v>138</v>
      </c>
      <c r="W43" s="12">
        <v>1.2996262276E10</v>
      </c>
      <c r="X43" s="12" t="s">
        <v>1035</v>
      </c>
      <c r="Y43" s="12" t="s">
        <v>1036</v>
      </c>
      <c r="Z43" s="12" t="s">
        <v>1037</v>
      </c>
      <c r="AA43" s="12" t="s">
        <v>1038</v>
      </c>
      <c r="AB43" s="12" t="s">
        <v>1031</v>
      </c>
      <c r="AC43" s="12" t="s">
        <v>230</v>
      </c>
      <c r="AD43" s="12">
        <v>1.250609E7</v>
      </c>
      <c r="AE43" s="12">
        <v>1.2996149392E10</v>
      </c>
      <c r="AF43" s="12" t="s">
        <v>1039</v>
      </c>
      <c r="AG43" s="12" t="s">
        <v>1040</v>
      </c>
      <c r="AH43" s="14">
        <v>44211.0</v>
      </c>
      <c r="AI43" s="14">
        <v>46011.0</v>
      </c>
      <c r="AJ43" s="12" t="s">
        <v>147</v>
      </c>
      <c r="AK43" s="12" t="s">
        <v>1041</v>
      </c>
      <c r="AL43" s="12" t="s">
        <v>1042</v>
      </c>
      <c r="AM43" s="14">
        <v>43480.0</v>
      </c>
      <c r="AN43" s="14">
        <v>44550.0</v>
      </c>
      <c r="AO43" s="12" t="s">
        <v>147</v>
      </c>
      <c r="AP43" s="12" t="s">
        <v>1043</v>
      </c>
      <c r="AQ43" s="12" t="s">
        <v>259</v>
      </c>
      <c r="AR43" s="14">
        <v>39097.0</v>
      </c>
      <c r="AS43" s="14">
        <v>41263.0</v>
      </c>
      <c r="AT43" s="12" t="s">
        <v>129</v>
      </c>
      <c r="AY43" s="12" t="s">
        <v>1044</v>
      </c>
      <c r="AZ43" s="12" t="s">
        <v>146</v>
      </c>
      <c r="BA43" s="12" t="s">
        <v>146</v>
      </c>
      <c r="BB43" s="12" t="s">
        <v>146</v>
      </c>
      <c r="BC43" s="12" t="s">
        <v>147</v>
      </c>
      <c r="BD43" s="12" t="s">
        <v>844</v>
      </c>
      <c r="BE43" s="12" t="s">
        <v>149</v>
      </c>
      <c r="BF43" s="12" t="s">
        <v>149</v>
      </c>
      <c r="BG43" s="12" t="s">
        <v>149</v>
      </c>
      <c r="BH43" s="12" t="s">
        <v>129</v>
      </c>
      <c r="BR43" s="12" t="s">
        <v>147</v>
      </c>
      <c r="BS43" s="12" t="s">
        <v>1045</v>
      </c>
      <c r="BT43" s="12" t="s">
        <v>1046</v>
      </c>
      <c r="BU43" s="12" t="s">
        <v>152</v>
      </c>
      <c r="BV43" s="14">
        <v>38950.0</v>
      </c>
      <c r="BX43" s="12" t="s">
        <v>129</v>
      </c>
      <c r="CP43" s="12" t="s">
        <v>129</v>
      </c>
      <c r="DJ43" s="12" t="s">
        <v>129</v>
      </c>
      <c r="DK43" s="12" t="s">
        <v>129</v>
      </c>
      <c r="DM43" s="12" t="s">
        <v>1047</v>
      </c>
      <c r="DN43" s="12" t="s">
        <v>215</v>
      </c>
      <c r="DO43" s="15" t="s">
        <v>1048</v>
      </c>
      <c r="DR43" s="12" t="s">
        <v>1043</v>
      </c>
      <c r="DS43" s="12">
        <v>2012.0</v>
      </c>
      <c r="DT43" s="15" t="s">
        <v>1049</v>
      </c>
      <c r="DU43" s="16" t="str">
        <f>HYPERLINK("https://drive.google.com/open?id=1hbAHwTL3gCHayjxpqFldToWwsAIWTEZW","Elaine Bassanelli -MESTRADO.pdf")</f>
        <v>Elaine Bassanelli -MESTRADO.pdf</v>
      </c>
      <c r="DV43" s="16" t="str">
        <f>HYPERLINK("https://mail.google.com/mail/u/0/#all/18495a470b8ddb65","Email sent to elainebassanelli@usp.br, ppgem-eel@usp.br")</f>
        <v>Email sent to elainebassanelli@usp.br, ppgem-eel@usp.br</v>
      </c>
      <c r="DW43" s="12" t="s">
        <v>1050</v>
      </c>
      <c r="DX43" s="15" t="s">
        <v>1051</v>
      </c>
    </row>
    <row r="44">
      <c r="A44" s="11">
        <v>44885.661787731486</v>
      </c>
      <c r="B44" s="12" t="s">
        <v>124</v>
      </c>
      <c r="C44" s="12" t="s">
        <v>1052</v>
      </c>
      <c r="D44" s="12" t="s">
        <v>1053</v>
      </c>
      <c r="E44" s="12" t="s">
        <v>168</v>
      </c>
      <c r="F44" s="12" t="s">
        <v>224</v>
      </c>
      <c r="G44" s="12" t="s">
        <v>129</v>
      </c>
      <c r="H44" s="12" t="s">
        <v>130</v>
      </c>
      <c r="I44" s="12">
        <v>0.0</v>
      </c>
      <c r="J44" s="14">
        <v>34219.0</v>
      </c>
      <c r="K44" s="12" t="s">
        <v>249</v>
      </c>
      <c r="L44" s="12" t="s">
        <v>459</v>
      </c>
      <c r="M44" s="12">
        <v>1.0978764625E10</v>
      </c>
      <c r="N44" s="12">
        <v>1.5437765E7</v>
      </c>
      <c r="O44" s="14">
        <v>40170.0</v>
      </c>
      <c r="P44" s="12" t="s">
        <v>1054</v>
      </c>
      <c r="Q44" s="12">
        <v>1.3813133E7</v>
      </c>
      <c r="R44" s="12" t="s">
        <v>1055</v>
      </c>
      <c r="S44" s="12" t="s">
        <v>1056</v>
      </c>
      <c r="T44" s="12" t="s">
        <v>342</v>
      </c>
      <c r="U44" s="12">
        <v>2.725125E7</v>
      </c>
      <c r="V44" s="12" t="s">
        <v>138</v>
      </c>
      <c r="W44" s="12">
        <v>3.199793909E10</v>
      </c>
      <c r="X44" s="12" t="s">
        <v>1057</v>
      </c>
      <c r="Y44" s="12" t="s">
        <v>229</v>
      </c>
      <c r="Z44" s="12" t="s">
        <v>1055</v>
      </c>
      <c r="AA44" s="12" t="s">
        <v>1056</v>
      </c>
      <c r="AB44" s="12" t="s">
        <v>342</v>
      </c>
      <c r="AC44" s="12" t="s">
        <v>655</v>
      </c>
      <c r="AD44" s="12">
        <v>2.725125E7</v>
      </c>
      <c r="AE44" s="12">
        <v>3.1995444811E10</v>
      </c>
      <c r="AF44" s="12" t="s">
        <v>1058</v>
      </c>
      <c r="AG44" s="12" t="s">
        <v>1059</v>
      </c>
      <c r="AH44" s="14">
        <v>43160.0</v>
      </c>
      <c r="AI44" s="14">
        <v>43862.0</v>
      </c>
      <c r="AJ44" s="12" t="s">
        <v>147</v>
      </c>
      <c r="AK44" s="12" t="s">
        <v>1060</v>
      </c>
      <c r="AL44" s="12" t="s">
        <v>562</v>
      </c>
      <c r="AM44" s="14">
        <v>40725.0</v>
      </c>
      <c r="AN44" s="14">
        <v>42522.0</v>
      </c>
      <c r="AO44" s="12" t="s">
        <v>147</v>
      </c>
      <c r="AP44" s="12" t="s">
        <v>1061</v>
      </c>
      <c r="AQ44" s="12" t="s">
        <v>1062</v>
      </c>
      <c r="AR44" s="14">
        <v>39995.0</v>
      </c>
      <c r="AS44" s="14">
        <v>40544.0</v>
      </c>
      <c r="AT44" s="12" t="s">
        <v>129</v>
      </c>
      <c r="AY44" s="12" t="s">
        <v>145</v>
      </c>
      <c r="AZ44" s="12" t="s">
        <v>146</v>
      </c>
      <c r="BA44" s="12" t="s">
        <v>146</v>
      </c>
      <c r="BB44" s="12" t="s">
        <v>146</v>
      </c>
      <c r="BC44" s="12" t="s">
        <v>129</v>
      </c>
      <c r="BR44" s="12" t="s">
        <v>147</v>
      </c>
      <c r="BS44" s="12" t="s">
        <v>1063</v>
      </c>
      <c r="BT44" s="12" t="s">
        <v>1064</v>
      </c>
      <c r="BU44" s="12" t="s">
        <v>152</v>
      </c>
      <c r="BV44" s="14">
        <v>43891.0</v>
      </c>
      <c r="BX44" s="12" t="s">
        <v>147</v>
      </c>
      <c r="BY44" s="12" t="s">
        <v>1063</v>
      </c>
      <c r="BZ44" s="12" t="s">
        <v>1065</v>
      </c>
      <c r="CA44" s="12" t="s">
        <v>152</v>
      </c>
      <c r="CB44" s="14">
        <v>42826.0</v>
      </c>
      <c r="CC44" s="14">
        <v>43891.0</v>
      </c>
      <c r="CD44" s="12" t="s">
        <v>147</v>
      </c>
      <c r="CE44" s="12" t="s">
        <v>1063</v>
      </c>
      <c r="CF44" s="12" t="s">
        <v>1066</v>
      </c>
      <c r="CG44" s="12" t="s">
        <v>152</v>
      </c>
      <c r="CH44" s="14">
        <v>42522.0</v>
      </c>
      <c r="CI44" s="14">
        <v>42826.0</v>
      </c>
      <c r="CJ44" s="12" t="s">
        <v>147</v>
      </c>
      <c r="CK44" s="12" t="s">
        <v>1063</v>
      </c>
      <c r="CL44" s="12" t="s">
        <v>1067</v>
      </c>
      <c r="CM44" s="12" t="s">
        <v>152</v>
      </c>
      <c r="CN44" s="14">
        <v>41883.0</v>
      </c>
      <c r="CO44" s="14">
        <v>42522.0</v>
      </c>
      <c r="CP44" s="12" t="s">
        <v>129</v>
      </c>
      <c r="DJ44" s="12" t="s">
        <v>129</v>
      </c>
      <c r="DK44" s="12" t="s">
        <v>129</v>
      </c>
      <c r="DM44" s="12" t="s">
        <v>1068</v>
      </c>
      <c r="DN44" s="12" t="s">
        <v>313</v>
      </c>
      <c r="DO44" s="15" t="s">
        <v>1069</v>
      </c>
      <c r="DR44" s="12" t="s">
        <v>1060</v>
      </c>
      <c r="DS44" s="12">
        <v>2016.0</v>
      </c>
      <c r="DT44" s="15" t="s">
        <v>1070</v>
      </c>
      <c r="DU44" s="16" t="str">
        <f>HYPERLINK("https://drive.google.com/open?id=18Om7A4x2ehBueMqpjXlVz2ueuyppbej0","Haylander Coelho de Ávila-MESTRADO.pdf")</f>
        <v>Haylander Coelho de Ávila-MESTRADO.pdf</v>
      </c>
      <c r="DV44" s="16" t="str">
        <f>HYPERLINK("https://mail.google.com/mail/u/0/#all/1849663847611ec2","Email sent to haylanderdeavila@usp.br, ppgem-eel@usp.br")</f>
        <v>Email sent to haylanderdeavila@usp.br, ppgem-eel@usp.br</v>
      </c>
      <c r="DW44" s="12" t="s">
        <v>1071</v>
      </c>
      <c r="DX44" s="15" t="s">
        <v>1072</v>
      </c>
    </row>
    <row r="45">
      <c r="A45" s="11">
        <v>44886.50257885417</v>
      </c>
      <c r="B45" s="12" t="s">
        <v>124</v>
      </c>
      <c r="C45" s="12" t="s">
        <v>853</v>
      </c>
      <c r="D45" s="12" t="s">
        <v>834</v>
      </c>
      <c r="E45" s="12" t="s">
        <v>168</v>
      </c>
      <c r="F45" s="12" t="s">
        <v>224</v>
      </c>
      <c r="G45" s="12" t="s">
        <v>129</v>
      </c>
      <c r="H45" s="12" t="s">
        <v>130</v>
      </c>
      <c r="I45" s="12">
        <v>2.0</v>
      </c>
      <c r="J45" s="14">
        <v>32449.0</v>
      </c>
      <c r="K45" s="12" t="s">
        <v>255</v>
      </c>
      <c r="L45" s="12" t="s">
        <v>343</v>
      </c>
      <c r="M45" s="12">
        <v>3.4938416808E10</v>
      </c>
      <c r="N45" s="12">
        <v>4.53183931E8</v>
      </c>
      <c r="O45" s="14">
        <v>44683.0</v>
      </c>
      <c r="P45" s="12" t="s">
        <v>134</v>
      </c>
      <c r="R45" s="12" t="s">
        <v>1073</v>
      </c>
      <c r="S45" s="12" t="s">
        <v>1074</v>
      </c>
      <c r="T45" s="12" t="s">
        <v>255</v>
      </c>
      <c r="U45" s="12">
        <v>1.252128E7</v>
      </c>
      <c r="V45" s="12" t="s">
        <v>138</v>
      </c>
      <c r="W45" s="12">
        <v>1.2991689786E10</v>
      </c>
      <c r="X45" s="12" t="s">
        <v>833</v>
      </c>
      <c r="Y45" s="12" t="s">
        <v>229</v>
      </c>
      <c r="Z45" s="12" t="s">
        <v>1075</v>
      </c>
      <c r="AA45" s="12" t="s">
        <v>1074</v>
      </c>
      <c r="AB45" s="12" t="s">
        <v>255</v>
      </c>
      <c r="AC45" s="12" t="s">
        <v>343</v>
      </c>
      <c r="AD45" s="12">
        <v>1.252128E7</v>
      </c>
      <c r="AE45" s="12">
        <v>1.2997155384E10</v>
      </c>
      <c r="AF45" s="12" t="s">
        <v>1076</v>
      </c>
      <c r="AG45" s="12" t="s">
        <v>1077</v>
      </c>
      <c r="AH45" s="14">
        <v>40379.0</v>
      </c>
      <c r="AI45" s="14">
        <v>42185.0</v>
      </c>
      <c r="AJ45" s="12" t="s">
        <v>129</v>
      </c>
      <c r="AY45" s="12" t="s">
        <v>145</v>
      </c>
      <c r="AZ45" s="12" t="s">
        <v>146</v>
      </c>
      <c r="BA45" s="12" t="s">
        <v>149</v>
      </c>
      <c r="BB45" s="12" t="s">
        <v>146</v>
      </c>
      <c r="BC45" s="12" t="s">
        <v>147</v>
      </c>
      <c r="BD45" s="12" t="s">
        <v>844</v>
      </c>
      <c r="BE45" s="12" t="s">
        <v>149</v>
      </c>
      <c r="BF45" s="12" t="s">
        <v>149</v>
      </c>
      <c r="BG45" s="12" t="s">
        <v>149</v>
      </c>
      <c r="BH45" s="12" t="s">
        <v>129</v>
      </c>
      <c r="BR45" s="12" t="s">
        <v>147</v>
      </c>
      <c r="BS45" s="12" t="s">
        <v>1078</v>
      </c>
      <c r="BT45" s="12" t="s">
        <v>846</v>
      </c>
      <c r="BU45" s="12" t="s">
        <v>152</v>
      </c>
      <c r="BV45" s="14">
        <v>39991.0</v>
      </c>
      <c r="BX45" s="12" t="s">
        <v>129</v>
      </c>
      <c r="CP45" s="12" t="s">
        <v>129</v>
      </c>
      <c r="DJ45" s="12" t="s">
        <v>129</v>
      </c>
      <c r="DK45" s="12" t="s">
        <v>129</v>
      </c>
      <c r="DM45" s="12" t="s">
        <v>1079</v>
      </c>
      <c r="DN45" s="12" t="s">
        <v>158</v>
      </c>
      <c r="DO45" s="15" t="s">
        <v>1080</v>
      </c>
      <c r="DR45" s="12" t="s">
        <v>1081</v>
      </c>
      <c r="DS45" s="12">
        <v>2015.0</v>
      </c>
      <c r="DT45" s="15" t="s">
        <v>1082</v>
      </c>
      <c r="DU45" s="16" t="str">
        <f>HYPERLINK("https://drive.google.com/open?id=1ucIWQwL3bkiOX9gMXiNEc0oPVXOPqwDC","Décio Francisco Salles França-MESTRADO.pdf")</f>
        <v>Décio Francisco Salles França-MESTRADO.pdf</v>
      </c>
      <c r="DV45" s="16" t="str">
        <f>HYPERLINK("https://mail.google.com/mail/u/0/#all/1849ab84ff76742e","Email sent to deciofrancainspetor@gmail.com, ppgem-eel@usp.br")</f>
        <v>Email sent to deciofrancainspetor@gmail.com, ppgem-eel@usp.br</v>
      </c>
      <c r="DW45" s="12" t="s">
        <v>1083</v>
      </c>
      <c r="DX45" s="15" t="s">
        <v>1084</v>
      </c>
    </row>
    <row r="46">
      <c r="A46" s="11">
        <v>44894.57927357639</v>
      </c>
      <c r="B46" s="12" t="s">
        <v>124</v>
      </c>
      <c r="C46" s="12" t="s">
        <v>1085</v>
      </c>
      <c r="D46" s="12" t="s">
        <v>1086</v>
      </c>
      <c r="E46" s="12" t="s">
        <v>168</v>
      </c>
      <c r="F46" s="12" t="s">
        <v>128</v>
      </c>
      <c r="G46" s="12" t="s">
        <v>129</v>
      </c>
      <c r="H46" s="12" t="s">
        <v>130</v>
      </c>
      <c r="I46" s="12">
        <v>0.0</v>
      </c>
      <c r="J46" s="14">
        <v>33323.0</v>
      </c>
      <c r="K46" s="12" t="s">
        <v>1087</v>
      </c>
      <c r="L46" s="12" t="s">
        <v>343</v>
      </c>
      <c r="M46" s="12">
        <v>4.0743979869E10</v>
      </c>
      <c r="N46" s="12">
        <v>3.99351437E8</v>
      </c>
      <c r="O46" s="14">
        <v>44147.0</v>
      </c>
      <c r="P46" s="12" t="s">
        <v>172</v>
      </c>
      <c r="R46" s="12" t="s">
        <v>1088</v>
      </c>
      <c r="S46" s="12" t="s">
        <v>1089</v>
      </c>
      <c r="T46" s="12" t="s">
        <v>1090</v>
      </c>
      <c r="U46" s="12">
        <v>1.223165E7</v>
      </c>
      <c r="V46" s="12" t="s">
        <v>138</v>
      </c>
      <c r="W46" s="12">
        <v>1.2991187447E10</v>
      </c>
      <c r="X46" s="12" t="s">
        <v>1091</v>
      </c>
      <c r="Y46" s="12" t="s">
        <v>1092</v>
      </c>
      <c r="Z46" s="12" t="s">
        <v>1088</v>
      </c>
      <c r="AA46" s="12" t="s">
        <v>1089</v>
      </c>
      <c r="AB46" s="12" t="s">
        <v>713</v>
      </c>
      <c r="AC46" s="12" t="s">
        <v>257</v>
      </c>
      <c r="AD46" s="12">
        <v>1.223165E7</v>
      </c>
      <c r="AE46" s="12">
        <v>1.298824558E10</v>
      </c>
      <c r="AF46" s="12" t="s">
        <v>811</v>
      </c>
      <c r="AG46" s="12" t="s">
        <v>1093</v>
      </c>
      <c r="AH46" s="14">
        <v>43525.0</v>
      </c>
      <c r="AI46" s="14">
        <v>44939.0</v>
      </c>
      <c r="AJ46" s="12" t="s">
        <v>147</v>
      </c>
      <c r="AK46" s="12" t="s">
        <v>1094</v>
      </c>
      <c r="AL46" s="12" t="s">
        <v>1095</v>
      </c>
      <c r="AM46" s="14">
        <v>42064.0</v>
      </c>
      <c r="AN46" s="14">
        <v>43070.0</v>
      </c>
      <c r="AO46" s="12" t="s">
        <v>147</v>
      </c>
      <c r="AP46" s="12" t="s">
        <v>1096</v>
      </c>
      <c r="AQ46" s="12" t="s">
        <v>1097</v>
      </c>
      <c r="AR46" s="14">
        <v>44256.0</v>
      </c>
      <c r="AS46" s="14">
        <v>44743.0</v>
      </c>
      <c r="AT46" s="12" t="s">
        <v>147</v>
      </c>
      <c r="AU46" s="12" t="s">
        <v>1098</v>
      </c>
      <c r="AV46" s="12" t="s">
        <v>1099</v>
      </c>
      <c r="AW46" s="14">
        <v>44256.0</v>
      </c>
      <c r="AX46" s="14">
        <v>44743.0</v>
      </c>
      <c r="AY46" s="12" t="s">
        <v>145</v>
      </c>
      <c r="AZ46" s="12" t="s">
        <v>146</v>
      </c>
      <c r="BA46" s="12" t="s">
        <v>149</v>
      </c>
      <c r="BB46" s="12" t="s">
        <v>149</v>
      </c>
      <c r="BC46" s="12" t="s">
        <v>147</v>
      </c>
      <c r="BD46" s="12" t="s">
        <v>148</v>
      </c>
      <c r="BE46" s="12" t="s">
        <v>146</v>
      </c>
      <c r="BF46" s="12" t="s">
        <v>149</v>
      </c>
      <c r="BG46" s="12" t="s">
        <v>149</v>
      </c>
      <c r="BH46" s="12" t="s">
        <v>147</v>
      </c>
      <c r="BI46" s="12" t="s">
        <v>1100</v>
      </c>
      <c r="BJ46" s="12" t="s">
        <v>146</v>
      </c>
      <c r="BK46" s="12" t="s">
        <v>146</v>
      </c>
      <c r="BL46" s="12" t="s">
        <v>146</v>
      </c>
      <c r="BM46" s="12" t="s">
        <v>129</v>
      </c>
      <c r="BR46" s="12" t="s">
        <v>147</v>
      </c>
      <c r="BS46" s="12" t="s">
        <v>1101</v>
      </c>
      <c r="BT46" s="12" t="s">
        <v>444</v>
      </c>
      <c r="BU46" s="12" t="s">
        <v>284</v>
      </c>
      <c r="BV46" s="14">
        <v>44312.0</v>
      </c>
      <c r="BW46" s="14" t="s">
        <v>1102</v>
      </c>
      <c r="BX46" s="12" t="s">
        <v>147</v>
      </c>
      <c r="BY46" s="12" t="s">
        <v>1103</v>
      </c>
      <c r="BZ46" s="12" t="s">
        <v>444</v>
      </c>
      <c r="CA46" s="12" t="s">
        <v>152</v>
      </c>
      <c r="CB46" s="14">
        <v>43679.0</v>
      </c>
      <c r="CC46" s="14">
        <v>43862.0</v>
      </c>
      <c r="CD46" s="12" t="s">
        <v>147</v>
      </c>
      <c r="CE46" s="12" t="s">
        <v>1104</v>
      </c>
      <c r="CF46" s="12" t="s">
        <v>444</v>
      </c>
      <c r="CG46" s="12" t="s">
        <v>152</v>
      </c>
      <c r="CH46" s="14">
        <v>43525.0</v>
      </c>
      <c r="CI46" s="14">
        <v>43828.0</v>
      </c>
      <c r="CJ46" s="12" t="s">
        <v>147</v>
      </c>
      <c r="CK46" s="12" t="s">
        <v>1105</v>
      </c>
      <c r="CL46" s="12" t="s">
        <v>1106</v>
      </c>
      <c r="CM46" s="12" t="s">
        <v>284</v>
      </c>
      <c r="CN46" s="14">
        <v>42768.0</v>
      </c>
      <c r="CO46" s="14">
        <v>42931.0</v>
      </c>
      <c r="CP46" s="12" t="s">
        <v>147</v>
      </c>
      <c r="CQ46" s="12" t="s">
        <v>1101</v>
      </c>
      <c r="CR46" s="12" t="s">
        <v>444</v>
      </c>
      <c r="CS46" s="14">
        <v>44312.0</v>
      </c>
      <c r="CT46" s="14" t="s">
        <v>1102</v>
      </c>
      <c r="CU46" s="12" t="s">
        <v>129</v>
      </c>
      <c r="DJ46" s="12" t="s">
        <v>129</v>
      </c>
      <c r="DK46" s="12" t="s">
        <v>147</v>
      </c>
      <c r="DL46" s="12" t="s">
        <v>713</v>
      </c>
      <c r="DM46" s="12" t="s">
        <v>1107</v>
      </c>
      <c r="DN46" s="12" t="s">
        <v>545</v>
      </c>
      <c r="DO46" s="15" t="s">
        <v>1108</v>
      </c>
      <c r="DP46" s="12">
        <v>69582.0</v>
      </c>
      <c r="DQ46" s="12">
        <v>201227.0</v>
      </c>
      <c r="DR46" s="12" t="s">
        <v>811</v>
      </c>
      <c r="DS46" s="12">
        <v>2022.0</v>
      </c>
      <c r="DT46" s="15" t="s">
        <v>1109</v>
      </c>
      <c r="DU46" s="16" t="str">
        <f>HYPERLINK("https://drive.google.com/open?id=1nJNq5FyBunxA48FxofqjP1F7uGAohRP0","Wilson Aparecido da Silva-MESTRADO.pdf")</f>
        <v>Wilson Aparecido da Silva-MESTRADO.pdf</v>
      </c>
      <c r="DV46" s="16" t="str">
        <f>HYPERLINK("https://mail.google.com/mail/u/0/#all/184c44ff98f13944","Email sent to wilson2603@gmail.com, ppgem-eel@usp.br")</f>
        <v>Email sent to wilson2603@gmail.com, ppgem-eel@usp.br</v>
      </c>
      <c r="DW46" s="12" t="s">
        <v>1110</v>
      </c>
      <c r="DX46" s="15" t="s">
        <v>1111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  <hyperlink r:id="rId102" ref="DO38"/>
    <hyperlink r:id="rId103" ref="DT38"/>
    <hyperlink r:id="rId104" ref="DX38"/>
    <hyperlink r:id="rId105" ref="DO39"/>
    <hyperlink r:id="rId106" ref="DT39"/>
    <hyperlink r:id="rId107" ref="DX39"/>
    <hyperlink r:id="rId108" ref="DO40"/>
    <hyperlink r:id="rId109" ref="DT40"/>
    <hyperlink r:id="rId110" ref="DX40"/>
    <hyperlink r:id="rId111" ref="DO41"/>
    <hyperlink r:id="rId112" ref="DT41"/>
    <hyperlink r:id="rId113" ref="DX41"/>
    <hyperlink r:id="rId114" ref="DO42"/>
    <hyperlink r:id="rId115" ref="DT42"/>
    <hyperlink r:id="rId116" ref="DX42"/>
    <hyperlink r:id="rId117" ref="DO43"/>
    <hyperlink r:id="rId118" ref="DT43"/>
    <hyperlink r:id="rId119" ref="DX43"/>
    <hyperlink r:id="rId120" ref="DO44"/>
    <hyperlink r:id="rId121" ref="DT44"/>
    <hyperlink r:id="rId122" ref="DX44"/>
    <hyperlink r:id="rId123" ref="DO45"/>
    <hyperlink r:id="rId124" ref="DT45"/>
    <hyperlink r:id="rId125" ref="DX45"/>
    <hyperlink r:id="rId126" ref="DO46"/>
    <hyperlink r:id="rId127" ref="DT46"/>
    <hyperlink r:id="rId128" ref="DX46"/>
  </hyperlinks>
  <drawing r:id="rId129"/>
  <legacyDrawing r:id="rId1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1112</v>
      </c>
      <c r="C1" s="12" t="s">
        <v>1113</v>
      </c>
    </row>
    <row r="2">
      <c r="A2" s="11">
        <v>44894.57971875</v>
      </c>
      <c r="B2" s="12" t="s">
        <v>1114</v>
      </c>
      <c r="C2" s="12"/>
    </row>
    <row r="3">
      <c r="A3" s="11">
        <v>44894.57952195602</v>
      </c>
      <c r="B3" s="12" t="s">
        <v>1115</v>
      </c>
      <c r="C3" s="12" t="s">
        <v>1116</v>
      </c>
    </row>
    <row r="4">
      <c r="A4" s="11">
        <v>44886.503274965275</v>
      </c>
      <c r="B4" s="12" t="s">
        <v>1117</v>
      </c>
      <c r="C4" s="12"/>
    </row>
    <row r="5">
      <c r="A5" s="11">
        <v>44886.50298304398</v>
      </c>
      <c r="B5" s="12" t="s">
        <v>1115</v>
      </c>
      <c r="C5" s="12" t="s">
        <v>1116</v>
      </c>
    </row>
    <row r="6">
      <c r="A6" s="11">
        <v>44885.6622347338</v>
      </c>
      <c r="B6" s="12" t="s">
        <v>1118</v>
      </c>
      <c r="C6" s="12"/>
    </row>
    <row r="7">
      <c r="A7" s="11">
        <v>44885.51730287037</v>
      </c>
      <c r="B7" s="12" t="s">
        <v>1119</v>
      </c>
      <c r="C7" s="12"/>
    </row>
    <row r="8">
      <c r="A8" s="11">
        <v>44885.51697759259</v>
      </c>
      <c r="B8" s="12" t="s">
        <v>1115</v>
      </c>
      <c r="C8" s="12" t="s">
        <v>1116</v>
      </c>
    </row>
    <row r="9">
      <c r="A9" s="11">
        <v>44883.651889872686</v>
      </c>
      <c r="B9" s="12" t="s">
        <v>1120</v>
      </c>
      <c r="C9" s="12"/>
    </row>
    <row r="10">
      <c r="A10" s="11">
        <v>44879.576429953704</v>
      </c>
      <c r="B10" s="12" t="s">
        <v>1121</v>
      </c>
      <c r="C10" s="12"/>
    </row>
    <row r="11">
      <c r="A11" s="11">
        <v>44879.53234306713</v>
      </c>
      <c r="B11" s="12" t="s">
        <v>1122</v>
      </c>
      <c r="C11" s="12"/>
    </row>
    <row r="12">
      <c r="A12" s="11">
        <v>44879.53200061343</v>
      </c>
      <c r="B12" s="12" t="s">
        <v>1115</v>
      </c>
      <c r="C12" s="12" t="s">
        <v>1116</v>
      </c>
    </row>
    <row r="13">
      <c r="A13" s="11">
        <v>44868.80312542824</v>
      </c>
      <c r="B13" s="12" t="s">
        <v>1123</v>
      </c>
      <c r="C13" s="12"/>
    </row>
    <row r="14">
      <c r="A14" s="11">
        <v>44868.3879581713</v>
      </c>
      <c r="B14" s="12" t="s">
        <v>1124</v>
      </c>
      <c r="C14" s="12"/>
    </row>
    <row r="15">
      <c r="A15" s="11">
        <v>44866.01928432871</v>
      </c>
      <c r="B15" s="12" t="s">
        <v>1125</v>
      </c>
      <c r="C15" s="12"/>
    </row>
    <row r="16">
      <c r="A16" s="11">
        <v>44866.01905528935</v>
      </c>
      <c r="B16" s="12" t="s">
        <v>1115</v>
      </c>
      <c r="C16" s="12" t="s">
        <v>1116</v>
      </c>
    </row>
    <row r="17">
      <c r="A17" s="11">
        <v>44710.509034780094</v>
      </c>
      <c r="B17" s="12" t="s">
        <v>1126</v>
      </c>
      <c r="C17" s="12"/>
    </row>
    <row r="18">
      <c r="A18" s="11">
        <v>44708.37537278935</v>
      </c>
      <c r="B18" s="12" t="s">
        <v>1127</v>
      </c>
      <c r="C18" s="12"/>
    </row>
    <row r="19">
      <c r="A19" s="11">
        <v>44708.37506857639</v>
      </c>
      <c r="B19" s="12" t="s">
        <v>1115</v>
      </c>
      <c r="C19" s="12" t="s">
        <v>1128</v>
      </c>
    </row>
    <row r="20">
      <c r="A20" s="11">
        <v>44706.940116631944</v>
      </c>
      <c r="B20" s="12" t="s">
        <v>1129</v>
      </c>
      <c r="C20" s="12"/>
    </row>
    <row r="21">
      <c r="A21" s="11">
        <v>44706.84998024306</v>
      </c>
      <c r="B21" s="12" t="s">
        <v>1130</v>
      </c>
      <c r="C21" s="12"/>
    </row>
    <row r="22">
      <c r="A22" s="11">
        <v>44706.84979136574</v>
      </c>
      <c r="B22" s="12" t="s">
        <v>1115</v>
      </c>
      <c r="C22" s="12" t="s">
        <v>1128</v>
      </c>
    </row>
    <row r="23">
      <c r="A23" s="11">
        <v>44698.01558212963</v>
      </c>
      <c r="B23" s="12" t="s">
        <v>1131</v>
      </c>
      <c r="C23" s="12"/>
    </row>
    <row r="24">
      <c r="A24" s="11">
        <v>44698.015410625</v>
      </c>
      <c r="B24" s="12" t="s">
        <v>1115</v>
      </c>
      <c r="C24" s="12" t="s">
        <v>1132</v>
      </c>
    </row>
    <row r="25">
      <c r="A25" s="11">
        <v>44697.57216200231</v>
      </c>
      <c r="B25" s="12" t="s">
        <v>1133</v>
      </c>
      <c r="C25" s="12"/>
    </row>
    <row r="26">
      <c r="A26" s="11">
        <v>44697.571969756944</v>
      </c>
      <c r="B26" s="12" t="s">
        <v>1115</v>
      </c>
      <c r="C26" s="12" t="s">
        <v>1128</v>
      </c>
    </row>
    <row r="27">
      <c r="A27" s="11">
        <v>44694.97991126157</v>
      </c>
      <c r="B27" s="12" t="s">
        <v>1134</v>
      </c>
      <c r="C27" s="12"/>
    </row>
    <row r="28">
      <c r="A28" s="11">
        <v>44689.97706358796</v>
      </c>
      <c r="B28" s="12" t="s">
        <v>1135</v>
      </c>
      <c r="C28" s="12"/>
    </row>
    <row r="29">
      <c r="A29" s="11">
        <v>44689.471033043985</v>
      </c>
      <c r="B29" s="12" t="s">
        <v>1136</v>
      </c>
      <c r="C29" s="12"/>
    </row>
    <row r="30">
      <c r="A30" s="11">
        <v>44399.35810603009</v>
      </c>
      <c r="B30" s="12" t="s">
        <v>1137</v>
      </c>
      <c r="C30" s="12" t="s">
        <v>1138</v>
      </c>
    </row>
    <row r="31">
      <c r="A31" s="11">
        <v>44476.35368335649</v>
      </c>
      <c r="B31" s="12" t="s">
        <v>1139</v>
      </c>
      <c r="C31" s="12" t="s">
        <v>1138</v>
      </c>
    </row>
    <row r="32">
      <c r="A32" s="11">
        <v>44477.67281017361</v>
      </c>
      <c r="B32" s="12" t="s">
        <v>1115</v>
      </c>
      <c r="C32" s="12" t="s">
        <v>1128</v>
      </c>
    </row>
    <row r="33">
      <c r="A33" s="11">
        <v>44477.673061967595</v>
      </c>
      <c r="B33" s="12" t="s">
        <v>1140</v>
      </c>
      <c r="C33" s="12" t="s">
        <v>1138</v>
      </c>
    </row>
    <row r="34">
      <c r="A34" s="11">
        <v>44478.786661770835</v>
      </c>
      <c r="B34" s="12" t="s">
        <v>1115</v>
      </c>
      <c r="C34" s="12" t="s">
        <v>1128</v>
      </c>
    </row>
    <row r="35">
      <c r="A35" s="11">
        <v>44478.78684094908</v>
      </c>
      <c r="B35" s="12" t="s">
        <v>1141</v>
      </c>
      <c r="C35" s="12" t="s">
        <v>1138</v>
      </c>
    </row>
    <row r="36">
      <c r="A36" s="11">
        <v>44497.42409181713</v>
      </c>
      <c r="B36" s="12" t="s">
        <v>1115</v>
      </c>
      <c r="C36" s="12" t="s">
        <v>1132</v>
      </c>
    </row>
    <row r="37">
      <c r="A37" s="11">
        <v>44497.424297986116</v>
      </c>
      <c r="B37" s="12" t="s">
        <v>1142</v>
      </c>
    </row>
    <row r="38">
      <c r="A38" s="11">
        <v>44497.518789305555</v>
      </c>
      <c r="B38" s="12" t="s">
        <v>1143</v>
      </c>
    </row>
    <row r="39">
      <c r="A39" s="11">
        <v>44502.85389027778</v>
      </c>
      <c r="B39" s="12" t="s">
        <v>1115</v>
      </c>
      <c r="C39" s="12" t="s">
        <v>1128</v>
      </c>
    </row>
    <row r="40">
      <c r="A40" s="11">
        <v>44502.85413628472</v>
      </c>
      <c r="B40" s="12" t="s">
        <v>1144</v>
      </c>
    </row>
    <row r="41">
      <c r="A41" s="11">
        <v>44503.92752909722</v>
      </c>
      <c r="B41" s="12" t="s">
        <v>1145</v>
      </c>
    </row>
    <row r="42">
      <c r="A42" s="11">
        <v>44517.842516516204</v>
      </c>
      <c r="B42" s="12" t="s">
        <v>1146</v>
      </c>
    </row>
    <row r="43">
      <c r="A43" s="11">
        <v>44518.888883113425</v>
      </c>
      <c r="B43" s="12" t="s">
        <v>1115</v>
      </c>
      <c r="C43" s="12" t="s">
        <v>1128</v>
      </c>
    </row>
    <row r="44">
      <c r="A44" s="11">
        <v>44518.88913512732</v>
      </c>
      <c r="B44" s="12" t="s">
        <v>1147</v>
      </c>
    </row>
    <row r="45">
      <c r="A45" s="11">
        <v>44519.60756927083</v>
      </c>
      <c r="B45" s="12" t="s">
        <v>1148</v>
      </c>
    </row>
    <row r="46">
      <c r="A46" s="11">
        <v>44520.50239606481</v>
      </c>
      <c r="B46" s="12" t="s">
        <v>1115</v>
      </c>
      <c r="C46" s="12" t="s">
        <v>1128</v>
      </c>
    </row>
    <row r="47">
      <c r="A47" s="11">
        <v>44520.5026375</v>
      </c>
      <c r="B47" s="12" t="s">
        <v>1149</v>
      </c>
    </row>
    <row r="48">
      <c r="A48" s="11">
        <v>44524.47513247685</v>
      </c>
      <c r="B48" s="12" t="s">
        <v>1150</v>
      </c>
    </row>
    <row r="49">
      <c r="A49" s="11">
        <v>44524.72666072917</v>
      </c>
      <c r="B49" s="12" t="s">
        <v>1115</v>
      </c>
      <c r="C49" s="12" t="s">
        <v>1128</v>
      </c>
    </row>
    <row r="50">
      <c r="A50" s="11">
        <v>44524.726837546295</v>
      </c>
      <c r="B50" s="12" t="s">
        <v>1151</v>
      </c>
    </row>
    <row r="51">
      <c r="A51" s="11">
        <v>44524.72711535879</v>
      </c>
      <c r="B51" s="12" t="s">
        <v>1152</v>
      </c>
    </row>
    <row r="52">
      <c r="A52" s="11">
        <v>44526.48710996528</v>
      </c>
      <c r="B52" s="12" t="s">
        <v>1153</v>
      </c>
    </row>
    <row r="53">
      <c r="A53" s="11">
        <v>44526.812650277774</v>
      </c>
      <c r="B53" s="12" t="s">
        <v>1154</v>
      </c>
    </row>
    <row r="54">
      <c r="A54" s="11">
        <v>44526.970047905095</v>
      </c>
      <c r="B54" s="12" t="s">
        <v>1115</v>
      </c>
      <c r="C54" s="12" t="s">
        <v>1128</v>
      </c>
    </row>
    <row r="55">
      <c r="A55" s="11">
        <v>44526.97021233797</v>
      </c>
      <c r="B55" s="12" t="s">
        <v>1155</v>
      </c>
    </row>
    <row r="56">
      <c r="A56" s="11">
        <v>44529.78760118056</v>
      </c>
      <c r="B56" s="12" t="s">
        <v>1156</v>
      </c>
    </row>
  </sheetData>
  <drawing r:id="rId1"/>
</worksheet>
</file>