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NaoApagarNunca\Desktop\unip_4semestre\pesquisa operacional\"/>
    </mc:Choice>
  </mc:AlternateContent>
  <xr:revisionPtr revIDLastSave="0" documentId="13_ncr:1_{7C059E88-3F26-4BE6-B8B9-17C6F5F70898}" xr6:coauthVersionLast="47" xr6:coauthVersionMax="47" xr10:uidLastSave="{00000000-0000-0000-0000-000000000000}"/>
  <bookViews>
    <workbookView xWindow="-120" yWindow="-120" windowWidth="20730" windowHeight="11760" xr2:uid="{D5226A52-7226-4BD3-86E9-1994675B9EB0}"/>
  </bookViews>
  <sheets>
    <sheet name="Planilha1" sheetId="1" r:id="rId1"/>
  </sheets>
  <definedNames>
    <definedName name="solver_adj" localSheetId="0" hidden="1">Planilha1!$B$3:$F$3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Planilha1!$B$3:$F$3</definedName>
    <definedName name="solver_lhs2" localSheetId="0" hidden="1">Planilha1!$B$3:$F$3</definedName>
    <definedName name="solver_lhs3" localSheetId="0" hidden="1">Planilha1!$G$10</definedName>
    <definedName name="solver_lhs4" localSheetId="0" hidden="1">Planilha1!$G$11</definedName>
    <definedName name="solver_lhs5" localSheetId="0" hidden="1">Planilha1!$G$11</definedName>
    <definedName name="solver_lhs6" localSheetId="0" hidden="1">Planilha1!$G$12</definedName>
    <definedName name="solver_lhs7" localSheetId="0" hidden="1">Planilha1!$G$9</definedName>
    <definedName name="solver_lhs8" localSheetId="0" hidden="1">Planilha1!$G$9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Planilha1!$B$4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1</definedName>
    <definedName name="solver_rel7" localSheetId="0" hidden="1">2</definedName>
    <definedName name="solver_rel8" localSheetId="0" hidden="1">2</definedName>
    <definedName name="solver_rhs1" localSheetId="0" hidden="1">"número inteiro"</definedName>
    <definedName name="solver_rhs2" localSheetId="0" hidden="1">0</definedName>
    <definedName name="solver_rhs3" localSheetId="0" hidden="1">Planilha1!$H$10</definedName>
    <definedName name="solver_rhs4" localSheetId="0" hidden="1">Planilha1!$H$11</definedName>
    <definedName name="solver_rhs5" localSheetId="0" hidden="1">Planilha1!$H$13</definedName>
    <definedName name="solver_rhs6" localSheetId="0" hidden="1">Planilha1!$H$12</definedName>
    <definedName name="solver_rhs7" localSheetId="0" hidden="1">Planilha1!$H$9</definedName>
    <definedName name="solver_rhs8" localSheetId="0" hidden="1">Planilha1!$H$9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2" i="1"/>
  <c r="D2" i="1"/>
  <c r="F2" i="1"/>
  <c r="B4" i="1"/>
  <c r="E2" i="1"/>
  <c r="H13" i="1"/>
  <c r="H11" i="1"/>
  <c r="G11" i="1"/>
  <c r="G10" i="1"/>
  <c r="G12" i="1"/>
  <c r="G9" i="1"/>
</calcChain>
</file>

<file path=xl/sharedStrings.xml><?xml version="1.0" encoding="utf-8"?>
<sst xmlns="http://schemas.openxmlformats.org/spreadsheetml/2006/main" count="17" uniqueCount="12">
  <si>
    <t>x1</t>
  </si>
  <si>
    <t>x2</t>
  </si>
  <si>
    <t>coeficientesde x</t>
  </si>
  <si>
    <t>x</t>
  </si>
  <si>
    <t>x3</t>
  </si>
  <si>
    <t>x4</t>
  </si>
  <si>
    <t>x5</t>
  </si>
  <si>
    <t xml:space="preserve">função </t>
  </si>
  <si>
    <t>valores ideais de x</t>
  </si>
  <si>
    <t>restrições</t>
  </si>
  <si>
    <t>lhc</t>
  </si>
  <si>
    <t>rhc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</si>
</sst>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71B25-6FBD-47D8-BD31-4C90047BB698}">
  <dimension ref="A1:H13"/>
  <sheetViews>
    <sheetView tabSelected="1" workbookViewId="0">
      <selection activeCell="C3" sqref="C3"/>
    </sheetView>
  </sheetViews>
  <sheetFormatPr defaultRowHeight="15" x14ac:dyDescent="0.25"/>
  <cols>
    <col min="1" max="1" width="17.42578125" customWidth="1"/>
    <col min="7" max="8" width="9.140625" customWidth="1"/>
  </cols>
  <sheetData>
    <row r="1" spans="1:8" x14ac:dyDescent="0.25">
      <c r="A1" t="s">
        <v>3</v>
      </c>
      <c r="B1" t="s">
        <v>0</v>
      </c>
      <c r="C1" t="s">
        <v>1</v>
      </c>
      <c r="D1" t="s">
        <v>4</v>
      </c>
      <c r="E1" t="s">
        <v>5</v>
      </c>
      <c r="F1" t="s">
        <v>6</v>
      </c>
    </row>
    <row r="2" spans="1:8" x14ac:dyDescent="0.25">
      <c r="A2" t="s">
        <v>2</v>
      </c>
      <c r="B2">
        <f>(0.14*0.9)</f>
        <v>0.12600000000000003</v>
      </c>
      <c r="C2">
        <f>(0.13*0.93)</f>
        <v>0.12090000000000001</v>
      </c>
      <c r="D2">
        <f>(0.12*0.97)</f>
        <v>0.11639999999999999</v>
      </c>
      <c r="E2">
        <f>(0.125*0.95)</f>
        <v>0.11874999999999999</v>
      </c>
      <c r="F2">
        <f>(0.1*0.98)</f>
        <v>9.8000000000000004E-2</v>
      </c>
    </row>
    <row r="3" spans="1:8" x14ac:dyDescent="0.25">
      <c r="A3" t="s">
        <v>8</v>
      </c>
      <c r="B3">
        <v>342858</v>
      </c>
      <c r="C3" s="1">
        <v>0</v>
      </c>
      <c r="D3">
        <v>6857142</v>
      </c>
      <c r="E3">
        <v>4799998</v>
      </c>
      <c r="F3">
        <v>2</v>
      </c>
    </row>
    <row r="4" spans="1:8" x14ac:dyDescent="0.25">
      <c r="A4" t="s">
        <v>7</v>
      </c>
      <c r="B4">
        <f>(B3*B2)+(C3*C2)+(D3*D2)+(E3*E2)+(F3*F2)</f>
        <v>1411371.3953</v>
      </c>
    </row>
    <row r="8" spans="1:8" x14ac:dyDescent="0.25">
      <c r="A8" t="s">
        <v>9</v>
      </c>
      <c r="B8" t="s">
        <v>0</v>
      </c>
      <c r="C8" t="s">
        <v>1</v>
      </c>
      <c r="D8" t="s">
        <v>4</v>
      </c>
      <c r="E8" t="s">
        <v>5</v>
      </c>
      <c r="F8" t="s">
        <v>6</v>
      </c>
      <c r="G8" t="s">
        <v>10</v>
      </c>
      <c r="H8" t="s">
        <v>11</v>
      </c>
    </row>
    <row r="9" spans="1:8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f>(B9*$B$3)+(C9*$C$3)+(D9*$D$3)+(E9*$E$3)+(F9*$F$3)</f>
        <v>12000000</v>
      </c>
      <c r="H9">
        <v>12000000</v>
      </c>
    </row>
    <row r="10" spans="1:8" x14ac:dyDescent="0.25">
      <c r="A10">
        <v>2</v>
      </c>
      <c r="B10">
        <v>0</v>
      </c>
      <c r="C10">
        <v>0</v>
      </c>
      <c r="D10">
        <v>0</v>
      </c>
      <c r="E10">
        <v>1</v>
      </c>
      <c r="F10">
        <v>1</v>
      </c>
      <c r="G10">
        <f>(B10*$B$3)+(C10*$C$3)+(D10*$D$3)+(E10*$E$3)+(F10*$F$3)</f>
        <v>4800000</v>
      </c>
      <c r="H10">
        <v>4800000</v>
      </c>
    </row>
    <row r="11" spans="1:8" x14ac:dyDescent="0.25">
      <c r="A11">
        <v>3</v>
      </c>
      <c r="B11">
        <v>0</v>
      </c>
      <c r="C11">
        <v>0</v>
      </c>
      <c r="D11">
        <v>1</v>
      </c>
      <c r="E11">
        <v>0</v>
      </c>
      <c r="F11">
        <v>0</v>
      </c>
      <c r="G11" s="1">
        <f>(B11*$B$3)+(C11*$C$3)+(D11*$D$3)+(E11*$E$3)+(F11*$F$3)</f>
        <v>6857142</v>
      </c>
      <c r="H11" s="1">
        <f>C3*0.5</f>
        <v>0</v>
      </c>
    </row>
    <row r="12" spans="1:8" x14ac:dyDescent="0.25">
      <c r="A12">
        <v>4</v>
      </c>
      <c r="B12">
        <v>0.1</v>
      </c>
      <c r="C12">
        <v>7.0000000000000007E-2</v>
      </c>
      <c r="D12">
        <v>0.03</v>
      </c>
      <c r="E12">
        <v>0.05</v>
      </c>
      <c r="F12">
        <v>0.02</v>
      </c>
      <c r="G12">
        <f t="shared" ref="G11:G12" si="0">(B12*$B$3)+(C12*$C$3)+(D12*$D$3)+(E12*$E$3)+(F12*$F$3)</f>
        <v>480000</v>
      </c>
      <c r="H12">
        <v>480000</v>
      </c>
    </row>
    <row r="13" spans="1:8" x14ac:dyDescent="0.25">
      <c r="G13" s="1"/>
      <c r="H13" s="1">
        <f>(B3*0.5)</f>
        <v>171429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duarte</dc:creator>
  <cp:lastModifiedBy>luiz duarte</cp:lastModifiedBy>
  <dcterms:created xsi:type="dcterms:W3CDTF">2021-09-18T00:27:33Z</dcterms:created>
  <dcterms:modified xsi:type="dcterms:W3CDTF">2021-09-23T02:09:36Z</dcterms:modified>
</cp:coreProperties>
</file>