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commentsmeta11"/>
  <Override ContentType="application/binary" PartName="/xl/commentsmeta33"/>
  <Override ContentType="application/binary" PartName="/xl/commentsmeta12"/>
  <Override ContentType="application/binary" PartName="/xl/commentsmeta34"/>
  <Override ContentType="application/binary" PartName="/xl/commentsmeta13"/>
  <Override ContentType="application/binary" PartName="/xl/commentsmeta35"/>
  <Override ContentType="application/binary" PartName="/xl/commentsmeta14"/>
  <Override ContentType="application/binary" PartName="/xl/commentsmeta36"/>
  <Override ContentType="application/binary" PartName="/xl/commentsmeta30"/>
  <Override ContentType="application/binary" PartName="/xl/commentsmeta31"/>
  <Override ContentType="application/binary" PartName="/xl/commentsmeta10"/>
  <Override ContentType="application/binary" PartName="/xl/commentsmeta32"/>
  <Override ContentType="application/binary" PartName="/xl/commentsmeta19"/>
  <Override ContentType="application/binary" PartName="/xl/commentsmeta15"/>
  <Override ContentType="application/binary" PartName="/xl/commentsmeta37"/>
  <Override ContentType="application/binary" PartName="/xl/commentsmeta16"/>
  <Override ContentType="application/binary" PartName="/xl/commentsmeta38"/>
  <Override ContentType="application/binary" PartName="/xl/commentsmeta17"/>
  <Override ContentType="application/binary" PartName="/xl/commentsmeta18"/>
  <Override ContentType="application/binary" PartName="/xl/commentsmeta22"/>
  <Override ContentType="application/binary" PartName="/xl/commentsmeta23"/>
  <Override ContentType="application/binary" PartName="/xl/commentsmeta24"/>
  <Override ContentType="application/binary" PartName="/xl/commentsmeta25"/>
  <Override ContentType="application/binary" PartName="/xl/commentsmeta20"/>
  <Override ContentType="application/binary" PartName="/xl/commentsmeta21"/>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26"/>
  <Override ContentType="application/binary" PartName="/xl/commentsmeta1"/>
  <Override ContentType="application/binary" PartName="/xl/commentsmeta27"/>
  <Override ContentType="application/binary" PartName="/xl/commentsmeta28"/>
  <Override ContentType="application/binary" PartName="/xl/commentsmeta29"/>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39.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32.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37.xml"/>
  <Override ContentType="application/vnd.openxmlformats-officedocument.spreadsheetml.comments+xml" PartName="/xl/comments24.xml"/>
  <Override ContentType="application/vnd.openxmlformats-officedocument.spreadsheetml.comments+xml" PartName="/xl/comments36.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33.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8.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entações" sheetId="1" r:id="rId4"/>
    <sheet state="visible" name="Matriz de Priorização" sheetId="2" r:id="rId5"/>
    <sheet state="visible" name="TODOS" sheetId="3" r:id="rId6"/>
    <sheet state="visible" name="X-VIA" sheetId="4" r:id="rId7"/>
    <sheet state="visible" name="AGER" sheetId="5" r:id="rId8"/>
    <sheet state="visible" name="CGE" sheetId="6" r:id="rId9"/>
    <sheet state="visible" name="CASA CIVIL" sheetId="7" r:id="rId10"/>
    <sheet state="visible" name="CEASA" sheetId="8" r:id="rId11"/>
    <sheet state="visible" name="DETRAN" sheetId="9" r:id="rId12"/>
    <sheet state="visible" name="GOVERNADORIA" sheetId="10" r:id="rId13"/>
    <sheet state="visible" name="DESENVOLVE" sheetId="11" r:id="rId14"/>
    <sheet state="visible" name="FAPEMAT" sheetId="12" r:id="rId15"/>
    <sheet state="visible" name="EMPAER" sheetId="13" r:id="rId16"/>
    <sheet state="visible" name="FUNAC" sheetId="14" r:id="rId17"/>
    <sheet state="visible" name="INDEA" sheetId="15" r:id="rId18"/>
    <sheet state="visible" name="METAMAT" sheetId="16" r:id="rId19"/>
    <sheet state="visible" name="INTERMAT" sheetId="17" r:id="rId20"/>
    <sheet state="visible" name="IPEM" sheetId="18" r:id="rId21"/>
    <sheet state="visible" name="JUCEMAT" sheetId="19" r:id="rId22"/>
    <sheet state="visible" name="MT GÁS" sheetId="20" r:id="rId23"/>
    <sheet state="visible" name="MT PAR" sheetId="21" r:id="rId24"/>
    <sheet state="visible" name="MT PREV" sheetId="22" r:id="rId25"/>
    <sheet state="visible" name="MT SAÚDE" sheetId="23" r:id="rId26"/>
    <sheet state="visible" name="MTI" sheetId="24" r:id="rId27"/>
    <sheet state="visible" name="PGE" sheetId="25" r:id="rId28"/>
    <sheet state="visible" name="SEAF" sheetId="26" r:id="rId29"/>
    <sheet state="visible" name="SECEL" sheetId="27" r:id="rId30"/>
    <sheet state="visible" name="SECITECI" sheetId="28" r:id="rId31"/>
    <sheet state="visible" name="SECOM" sheetId="29" r:id="rId32"/>
    <sheet state="visible" name="SEDEC" sheetId="30" r:id="rId33"/>
    <sheet state="visible" name="SEDUC" sheetId="31" r:id="rId34"/>
    <sheet state="visible" name="Cópia de SEDUC" sheetId="32" r:id="rId35"/>
    <sheet state="visible" name="SEFAZ" sheetId="33" r:id="rId36"/>
    <sheet state="visible" name="SEMA" sheetId="34" r:id="rId37"/>
    <sheet state="visible" name="SEPLAG" sheetId="35" r:id="rId38"/>
    <sheet state="visible" name="SES" sheetId="36" r:id="rId39"/>
    <sheet state="visible" name="SESP" sheetId="37" r:id="rId40"/>
    <sheet state="visible" name="SETASC" sheetId="38" r:id="rId41"/>
    <sheet state="visible" name="SINFRA" sheetId="39" r:id="rId42"/>
    <sheet state="visible" name="UNEMAT" sheetId="40" r:id="rId43"/>
    <sheet state="visible" name="Não Oficial - SETASC" sheetId="41" r:id="rId44"/>
    <sheet state="visible" name="Gabarito" sheetId="42" r:id="rId45"/>
  </sheets>
  <definedNames>
    <definedName hidden="1" localSheetId="1" name="_xlnm._FilterDatabase">'Matriz de Priorização'!$A$1:$G$28</definedName>
    <definedName hidden="1" localSheetId="2" name="_xlnm._FilterDatabase">TODOS!$A$1:$U$723</definedName>
    <definedName hidden="1" localSheetId="3" name="_xlnm._FilterDatabase">'X-VIA'!$A$1:$C$44</definedName>
    <definedName hidden="1" localSheetId="8" name="_xlnm._FilterDatabase">DETRAN!$A$2:$U$54</definedName>
    <definedName hidden="1" localSheetId="26" name="_xlnm._FilterDatabase">SECEL!$A$2:$T$62</definedName>
    <definedName hidden="1" localSheetId="30" name="_xlnm._FilterDatabase">SEDUC!$A$2:$T$45</definedName>
    <definedName hidden="1" localSheetId="31" name="_xlnm._FilterDatabase">'Cópia de SEDUC'!$A$2:$T$33</definedName>
    <definedName hidden="1" localSheetId="32" name="_xlnm._FilterDatabase">SEFAZ!$A$1:$T$987</definedName>
    <definedName hidden="1" localSheetId="18" name="Z_F5C073E2_9EBE_480A_98BA_80DC72824E13_.wvu.FilterData">JUCEMAT!$A$2:$V$46</definedName>
    <definedName hidden="1" localSheetId="34" name="Z_F5C073E2_9EBE_480A_98BA_80DC72824E13_.wvu.FilterData">SEPLAG!$A$15:$U$46</definedName>
    <definedName hidden="1" localSheetId="36" name="Z_F5C073E2_9EBE_480A_98BA_80DC72824E13_.wvu.FilterData">SESP!$B$1:$B$100</definedName>
    <definedName hidden="1" localSheetId="18" name="Z_BF2BB027_39B7_41FB_8057_1DDED152B167_.wvu.FilterData">JUCEMAT!$A$1:$T$45</definedName>
    <definedName hidden="1" localSheetId="34" name="Z_BF2BB027_39B7_41FB_8057_1DDED152B167_.wvu.FilterData">SEPLAG!$A$2:$T$51</definedName>
    <definedName hidden="1" localSheetId="36" name="Z_BF2BB027_39B7_41FB_8057_1DDED152B167_.wvu.FilterData">SESP!$A$1:$T$247</definedName>
  </definedNames>
  <calcPr/>
  <customWorkbookViews>
    <customWorkbookView activeSheetId="0" maximized="1" windowHeight="0" windowWidth="0" guid="{F5C073E2-9EBE-480A-98BA-80DC72824E13}" name="Filtro 1"/>
    <customWorkbookView activeSheetId="0" maximized="1" windowHeight="0" windowWidth="0" guid="{BF2BB027-39B7-41FB-8057-1DDED152B167}" name="Filtro 2"/>
  </customWorkbookViews>
  <extLst>
    <ext uri="GoogleSheetsCustomDataVersion2">
      <go:sheetsCustomData xmlns:go="http://customooxmlschemas.google.com/" r:id="rId46" roundtripDataChecksum="hlYLjn9EwgxEe2dIZN7b4pQU3ya2URhSsijx4nktyYY="/>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ID#AAABKK5Rl14
    (2024-03-25 12:45:57)
dvcsdvsdvsdvsd
	-João Paulo Dos Santos Araujo</t>
      </text>
    </comment>
  </commentList>
  <extLst>
    <ext uri="GoogleSheetsCustomDataVersion2">
      <go:sheetsCustomData xmlns:go="http://customooxmlschemas.google.com/" r:id="rId1" roundtripDataSignature="AMtx7mizziHjGMXGbfat4GQBv3JwAhf8Wg=="/>
    </ext>
  </extLst>
</comments>
</file>

<file path=xl/comments10.xml><?xml version="1.0" encoding="utf-8"?>
<comments xmlns:r="http://schemas.openxmlformats.org/officeDocument/2006/relationships" xmlns="http://schemas.openxmlformats.org/spreadsheetml/2006/main">
  <authors>
    <author/>
  </authors>
  <commentList>
    <comment authorId="0" ref="B6">
      <text>
        <t xml:space="preserve">======
ID#AAABKK5Rl4o
    (2024-03-25 12:45:57)
Ok... sem pensar em unidade administrativa, os serviços que o pesquisador (usuário) procura na fapemat seriam financiamento de eventos científicos e tecnológicos e popularização da ciência? Ou somente eventos científicos e tecnológicos e os eventos estão dentro da unidade de popularização da ciência? 
Temos que deixar claro o que tem dentro de popularização da ciência.
	-Carolina Toledo Grzybowski Tonucci</t>
      </text>
    </comment>
    <comment authorId="0" ref="H2">
      <text>
        <t xml:space="preserve">======
ID#AAABKK5Rlx0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2">
      <text>
        <t xml:space="preserve">======
ID#AAABKK5Rlsc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I2">
      <text>
        <t xml:space="preserve">======
ID#AAABKK5Rlqw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M2">
      <text>
        <t xml:space="preserve">======
ID#AAABKK5Rlo4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2">
      <text>
        <t xml:space="preserve">======
ID#AAABKK5Rlnw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O2">
      <text>
        <t xml:space="preserve">======
ID#AAABKK5Rlnk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ID#AAABKK5RlnM
    (2024-03-25 12:45:57)
Identificação do nível de automação do serviço atual relacionado com a disponibilidade de recursos tecnológicos que possam estimar o esforço técnico para a organização.</t>
      </text>
    </comment>
    <comment authorId="0" ref="L1">
      <text>
        <t xml:space="preserve">======
ID#AAABKK5RlnI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ebTOT9jCo7swEJG1ny+gIjKL80w=="/>
    </ext>
  </extLst>
</comments>
</file>

<file path=xl/comments11.xml><?xml version="1.0" encoding="utf-8"?>
<comments xmlns:r="http://schemas.openxmlformats.org/officeDocument/2006/relationships" xmlns="http://schemas.openxmlformats.org/spreadsheetml/2006/main">
  <authors>
    <author/>
  </authors>
  <commentList>
    <comment authorId="0" ref="I2">
      <text>
        <t xml:space="preserve">======
ID#AAABKK5Rl5U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H2">
      <text>
        <t xml:space="preserve">======
ID#AAABKK5Rl3w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ID#AAABKK5Rl3s
    (2024-03-25 12:45:57)
Identificação do nível de automação do serviço atual relacionado com a disponibilidade de recursos tecnológicos que possam estimar o esforço técnico para a organização.</t>
      </text>
    </comment>
    <comment authorId="0" ref="O2">
      <text>
        <t xml:space="preserve">======
ID#AAABKK5Rl1M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2">
      <text>
        <t xml:space="preserve">======
ID#AAABKK5Rlw8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2">
      <text>
        <t xml:space="preserve">======
ID#AAABKK5RluM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ID#AAABKK5Rlt8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1">
      <text>
        <t xml:space="preserve">======
ID#AAABKK5Rln4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xDxGrmKPbTvK8n/FX2sxCBLK8iw=="/>
    </ext>
  </extLst>
</comments>
</file>

<file path=xl/comments12.xml><?xml version="1.0" encoding="utf-8"?>
<comments xmlns:r="http://schemas.openxmlformats.org/officeDocument/2006/relationships" xmlns="http://schemas.openxmlformats.org/spreadsheetml/2006/main">
  <authors>
    <author/>
  </authors>
  <commentList>
    <comment authorId="0" ref="I2">
      <text>
        <t xml:space="preserve">======
ID#AAABKK5Rl2E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ID#AAABKK5Rlys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ID#AAABKK5Rlxk
    (2024-03-25 12:45:57)
Identificação do nível de automação do serviço atual relacionado com a disponibilidade de recursos tecnológicos que possam estimar o esforço técnico para a organização.</t>
      </text>
    </comment>
    <comment authorId="0" ref="M2">
      <text>
        <t xml:space="preserve">======
ID#AAABKK5RlvQ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ID#AAABKK5RltA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ID#AAABKK5Rlsw
    (2024-03-25 12:45:57)
Identificação do nível de automação do serviço atual relacionado com a disponibilidade de recursos tecnológicos que possam estimar o esforço técnico para a organização.</t>
      </text>
    </comment>
    <comment authorId="0" ref="G2">
      <text>
        <t xml:space="preserve">======
ID#AAABKK5RlrY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ID#AAABKK5Rlo0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List>
  <extLst>
    <ext uri="GoogleSheetsCustomDataVersion2">
      <go:sheetsCustomData xmlns:go="http://customooxmlschemas.google.com/" r:id="rId1" roundtripDataSignature="AMtx7mhwSH6u8SEt+GHPfq8GLA7HvxxeMQ=="/>
    </ext>
  </extLst>
</comments>
</file>

<file path=xl/comments13.xml><?xml version="1.0" encoding="utf-8"?>
<comments xmlns:r="http://schemas.openxmlformats.org/officeDocument/2006/relationships" xmlns="http://schemas.openxmlformats.org/spreadsheetml/2006/main">
  <authors>
    <author/>
  </authors>
  <commentList>
    <comment authorId="0" ref="M2">
      <text>
        <t xml:space="preserve">======
ID#AAABKK5Rl6g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H2">
      <text>
        <t xml:space="preserve">======
ID#AAABKK5Rlzc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I2">
      <text>
        <t xml:space="preserve">======
ID#AAABKK5Rlyg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B7">
      <text>
        <t xml:space="preserve">======
ID#AAABKK5Rlwg
    (2024-03-25 12:45:57)
o nome do serviço na carta de serviço esta: Emitir Guia de Trânsito Animal GTA Para Fora do Estado
	-Isabela Thommen</t>
      </text>
    </comment>
    <comment authorId="0" ref="G2">
      <text>
        <t xml:space="preserve">======
ID#AAABKK5RlwY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1">
      <text>
        <t xml:space="preserve">======
ID#AAABKK5Rluk
    (2024-03-25 12:45:57)
Identificação do nível de automação do serviço atual relacionado com a disponibilidade de recursos tecnológicos que possam estimar o esforço técnico para a organização.</t>
      </text>
    </comment>
    <comment authorId="0" ref="G1">
      <text>
        <t xml:space="preserve">======
ID#AAABKK5RluE
    (2024-03-25 12:45:57)
Identificação do nível de automação do serviço atual relacionado com a disponibilidade de recursos tecnológicos que possam estimar o esforço técnico para a organização.</t>
      </text>
    </comment>
    <comment authorId="0" ref="L2">
      <text>
        <t xml:space="preserve">======
ID#AAABKK5Rlog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O2">
      <text>
        <t xml:space="preserve">======
ID#AAABKK5Rllk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ixkux9Tw5ISS390I2ipjW5wHQzew=="/>
    </ext>
  </extLst>
</comments>
</file>

<file path=xl/comments14.xml><?xml version="1.0" encoding="utf-8"?>
<comments xmlns:r="http://schemas.openxmlformats.org/officeDocument/2006/relationships" xmlns="http://schemas.openxmlformats.org/spreadsheetml/2006/main">
  <authors>
    <author/>
  </authors>
  <commentList>
    <comment authorId="0" ref="M2">
      <text>
        <t xml:space="preserve">======
ID#AAABKK5Rl6A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2">
      <text>
        <t xml:space="preserve">======
ID#AAABKK5Rl48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O2">
      <text>
        <t xml:space="preserve">======
ID#AAABKK5Rl3A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ID#AAABKK5RlrQ
    (2024-03-25 12:45:57)
Identificação do nível de automação do serviço atual relacionado com a disponibilidade de recursos tecnológicos que possam estimar o esforço técnico para a organização.</t>
      </text>
    </comment>
    <comment authorId="0" ref="I2">
      <text>
        <t xml:space="preserve">======
ID#AAABKK5RlrA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ID#AAABKK5Rlq4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ID#AAABKK5Rlpg
    (2024-03-25 12:45:57)
Identificação do nível de automação do serviço atual relacionado com a disponibilidade de recursos tecnológicos que possam estimar o esforço técnico para a organização.</t>
      </text>
    </comment>
    <comment authorId="0" ref="H2">
      <text>
        <t xml:space="preserve">======
ID#AAABKK5Rll4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List>
  <extLst>
    <ext uri="GoogleSheetsCustomDataVersion2">
      <go:sheetsCustomData xmlns:go="http://customooxmlschemas.google.com/" r:id="rId1" roundtripDataSignature="AMtx7mhpcITC5deAF0H1eGSMBP0w/ileCA=="/>
    </ext>
  </extLst>
</comments>
</file>

<file path=xl/comments15.xml><?xml version="1.0" encoding="utf-8"?>
<comments xmlns:r="http://schemas.openxmlformats.org/officeDocument/2006/relationships" xmlns="http://schemas.openxmlformats.org/spreadsheetml/2006/main">
  <authors>
    <author/>
  </authors>
  <commentList>
    <comment authorId="0" ref="L1">
      <text>
        <t xml:space="preserve">======
ID#AAABKK5Rl6M
    (2024-03-25 12:45:57)
Identificação do nível de automação do serviço atual relacionado com a disponibilidade de recursos tecnológicos que possam estimar o esforço técnico para a organização.</t>
      </text>
    </comment>
    <comment authorId="0" ref="G2">
      <text>
        <t xml:space="preserve">======
ID#AAABKK5Rl2w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M2">
      <text>
        <t xml:space="preserve">======
ID#AAABKK5Rl1g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1">
      <text>
        <t xml:space="preserve">======
ID#AAABKK5Rl1c
    (2024-03-25 12:45:57)
Identificação do nível de automação do serviço atual relacionado com a disponibilidade de recursos tecnológicos que possam estimar o esforço técnico para a organização.</t>
      </text>
    </comment>
    <comment authorId="0" ref="O2">
      <text>
        <t xml:space="preserve">======
ID#AAABKK5Rl04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H2">
      <text>
        <t xml:space="preserve">======
ID#AAABKK5Rlzs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2">
      <text>
        <t xml:space="preserve">======
ID#AAABKK5RlsM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I2">
      <text>
        <t xml:space="preserve">======
ID#AAABKK5RlpQ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List>
  <extLst>
    <ext uri="GoogleSheetsCustomDataVersion2">
      <go:sheetsCustomData xmlns:go="http://customooxmlschemas.google.com/" r:id="rId1" roundtripDataSignature="AMtx7mggDfPwGHbFKkW3bxfXj+h+KRYb7w=="/>
    </ext>
  </extLst>
</comments>
</file>

<file path=xl/comments16.xml><?xml version="1.0" encoding="utf-8"?>
<comments xmlns:r="http://schemas.openxmlformats.org/officeDocument/2006/relationships" xmlns="http://schemas.openxmlformats.org/spreadsheetml/2006/main">
  <authors>
    <author/>
  </authors>
  <commentList>
    <comment authorId="0" ref="G2">
      <text>
        <t xml:space="preserve">======
ID#AAABKK5Rl54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ID#AAABKK5Rl5k
    (2024-03-25 12:45:57)
Identificação do nível de automação do serviço atual relacionado com a disponibilidade de recursos tecnológicos que possam estimar o esforço técnico para a organização.</t>
      </text>
    </comment>
    <comment authorId="0" ref="O2">
      <text>
        <t xml:space="preserve">======
ID#AAABKK5Rlyk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M2">
      <text>
        <t xml:space="preserve">======
ID#AAABKK5RlsQ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I2">
      <text>
        <t xml:space="preserve">======
ID#AAABKK5RlrU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1">
      <text>
        <t xml:space="preserve">======
ID#AAABKK5Rlqg
    (2024-03-25 12:45:57)
Identificação do nível de automação do serviço atual relacionado com a disponibilidade de recursos tecnológicos que possam estimar o esforço técnico para a organização.</t>
      </text>
    </comment>
    <comment authorId="0" ref="H2">
      <text>
        <t xml:space="preserve">======
ID#AAABKK5Rlos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2">
      <text>
        <t xml:space="preserve">======
ID#AAABKK5Rlok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jI5NNDjpGGx56UjIUTTu1P3NpNMw=="/>
    </ext>
  </extLst>
</comments>
</file>

<file path=xl/comments17.xml><?xml version="1.0" encoding="utf-8"?>
<comments xmlns:r="http://schemas.openxmlformats.org/officeDocument/2006/relationships" xmlns="http://schemas.openxmlformats.org/spreadsheetml/2006/main">
  <authors>
    <author/>
  </authors>
  <commentList>
    <comment authorId="0" ref="G1">
      <text>
        <t xml:space="preserve">======
ID#AAABKK5Rl3Y
    (2024-03-25 12:45:57)
Identificação do nível de automação do serviço atual relacionado com a disponibilidade de recursos tecnológicos que possam estimar o esforço técnico para a organização.</t>
      </text>
    </comment>
    <comment authorId="0" ref="G2">
      <text>
        <t xml:space="preserve">======
ID#AAABKK5Rl3E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I2">
      <text>
        <t xml:space="preserve">======
ID#AAABKK5Rlyw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H2">
      <text>
        <t xml:space="preserve">======
ID#AAABKK5RlxY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2">
      <text>
        <t xml:space="preserve">======
ID#AAABKK5Rlvw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ID#AAABKK5RlrE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ID#AAABKK5Rlp4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A10">
      <text>
        <t xml:space="preserve">======
ID#AAABKK5Rlms
    (2024-03-25 12:45:57)
Está sem passo a passo.</t>
      </text>
    </comment>
    <comment authorId="0" ref="L1">
      <text>
        <t xml:space="preserve">======
ID#AAABKK5RlmQ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o0aUBBYJIO5dQzOpdGCWqfzlp9Q=="/>
    </ext>
  </extLst>
</comments>
</file>

<file path=xl/comments18.xml><?xml version="1.0" encoding="utf-8"?>
<comments xmlns:r="http://schemas.openxmlformats.org/officeDocument/2006/relationships" xmlns="http://schemas.openxmlformats.org/spreadsheetml/2006/main">
  <authors>
    <author/>
  </authors>
  <commentList>
    <comment authorId="0" ref="M2">
      <text>
        <t xml:space="preserve">======
ID#AAABKK5Rl5s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I2">
      <text>
        <t xml:space="preserve">======
ID#AAABKK5Rl4Q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ID#AAABKK5Rl2A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O2">
      <text>
        <t xml:space="preserve">======
ID#AAABKK5RlxI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1">
      <text>
        <t xml:space="preserve">======
ID#AAABKK5Rlsk
    (2024-03-25 12:45:57)
Identificação do nível de automação do serviço atual relacionado com a disponibilidade de recursos tecnológicos que possam estimar o esforço técnico para a organização.</t>
      </text>
    </comment>
    <comment authorId="0" ref="G2">
      <text>
        <t xml:space="preserve">======
ID#AAABKK5RlsU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ID#AAABKK5RlnY
    (2024-03-25 12:45:57)
Identificação do nível de automação do serviço atual relacionado com a disponibilidade de recursos tecnológicos que possam estimar o esforço técnico para a organização.</t>
      </text>
    </comment>
    <comment authorId="0" ref="H2">
      <text>
        <t xml:space="preserve">======
ID#AAABKK5RlmA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List>
  <extLst>
    <ext uri="GoogleSheetsCustomDataVersion2">
      <go:sheetsCustomData xmlns:go="http://customooxmlschemas.google.com/" r:id="rId1" roundtripDataSignature="AMtx7miT44nuoGYi1U84FlDuJ71N80/VWQ=="/>
    </ext>
  </extLst>
</comments>
</file>

<file path=xl/comments19.xml><?xml version="1.0" encoding="utf-8"?>
<comments xmlns:r="http://schemas.openxmlformats.org/officeDocument/2006/relationships" xmlns="http://schemas.openxmlformats.org/spreadsheetml/2006/main">
  <authors>
    <author/>
  </authors>
  <commentList>
    <comment authorId="0" ref="L1">
      <text>
        <t xml:space="preserve">======
ID#AAABKK5Rl7E
    (2024-03-25 12:45:57)
Identificação do nível de automação do serviço atual relacionado com a disponibilidade de recursos tecnológicos que possam estimar o esforço técnico para a organização.</t>
      </text>
    </comment>
    <comment authorId="0" ref="G2">
      <text>
        <t xml:space="preserve">======
ID#AAABKK5Rl3o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O2">
      <text>
        <t xml:space="preserve">======
ID#AAABKK5Rl2g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ID#AAABKK5Rl1Q
    (2024-03-25 12:45:57)
Identificação do nível de automação do serviço atual relacionado com a disponibilidade de recursos tecnológicos que possam estimar o esforço técnico para a organização.</t>
      </text>
    </comment>
    <comment authorId="0" ref="I2">
      <text>
        <t xml:space="preserve">======
ID#AAABKK5Rl0k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ID#AAABKK5RlzU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ID#AAABKK5Rlus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H2">
      <text>
        <t xml:space="preserve">======
ID#AAABKK5RlqA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List>
  <extLst>
    <ext uri="GoogleSheetsCustomDataVersion2">
      <go:sheetsCustomData xmlns:go="http://customooxmlschemas.google.com/" r:id="rId1" roundtripDataSignature="AMtx7miBfQLwx22d+GUiWDUjOUGI+psbiw=="/>
    </ext>
  </extLst>
</comments>
</file>

<file path=xl/comments2.xml><?xml version="1.0" encoding="utf-8"?>
<comments xmlns:r="http://schemas.openxmlformats.org/officeDocument/2006/relationships" xmlns="http://schemas.openxmlformats.org/spreadsheetml/2006/main">
  <authors>
    <author/>
  </authors>
  <commentList>
    <comment authorId="0" ref="H1">
      <text>
        <t xml:space="preserve">======
ID#AAABKK5Rl6Y
    (2024-03-25 12:45:57)
Identificação do nível de automação do serviço atual relacionado com a disponibilidade de recursos tecnológicos que possam estimar o esforço técnico para a organização.</t>
      </text>
    </comment>
    <comment authorId="0" ref="M1">
      <text>
        <t xml:space="preserve">======
ID#AAABKK5Rl5w
    (2024-03-25 12:45:57)
Identificação do nível de automação do serviço atual relacionado com a disponibilidade de recursos tecnológicos que possam estimar o esforço técnico para a organização.</t>
      </text>
    </comment>
    <comment authorId="0" ref="J2">
      <text>
        <t xml:space="preserve">======
ID#AAABKK5Rl5g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B619">
      <text>
        <t xml:space="preserve">======
ID#AAABKK5Rl3c
    (2024-03-25 12:45:57)
Inserido no portal novo.</t>
      </text>
    </comment>
    <comment authorId="0" ref="H2">
      <text>
        <t xml:space="preserve">======
ID#AAABKK5Rl0w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B624">
      <text>
        <t xml:space="preserve">======
ID#AAABKK5RlzM
    (2024-03-25 12:45:57)
Inserido no novo portal.</t>
      </text>
    </comment>
    <comment authorId="0" ref="N2">
      <text>
        <t xml:space="preserve">======
ID#AAABKK5Rlv4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B618">
      <text>
        <t xml:space="preserve">======
ID#AAABKK5Rluw
    (2024-03-25 12:45:57)
Inserido no portal novo.</t>
      </text>
    </comment>
    <comment authorId="0" ref="B593">
      <text>
        <t xml:space="preserve">======
ID#AAABKK5Rls4
    (2024-03-25 12:45:57)
Inserido no Portal novo, mas falta informações.</t>
      </text>
    </comment>
    <comment authorId="0" ref="I2">
      <text>
        <t xml:space="preserve">======
ID#AAABKK5Rlo8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B598">
      <text>
        <t xml:space="preserve">======
ID#AAABKK5RloY
    (2024-03-25 12:45:57)
Inserido no Portal novo.</t>
      </text>
    </comment>
    <comment authorId="0" ref="P2">
      <text>
        <t xml:space="preserve">======
ID#AAABKK5Rlmk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M2">
      <text>
        <t xml:space="preserve">======
ID#AAABKK5RlmU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grBUrnZumnEFlvFHlpDqVUOF5pRA=="/>
    </ext>
  </extLst>
</comments>
</file>

<file path=xl/comments20.xml><?xml version="1.0" encoding="utf-8"?>
<comments xmlns:r="http://schemas.openxmlformats.org/officeDocument/2006/relationships" xmlns="http://schemas.openxmlformats.org/spreadsheetml/2006/main">
  <authors>
    <author/>
  </authors>
  <commentList>
    <comment authorId="0" ref="G2">
      <text>
        <t xml:space="preserve">======
ID#AAABKK5Rl6Q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ID#AAABKK5Rl5Y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1">
      <text>
        <t xml:space="preserve">======
ID#AAABKK5Rl4M
    (2024-03-25 12:45:57)
Identificação do nível de automação do serviço atual relacionado com a disponibilidade de recursos tecnológicos que possam estimar o esforço técnico para a organização.</t>
      </text>
    </comment>
    <comment authorId="0" ref="L2">
      <text>
        <t xml:space="preserve">======
ID#AAABKK5Rl0U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ID#AAABKK5Rlrs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1">
      <text>
        <t xml:space="preserve">======
ID#AAABKK5RlqQ
    (2024-03-25 12:45:57)
Identificação do nível de automação do serviço atual relacionado com a disponibilidade de recursos tecnológicos que possam estimar o esforço técnico para a organização.</t>
      </text>
    </comment>
    <comment authorId="0" ref="I2">
      <text>
        <t xml:space="preserve">======
ID#AAABKK5Rlpc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O2">
      <text>
        <t xml:space="preserve">======
ID#AAABKK5Rlm0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iUUK3srwcB6jROZP1s2e2vT3VH/g=="/>
    </ext>
  </extLst>
</comments>
</file>

<file path=xl/comments21.xml><?xml version="1.0" encoding="utf-8"?>
<comments xmlns:r="http://schemas.openxmlformats.org/officeDocument/2006/relationships" xmlns="http://schemas.openxmlformats.org/spreadsheetml/2006/main">
  <authors>
    <author/>
  </authors>
  <commentList>
    <comment authorId="0" ref="L1">
      <text>
        <t xml:space="preserve">======
ID#AAABKK5Rlzw
    (2024-03-25 12:45:57)
Identificação do nível de automação do serviço atual relacionado com a disponibilidade de recursos tecnológicos que possam estimar o esforço técnico para a organização.</t>
      </text>
    </comment>
    <comment authorId="0" ref="M2">
      <text>
        <t xml:space="preserve">======
ID#AAABKK5RlyY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I2">
      <text>
        <t xml:space="preserve">======
ID#AAABKK5RlvI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ID#AAABKK5Rluc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O2">
      <text>
        <t xml:space="preserve">======
ID#AAABKK5Rlt0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H2">
      <text>
        <t xml:space="preserve">======
ID#AAABKK5Rlts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ID#AAABKK5Rlp8
    (2024-03-25 12:45:57)
Identificação do nível de automação do serviço atual relacionado com a disponibilidade de recursos tecnológicos que possam estimar o esforço técnico para a organização.</t>
      </text>
    </comment>
    <comment authorId="0" ref="G2">
      <text>
        <t xml:space="preserve">======
ID#AAABKK5RlpE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List>
  <extLst>
    <ext uri="GoogleSheetsCustomDataVersion2">
      <go:sheetsCustomData xmlns:go="http://customooxmlschemas.google.com/" r:id="rId1" roundtripDataSignature="AMtx7mhhkuTiytXSzJsfdPEL+4V7/Y8zmQ=="/>
    </ext>
  </extLst>
</comments>
</file>

<file path=xl/comments22.xml><?xml version="1.0" encoding="utf-8"?>
<comments xmlns:r="http://schemas.openxmlformats.org/officeDocument/2006/relationships" xmlns="http://schemas.openxmlformats.org/spreadsheetml/2006/main">
  <authors>
    <author/>
  </authors>
  <commentList>
    <comment authorId="0" ref="L1">
      <text>
        <t xml:space="preserve">======
ID#AAABKK5Rl58
    (2024-03-25 12:45:57)
Identificação do nível de automação do serviço atual relacionado com a disponibilidade de recursos tecnológicos que possam estimar o esforço técnico para a organização.</t>
      </text>
    </comment>
    <comment authorId="0" ref="H2">
      <text>
        <t xml:space="preserve">======
ID#AAABKK5Rl40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2">
      <text>
        <t xml:space="preserve">======
ID#AAABKK5Rl0A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G2">
      <text>
        <t xml:space="preserve">======
ID#AAABKK5Rly0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M2">
      <text>
        <t xml:space="preserve">======
ID#AAABKK5RluI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ID#AAABKK5RlrI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ID#AAABKK5RloU
    (2024-03-25 12:45:57)
Identificação do nível de automação do serviço atual relacionado com a disponibilidade de recursos tecnológicos que possam estimar o esforço técnico para a organização.</t>
      </text>
    </comment>
    <comment authorId="0" ref="I2">
      <text>
        <t xml:space="preserve">======
ID#AAABKK5Rlno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List>
  <extLst>
    <ext uri="GoogleSheetsCustomDataVersion2">
      <go:sheetsCustomData xmlns:go="http://customooxmlschemas.google.com/" r:id="rId1" roundtripDataSignature="AMtx7mgyO9YrRXedLJHIDULrmcUKsh3sdg=="/>
    </ext>
  </extLst>
</comments>
</file>

<file path=xl/comments23.xml><?xml version="1.0" encoding="utf-8"?>
<comments xmlns:r="http://schemas.openxmlformats.org/officeDocument/2006/relationships" xmlns="http://schemas.openxmlformats.org/spreadsheetml/2006/main">
  <authors>
    <author/>
  </authors>
  <commentList>
    <comment authorId="0" ref="L2">
      <text>
        <t xml:space="preserve">======
ID#AAABKK5Rl3Q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H2">
      <text>
        <t xml:space="preserve">======
ID#AAABKK5Rl2o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O2">
      <text>
        <t xml:space="preserve">======
ID#AAABKK5Rl2U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1">
      <text>
        <t xml:space="preserve">======
ID#AAABKK5Rl0o
    (2024-03-25 12:45:57)
Identificação do nível de automação do serviço atual relacionado com a disponibilidade de recursos tecnológicos que possam estimar o esforço técnico para a organização.</t>
      </text>
    </comment>
    <comment authorId="0" ref="M2">
      <text>
        <t xml:space="preserve">======
ID#AAABKK5Rlwk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1">
      <text>
        <t xml:space="preserve">======
ID#AAABKK5RlwQ
    (2024-03-25 12:45:57)
Identificação do nível de automação do serviço atual relacionado com a disponibilidade de recursos tecnológicos que possam estimar o esforço técnico para a organização.</t>
      </text>
    </comment>
    <comment authorId="0" ref="G2">
      <text>
        <t xml:space="preserve">======
ID#AAABKK5Rluo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I2">
      <text>
        <t xml:space="preserve">======
ID#AAABKK5RlmY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List>
  <extLst>
    <ext uri="GoogleSheetsCustomDataVersion2">
      <go:sheetsCustomData xmlns:go="http://customooxmlschemas.google.com/" r:id="rId1" roundtripDataSignature="AMtx7mgumhmQaBWvm4LFyzDkNVvOBz8tEA=="/>
    </ext>
  </extLst>
</comments>
</file>

<file path=xl/comments24.xml><?xml version="1.0" encoding="utf-8"?>
<comments xmlns:r="http://schemas.openxmlformats.org/officeDocument/2006/relationships" xmlns="http://schemas.openxmlformats.org/spreadsheetml/2006/main">
  <authors>
    <author/>
  </authors>
  <commentList>
    <comment authorId="0" ref="M2">
      <text>
        <t xml:space="preserve">======
ID#AAABKK5Rl1Y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H2">
      <text>
        <t xml:space="preserve">======
ID#AAABKK5Rl08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2">
      <text>
        <t xml:space="preserve">======
ID#AAABKK5Rl0s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2">
      <text>
        <t xml:space="preserve">======
ID#AAABKK5Rlxc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I2">
      <text>
        <t xml:space="preserve">======
ID#AAABKK5RluQ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1">
      <text>
        <t xml:space="preserve">======
ID#AAABKK5RlpA
    (2024-03-25 12:45:57)
Identificação do nível de automação do serviço atual relacionado com a disponibilidade de recursos tecnológicos que possam estimar o esforço técnico para a organização.</t>
      </text>
    </comment>
    <comment authorId="0" ref="O2">
      <text>
        <t xml:space="preserve">======
ID#AAABKK5RloE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ID#AAABKK5Rlm4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CB6bq4mZIyvH/bGVqgx5vM3qwfA=="/>
    </ext>
  </extLst>
</comments>
</file>

<file path=xl/comments25.xml><?xml version="1.0" encoding="utf-8"?>
<comments xmlns:r="http://schemas.openxmlformats.org/officeDocument/2006/relationships" xmlns="http://schemas.openxmlformats.org/spreadsheetml/2006/main">
  <authors>
    <author/>
  </authors>
  <commentList>
    <comment authorId="0" ref="I2">
      <text>
        <t xml:space="preserve">======
ID#AAABKK5Rl6o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G2">
      <text>
        <t xml:space="preserve">======
ID#AAABKK5Rl6c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ID#AAABKK5Rl5o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ID#AAABKK5Rl30
    (2024-03-25 12:45:57)
Identificação do nível de automação do serviço atual relacionado com a disponibilidade de recursos tecnológicos que possam estimar o esforço técnico para a organização.</t>
      </text>
    </comment>
    <comment authorId="0" ref="L2">
      <text>
        <t xml:space="preserve">======
ID#AAABKK5Rl1k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ID#AAABKK5Rl1A
    (2024-03-25 12:45:57)
Identificação do nível de automação do serviço atual relacionado com a disponibilidade de recursos tecnológicos que possam estimar o esforço técnico para a organização.</t>
      </text>
    </comment>
    <comment authorId="0" ref="M18">
      <text>
        <t xml:space="preserve">======
ID#AAABKK5Rl0M
    (2024-03-25 12:45:57)
Somente as inscrições são feitas através de formulário online desenvolvido pela SECEL mediante um sistema especialista que possui API.
	-Alipio Luiz de Souza Silva</t>
      </text>
    </comment>
    <comment authorId="0" ref="M19">
      <text>
        <t xml:space="preserve">======
ID#AAABKK5RlzQ
    (2024-03-25 12:45:57)
Somente as inscrições são feitas através de formulário online desenvolvido pela SECEL mediante um sistema especialista que possui API.
	-Alipio Luiz de Souza Silva</t>
      </text>
    </comment>
    <comment authorId="0" ref="M15">
      <text>
        <t xml:space="preserve">======
ID#AAABKK5Rlxw
    (2024-03-25 12:45:57)
Somente as inscrições são feitas através de formulário online desenvolvido pela SECEL mediante um sistema especialista que possui API.
	-Alipio Luiz de Souza Silva</t>
      </text>
    </comment>
    <comment authorId="0" ref="M17">
      <text>
        <t xml:space="preserve">======
ID#AAABKK5RluU
    (2024-03-25 12:45:57)
Somente as inscrições são feitas através de formulário online desenvolvido pela SECEL mediante um sistema especialista que possui API.
	-Alipio Luiz de Souza Silva</t>
      </text>
    </comment>
    <comment authorId="0" ref="M16">
      <text>
        <t xml:space="preserve">======
ID#AAABKK5RluA
    (2024-03-25 12:45:57)
Somente as inscrições são feitas através de formulário online desenvolvido pela SECEL mediante um sistema especialista que possui API.
	-Alipio Luiz de Souza Silva</t>
      </text>
    </comment>
    <comment authorId="0" ref="M2">
      <text>
        <t xml:space="preserve">======
ID#AAABKK5Rlmc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ID#AAABKK5RlmE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i76MW8qMi9IGfxjgyki1ECEQrnhA=="/>
    </ext>
  </extLst>
</comments>
</file>

<file path=xl/comments26.xml><?xml version="1.0" encoding="utf-8"?>
<comments xmlns:r="http://schemas.openxmlformats.org/officeDocument/2006/relationships" xmlns="http://schemas.openxmlformats.org/spreadsheetml/2006/main">
  <authors>
    <author/>
  </authors>
  <commentList>
    <comment authorId="0" ref="I2">
      <text>
        <t xml:space="preserve">======
ID#AAABKK5Rl7A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H2">
      <text>
        <t xml:space="preserve">======
ID#AAABKK5Rl6E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M2">
      <text>
        <t xml:space="preserve">======
ID#AAABKK5Rl34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2">
      <text>
        <t xml:space="preserve">======
ID#AAABKK5Rl2k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O2">
      <text>
        <t xml:space="preserve">======
ID#AAABKK5Rlu4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1">
      <text>
        <t xml:space="preserve">======
ID#AAABKK5RluY
    (2024-03-25 12:45:57)
Identificação do nível de automação do serviço atual relacionado com a disponibilidade de recursos tecnológicos que possam estimar o esforço técnico para a organização.</t>
      </text>
    </comment>
    <comment authorId="0" ref="G2">
      <text>
        <t xml:space="preserve">======
ID#AAABKK5Rlqk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ID#AAABKK5Rln8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ha4ECsX/YZ9nZu2HaNpLAyd43+kg=="/>
    </ext>
  </extLst>
</comments>
</file>

<file path=xl/comments27.xml><?xml version="1.0" encoding="utf-8"?>
<comments xmlns:r="http://schemas.openxmlformats.org/officeDocument/2006/relationships" xmlns="http://schemas.openxmlformats.org/spreadsheetml/2006/main">
  <authors>
    <author/>
  </authors>
  <commentList>
    <comment authorId="0" ref="I2">
      <text>
        <t xml:space="preserve">======
ID#AAABKK5Rl6s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O2">
      <text>
        <t xml:space="preserve">======
ID#AAABKK5Rl5c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ID#AAABKK5Rl4I
    (2024-03-25 12:45:57)
Identificação do nível de automação do serviço atual relacionado com a disponibilidade de recursos tecnológicos que possam estimar o esforço técnico para a organização.</t>
      </text>
    </comment>
    <comment authorId="0" ref="M2">
      <text>
        <t xml:space="preserve">======
ID#AAABKK5Rl3k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2">
      <text>
        <t xml:space="preserve">======
ID#AAABKK5Rlto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ID#AAABKK5Rlr4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L1">
      <text>
        <t xml:space="preserve">======
ID#AAABKK5Rlmg
    (2024-03-25 12:45:57)
Identificação do nível de automação do serviço atual relacionado com a disponibilidade de recursos tecnológicos que possam estimar o esforço técnico para a organização.</t>
      </text>
    </comment>
    <comment authorId="0" ref="L2">
      <text>
        <t xml:space="preserve">======
ID#AAABKK5Rllo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i4G6FUK0CraTyFhmp0ilqbQu485w=="/>
    </ext>
  </extLst>
</comments>
</file>

<file path=xl/comments28.xml><?xml version="1.0" encoding="utf-8"?>
<comments xmlns:r="http://schemas.openxmlformats.org/officeDocument/2006/relationships" xmlns="http://schemas.openxmlformats.org/spreadsheetml/2006/main">
  <authors>
    <author/>
  </authors>
  <commentList>
    <comment authorId="0" ref="H2">
      <text>
        <t xml:space="preserve">======
ID#AAABKK5Rl4g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ID#AAABKK5RlyA
    (2024-03-25 12:45:57)
Identificação do nível de automação do serviço atual relacionado com a disponibilidade de recursos tecnológicos que possam estimar o esforço técnico para a organização.</t>
      </text>
    </comment>
    <comment authorId="0" ref="G2">
      <text>
        <t xml:space="preserve">======
ID#AAABKK5RlxM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O2">
      <text>
        <t xml:space="preserve">======
ID#AAABKK5Rlw0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M2">
      <text>
        <t xml:space="preserve">======
ID#AAABKK5RlwE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1">
      <text>
        <t xml:space="preserve">======
ID#AAABKK5Rlqo
    (2024-03-25 12:45:57)
Identificação do nível de automação do serviço atual relacionado com a disponibilidade de recursos tecnológicos que possam estimar o esforço técnico para a organização.</t>
      </text>
    </comment>
    <comment authorId="0" ref="I2">
      <text>
        <t xml:space="preserve">======
ID#AAABKK5Rlns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ID#AAABKK5Rlnc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hKMOPO7VHaIoNBvD1NMRTvk/pkbQ=="/>
    </ext>
  </extLst>
</comments>
</file>

<file path=xl/comments29.xml><?xml version="1.0" encoding="utf-8"?>
<comments xmlns:r="http://schemas.openxmlformats.org/officeDocument/2006/relationships" xmlns="http://schemas.openxmlformats.org/spreadsheetml/2006/main">
  <authors>
    <author/>
  </authors>
  <commentList>
    <comment authorId="0" ref="M2">
      <text>
        <t xml:space="preserve">======
ID#AAABKK5Rl4s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ID#AAABKK5Rl4Y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2">
      <text>
        <t xml:space="preserve">======
ID#AAABKK5Rlx4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2">
      <text>
        <t xml:space="preserve">======
ID#AAABKK5Rlv0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 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H2">
      <text>
        <t xml:space="preserve">======
ID#AAABKK5RlqU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ID#AAABKK5Rlpw
    (2024-03-25 12:45:57)
Identificação do nível de automação do serviço atual relacionado com a disponibilidade de recursos tecnológicos que possam estimar o esforço técnico para a organização.</t>
      </text>
    </comment>
    <comment authorId="0" ref="I2">
      <text>
        <t xml:space="preserve">======
ID#AAABKK5Rln0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1">
      <text>
        <t xml:space="preserve">======
ID#AAABKK5Rlls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hs0+sciU0qs0U92nSz+3m/g1yOdA=="/>
    </ext>
  </extLst>
</comments>
</file>

<file path=xl/comments3.xml><?xml version="1.0" encoding="utf-8"?>
<comments xmlns:r="http://schemas.openxmlformats.org/officeDocument/2006/relationships" xmlns="http://schemas.openxmlformats.org/spreadsheetml/2006/main">
  <authors>
    <author/>
  </authors>
  <commentList>
    <comment authorId="0" ref="G2">
      <text>
        <t xml:space="preserve">======
ID#AAABKK5Rl1w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I2">
      <text>
        <t xml:space="preserve">======
ID#AAABKK5Rl00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H2">
      <text>
        <t xml:space="preserve">======
ID#AAABKK5Rl0Q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ID#AAABKK5RlwA
    (2024-03-25 12:45:57)
Identificação do nível de automação do serviço atual relacionado com a disponibilidade de recursos tecnológicos que possam estimar o esforço técnico para a organização.</t>
      </text>
    </comment>
    <comment authorId="0" ref="L2">
      <text>
        <t xml:space="preserve">======
ID#AAABKK5RlsY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ID#AAABKK5Rlq8
    (2024-03-25 12:45:57)
Identificação do nível de automação do serviço atual relacionado com a disponibilidade de recursos tecnológicos que possam estimar o esforço técnico para a organização.</t>
      </text>
    </comment>
    <comment authorId="0" ref="M2">
      <text>
        <t xml:space="preserve">======
ID#AAABKK5Rlp0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ID#AAABKK5RloQ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gQ/SbEtIZHtIkCQniHoXOCbEWTRA=="/>
    </ext>
  </extLst>
</comments>
</file>

<file path=xl/comments30.xml><?xml version="1.0" encoding="utf-8"?>
<comments xmlns:r="http://schemas.openxmlformats.org/officeDocument/2006/relationships" xmlns="http://schemas.openxmlformats.org/spreadsheetml/2006/main">
  <authors>
    <author/>
  </authors>
  <commentList>
    <comment authorId="0" ref="H2">
      <text>
        <t xml:space="preserve">======
ID#AAABKK5Rl68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ID#AAABKK5Rl38
    (2024-03-25 12:45:57)
Identificação do nível de automação do serviço atual relacionado com a disponibilidade de recursos tecnológicos que possam estimar o esforço técnico para a organização.</t>
      </text>
    </comment>
    <comment authorId="0" ref="I2">
      <text>
        <t xml:space="preserve">======
ID#AAABKK5RlyU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M2">
      <text>
        <t xml:space="preserve">======
ID#AAABKK5RlvE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2">
      <text>
        <t xml:space="preserve">======
ID#AAABKK5RlvA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 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ID#AAABKK5Rlsg
    (2024-03-25 12:45:57)
Identificação do nível de automação do serviço atual relacionado com a disponibilidade de recursos tecnológicos que possam estimar o esforço técnico para a organização.</t>
      </text>
    </comment>
    <comment authorId="0" ref="O2">
      <text>
        <t xml:space="preserve">======
ID#AAABKK5Rlr0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2">
      <text>
        <t xml:space="preserve">======
ID#AAABKK5RlnE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List>
  <extLst>
    <ext uri="GoogleSheetsCustomDataVersion2">
      <go:sheetsCustomData xmlns:go="http://customooxmlschemas.google.com/" r:id="rId1" roundtripDataSignature="AMtx7mgS87uy0OhZZH09eLjOmF4TT86gcg=="/>
    </ext>
  </extLst>
</comments>
</file>

<file path=xl/comments31.xml><?xml version="1.0" encoding="utf-8"?>
<comments xmlns:r="http://schemas.openxmlformats.org/officeDocument/2006/relationships" xmlns="http://schemas.openxmlformats.org/spreadsheetml/2006/main">
  <authors>
    <author/>
  </authors>
  <commentList>
    <comment authorId="0" ref="M1">
      <text>
        <t xml:space="preserve">======
ID#AAABKK5Rlxo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H1">
      <text>
        <t xml:space="preserve">======
ID#AAABKK5Rlw4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O1">
      <text>
        <t xml:space="preserve">======
ID#AAABKK5Rlrw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1">
      <text>
        <t xml:space="preserve">======
ID#AAABKK5RlrM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G1">
      <text>
        <t xml:space="preserve">======
ID#AAABKK5RloM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I1">
      <text>
        <t xml:space="preserve">======
ID#AAABKK5Rllw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List>
  <extLst>
    <ext uri="GoogleSheetsCustomDataVersion2">
      <go:sheetsCustomData xmlns:go="http://customooxmlschemas.google.com/" r:id="rId1" roundtripDataSignature="AMtx7mjH3DAVLPR7ldN8Wh5vNT8MAxR7Tg=="/>
    </ext>
  </extLst>
</comments>
</file>

<file path=xl/comments32.xml><?xml version="1.0" encoding="utf-8"?>
<comments xmlns:r="http://schemas.openxmlformats.org/officeDocument/2006/relationships" xmlns="http://schemas.openxmlformats.org/spreadsheetml/2006/main">
  <authors>
    <author/>
  </authors>
  <commentList>
    <comment authorId="0" ref="G1">
      <text>
        <t xml:space="preserve">======
ID#AAABKK5Rl5M
    (2024-03-25 12:45:57)
Identificação do nível de automação do serviço atual relacionado com a disponibilidade de recursos tecnológicos que possam estimar o esforço técnico para a organização.</t>
      </text>
    </comment>
    <comment authorId="0" ref="H2">
      <text>
        <t xml:space="preserve">======
ID#AAABKK5Rl5A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2">
      <text>
        <t xml:space="preserve">======
ID#AAABKK5Rl4U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1">
      <text>
        <t xml:space="preserve">======
ID#AAABKK5RlxE
    (2024-03-25 12:45:57)
Identificação do nível de automação do serviço atual relacionado com a disponibilidade de recursos tecnológicos que possam estimar o esforço técnico para a organização.</t>
      </text>
    </comment>
    <comment authorId="0" ref="O2">
      <text>
        <t xml:space="preserve">======
ID#AAABKK5RlvU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I2">
      <text>
        <t xml:space="preserve">======
ID#AAABKK5RlvM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ID#AAABKK5RltE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ID#AAABKK5RlpU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List>
  <extLst>
    <ext uri="GoogleSheetsCustomDataVersion2">
      <go:sheetsCustomData xmlns:go="http://customooxmlschemas.google.com/" r:id="rId1" roundtripDataSignature="AMtx7mjgzpTWtQUA06vQmJKWiL5iIx3N1Q=="/>
    </ext>
  </extLst>
</comments>
</file>

<file path=xl/comments33.xml><?xml version="1.0" encoding="utf-8"?>
<comments xmlns:r="http://schemas.openxmlformats.org/officeDocument/2006/relationships" xmlns="http://schemas.openxmlformats.org/spreadsheetml/2006/main">
  <authors>
    <author/>
  </authors>
  <commentList>
    <comment authorId="0" ref="M2">
      <text>
        <t xml:space="preserve">======
ID#AAABKK5Rl60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2">
      <text>
        <t xml:space="preserve">======
ID#AAABKK5Rl0c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H2">
      <text>
        <t xml:space="preserve">======
ID#AAABKK5Rlww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O2">
      <text>
        <t xml:space="preserve">======
ID#AAABKK5Rlws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ID#AAABKK5Rlvc
    (2024-03-25 12:45:57)
Identificação do nível de automação do serviço atual relacionado com a disponibilidade de recursos tecnológicos que possam estimar o esforço técnico para a organização.</t>
      </text>
    </comment>
    <comment authorId="0" ref="B15">
      <text>
        <t xml:space="preserve">======
ID#AAABKK5Rltw
    (2024-03-25 12:45:57)
@jaquelinemoreira@seplag.mt.gov.br Verificar, por favor
	-Katiene Pinheiro</t>
      </text>
    </comment>
    <comment authorId="0" ref="I2">
      <text>
        <t xml:space="preserve">======
ID#AAABKK5Rlrc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G2">
      <text>
        <t xml:space="preserve">======
ID#AAABKK5Rlps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1">
      <text>
        <t xml:space="preserve">======
ID#AAABKK5RloA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wBzcz9JdTNAN+63m2D64T6ECa1Q=="/>
    </ext>
  </extLst>
</comments>
</file>

<file path=xl/comments34.xml><?xml version="1.0" encoding="utf-8"?>
<comments xmlns:r="http://schemas.openxmlformats.org/officeDocument/2006/relationships" xmlns="http://schemas.openxmlformats.org/spreadsheetml/2006/main">
  <authors>
    <author/>
  </authors>
  <commentList>
    <comment authorId="0" ref="G1">
      <text>
        <t xml:space="preserve">======
ID#AAABKK5Rl6k
    (2024-03-25 12:45:57)
Identificação do nível de automação do serviço atual relacionado com a disponibilidade de recursos tecnológicos que possam estimar o esforço técnico para a organização.</t>
      </text>
    </comment>
    <comment authorId="0" ref="L1">
      <text>
        <t xml:space="preserve">======
ID#AAABKK5Rl4E
    (2024-03-25 12:45:57)
Identificação do nível de automação do serviço atual relacionado com a disponibilidade de recursos tecnológicos que possam estimar o esforço técnico para a organização.</t>
      </text>
    </comment>
    <comment authorId="0" ref="B49">
      <text>
        <t xml:space="preserve">======
ID#AAABKK5Rl28
    (2024-03-25 12:45:57)
Inserido no Portal novo.</t>
      </text>
    </comment>
    <comment authorId="0" ref="A11">
      <text>
        <t xml:space="preserve">======
ID#AAABKK5Rl2s
    (2024-03-25 12:45:57)
Inserido no Portal novo, mas falta informações.
----
Inserido no portal novo.
----
Inserido no portal novo.
----
Inserido no Portal novo.
----
Inserido no novo portal.</t>
      </text>
    </comment>
    <comment authorId="0" ref="H2">
      <text>
        <t xml:space="preserve">======
ID#AAABKK5Rl2M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M2">
      <text>
        <t xml:space="preserve">======
ID#AAABKK5RlzI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2">
      <text>
        <t xml:space="preserve">======
ID#AAABKK5RlzA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B44">
      <text>
        <t xml:space="preserve">======
ID#AAABKK5RlyQ
    (2024-03-25 12:45:57)
Inserido no Portal novo, mas falta informações.</t>
      </text>
    </comment>
    <comment authorId="0" ref="L2">
      <text>
        <t xml:space="preserve">======
ID#AAABKK5RlxQ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I2">
      <text>
        <t xml:space="preserve">======
ID#AAABKK5RltY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B69">
      <text>
        <t xml:space="preserve">======
ID#AAABKK5Rlqs
    (2024-03-25 12:45:57)
Inserido no portal novo.</t>
      </text>
    </comment>
    <comment authorId="0" ref="O2">
      <text>
        <t xml:space="preserve">======
ID#AAABKK5RloI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B75">
      <text>
        <t xml:space="preserve">======
ID#AAABKK5Rlm8
    (2024-03-25 12:45:57)
Inserido no novo portal.</t>
      </text>
    </comment>
    <comment authorId="0" ref="B70">
      <text>
        <t xml:space="preserve">======
ID#AAABKK5Rlmw
    (2024-03-25 12:45:57)
Inserido no portal novo.</t>
      </text>
    </comment>
  </commentList>
  <extLst>
    <ext uri="GoogleSheetsCustomDataVersion2">
      <go:sheetsCustomData xmlns:go="http://customooxmlschemas.google.com/" r:id="rId1" roundtripDataSignature="AMtx7mi/0lSNzSuMCV3q5FXFtC2Cu0zAdA=="/>
    </ext>
  </extLst>
</comments>
</file>

<file path=xl/comments35.xml><?xml version="1.0" encoding="utf-8"?>
<comments xmlns:r="http://schemas.openxmlformats.org/officeDocument/2006/relationships" xmlns="http://schemas.openxmlformats.org/spreadsheetml/2006/main">
  <authors>
    <author/>
  </authors>
  <commentList>
    <comment authorId="0" ref="O2">
      <text>
        <t xml:space="preserve">======
ID#AAABKK5Rl18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2">
      <text>
        <t xml:space="preserve">======
ID#AAABKK5Rl1s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ID#AAABKK5Rl1U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I2">
      <text>
        <t xml:space="preserve">======
ID#AAABKK5Rlz4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M2">
      <text>
        <t xml:space="preserve">======
ID#AAABKK5Rlv8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1">
      <text>
        <t xml:space="preserve">======
ID#AAABKK5RlqM
    (2024-03-25 12:45:57)
Identificação do nível de automação do serviço atual relacionado com a disponibilidade de recursos tecnológicos que possam estimar o esforço técnico para a organização.</t>
      </text>
    </comment>
    <comment authorId="0" ref="L1">
      <text>
        <t xml:space="preserve">======
ID#AAABKK5Rloo
    (2024-03-25 12:45:57)
Identificação do nível de automação do serviço atual relacionado com a disponibilidade de recursos tecnológicos que possam estimar o esforço técnico para a organização.</t>
      </text>
    </comment>
    <comment authorId="0" ref="L2">
      <text>
        <t xml:space="preserve">======
ID#AAABKK5RlmI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hC3Qh9VWNFrsikCNbmKeChrXl72Q=="/>
    </ext>
  </extLst>
</comments>
</file>

<file path=xl/comments36.xml><?xml version="1.0" encoding="utf-8"?>
<comments xmlns:r="http://schemas.openxmlformats.org/officeDocument/2006/relationships" xmlns="http://schemas.openxmlformats.org/spreadsheetml/2006/main">
  <authors>
    <author/>
  </authors>
  <commentList>
    <comment authorId="0" ref="L2">
      <text>
        <t xml:space="preserve">======
ID#AAABKK5Rl50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H2">
      <text>
        <t xml:space="preserve">======
ID#AAABKK5Rl10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2">
      <text>
        <t xml:space="preserve">======
ID#AAABKK5RlxA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ID#AAABKK5RlwM
    (2024-03-25 12:45:57)
Identificação do nível de automação do serviço atual relacionado com a disponibilidade de recursos tecnológicos que possam estimar o esforço técnico para a organização.</t>
      </text>
    </comment>
    <comment authorId="0" ref="I2">
      <text>
        <t xml:space="preserve">======
ID#AAABKK5Rlu8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M2">
      <text>
        <t xml:space="preserve">======
ID#AAABKK5RlqY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1">
      <text>
        <t xml:space="preserve">======
ID#AAABKK5Rlpk
    (2024-03-25 12:45:57)
Identificação do nível de automação do serviço atual relacionado com a disponibilidade de recursos tecnológicos que possam estimar o esforço técnico para a organização.</t>
      </text>
    </comment>
    <comment authorId="0" ref="O2">
      <text>
        <t xml:space="preserve">======
ID#AAABKK5RlnA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h6Ess3vGbndc7u+goWgbKp6sCWRA=="/>
    </ext>
  </extLst>
</comments>
</file>

<file path=xl/comments37.xml><?xml version="1.0" encoding="utf-8"?>
<comments xmlns:r="http://schemas.openxmlformats.org/officeDocument/2006/relationships" xmlns="http://schemas.openxmlformats.org/spreadsheetml/2006/main">
  <authors>
    <author/>
  </authors>
  <commentList>
    <comment authorId="0" ref="G2">
      <text>
        <t xml:space="preserve">======
ID#AAABKK5Rl6w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2">
      <text>
        <t xml:space="preserve">======
ID#AAABKK5Rl6U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ID#AAABKK5Rl3I
    (2024-03-25 12:45:57)
Identificação do nível de automação do serviço atual relacionado com a disponibilidade de recursos tecnológicos que possam estimar o esforço técnico para a organização.</t>
      </text>
    </comment>
    <comment authorId="0" ref="G1">
      <text>
        <t xml:space="preserve">======
ID#AAABKK5Rl24
    (2024-03-25 12:45:57)
Identificação do nível de automação do serviço atual relacionado com a disponibilidade de recursos tecnológicos que possam estimar o esforço técnico para a organização.</t>
      </text>
    </comment>
    <comment authorId="0" ref="H2">
      <text>
        <t xml:space="preserve">======
ID#AAABKK5Rlzk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M2">
      <text>
        <t xml:space="preserve">======
ID#AAABKK5Rlzg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ID#AAABKK5Rlr8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I2">
      <text>
        <t xml:space="preserve">======
ID#AAABKK5Rlmo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List>
  <extLst>
    <ext uri="GoogleSheetsCustomDataVersion2">
      <go:sheetsCustomData xmlns:go="http://customooxmlschemas.google.com/" r:id="rId1" roundtripDataSignature="AMtx7miD6rD0dsP/OGb52e2fYZJhlCL+Ew=="/>
    </ext>
  </extLst>
</comments>
</file>

<file path=xl/comments38.xml><?xml version="1.0" encoding="utf-8"?>
<comments xmlns:r="http://schemas.openxmlformats.org/officeDocument/2006/relationships" xmlns="http://schemas.openxmlformats.org/spreadsheetml/2006/main">
  <authors>
    <author/>
  </authors>
  <commentList>
    <comment authorId="0" ref="H2">
      <text>
        <t xml:space="preserve">======
ID#AAABKK5Rlyc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M2">
      <text>
        <t xml:space="preserve">======
ID#AAABKK5RlyM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1">
      <text>
        <t xml:space="preserve">======
ID#AAABKK5RlyI
    (2024-03-25 12:45:57)
Identificação do nível de automação do serviço atual relacionado com a disponibilidade de recursos tecnológicos que possam estimar o esforço técnico para a organização.</t>
      </text>
    </comment>
    <comment authorId="0" ref="L2">
      <text>
        <t xml:space="preserve">======
ID#AAABKK5RlxU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I2">
      <text>
        <t xml:space="preserve">======
ID#AAABKK5RlwU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G2">
      <text>
        <t xml:space="preserve">======
ID#AAABKK5RlqE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ID#AAABKK5RlnQ
    (2024-03-25 12:45:57)
Identificação do nível de automação do serviço atual relacionado com a disponibilidade de recursos tecnológicos que possam estimar o esforço técnico para a organização.</t>
      </text>
    </comment>
    <comment authorId="0" ref="O2">
      <text>
        <t xml:space="preserve">======
ID#AAABKK5Rll0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iFBIZGC2d42X99kkMx2UgMYll2LA=="/>
    </ext>
  </extLst>
</comments>
</file>

<file path=xl/comments39.xml><?xml version="1.0" encoding="utf-8"?>
<comments xmlns:r="http://schemas.openxmlformats.org/officeDocument/2006/relationships" xmlns="http://schemas.openxmlformats.org/spreadsheetml/2006/main">
  <authors>
    <author/>
  </authors>
  <commentList>
    <comment authorId="0" ref="G1">
      <text>
        <t xml:space="preserve">======
ID#AAABKK5Rl5I
    (2024-03-25 12:45:57)
Identificação do nível de automação do serviço atual relacionado com a disponibilidade de recursos tecnológicos que possam estimar o esforço técnico para a organização.</t>
      </text>
    </comment>
    <comment authorId="0" ref="M2">
      <text>
        <t xml:space="preserve">======
ID#AAABKK5Rl1I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ID#AAABKK5Rlwo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H2">
      <text>
        <t xml:space="preserve">======
ID#AAABKK5Rlvg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I2">
      <text>
        <t xml:space="preserve">======
ID#AAABKK5Rlso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ID#AAABKK5Rlng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G2">
      <text>
        <t xml:space="preserve">======
ID#AAABKK5RlnU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L1">
      <text>
        <t xml:space="preserve">======
ID#AAABKK5RlmM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hd4lH2ho/X/aSm0Ql4l30pY9RaAg=="/>
    </ext>
  </extLst>
</comments>
</file>

<file path=xl/comments4.xml><?xml version="1.0" encoding="utf-8"?>
<comments xmlns:r="http://schemas.openxmlformats.org/officeDocument/2006/relationships" xmlns="http://schemas.openxmlformats.org/spreadsheetml/2006/main">
  <authors>
    <author/>
  </authors>
  <commentList>
    <comment authorId="0" ref="M2">
      <text>
        <t xml:space="preserve">======
ID#AAABKK5Rl1o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F9">
      <text>
        <t xml:space="preserve">======
ID#AAABKK5Rl1E
    (2024-03-25 12:45:57)
"Somente utiliza SIGADOC aquelas denúncias bem delicadas em relação ao Órgão"
	-Debora Cristina De Oliveira</t>
      </text>
    </comment>
    <comment authorId="0" ref="I2">
      <text>
        <t xml:space="preserve">======
ID#AAABKK5Rlz8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G2">
      <text>
        <t xml:space="preserve">======
ID#AAABKK5Rlz0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ID#AAABKK5Rlzo
    (2024-03-25 12:45:57)
Identificação do nível de automação do serviço atual relacionado com a disponibilidade de recursos tecnológicos que possam estimar o esforço técnico para a organização.</t>
      </text>
    </comment>
    <comment authorId="0" ref="B5">
      <text>
        <t xml:space="preserve">======
ID#AAABKK5RlzE
    (2024-03-25 12:45:57)
Irá verificar possibilidade de desmembrar em dois serviços - Emitir Certidão Negativa de não Penalidade (Agente Público) SEPLAG
	-Debora Cristina De Oliveira</t>
      </text>
    </comment>
    <comment authorId="0" ref="L1">
      <text>
        <t xml:space="preserve">======
ID#AAABKK5Rly4
    (2024-03-25 12:45:57)
Identificação do nível de automação do serviço atual relacionado com a disponibilidade de recursos tecnológicos que possam estimar o esforço técnico para a organização.</t>
      </text>
    </comment>
    <comment authorId="0" ref="L2">
      <text>
        <t xml:space="preserve">======
ID#AAABKK5Rlvo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H2">
      <text>
        <t xml:space="preserve">======
ID#AAABKK5Rlt4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O2">
      <text>
        <t xml:space="preserve">======
ID#AAABKK5RltI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List>
  <extLst>
    <ext uri="GoogleSheetsCustomDataVersion2">
      <go:sheetsCustomData xmlns:go="http://customooxmlschemas.google.com/" r:id="rId1" roundtripDataSignature="AMtx7mjUeCatp+dL3v00FVSG7xQfqaYbog=="/>
    </ext>
  </extLst>
</comments>
</file>

<file path=xl/comments5.xml><?xml version="1.0" encoding="utf-8"?>
<comments xmlns:r="http://schemas.openxmlformats.org/officeDocument/2006/relationships" xmlns="http://schemas.openxmlformats.org/spreadsheetml/2006/main">
  <authors>
    <author/>
  </authors>
  <commentList>
    <comment authorId="0" ref="M2">
      <text>
        <t xml:space="preserve">======
ID#AAABKK5Rl4c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I2">
      <text>
        <t xml:space="preserve">======
ID#AAABKK5Rl3g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G2">
      <text>
        <t xml:space="preserve">======
ID#AAABKK5RlwI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ID#AAABKK5Rlug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ID#AAABKK5Rltc
    (2024-03-25 12:45:57)
Identificação do nível de automação do serviço atual relacionado com a disponibilidade de recursos tecnológicos que possam estimar o esforço técnico para a organização.</t>
      </text>
    </comment>
    <comment authorId="0" ref="L1">
      <text>
        <t xml:space="preserve">======
ID#AAABKK5Rls0
    (2024-03-25 12:45:57)
Identificação do nível de automação do serviço atual relacionado com a disponibilidade de recursos tecnológicos que possam estimar o esforço técnico para a organização.</t>
      </text>
    </comment>
    <comment authorId="0" ref="O2">
      <text>
        <t xml:space="preserve">======
ID#AAABKK5Rlqc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2">
      <text>
        <t xml:space="preserve">======
ID#AAABKK5Rlpo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List>
  <extLst>
    <ext uri="GoogleSheetsCustomDataVersion2">
      <go:sheetsCustomData xmlns:go="http://customooxmlschemas.google.com/" r:id="rId1" roundtripDataSignature="AMtx7mgMxCxxc+6nGQTxFaaGt/HP4Q/bwg=="/>
    </ext>
  </extLst>
</comments>
</file>

<file path=xl/comments6.xml><?xml version="1.0" encoding="utf-8"?>
<comments xmlns:r="http://schemas.openxmlformats.org/officeDocument/2006/relationships" xmlns="http://schemas.openxmlformats.org/spreadsheetml/2006/main">
  <authors>
    <author/>
  </authors>
  <commentList>
    <comment authorId="0" ref="I2">
      <text>
        <t xml:space="preserve">======
ID#AAABKK5Rl64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M2">
      <text>
        <t xml:space="preserve">======
ID#AAABKK5Rl5Q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O2">
      <text>
        <t xml:space="preserve">======
ID#AAABKK5Rl20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L2">
      <text>
        <t xml:space="preserve">======
ID#AAABKK5Rl2I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L1">
      <text>
        <t xml:space="preserve">======
ID#AAABKK5Rlyo
    (2024-03-25 12:45:57)
Identificação do nível de automação do serviço atual relacionado com a disponibilidade de recursos tecnológicos que possam estimar o esforço técnico para a organização.</t>
      </text>
    </comment>
    <comment authorId="0" ref="G2">
      <text>
        <t xml:space="preserve">======
ID#AAABKK5Rlss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H2">
      <text>
        <t xml:space="preserve">======
ID#AAABKK5RlpY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1">
      <text>
        <t xml:space="preserve">======
ID#AAABKK5RlpI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hwZ2glvrgdqeEo0oMLNPhnq/WB4A=="/>
    </ext>
  </extLst>
</comments>
</file>

<file path=xl/comments7.xml><?xml version="1.0" encoding="utf-8"?>
<comments xmlns:r="http://schemas.openxmlformats.org/officeDocument/2006/relationships" xmlns="http://schemas.openxmlformats.org/spreadsheetml/2006/main">
  <authors>
    <author/>
  </authors>
  <commentList>
    <comment authorId="0" ref="M1">
      <text>
        <t xml:space="preserve">======
ID#AAABKK5Rl2Q
    (2024-03-25 12:45:57)
Identificação do nível de automação do serviço atual relacionado com a disponibilidade de recursos tecnológicos que possam estimar o esforço técnico para a organização.</t>
      </text>
    </comment>
    <comment authorId="0" ref="B17">
      <text>
        <t xml:space="preserve">======
ID#AAABKK5Rl0g
    (2024-03-25 12:45:57)
Sugestão: Indicar condutor do veículo?
@ivangorato@seplag.mt.gov.br 
@joaoaraujo@seplag.mt.gov.br 
@marialima@detran.mt.gov.br 
@sandraegito@detran.mt.gov.br
	-Carolina Toledo Grzybowski Tonucci</t>
      </text>
    </comment>
    <comment authorId="0" ref="H1">
      <text>
        <t xml:space="preserve">======
ID#AAABKK5Rl0I
    (2024-03-25 12:45:57)
Identificação do nível de automação do serviço atual relacionado com a disponibilidade de recursos tecnológicos que possam estimar o esforço técnico para a organização.</t>
      </text>
    </comment>
    <comment authorId="0" ref="B53">
      <text>
        <t xml:space="preserve">======
ID#AAABKK5Rlwc
    (2024-03-25 12:45:57)
@ivangorato@seplag.mt.gov.br 
@marialima@detran.mt.gov.br 
@sandraegito@detran.mt.gov.br @joaoaraujo@seplag.mt.gov.br 
Verificar se é esse termo mesmo ou não algum termo melhor que reabilitar o condutor.
	-Carolina Toledo Grzybowski Tonucci</t>
      </text>
    </comment>
    <comment authorId="0" ref="I2">
      <text>
        <t xml:space="preserve">======
ID#AAABKK5Rlu0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B46">
      <text>
        <t xml:space="preserve">======
ID#AAABKK5Rltg
    (2024-03-25 12:45:57)
@marialima@detran.mt.gov.br @sandraegito@detran.mt.gov.br @ivangorato@seplag.mt.gov.br 
@joaoaraujo@seplag.mt.gov.br 
acho que esse serviço seria o mesmo serviço acima de solicitar renovação da carteira nacional de habilitação e quando for desenvolver no app deveria ter um local para o usuário escolher se é PCD ou pessoas sem necessidades especiais. Com base nessa informação, o sistema abrirá uma relação de documentos para o usuário PCD ou não.
	-Carolina Toledo Grzybowski Tonucci</t>
      </text>
    </comment>
    <comment authorId="0" ref="B24">
      <text>
        <t xml:space="preserve">======
ID#AAABKK5RltU
    (2024-03-25 12:45:57)
@marialima@detran.mt.gov.br 
@sandraegito@detran.mt.gov.br Há diferença entre jurisdição e município?
@ivangorato@seplag.mt.gov.br
	-Carolina Toledo Grzybowski Tonucci</t>
      </text>
    </comment>
    <comment authorId="0" ref="M2">
      <text>
        <t xml:space="preserve">======
ID#AAABKK5RlsE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J2">
      <text>
        <t xml:space="preserve">======
ID#AAABKK5RlsA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N2">
      <text>
        <t xml:space="preserve">======
ID#AAABKK5Rlrg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P2">
      <text>
        <t xml:space="preserve">======
ID#AAABKK5Rlq0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H2">
      <text>
        <t xml:space="preserve">======
ID#AAABKK5Rloc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List>
  <extLst>
    <ext uri="GoogleSheetsCustomDataVersion2">
      <go:sheetsCustomData xmlns:go="http://customooxmlschemas.google.com/" r:id="rId1" roundtripDataSignature="AMtx7miP6e/jDdZB5dtOJXWBLPcPUnwE7A=="/>
    </ext>
  </extLst>
</comments>
</file>

<file path=xl/comments8.xml><?xml version="1.0" encoding="utf-8"?>
<comments xmlns:r="http://schemas.openxmlformats.org/officeDocument/2006/relationships" xmlns="http://schemas.openxmlformats.org/spreadsheetml/2006/main">
  <authors>
    <author/>
  </authors>
  <commentList>
    <comment authorId="0" ref="I2">
      <text>
        <t xml:space="preserve">======
ID#AAABKK5Rl6I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L2">
      <text>
        <t xml:space="preserve">======
ID#AAABKK5Rl4w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M2">
      <text>
        <t xml:space="preserve">======
ID#AAABKK5Rl0Y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L1">
      <text>
        <t xml:space="preserve">======
ID#AAABKK5RlyE
    (2024-03-25 12:45:57)
Identificação do nível de automação do serviço atual relacionado com a disponibilidade de recursos tecnológicos que possam estimar o esforço técnico para a organização.</t>
      </text>
    </comment>
    <comment authorId="0" ref="H2">
      <text>
        <t xml:space="preserve">======
ID#AAABKK5Rltk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G2">
      <text>
        <t xml:space="preserve">======
ID#AAABKK5RltM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O2">
      <text>
        <t xml:space="preserve">======
ID#AAABKK5Rls8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G1">
      <text>
        <t xml:space="preserve">======
ID#AAABKK5RlsI
    (2024-03-25 12:45:57)
Identificação do nível de automação do serviço atual relacionado com a disponibilidade de recursos tecnológicos que possam estimar o esforço técnico para a organização.</t>
      </text>
    </comment>
  </commentList>
  <extLst>
    <ext uri="GoogleSheetsCustomDataVersion2">
      <go:sheetsCustomData xmlns:go="http://customooxmlschemas.google.com/" r:id="rId1" roundtripDataSignature="AMtx7mgUD+GpAZ1JoOmu82o8JYP9vyjXvQ=="/>
    </ext>
  </extLst>
</comments>
</file>

<file path=xl/comments9.xml><?xml version="1.0" encoding="utf-8"?>
<comments xmlns:r="http://schemas.openxmlformats.org/officeDocument/2006/relationships" xmlns="http://schemas.openxmlformats.org/spreadsheetml/2006/main">
  <authors>
    <author/>
  </authors>
  <commentList>
    <comment authorId="0" ref="B19">
      <text>
        <t xml:space="preserve">======
ID#AAABKK5Rl5E
    (2024-03-25 12:45:57)
Novo serviço
	-Marcos André Ribeiro Gomes</t>
      </text>
    </comment>
    <comment authorId="0" ref="B15">
      <text>
        <t xml:space="preserve">======
ID#AAABKK5Rl44
    (2024-03-25 12:45:57)
Novo serviço
	-Marcos André Ribeiro Gomes</t>
      </text>
    </comment>
    <comment authorId="0" ref="B20">
      <text>
        <t xml:space="preserve">======
ID#AAABKK5Rl4k
    (2024-03-25 12:45:57)
Novo serviço
	-Marcos André Ribeiro Gomes</t>
      </text>
    </comment>
    <comment authorId="0" ref="I2">
      <text>
        <t xml:space="preserve">======
ID#AAABKK5Rl4A
    (2024-03-25 12:45:57)
Baixo: Estimativa de baixo volume de demanda. Até 55 demandas, em média, por mês. 
Médio: Estimativa de volume mediano de demanda.
Entre 56 a 330 demandas,
em média, por mês.
Alto: Estimativa de alto volume de demanda.
A partir de 331 demandas, em média, por mês.</t>
      </text>
    </comment>
    <comment authorId="0" ref="B12">
      <text>
        <t xml:space="preserve">======
ID#AAABKK5Rl3U
    (2024-03-25 12:45:57)
Novo serviço
	-Marcos André Ribeiro Gomes</t>
      </text>
    </comment>
    <comment authorId="0" ref="L1">
      <text>
        <t xml:space="preserve">======
ID#AAABKK5Rl3M
    (2024-03-25 12:45:57)
Identificação do nível de automação do serviço atual relacionado com a disponibilidade de recursos tecnológicos que possam estimar o esforço técnico para a organização.</t>
      </text>
    </comment>
    <comment authorId="0" ref="H2">
      <text>
        <t xml:space="preserve">======
ID#AAABKK5Rl2Y
    (2024-03-25 12:45:57)
Baixo: A entrega de valor consiste em
comodidade para o usuário: o produto final satisfaz um interesse do usuário, mas não é utilizado em outros processos ou atividades.
Médio: A entrega de valor consiste em
utilidade para o usuário: o produto satisfaz uma necessidade do usuário, devendo ou podendo ser utilizado em outros processos ou atividades, públicos ou privados.
Alto: A entrega de valor consiste no atendimento a disposição legal: o serviço possibilita que o usuário cumpra uma obrigação ou exerça um direito previsto em lei.</t>
      </text>
    </comment>
    <comment authorId="0" ref="B13">
      <text>
        <t xml:space="preserve">======
ID#AAABKK5Rl2c
    (2024-03-25 12:45:57)
Novo serviço
	-Marcos André Ribeiro Gomes</t>
      </text>
    </comment>
    <comment authorId="0" ref="M2">
      <text>
        <t xml:space="preserve">======
ID#AAABKK5Rl0E
    (2024-03-25 12:45:57)
Baixo: O sistema especialista necessário à execução do serviço digital não existe ou não está disponível.
Médio: O sistema especialista necessário à execução do serviço digital existe, mas é de propriedade privada ou de outro Poder ou esfera de governo, sendo limitada a autoridade para alterá-lo.
Alto: O sistema especialista necessário à execução do serviço digital existe e é de propriedade do Governo de Mato Grosso, sendo plena a autoridade para alterá-lo.</t>
      </text>
    </comment>
    <comment authorId="0" ref="G2">
      <text>
        <t xml:space="preserve">======
ID#AAABKK5RlzY
    (2024-03-25 12:45:57)
Baixo: Atende a parcela significativamente minoritária da população: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Médio: Atende a parcela significativamente abrangente da população: as características do público alvo, isoladamente ou combinadas, abrangem, no mínimo, aproximadamente metade da população do estado.
Ex.: apenas homens; apenas maiores de 18 anos; apenas moradores de municípios mato-grossenses com mais de 50.000 habitantes.
Alto: A entrega de valor consiste no atendimento a disposição legal: o serviço possibilita que o usuário cumpra uma obrigação ou exerça um direito previsto em lei.
Ex.: Comunicar venda de veículo; Realizar matrícula na rede pública de ensino.</t>
      </text>
    </comment>
    <comment authorId="0" ref="G1">
      <text>
        <t xml:space="preserve">======
ID#AAABKK5Rly8
    (2024-03-25 12:45:57)
Identificação do nível de automação do serviço atual relacionado com a disponibilidade de recursos tecnológicos que possam estimar o esforço técnico para a organização.</t>
      </text>
    </comment>
    <comment authorId="0" ref="B8">
      <text>
        <t xml:space="preserve">======
ID#AAABKK5Rlx8
    (2024-03-25 12:45:57)
Serviço não é mais disponibilizado
	-Marcos André Ribeiro Gomes</t>
      </text>
    </comment>
    <comment authorId="0" ref="B21">
      <text>
        <t xml:space="preserve">======
ID#AAABKK5Rlxs
    (2024-03-25 12:45:57)
Novo serviço
	-Marcos André Ribeiro Gomes</t>
      </text>
    </comment>
    <comment authorId="0" ref="L2">
      <text>
        <t xml:space="preserve">======
ID#AAABKK5Rlxg
    (2024-03-25 12:45:57)
Baixo: Duas ou mais funcionalidades digitais necessárias à transformação digital do serviço não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
Médio:Uma funcionalidade digital necessária à transformação digital do serviço não é disponibilizada na Plataforma de Governo Digital.
Ex.: login único, peticionamento eletrônico, assinatura eletrônica, reconhecimento facial, avaliação do serviço, agendamento, plataforma de interoperabilidade, plataforma de pagamento, atendimento virtual, BPMS, geolocalização, etc.
Alto: Todas as funcionalidade digitais necessárias à transformação digital do serviço são disponibilizadas na Plataforma de Governo Digital.
Ex.: login único, peticionamento eletrônico, assinatura eletrônica, reconhecimento facial, avaliação do serviço, agendamento, plataforma de interoperabilidade, plataforma de pagamento, atendimento virtual, BPMS, geolocalização, etc.</t>
      </text>
    </comment>
    <comment authorId="0" ref="B18">
      <text>
        <t xml:space="preserve">======
ID#AAABKK5Rlvs
    (2024-03-25 12:45:57)
Novo serviço
	-Marcos André Ribeiro Gomes</t>
      </text>
    </comment>
    <comment authorId="0" ref="B16">
      <text>
        <t xml:space="preserve">======
ID#AAABKK5Rlvk
    (2024-03-25 12:45:57)
Novo serviço
	-Marcos André Ribeiro Gomes</t>
      </text>
    </comment>
    <comment authorId="0" ref="B7">
      <text>
        <t xml:space="preserve">======
ID#AAABKK5RlvY
    (2024-03-25 12:45:57)
Serviço não é mais disponibilizado
	-Marcos André Ribeiro Gomes</t>
      </text>
    </comment>
    <comment authorId="0" ref="B14">
      <text>
        <t xml:space="preserve">======
ID#AAABKK5RltQ
    (2024-03-25 12:45:57)
Novo serviço
	-Marcos André Ribeiro Gomes</t>
      </text>
    </comment>
    <comment authorId="0" ref="O2">
      <text>
        <t xml:space="preserve">======
ID#AAABKK5Rlrk
    (2024-03-25 12:45:57)
Baixo: Atualmente, o serviço é disponibilizado em formato presencial, não havendo qualquer procedimento automatizado na perspectiva do usuário.
Médio: Atualmente, o serviço é disponibilizado de formato híbrido, sendo parcialmente automatizado na perspectiva do usuário.
Alto: Atualmente, o serviço é disponibilizado em formato digital, sendo totalmente automatizado na perspectiva do usuário.</t>
      </text>
    </comment>
    <comment authorId="0" ref="B10">
      <text>
        <t xml:space="preserve">======
ID#AAABKK5Rlro
    (2024-03-25 12:45:57)
Serviço não é mais disponibilizado
	-Marcos André Ribeiro Gomes</t>
      </text>
    </comment>
    <comment authorId="0" ref="B11">
      <text>
        <t xml:space="preserve">======
ID#AAABKK5RlqI
    (2024-03-25 12:45:57)
Novo serviço
	-Marcos André Ribeiro Gomes</t>
      </text>
    </comment>
    <comment authorId="0" ref="B9">
      <text>
        <t xml:space="preserve">======
ID#AAABKK5RlpM
    (2024-03-25 12:45:57)
Serviço não é mais disponibilizado
	-Marcos André Ribeiro Gomes</t>
      </text>
    </comment>
    <comment authorId="0" ref="B17">
      <text>
        <t xml:space="preserve">======
ID#AAABKK5Rlow
    (2024-03-25 12:45:57)
Novo serviço
	-Marcos André Ribeiro Gomes</t>
      </text>
    </comment>
    <comment authorId="0" ref="B3">
      <text>
        <t xml:space="preserve">======
ID#AAABKK5Rll8
    (2024-03-25 12:45:57)
Serviço não é mais disponibilizado
	-Marcos André Ribeiro Gomes
----
Serviço não é mais disponibilizado
	-Marcos André Ribeiro Gomes
----
Serviço não é mais disponibilizado
	-Marcos André Ribeiro Gomes
----
Serviço não é mais disponibilizado
	-Marcos André Ribeiro Gomes
----
Serviço não é mais disponibilizado
	-Marcos André Ribeiro Gomes</t>
      </text>
    </comment>
  </commentList>
  <extLst>
    <ext uri="GoogleSheetsCustomDataVersion2">
      <go:sheetsCustomData xmlns:go="http://customooxmlschemas.google.com/" r:id="rId1" roundtripDataSignature="AMtx7mi8pKDW06LlYkAfc9SvIW3E/zixDw=="/>
    </ext>
  </extLst>
</comments>
</file>

<file path=xl/sharedStrings.xml><?xml version="1.0" encoding="utf-8"?>
<sst xmlns="http://schemas.openxmlformats.org/spreadsheetml/2006/main" count="29506" uniqueCount="1146">
  <si>
    <r>
      <rPr>
        <rFont val="Calibri, Arial"/>
        <b/>
        <color rgb="FF202529"/>
        <sz val="12.0"/>
      </rPr>
      <t xml:space="preserve">IMPORTANTE: 
</t>
    </r>
    <r>
      <rPr>
        <rFont val="Calibri, Arial"/>
        <b val="0"/>
        <color rgb="FF202529"/>
        <sz val="12.0"/>
      </rPr>
      <t xml:space="preserve">O servidor responsável pela edição da planilha no seu órgão ou entidade, deverá solicitar a permissão de edição e a Coordenadoria de Gestão da Transformação Digital/ SEPLAG, irá fornecer o acesso para edição na aba correspondente ao seu órgão ou entidade. 
</t>
    </r>
    <r>
      <rPr>
        <rFont val="Calibri, Arial"/>
        <b/>
        <color rgb="FF202529"/>
        <sz val="12.0"/>
      </rPr>
      <t xml:space="preserve">
</t>
    </r>
    <r>
      <rPr>
        <rFont val="Calibri, Arial"/>
        <b val="0"/>
        <color rgb="FF202529"/>
        <sz val="12.0"/>
      </rPr>
      <t>Caso as informações da Carta de Serviços/ Portal de Serviços não estejam corretas, sugerimos que comuniquem os responsáveis pela inserção destes serviços no órgão ou entidade para correção.
Em caso de dúvidas ou necessidade de auxílio no preenchimento da planilha, estamos à disposição pelos telefones:</t>
    </r>
    <r>
      <rPr>
        <rFont val="Calibri, Arial"/>
        <b/>
        <color rgb="FF202529"/>
        <sz val="12.0"/>
      </rPr>
      <t xml:space="preserve"> (65)3613-3228 </t>
    </r>
    <r>
      <rPr>
        <rFont val="Calibri, Arial"/>
        <b val="0"/>
        <color rgb="FF202529"/>
        <sz val="12.0"/>
      </rPr>
      <t xml:space="preserve">ou pelo e-mail: </t>
    </r>
    <r>
      <rPr>
        <rFont val="Calibri, Arial"/>
        <b/>
        <color rgb="FF202529"/>
        <sz val="12.0"/>
      </rPr>
      <t>governancadigital@seplag.mt.gov.br ou carolinatonucci@seplag.mt.gov.br</t>
    </r>
  </si>
  <si>
    <t xml:space="preserve">Orientações para Preenchimento das Informações </t>
  </si>
  <si>
    <t>Campos a serem preenchidos:</t>
  </si>
  <si>
    <t>Como preencher os campos da planilha?</t>
  </si>
  <si>
    <t>Carta de Serviço</t>
  </si>
  <si>
    <r>
      <rPr>
        <rFont val="Calibri"/>
        <sz val="10.0"/>
      </rPr>
      <t xml:space="preserve">1. Nesse item tem que consultar a carta de serviços que consta no portal: </t>
    </r>
    <r>
      <rPr>
        <rFont val="Calibri"/>
        <color rgb="FF1155CC"/>
        <sz val="10.0"/>
        <u/>
      </rPr>
      <t>www.mt.gov.br</t>
    </r>
    <r>
      <rPr>
        <rFont val="Calibri"/>
        <sz val="10.0"/>
      </rPr>
      <t xml:space="preserve"> .
Caso conste na carta, marcar opção "Sim". Caso não conste o serviço na carta, marcar a opção "Não".</t>
    </r>
  </si>
  <si>
    <t>Tipo de Serviço</t>
  </si>
  <si>
    <r>
      <rPr>
        <rFont val="Calibri, Arial"/>
        <color theme="1"/>
        <sz val="10.0"/>
      </rPr>
      <t xml:space="preserve">Para preencher esse campo deve-se analisar se o serviço contempla o seguinte item:
1.  </t>
    </r>
    <r>
      <rPr>
        <rFont val="Calibri, Arial"/>
        <b/>
        <color theme="1"/>
        <sz val="10.0"/>
      </rPr>
      <t>Online Auto-Serviço</t>
    </r>
    <r>
      <rPr>
        <rFont val="Calibri, Arial"/>
        <color theme="1"/>
        <sz val="10.0"/>
      </rPr>
      <t xml:space="preserve"> : O Cidadão consegue realizar o serviço em questão sem auxilio externo de forma totalmente online.
2. </t>
    </r>
    <r>
      <rPr>
        <rFont val="Calibri, Arial"/>
        <b/>
        <color theme="1"/>
        <sz val="10.0"/>
      </rPr>
      <t>Online Fluxo</t>
    </r>
    <r>
      <rPr>
        <rFont val="Calibri, Arial"/>
        <color theme="1"/>
        <sz val="10.0"/>
      </rPr>
      <t xml:space="preserve">: O Cidadão consegue realizar o serviço de forma online , porém deve aguardar em certas etapas a secretaria para efetivar o serviço.
3. </t>
    </r>
    <r>
      <rPr>
        <rFont val="Calibri, Arial"/>
        <b/>
        <color theme="1"/>
        <sz val="10.0"/>
      </rPr>
      <t>Digital Auto-serviço</t>
    </r>
    <r>
      <rPr>
        <rFont val="Calibri, Arial"/>
        <color theme="1"/>
        <sz val="10.0"/>
      </rPr>
      <t xml:space="preserve">:O cidadão consegue realizar o seviço de forma online em auxilio pelo app.
4.  </t>
    </r>
    <r>
      <rPr>
        <rFont val="Calibri, Arial"/>
        <b/>
        <color theme="1"/>
        <sz val="10.0"/>
      </rPr>
      <t>Digital Fluxo</t>
    </r>
    <r>
      <rPr>
        <rFont val="Calibri, Arial"/>
        <color theme="1"/>
        <sz val="10.0"/>
      </rPr>
      <t xml:space="preserve">: O cidadão consegue realizar o serviço de forma online pelo app , porém deve aguardar em certas etapas a secretaria para efetivar o serviço.
5.  </t>
    </r>
    <r>
      <rPr>
        <rFont val="Calibri, Arial"/>
        <b/>
        <color theme="1"/>
        <sz val="10.0"/>
      </rPr>
      <t>Presencial</t>
    </r>
    <r>
      <rPr>
        <rFont val="Calibri, Arial"/>
        <color theme="1"/>
        <sz val="10.0"/>
      </rPr>
      <t xml:space="preserve">: Todo o serviço é realizado de forma presencial.
6.  </t>
    </r>
    <r>
      <rPr>
        <rFont val="Calibri, Arial"/>
        <b/>
        <color theme="1"/>
        <sz val="10.0"/>
      </rPr>
      <t>Semipresencia</t>
    </r>
    <r>
      <rPr>
        <rFont val="Calibri, Arial"/>
        <color theme="1"/>
        <sz val="10.0"/>
      </rPr>
      <t>l:  O serviço tem etapas online e etapas presenciais.</t>
    </r>
  </si>
  <si>
    <t>Amplitude</t>
  </si>
  <si>
    <r>
      <rPr>
        <rFont val="Calibri"/>
        <color theme="1"/>
        <sz val="10.0"/>
      </rPr>
      <t>1.</t>
    </r>
    <r>
      <rPr>
        <rFont val="Calibri"/>
        <b/>
        <color theme="1"/>
        <sz val="10.0"/>
      </rPr>
      <t xml:space="preserve"> Atende grupo minotário da população</t>
    </r>
    <r>
      <rPr>
        <rFont val="Calibri"/>
        <color theme="1"/>
        <sz val="10.0"/>
      </rPr>
      <t>:  as características do público alvo, isoladamente ou combinadas, restringem a utilização do serviço a uma parcela significativamente inferior à metade da população do estado.
Ex.: apenas moradores da capital; apenas doadores regulares de sangue; apenas mulheres que exerçam atividade laboral insalubre.
2.</t>
    </r>
    <r>
      <rPr>
        <rFont val="Calibri"/>
        <b/>
        <color theme="1"/>
        <sz val="10.0"/>
      </rPr>
      <t>Atende a parcela significativamente abrangente da população</t>
    </r>
    <r>
      <rPr>
        <rFont val="Calibri"/>
        <color theme="1"/>
        <sz val="10.0"/>
      </rPr>
      <t>: as características do público alvo, isoladamente ou combinadas, abrangem, no mínimo, aproximadamente metade da população do estado.
Ex.: apenas homens; apenas maiores de 18 anos; apenas moradores de municípios mato-grossenses com mais de 50.000 habitantes.
3.</t>
    </r>
    <r>
      <rPr>
        <rFont val="Calibri"/>
        <b/>
        <color theme="1"/>
        <sz val="10.0"/>
      </rPr>
      <t>Atende potencialmente a toda a população</t>
    </r>
    <r>
      <rPr>
        <rFont val="Calibri"/>
        <color theme="1"/>
        <sz val="10.0"/>
      </rPr>
      <t xml:space="preserve">: não existem características que excluam intencionalmente certas pessoas ou grupos do público alvo potencial do serviço.
Ex.: qualquer cidadão mato-grossense.
</t>
    </r>
  </si>
  <si>
    <t>Resultado</t>
  </si>
  <si>
    <r>
      <rPr>
        <rFont val="Calibri, Arial"/>
        <color theme="1"/>
        <sz val="10.0"/>
      </rPr>
      <t>1.</t>
    </r>
    <r>
      <rPr>
        <rFont val="Calibri, Arial"/>
        <b/>
        <color theme="1"/>
        <sz val="10.0"/>
      </rPr>
      <t xml:space="preserve"> A entrega de valor consiste em comodidade para o usuário</t>
    </r>
    <r>
      <rPr>
        <rFont val="Calibri, Arial"/>
        <color theme="1"/>
        <sz val="10.0"/>
      </rPr>
      <t>: o produto final satisfaz um interesse do usuário, mas não é utilizado em outros processos ou atividades.
Ex.: Consultar acervo de biblioteca; Consultar pontuação da CNH.
2.</t>
    </r>
    <r>
      <rPr>
        <rFont val="Calibri, Arial"/>
        <b/>
        <color theme="1"/>
        <sz val="10.0"/>
      </rPr>
      <t>A entrega de valor consiste em utilidade para o usuário</t>
    </r>
    <r>
      <rPr>
        <rFont val="Calibri, Arial"/>
        <color theme="1"/>
        <sz val="10.0"/>
      </rPr>
      <t>: o produto satisfaz uma necessidade do usuário, devendo ou podendo ser utilizado em outros processos ou atividades, públicos ou privados.
Ex.: Emitir carteira de doador de sangue; Emitir CND.
3.</t>
    </r>
    <r>
      <rPr>
        <rFont val="Calibri, Arial"/>
        <b/>
        <color theme="1"/>
        <sz val="10.0"/>
      </rPr>
      <t>A entrega de valor consiste no atendimento a disposição legal</t>
    </r>
    <r>
      <rPr>
        <rFont val="Calibri, Arial"/>
        <color theme="1"/>
        <sz val="10.0"/>
      </rPr>
      <t xml:space="preserve">: o serviço possibilita que o usuário cumpra uma obrigação ou exerça um direito previsto em lei.
Ex.: Comunicar venda de veículo; Realizar matrícula na rede pública de ensino.
</t>
    </r>
  </si>
  <si>
    <t>Volume</t>
  </si>
  <si>
    <r>
      <rPr>
        <rFont val="Calibri, Arial"/>
        <color theme="1"/>
        <sz val="10.0"/>
      </rPr>
      <t>1.</t>
    </r>
    <r>
      <rPr>
        <rFont val="Calibri, Arial"/>
        <b/>
        <color theme="1"/>
        <sz val="10.0"/>
      </rPr>
      <t>Baixo volume de demanda</t>
    </r>
    <r>
      <rPr>
        <rFont val="Calibri, Arial"/>
        <color theme="1"/>
        <sz val="10.0"/>
      </rPr>
      <t>: Até 55 demandas, em média, por mês.
2.</t>
    </r>
    <r>
      <rPr>
        <rFont val="Calibri, Arial"/>
        <b/>
        <color theme="1"/>
        <sz val="10.0"/>
      </rPr>
      <t>Volume mediano de demanda</t>
    </r>
    <r>
      <rPr>
        <rFont val="Calibri, Arial"/>
        <color theme="1"/>
        <sz val="10.0"/>
      </rPr>
      <t>: Entre 56 a 330 demandas, em média, por mês.
3.</t>
    </r>
    <r>
      <rPr>
        <rFont val="Calibri, Arial"/>
        <b/>
        <color theme="1"/>
        <sz val="10.0"/>
      </rPr>
      <t>Alto volume de demanda</t>
    </r>
    <r>
      <rPr>
        <rFont val="Calibri, Arial"/>
        <color theme="1"/>
        <sz val="10.0"/>
      </rPr>
      <t>: A partir de 331 demandas, em média, por mês.</t>
    </r>
  </si>
  <si>
    <t xml:space="preserve">Mapeamento de Processos </t>
  </si>
  <si>
    <r>
      <rPr>
        <rFont val="Calibri"/>
        <color theme="1"/>
        <sz val="10.0"/>
      </rPr>
      <t xml:space="preserve">1. </t>
    </r>
    <r>
      <rPr>
        <rFont val="Calibri"/>
        <b/>
        <color theme="1"/>
        <sz val="10.0"/>
      </rPr>
      <t>Sim</t>
    </r>
    <r>
      <rPr>
        <rFont val="Calibri"/>
        <color theme="1"/>
        <sz val="10.0"/>
      </rPr>
      <t>:Possui mapeamento do serviço
2.</t>
    </r>
    <r>
      <rPr>
        <rFont val="Calibri"/>
        <b/>
        <color theme="1"/>
        <sz val="10.0"/>
      </rPr>
      <t>Não</t>
    </r>
    <r>
      <rPr>
        <rFont val="Calibri"/>
        <color theme="1"/>
        <sz val="10.0"/>
      </rPr>
      <t>:Não possui mapeamento do serviço
3.</t>
    </r>
    <r>
      <rPr>
        <rFont val="Calibri"/>
        <b/>
        <color theme="1"/>
        <sz val="10.0"/>
      </rPr>
      <t>Fase de Elaboração</t>
    </r>
    <r>
      <rPr>
        <rFont val="Calibri"/>
        <color theme="1"/>
        <sz val="10.0"/>
      </rPr>
      <t>:Mapeamento do serviço em fase de elaboração</t>
    </r>
  </si>
  <si>
    <t xml:space="preserve">Arquitetura </t>
  </si>
  <si>
    <r>
      <rPr>
        <rFont val="Calibri"/>
        <color theme="1"/>
        <sz val="10.0"/>
      </rPr>
      <t>1</t>
    </r>
    <r>
      <rPr>
        <rFont val="Calibri"/>
        <b/>
        <color theme="1"/>
        <sz val="10.0"/>
      </rPr>
      <t xml:space="preserve">.Duas ou mais funcionalidades digitais não disponibilizadas no Gov Digital
</t>
    </r>
    <r>
      <rPr>
        <rFont val="Calibri"/>
        <color theme="1"/>
        <sz val="10.0"/>
      </rPr>
      <t xml:space="preserve">
2.</t>
    </r>
    <r>
      <rPr>
        <rFont val="Calibri"/>
        <b/>
        <color theme="1"/>
        <sz val="10.0"/>
      </rPr>
      <t xml:space="preserve">Uma funcionalidade digitais não disponibilizadas no Gov Digital
</t>
    </r>
    <r>
      <rPr>
        <rFont val="Calibri"/>
        <color theme="1"/>
        <sz val="10.0"/>
      </rPr>
      <t>3.</t>
    </r>
    <r>
      <rPr>
        <rFont val="Calibri"/>
        <b/>
        <color theme="1"/>
        <sz val="10.0"/>
      </rPr>
      <t>Todas as funcionalidades digitais disponibilizadas no Gov Digital</t>
    </r>
  </si>
  <si>
    <t>Software</t>
  </si>
  <si>
    <r>
      <rPr>
        <rFont val="Calibri"/>
        <color theme="1"/>
        <sz val="10.0"/>
      </rPr>
      <t>1</t>
    </r>
    <r>
      <rPr>
        <rFont val="Calibri"/>
        <b/>
        <color theme="1"/>
        <sz val="10.0"/>
      </rPr>
      <t xml:space="preserve">.Não existe sistema especialista: </t>
    </r>
    <r>
      <rPr>
        <rFont val="Calibri"/>
        <color theme="1"/>
        <sz val="10.0"/>
      </rPr>
      <t>O sistema especialista necessário à execução do serviço digital não existe ou não está disponível.
2.</t>
    </r>
    <r>
      <rPr>
        <rFont val="Calibri"/>
        <b/>
        <color theme="1"/>
        <sz val="10.0"/>
      </rPr>
      <t xml:space="preserve">Sistema especialista é de propriedade externa:  </t>
    </r>
    <r>
      <rPr>
        <rFont val="Calibri"/>
        <color theme="1"/>
        <sz val="10.0"/>
      </rPr>
      <t>O sistema especialista necessário à execução do serviço digital existe, mas é de propriedade privada ou de outro Poder ou esfera de governo, sendo limitada a autoridade para alterá-lo.
3.</t>
    </r>
    <r>
      <rPr>
        <rFont val="Calibri"/>
        <b/>
        <color theme="1"/>
        <sz val="10.0"/>
      </rPr>
      <t xml:space="preserve">Sistema especialista é de propriedade do Gov MT: </t>
    </r>
    <r>
      <rPr>
        <rFont val="Calibri"/>
        <color theme="1"/>
        <sz val="10.0"/>
      </rPr>
      <t xml:space="preserve">O sistema especialista necessário à execução do serviço digital existe e é de propriedade do Governo de Mato Grosso, sendo plena a autoridade para alterá-lo.
</t>
    </r>
  </si>
  <si>
    <t>Possui API</t>
  </si>
  <si>
    <r>
      <rPr>
        <rFont val="Calibri"/>
        <color theme="1"/>
        <sz val="10.0"/>
      </rPr>
      <t>1</t>
    </r>
    <r>
      <rPr>
        <rFont val="Calibri"/>
        <b/>
        <color theme="1"/>
        <sz val="10.0"/>
      </rPr>
      <t xml:space="preserve">.Sim Possui: </t>
    </r>
    <r>
      <rPr>
        <rFont val="Calibri"/>
        <color theme="1"/>
        <sz val="10.0"/>
      </rPr>
      <t>Possui API vinculada ao sistema especialista.
2.</t>
    </r>
    <r>
      <rPr>
        <rFont val="Calibri"/>
        <b/>
        <color theme="1"/>
        <sz val="10.0"/>
      </rPr>
      <t xml:space="preserve">Não Possui: </t>
    </r>
    <r>
      <rPr>
        <rFont val="Calibri"/>
        <color theme="1"/>
        <sz val="10.0"/>
      </rPr>
      <t>Não possui API criada vinculada ao sistema especialista.
3</t>
    </r>
    <r>
      <rPr>
        <rFont val="Calibri"/>
        <b/>
        <color theme="1"/>
        <sz val="10.0"/>
      </rPr>
      <t xml:space="preserve">.Fase de Desenvolvimento: </t>
    </r>
    <r>
      <rPr>
        <rFont val="Calibri"/>
        <color theme="1"/>
        <sz val="10.0"/>
      </rPr>
      <t>API está em fase de desenvolvimento.</t>
    </r>
  </si>
  <si>
    <t>Possui X-Via</t>
  </si>
  <si>
    <r>
      <rPr>
        <rFont val="Calibri"/>
        <color theme="1"/>
        <sz val="10.0"/>
      </rPr>
      <t>1</t>
    </r>
    <r>
      <rPr>
        <rFont val="Calibri"/>
        <b/>
        <color theme="1"/>
        <sz val="10.0"/>
      </rPr>
      <t>.Sim.</t>
    </r>
    <r>
      <rPr>
        <rFont val="Calibri"/>
        <color theme="1"/>
        <sz val="10.0"/>
      </rPr>
      <t>Servidor seguro (X-via) implantado.
2.</t>
    </r>
    <r>
      <rPr>
        <rFont val="Calibri"/>
        <b/>
        <color theme="1"/>
        <sz val="10.0"/>
      </rPr>
      <t xml:space="preserve">Não. </t>
    </r>
    <r>
      <rPr>
        <rFont val="Calibri"/>
        <color theme="1"/>
        <sz val="10.0"/>
      </rPr>
      <t>Não há instalação do servidor seguro (X-via)
3</t>
    </r>
    <r>
      <rPr>
        <rFont val="Calibri"/>
        <b/>
        <color theme="1"/>
        <sz val="10.0"/>
      </rPr>
      <t xml:space="preserve">.Fase de Implantação: </t>
    </r>
    <r>
      <rPr>
        <rFont val="Calibri"/>
        <color theme="1"/>
        <sz val="10.0"/>
      </rPr>
      <t>Está em fase de implantação do servidor seguro (X-via)</t>
    </r>
  </si>
  <si>
    <t>Automação</t>
  </si>
  <si>
    <r>
      <rPr>
        <rFont val="Calibri"/>
        <b/>
        <color theme="1"/>
        <sz val="10.0"/>
      </rPr>
      <t xml:space="preserve">1.Atualmente é presencial: </t>
    </r>
    <r>
      <rPr>
        <rFont val="Calibri"/>
        <b val="0"/>
        <color theme="1"/>
        <sz val="10.0"/>
      </rPr>
      <t xml:space="preserve">Atualmente, o serviço é disponibilizado em formato presencial, não havendo qualquer procedimento automatizado na perspectiva do usuário.
</t>
    </r>
    <r>
      <rPr>
        <rFont val="Calibri"/>
        <b/>
        <color theme="1"/>
        <sz val="10.0"/>
      </rPr>
      <t xml:space="preserve">2.Atualmente em formato híbrido: </t>
    </r>
    <r>
      <rPr>
        <rFont val="Calibri"/>
        <b val="0"/>
        <color theme="1"/>
        <sz val="10.0"/>
      </rPr>
      <t xml:space="preserve">Atualmente, o serviço é disponibilizado de formato híbrido, sendo parcialmente automatizado na perspectiva do usuário.
</t>
    </r>
    <r>
      <rPr>
        <rFont val="Calibri"/>
        <b/>
        <color theme="1"/>
        <sz val="10.0"/>
      </rPr>
      <t xml:space="preserve">3. Atualmente automatizado em formato digital: </t>
    </r>
    <r>
      <rPr>
        <rFont val="Calibri"/>
        <b val="0"/>
        <color theme="1"/>
        <sz val="10.0"/>
      </rPr>
      <t>Atualmente, o serviço é disponibilizado em formato digital, sendo totalmente automatizado na perspectiva do usuário.</t>
    </r>
  </si>
  <si>
    <t>Necessário Adequações Normativas</t>
  </si>
  <si>
    <t>1. Identificar se será necessário adequações normativas para que o serviço seja prestado na modalidade digital como leis, decretos, instruções normativas ou outros documentos.</t>
  </si>
  <si>
    <t>Status</t>
  </si>
  <si>
    <r>
      <rPr>
        <rFont val="Calibri"/>
        <b/>
        <color theme="1"/>
        <sz val="10.0"/>
      </rPr>
      <t>1. Fase de Levantamentos de requisitos:</t>
    </r>
    <r>
      <rPr>
        <rFont val="Calibri"/>
        <color theme="1"/>
        <sz val="10.0"/>
      </rPr>
      <t>É um processo de pesquisa, compreensão e documentação dos requisitos exatos.</t>
    </r>
    <r>
      <rPr>
        <rFont val="Calibri"/>
        <b/>
        <color theme="1"/>
        <sz val="10.0"/>
      </rPr>
      <t xml:space="preserve">
2.Fase de Mapeamento do Serviço:</t>
    </r>
    <r>
      <rPr>
        <rFont val="Calibri"/>
        <color theme="1"/>
        <sz val="10.0"/>
      </rPr>
      <t xml:space="preserve"> Mapeando etapas para aplicação do serviço
</t>
    </r>
    <r>
      <rPr>
        <rFont val="Calibri"/>
        <b/>
        <color theme="1"/>
        <sz val="10.0"/>
      </rPr>
      <t xml:space="preserve">
3.Fase de Desenvolvimento: </t>
    </r>
    <r>
      <rPr>
        <rFont val="Calibri"/>
        <color theme="1"/>
        <sz val="10.0"/>
      </rPr>
      <t xml:space="preserve">Em desenvolvimento contratual 
</t>
    </r>
    <r>
      <rPr>
        <rFont val="Calibri"/>
        <b/>
        <color theme="1"/>
        <sz val="10.0"/>
      </rPr>
      <t xml:space="preserve">
4.Fase de Homologação:</t>
    </r>
    <r>
      <rPr>
        <rFont val="Calibri"/>
        <color theme="1"/>
        <sz val="10.0"/>
      </rPr>
      <t xml:space="preserve">A autoridade competente (indicada na lei ou regulamento) examinará todos os atos do procedimento, verificando sua legalidade e mérito.
</t>
    </r>
    <r>
      <rPr>
        <rFont val="Calibri"/>
        <b/>
        <color theme="1"/>
        <sz val="10.0"/>
      </rPr>
      <t xml:space="preserve">
5.Pronto: </t>
    </r>
    <r>
      <rPr>
        <rFont val="Calibri"/>
        <color theme="1"/>
        <sz val="10.0"/>
      </rPr>
      <t xml:space="preserve">Serviço pronto e funcional. 
</t>
    </r>
    <r>
      <rPr>
        <rFont val="Calibri"/>
        <b/>
        <color theme="1"/>
        <sz val="10.0"/>
      </rPr>
      <t xml:space="preserve">
6.Fase de Pagamento: </t>
    </r>
    <r>
      <rPr>
        <rFont val="Calibri"/>
        <color theme="1"/>
        <sz val="10.0"/>
      </rPr>
      <t xml:space="preserve">Serviço pronto aguarando impulso financeiro.
</t>
    </r>
    <r>
      <rPr>
        <rFont val="Calibri"/>
        <b/>
        <color theme="1"/>
        <sz val="10.0"/>
      </rPr>
      <t xml:space="preserve">
7.Pendente.</t>
    </r>
    <r>
      <rPr>
        <rFont val="Calibri"/>
        <color theme="1"/>
        <sz val="10.0"/>
      </rPr>
      <t xml:space="preserve">
</t>
    </r>
  </si>
  <si>
    <t>Será transformado em digital no ano de 2023?</t>
  </si>
  <si>
    <t>1. Para informar se existe previsão de transformar digitalmente o serviço no ano de 2023, sugerimos que o setorial de transformação digital e inovação identifique os serviços prioritários em conjunto com o gestor da pasta; 
 2. Após identificar os serviços prioritários para desenvolvimento no ano de 2023, solicitamos que identifiquem o trimestre que o mesmo será desenvolvido.</t>
  </si>
  <si>
    <r>
      <rPr>
        <rFont val="Calibri, Arial"/>
        <b/>
        <color rgb="FF202529"/>
        <sz val="12.0"/>
      </rPr>
      <t xml:space="preserve">Outras orientações: 
</t>
    </r>
    <r>
      <rPr>
        <rFont val="Calibri, Arial"/>
        <b val="0"/>
        <color rgb="FF202529"/>
        <sz val="12.0"/>
      </rPr>
      <t xml:space="preserve">O servidor responsável pela edição da planilha no seu órgão ou entidade, deverá solicitar a permissão de edição e a Coordenadoria de Gestão da Transformação Digital/ SEPLAG, irá fornecer o acesso para edição na aba correspondente ao seu órgão ou entidade. 
</t>
    </r>
    <r>
      <rPr>
        <rFont val="Calibri, Arial"/>
        <b/>
        <color rgb="FF202529"/>
        <sz val="12.0"/>
      </rPr>
      <t xml:space="preserve">
</t>
    </r>
    <r>
      <rPr>
        <rFont val="Calibri, Arial"/>
        <b val="0"/>
        <color rgb="FF202529"/>
        <sz val="12.0"/>
      </rPr>
      <t>Caso as informações da Carta de Serviços/ Portal de Serviços não estejam corretas, sugerimos que comuniquem os responsáveis pela inserção destes serviços no órgão ou entidade para correção.
Em caso de dúvidas ou necessidade de auxílio no preenchimento da planilha, estamos à disposição pelos telefones:</t>
    </r>
    <r>
      <rPr>
        <rFont val="Calibri, Arial"/>
        <b/>
        <color rgb="FF202529"/>
        <sz val="12.0"/>
      </rPr>
      <t xml:space="preserve"> (65)3613-3228 </t>
    </r>
    <r>
      <rPr>
        <rFont val="Calibri, Arial"/>
        <b val="0"/>
        <color rgb="FF202529"/>
        <sz val="12.0"/>
      </rPr>
      <t xml:space="preserve">ou pelo e-mail: </t>
    </r>
    <r>
      <rPr>
        <rFont val="Calibri, Arial"/>
        <b/>
        <color rgb="FF202529"/>
        <sz val="12.0"/>
      </rPr>
      <t>governancadigital@seplag.mt.gov.br ou carolinatonucci@seplag.mt.gov.br</t>
    </r>
  </si>
  <si>
    <t>Critério</t>
  </si>
  <si>
    <t>Descrição Critério</t>
  </si>
  <si>
    <t>Subcritério</t>
  </si>
  <si>
    <t>NÍVEL DE ATENDIMENTO</t>
  </si>
  <si>
    <t>Descrição Nivel</t>
  </si>
  <si>
    <t>Valor</t>
  </si>
  <si>
    <t>Descrição</t>
  </si>
  <si>
    <t>VALOR
AGREGADO</t>
  </si>
  <si>
    <t>Capacidade atual
que o serviço tem de
atender à demanda e
entregar valor
ao cidadão</t>
  </si>
  <si>
    <t>BAIXO</t>
  </si>
  <si>
    <t>Atende grupo Minoritário da população</t>
  </si>
  <si>
    <r>
      <rPr>
        <rFont val="Arial"/>
        <b/>
        <color theme="1"/>
        <sz val="10.0"/>
      </rPr>
      <t xml:space="preserve">Atende a parcela significativamente minoritária da população: as características do público alvo, isoladamente ou combinadas, restringem a utilização do serviço a uma parcela significativamente inferior à metade da população do estado.
</t>
    </r>
    <r>
      <rPr>
        <rFont val="Arial"/>
        <b val="0"/>
        <color theme="1"/>
        <sz val="10.0"/>
      </rPr>
      <t>Ex.: apenas moradores da capital; apenas doadores regulares de sangue; apenas mulheres que exerçam atividade laboral insalubre.</t>
    </r>
  </si>
  <si>
    <t>É cômodo para o usuário</t>
  </si>
  <si>
    <r>
      <rPr>
        <rFont val="Arial"/>
        <color theme="1"/>
        <sz val="10.0"/>
      </rPr>
      <t xml:space="preserve">A entrega de valor consiste em
</t>
    </r>
    <r>
      <rPr>
        <rFont val="Arial"/>
        <b/>
        <color theme="1"/>
        <sz val="10.0"/>
      </rPr>
      <t xml:space="preserve">comodidade para o usuário: </t>
    </r>
    <r>
      <rPr>
        <rFont val="Arial"/>
        <color theme="1"/>
        <sz val="10.0"/>
      </rPr>
      <t>o produto final satisfaz um interesse do usuário, mas não é utilizado em outros processos ou atividades.
Ex.: Consultar acervo de biblioteca; Consultar pontuação da CNH.</t>
    </r>
  </si>
  <si>
    <t>Baixo volume de demanda</t>
  </si>
  <si>
    <r>
      <rPr>
        <rFont val="Arial"/>
        <color theme="1"/>
        <sz val="10.0"/>
      </rPr>
      <t xml:space="preserve">Estimativa de </t>
    </r>
    <r>
      <rPr>
        <rFont val="Arial"/>
        <b/>
        <color theme="1"/>
        <sz val="10.0"/>
      </rPr>
      <t>baixo volume</t>
    </r>
    <r>
      <rPr>
        <rFont val="Arial"/>
        <color theme="1"/>
        <sz val="10.0"/>
      </rPr>
      <t xml:space="preserve"> de demanda.
Até 55 demandas, em média, por mês.</t>
    </r>
  </si>
  <si>
    <t>Mapeamento</t>
  </si>
  <si>
    <t>Não</t>
  </si>
  <si>
    <r>
      <rPr>
        <rFont val="Arial"/>
        <b/>
        <color theme="1"/>
        <sz val="10.0"/>
      </rPr>
      <t>Não possui</t>
    </r>
    <r>
      <rPr>
        <rFont val="Arial"/>
        <color theme="1"/>
        <sz val="10.0"/>
      </rPr>
      <t xml:space="preserve"> mapeamento do serviço</t>
    </r>
  </si>
  <si>
    <t>MATURIDADE TECNOLÓGICA</t>
  </si>
  <si>
    <t>Identificação do nível de automação do serviço atual relacionado com a disponibilidade de recursos tecnlológicos que possam estimar o esforço técnico para a organização</t>
  </si>
  <si>
    <t>Arquitetura</t>
  </si>
  <si>
    <t>Duas ou mais funcionalidades digitais não disponibilizadas no Gov Digital</t>
  </si>
  <si>
    <r>
      <rPr>
        <rFont val="Arial"/>
        <b/>
        <color theme="1"/>
        <sz val="10.0"/>
      </rPr>
      <t xml:space="preserve">Duas ou mais funcionalidades digitais necessárias à transformação digital do serviço não são disponibilizadas na Plataforma de Governo Digital.
</t>
    </r>
    <r>
      <rPr>
        <rFont val="Arial"/>
        <b val="0"/>
        <color theme="1"/>
        <sz val="10.0"/>
      </rPr>
      <t>Ex.: login único, peticionamento eletrônico, assinatura eletrônica, reconhecimento facial, avaliação do serviço, agendamento, plataforma de interoperabilidade, plataforma de pagamento, atendimento virtual, BPMS, geolocalização, etc.</t>
    </r>
  </si>
  <si>
    <t>Não existe sistema especialista</t>
  </si>
  <si>
    <r>
      <rPr>
        <rFont val="Arial"/>
        <color theme="1"/>
        <sz val="10.0"/>
      </rPr>
      <t xml:space="preserve">O </t>
    </r>
    <r>
      <rPr>
        <rFont val="Arial"/>
        <b/>
        <color theme="1"/>
        <sz val="10.0"/>
      </rPr>
      <t xml:space="preserve">sistema especialista </t>
    </r>
    <r>
      <rPr>
        <rFont val="Arial"/>
        <color theme="1"/>
        <sz val="10.0"/>
      </rPr>
      <t xml:space="preserve">necessário à execução do serviço digital </t>
    </r>
    <r>
      <rPr>
        <rFont val="Arial"/>
        <b/>
        <color theme="1"/>
        <sz val="10.0"/>
      </rPr>
      <t>não existe ou não está disponível</t>
    </r>
    <r>
      <rPr>
        <rFont val="Arial"/>
        <color theme="1"/>
        <sz val="10.0"/>
      </rPr>
      <t>.</t>
    </r>
  </si>
  <si>
    <t>API</t>
  </si>
  <si>
    <t>Não Possui</t>
  </si>
  <si>
    <r>
      <rPr>
        <rFont val="Arial"/>
        <b/>
        <color theme="1"/>
        <sz val="10.0"/>
      </rPr>
      <t>Não</t>
    </r>
    <r>
      <rPr>
        <rFont val="Arial"/>
        <color theme="1"/>
        <sz val="10.0"/>
      </rPr>
      <t xml:space="preserve"> possui</t>
    </r>
    <r>
      <rPr>
        <rFont val="Arial"/>
        <b/>
        <color theme="1"/>
        <sz val="10.0"/>
      </rPr>
      <t xml:space="preserve"> API</t>
    </r>
    <r>
      <rPr>
        <rFont val="Arial"/>
        <color theme="1"/>
        <sz val="10.0"/>
      </rPr>
      <t xml:space="preserve"> criada vinculada ao sistema especialista.</t>
    </r>
  </si>
  <si>
    <t>X-VIA</t>
  </si>
  <si>
    <r>
      <rPr>
        <rFont val="Arial"/>
        <b/>
        <color theme="1"/>
        <sz val="10.0"/>
      </rPr>
      <t>Não</t>
    </r>
    <r>
      <rPr>
        <rFont val="Arial"/>
        <color theme="1"/>
        <sz val="10.0"/>
      </rPr>
      <t xml:space="preserve"> há instalação do servidor seguro (</t>
    </r>
    <r>
      <rPr>
        <rFont val="Arial"/>
        <b/>
        <color theme="1"/>
        <sz val="10.0"/>
      </rPr>
      <t>X-via</t>
    </r>
    <r>
      <rPr>
        <rFont val="Arial"/>
        <color theme="1"/>
        <sz val="10.0"/>
      </rPr>
      <t xml:space="preserve">). </t>
    </r>
  </si>
  <si>
    <t>Atualmente é presencial</t>
  </si>
  <si>
    <r>
      <rPr>
        <rFont val="Arial"/>
        <color theme="1"/>
        <sz val="10.0"/>
      </rPr>
      <t xml:space="preserve">Atualmente, o serviço é disponibilizado em </t>
    </r>
    <r>
      <rPr>
        <rFont val="Arial"/>
        <b/>
        <color theme="1"/>
        <sz val="10.0"/>
      </rPr>
      <t>formato presencial</t>
    </r>
    <r>
      <rPr>
        <rFont val="Arial"/>
        <color theme="1"/>
        <sz val="10.0"/>
      </rPr>
      <t>, não havendo qualquer procedimento automatizado na perspectiva do usuário.</t>
    </r>
  </si>
  <si>
    <t>MÉDIO</t>
  </si>
  <si>
    <t>Atende grande parte da população</t>
  </si>
  <si>
    <r>
      <rPr>
        <rFont val="Arial"/>
        <b/>
        <color theme="1"/>
        <sz val="10.0"/>
      </rPr>
      <t xml:space="preserve">Atende a parcela significativamente abrangente da população: as características do público alvo, isoladamente ou combinadas, abrangem, no mínimo, aproximadamente metade da população do estado.
</t>
    </r>
    <r>
      <rPr>
        <rFont val="Arial"/>
        <b val="0"/>
        <color theme="1"/>
        <sz val="10.0"/>
      </rPr>
      <t>Ex.: apenas homens; apenas maiores de 18 anos; apenas moradores de municípios mato-grossenses com mais de 50.000 habitantes.</t>
    </r>
  </si>
  <si>
    <t>É uma utilidade para o usuário</t>
  </si>
  <si>
    <r>
      <rPr>
        <rFont val="Arial"/>
        <color theme="1"/>
        <sz val="10.0"/>
      </rPr>
      <t xml:space="preserve">A entrega de valor consiste em
</t>
    </r>
    <r>
      <rPr>
        <rFont val="Arial"/>
        <b/>
        <color theme="1"/>
        <sz val="10.0"/>
      </rPr>
      <t>utilidade para o usuário:</t>
    </r>
    <r>
      <rPr>
        <rFont val="Arial"/>
        <color theme="1"/>
        <sz val="10.0"/>
      </rPr>
      <t xml:space="preserve"> o produto satisfaz uma necessidade do usuário, devendo ou podendo ser utilizado em outros processos ou atividades, públicos ou privados.
Ex.: Emitir carteira de doador de sangue; Emitir CND.</t>
    </r>
  </si>
  <si>
    <t>Volume mediano de demanda</t>
  </si>
  <si>
    <r>
      <rPr>
        <rFont val="Arial"/>
        <color theme="1"/>
        <sz val="10.0"/>
      </rPr>
      <t xml:space="preserve">Estimativa de </t>
    </r>
    <r>
      <rPr>
        <rFont val="Arial"/>
        <b/>
        <color theme="1"/>
        <sz val="10.0"/>
      </rPr>
      <t>volume mediano</t>
    </r>
    <r>
      <rPr>
        <rFont val="Arial"/>
        <color theme="1"/>
        <sz val="10.0"/>
      </rPr>
      <t xml:space="preserve"> de
demanda.
Entre 56 a 330 demandas,
em média, por mês.</t>
    </r>
  </si>
  <si>
    <t>Fase de elaboração</t>
  </si>
  <si>
    <r>
      <rPr>
        <rFont val="Arial"/>
        <color theme="1"/>
        <sz val="10.0"/>
      </rPr>
      <t xml:space="preserve">Mapeamento do serviço em </t>
    </r>
    <r>
      <rPr>
        <rFont val="Arial"/>
        <b/>
        <color theme="1"/>
        <sz val="10.0"/>
      </rPr>
      <t>fase de elaboração</t>
    </r>
  </si>
  <si>
    <t>Uma funcionalidade digitais não disponibilizadas no Gov Digital</t>
  </si>
  <si>
    <r>
      <rPr>
        <rFont val="Arial"/>
        <b/>
        <color theme="1"/>
        <sz val="10.0"/>
      </rPr>
      <t xml:space="preserve">Uma funcionalidade digital necessária à transformação digital do serviço não é disponibilizada na Plataforma de Governo Digital.
</t>
    </r>
    <r>
      <rPr>
        <rFont val="Arial"/>
        <b val="0"/>
        <color theme="1"/>
        <sz val="10.0"/>
      </rPr>
      <t>Ex.: login único, peticionamento eletrônico, assinatura eletrônica, reconhecimento facial, avaliação do serviço, agendamento, plataforma de interoperabilidade, plataforma de pagamento, atendimento virtual, BPMS, geolocalização, etc.</t>
    </r>
  </si>
  <si>
    <t>Sistema especialista é de propriedade externa</t>
  </si>
  <si>
    <r>
      <rPr>
        <rFont val="Arial"/>
        <color theme="1"/>
        <sz val="10.0"/>
      </rPr>
      <t xml:space="preserve">O </t>
    </r>
    <r>
      <rPr>
        <rFont val="Arial"/>
        <b/>
        <color theme="1"/>
        <sz val="10.0"/>
      </rPr>
      <t>sistema especialista</t>
    </r>
    <r>
      <rPr>
        <rFont val="Arial"/>
        <color theme="1"/>
        <sz val="10.0"/>
      </rPr>
      <t xml:space="preserve"> necessário à execução do serviço digital existe, mas é de propriedade privada ou de outro Poder ou esfera de governo, sendo </t>
    </r>
    <r>
      <rPr>
        <rFont val="Arial"/>
        <b/>
        <color theme="1"/>
        <sz val="10.0"/>
      </rPr>
      <t>limitada a autoridade para alterá-lo</t>
    </r>
    <r>
      <rPr>
        <rFont val="Arial"/>
        <color theme="1"/>
        <sz val="10.0"/>
      </rPr>
      <t>.</t>
    </r>
  </si>
  <si>
    <t>Fase de Desenvolvimento</t>
  </si>
  <si>
    <r>
      <rPr>
        <rFont val="Arial"/>
        <b/>
        <color theme="1"/>
        <sz val="10.0"/>
      </rPr>
      <t xml:space="preserve">API </t>
    </r>
    <r>
      <rPr>
        <rFont val="Arial"/>
        <color theme="1"/>
        <sz val="10.0"/>
      </rPr>
      <t xml:space="preserve">está em </t>
    </r>
    <r>
      <rPr>
        <rFont val="Arial"/>
        <b/>
        <color theme="1"/>
        <sz val="10.0"/>
      </rPr>
      <t>fase de desenvolvimento.</t>
    </r>
  </si>
  <si>
    <r>
      <rPr>
        <rFont val="Arial"/>
        <color theme="1"/>
        <sz val="10.0"/>
      </rPr>
      <t>Está em</t>
    </r>
    <r>
      <rPr>
        <rFont val="Arial"/>
        <b/>
        <color theme="1"/>
        <sz val="10.0"/>
      </rPr>
      <t xml:space="preserve"> fase de implantação</t>
    </r>
    <r>
      <rPr>
        <rFont val="Arial"/>
        <color theme="1"/>
        <sz val="10.0"/>
      </rPr>
      <t xml:space="preserve"> do servidor seguro (</t>
    </r>
    <r>
      <rPr>
        <rFont val="Arial"/>
        <b/>
        <color theme="1"/>
        <sz val="10.0"/>
      </rPr>
      <t>X-via</t>
    </r>
    <r>
      <rPr>
        <rFont val="Arial"/>
        <color theme="1"/>
        <sz val="10.0"/>
      </rPr>
      <t>).</t>
    </r>
  </si>
  <si>
    <t>Atualmente em formato híbrido</t>
  </si>
  <si>
    <r>
      <rPr>
        <rFont val="Arial"/>
        <color theme="1"/>
        <sz val="10.0"/>
      </rPr>
      <t xml:space="preserve">Atualmente, o serviço é disponibilizado de </t>
    </r>
    <r>
      <rPr>
        <rFont val="Arial"/>
        <b/>
        <color theme="1"/>
        <sz val="10.0"/>
      </rPr>
      <t>formato híbrido</t>
    </r>
    <r>
      <rPr>
        <rFont val="Arial"/>
        <color theme="1"/>
        <sz val="10.0"/>
      </rPr>
      <t xml:space="preserve">, sendo </t>
    </r>
    <r>
      <rPr>
        <rFont val="Arial"/>
        <b/>
        <color theme="1"/>
        <sz val="10.0"/>
      </rPr>
      <t>parcialmente automatizado</t>
    </r>
    <r>
      <rPr>
        <rFont val="Arial"/>
        <color theme="1"/>
        <sz val="10.0"/>
      </rPr>
      <t xml:space="preserve"> na perspectiva do usuário.</t>
    </r>
  </si>
  <si>
    <t>ALTO</t>
  </si>
  <si>
    <t>Atende toda população</t>
  </si>
  <si>
    <r>
      <rPr>
        <rFont val="Arial"/>
        <b/>
        <color theme="1"/>
        <sz val="10.0"/>
      </rPr>
      <t xml:space="preserve">Atende potencialmente a toda a população: não existem características que excluam intencionalmente certas pessoas ou grupos do público alvo potencial do serviço.
</t>
    </r>
    <r>
      <rPr>
        <rFont val="Arial"/>
        <b val="0"/>
        <color theme="1"/>
        <sz val="10.0"/>
      </rPr>
      <t>Ex.: qualquer cidadão mato-grossense.</t>
    </r>
  </si>
  <si>
    <t>Atendimento a disposição legal</t>
  </si>
  <si>
    <r>
      <rPr>
        <rFont val="Arial"/>
        <color theme="1"/>
        <sz val="10.0"/>
      </rPr>
      <t xml:space="preserve">A entrega de valor consiste </t>
    </r>
    <r>
      <rPr>
        <rFont val="Arial"/>
        <b/>
        <color theme="1"/>
        <sz val="10.0"/>
      </rPr>
      <t xml:space="preserve">no atendimento a disposição legal: </t>
    </r>
    <r>
      <rPr>
        <rFont val="Arial"/>
        <color theme="1"/>
        <sz val="10.0"/>
      </rPr>
      <t>o serviço possibilita que o usuário cumpra uma obrigação ou exerça um direito previsto em lei.
Ex.: Comunicar venda de veículo; Realizar matrícula na rede pública de ensino.</t>
    </r>
  </si>
  <si>
    <t>Alto volume de demanda</t>
  </si>
  <si>
    <r>
      <rPr>
        <rFont val="Arial"/>
        <color theme="1"/>
        <sz val="10.0"/>
      </rPr>
      <t xml:space="preserve">Estimativa de </t>
    </r>
    <r>
      <rPr>
        <rFont val="Arial"/>
        <b/>
        <color theme="1"/>
        <sz val="10.0"/>
      </rPr>
      <t>alto volume</t>
    </r>
    <r>
      <rPr>
        <rFont val="Arial"/>
        <color theme="1"/>
        <sz val="10.0"/>
      </rPr>
      <t xml:space="preserve"> de demanda.
A partir de 331 demandas, em média, por mês.</t>
    </r>
  </si>
  <si>
    <t>Sim</t>
  </si>
  <si>
    <r>
      <rPr>
        <rFont val="Arial"/>
        <b/>
        <color theme="1"/>
        <sz val="10.0"/>
      </rPr>
      <t xml:space="preserve">Possui </t>
    </r>
    <r>
      <rPr>
        <rFont val="Arial"/>
        <color theme="1"/>
        <sz val="10.0"/>
      </rPr>
      <t>mapeamento do serviço</t>
    </r>
  </si>
  <si>
    <t>Todas as funcionalidades digitais disponibilizadas no Gov Digital</t>
  </si>
  <si>
    <r>
      <rPr>
        <rFont val="Arial"/>
        <b/>
        <color theme="1"/>
        <sz val="10.0"/>
      </rPr>
      <t xml:space="preserve">Todas as funcionalidade digitais necessárias à transformação digital do serviço são disponibilizadas na Plataforma de Governo Digital.
</t>
    </r>
    <r>
      <rPr>
        <rFont val="Arial"/>
        <b val="0"/>
        <color theme="1"/>
        <sz val="10.0"/>
      </rPr>
      <t>Ex.: login único, peticionamento eletrônico, assinatura eletrônica, reconhecimento facial, avaliação do serviço, agendamento, plataforma de interoperabilidade, plataforma de pagamento, atendimento virtual, BPMS, geolocalização, etc.</t>
    </r>
  </si>
  <si>
    <r>
      <rPr>
        <rFont val="Arial"/>
        <color theme="1"/>
        <sz val="10.0"/>
      </rPr>
      <t xml:space="preserve">O </t>
    </r>
    <r>
      <rPr>
        <rFont val="Arial"/>
        <b/>
        <color theme="1"/>
        <sz val="10.0"/>
      </rPr>
      <t xml:space="preserve">sistema especialista </t>
    </r>
    <r>
      <rPr>
        <rFont val="Arial"/>
        <color theme="1"/>
        <sz val="10.0"/>
      </rPr>
      <t xml:space="preserve">necessário à execução do serviço digital existe e é de propriedade do Governo de Mato Grosso, sendo </t>
    </r>
    <r>
      <rPr>
        <rFont val="Arial"/>
        <b/>
        <color theme="1"/>
        <sz val="10.0"/>
      </rPr>
      <t>plena a autoridade para alterá-lo</t>
    </r>
    <r>
      <rPr>
        <rFont val="Arial"/>
        <color theme="1"/>
        <sz val="10.0"/>
      </rPr>
      <t>.</t>
    </r>
  </si>
  <si>
    <t>Sim Possui</t>
  </si>
  <si>
    <r>
      <rPr>
        <rFont val="Arial"/>
        <b/>
        <color theme="1"/>
        <sz val="10.0"/>
      </rPr>
      <t>Possui</t>
    </r>
    <r>
      <rPr>
        <rFont val="Arial"/>
        <color theme="1"/>
        <sz val="10.0"/>
      </rPr>
      <t xml:space="preserve"> </t>
    </r>
    <r>
      <rPr>
        <rFont val="Arial"/>
        <b/>
        <color theme="1"/>
        <sz val="10.0"/>
      </rPr>
      <t>API</t>
    </r>
    <r>
      <rPr>
        <rFont val="Arial"/>
        <color theme="1"/>
        <sz val="10.0"/>
      </rPr>
      <t xml:space="preserve"> vinculada ao sistema especialista.</t>
    </r>
  </si>
  <si>
    <r>
      <rPr>
        <rFont val="Arial"/>
        <color theme="1"/>
        <sz val="10.0"/>
      </rPr>
      <t>Servidor seguro (</t>
    </r>
    <r>
      <rPr>
        <rFont val="Arial"/>
        <b/>
        <color theme="1"/>
        <sz val="10.0"/>
      </rPr>
      <t>X-via</t>
    </r>
    <r>
      <rPr>
        <rFont val="Arial"/>
        <color theme="1"/>
        <sz val="10.0"/>
      </rPr>
      <t xml:space="preserve">) </t>
    </r>
    <r>
      <rPr>
        <rFont val="Arial"/>
        <b/>
        <color theme="1"/>
        <sz val="10.0"/>
      </rPr>
      <t>implantado</t>
    </r>
    <r>
      <rPr>
        <rFont val="Arial"/>
        <b/>
        <color rgb="FFFF0000"/>
        <sz val="10.0"/>
      </rPr>
      <t xml:space="preserve"> </t>
    </r>
    <r>
      <rPr>
        <rFont val="Arial"/>
        <b/>
        <color theme="1"/>
        <sz val="10.0"/>
      </rPr>
      <t>e em funcionamento.</t>
    </r>
  </si>
  <si>
    <t>Atualmente automatizado em formato digital</t>
  </si>
  <si>
    <r>
      <rPr>
        <rFont val="Arial"/>
        <color theme="1"/>
        <sz val="10.0"/>
      </rPr>
      <t xml:space="preserve">Atualmente, o serviço é disponibilizado em </t>
    </r>
    <r>
      <rPr>
        <rFont val="Arial"/>
        <b/>
        <color theme="1"/>
        <sz val="10.0"/>
      </rPr>
      <t>formato digital</t>
    </r>
    <r>
      <rPr>
        <rFont val="Arial"/>
        <color theme="1"/>
        <sz val="10.0"/>
      </rPr>
      <t xml:space="preserve">, sendo </t>
    </r>
    <r>
      <rPr>
        <rFont val="Arial"/>
        <b/>
        <color theme="1"/>
        <sz val="10.0"/>
      </rPr>
      <t>totalmente automatizado</t>
    </r>
    <r>
      <rPr>
        <rFont val="Arial"/>
        <color theme="1"/>
        <sz val="10.0"/>
      </rPr>
      <t xml:space="preserve"> na perspectiva do usuário.</t>
    </r>
  </si>
  <si>
    <t>Critério Valor Agregado</t>
  </si>
  <si>
    <t>Critério de Maturidade Tecnológica</t>
  </si>
  <si>
    <t>Nome do Órgão/ Entidade</t>
  </si>
  <si>
    <t>Nome do Serviço</t>
  </si>
  <si>
    <t>Categoria</t>
  </si>
  <si>
    <r>
      <rPr>
        <rFont val="Roboto"/>
        <b/>
        <color rgb="FF000000"/>
        <sz val="12.0"/>
      </rPr>
      <t xml:space="preserve">Carta de Serviços 
Portal </t>
    </r>
    <r>
      <rPr>
        <rFont val="Roboto"/>
        <b/>
        <color rgb="FF1155CC"/>
        <sz val="12.0"/>
        <u/>
      </rPr>
      <t>mt.gov.br</t>
    </r>
  </si>
  <si>
    <t>Tipo de Serviço na carta</t>
  </si>
  <si>
    <t>Gera processo no SIGADOC?</t>
  </si>
  <si>
    <t>Mapeamento do Serviço</t>
  </si>
  <si>
    <t>Total VA</t>
  </si>
  <si>
    <t>Total MT</t>
  </si>
  <si>
    <t>Total Geral</t>
  </si>
  <si>
    <t>Necessário Adequações Normativas?</t>
  </si>
  <si>
    <t>AGER - Agência Regulamentadora</t>
  </si>
  <si>
    <t>Emitir ou Renovar termo de Autorização para Fretamento Contínuo</t>
  </si>
  <si>
    <t>Transportes e Rodovias</t>
  </si>
  <si>
    <t>Semipresencial</t>
  </si>
  <si>
    <t>Pendente</t>
  </si>
  <si>
    <t xml:space="preserve">Emitir o Registro Cadastral para Fretamento Turístico </t>
  </si>
  <si>
    <t>Emitir ou Renovar o Registro Cadastral para Fretamento Contínuo</t>
  </si>
  <si>
    <t>Acompanhar trajeto e horário de ônibus em tempo real</t>
  </si>
  <si>
    <t>Selecione</t>
  </si>
  <si>
    <t>Consultar multas</t>
  </si>
  <si>
    <t>Contestar multas</t>
  </si>
  <si>
    <t>Emitir DAR de taxa de serviço</t>
  </si>
  <si>
    <t>Solicitar Certificado de Registro Cadastral - CRC</t>
  </si>
  <si>
    <t>CGE - Controladoria Geral do Estado</t>
  </si>
  <si>
    <t>Consultar Ouvidoria registrada - Fale Cidadão</t>
  </si>
  <si>
    <t>Comunicação e Transparência</t>
  </si>
  <si>
    <t>On-line Fluxo</t>
  </si>
  <si>
    <t>Sistema especialista é de propriedade do Gov MT</t>
  </si>
  <si>
    <t>Pronto</t>
  </si>
  <si>
    <t>Complementar Ouvidoria registrada - Fale Cidadão</t>
  </si>
  <si>
    <t>Emitir Certidão Negativa de não Penalidade (PJ)</t>
  </si>
  <si>
    <t>Visualizar Dados de Contratos da COVID-19</t>
  </si>
  <si>
    <t>On-line Auto-serviço</t>
  </si>
  <si>
    <t>É uma utilidadade para o usuário</t>
  </si>
  <si>
    <t>Perguntar a CGE</t>
  </si>
  <si>
    <t>On-line</t>
  </si>
  <si>
    <t>Registrar Pedido de Informação ao Cidadão - Lei de Acesso à Informação</t>
  </si>
  <si>
    <t>Registrar demanda de Ouvidoria (Reclamação, Denúncia, Solicitação, Elogio, Sugestão e Simplificação)</t>
  </si>
  <si>
    <t>CASA CIVIL</t>
  </si>
  <si>
    <t>Apoiar a Obtenção de Visto Americano - Visto B1/B2 ou Visto M1</t>
  </si>
  <si>
    <t>Administração Pública</t>
  </si>
  <si>
    <t xml:space="preserve">Receber Mensagens de Alertas de Desastres </t>
  </si>
  <si>
    <t xml:space="preserve">Recepcionar Autoridades Internacionais </t>
  </si>
  <si>
    <t xml:space="preserve">Requerer Apoio à Obtenção de Passaporte Diplomatico e Oficial </t>
  </si>
  <si>
    <t>Vida Funcional do Servidor Público</t>
  </si>
  <si>
    <t>Presencial</t>
  </si>
  <si>
    <t>Requerer Auxilio em Caso de Pessoas Afetadas por Desastre</t>
  </si>
  <si>
    <t>Assistência Social e Cidadania</t>
  </si>
  <si>
    <t>Requerer Capacitação no Sistema Estadual de Proteção e Defesa Civil</t>
  </si>
  <si>
    <t>Meio Ambiente e Clima</t>
  </si>
  <si>
    <t>Requerer Plano de Trabalho Para Municípios em Situações de Emergências</t>
  </si>
  <si>
    <t>Solicitar Ações de Prevenção à Desastre</t>
  </si>
  <si>
    <t>Solicitar Auxílio na Elaboração de Projetos e Participação de Editais Internacionais</t>
  </si>
  <si>
    <t>Solicitar Combate a Incêndios Florestais</t>
  </si>
  <si>
    <t xml:space="preserve">Solicitar Mapeamento de Áreas de Risco </t>
  </si>
  <si>
    <t>Solicitar Vistoria de Áreas e Estruturas Atingidas por Desastres</t>
  </si>
  <si>
    <t>Solicitar Vistorias em Áreas de Risco e Estruturas Vulneráveis</t>
  </si>
  <si>
    <t>Requerer apoio para Elaboração de Plano de Contingência de Desastre</t>
  </si>
  <si>
    <t>Requerer Homologação Estadual de Situação de Emergência ou Calamidade Pública</t>
  </si>
  <si>
    <t>Requerer Apoio para Declaração de Situação de Emergência ou Calamidade Pública</t>
  </si>
  <si>
    <t>Requerer Palestra de Proteção e Defesa Civil</t>
  </si>
  <si>
    <t>Requerer Informações de Monitoramento Climático</t>
  </si>
  <si>
    <t>Solicitar Curso Básico de Radiocomunicação em Desastres</t>
  </si>
  <si>
    <t>DESENVOLVE MT - Agência de Fomento do Estado de Mato Grosso S/A</t>
  </si>
  <si>
    <t>Solicitar Desenvolve Empresarial  - Invest MIX</t>
  </si>
  <si>
    <t>Desenvolvimento, Comércio e Indústria</t>
  </si>
  <si>
    <t>Solicitar Desenvolve Transporte - Motocicletas</t>
  </si>
  <si>
    <t>Solicitar Desenvolve Transporte - Táxis</t>
  </si>
  <si>
    <t>Solicitar Desenvolve Transporte - Veículos</t>
  </si>
  <si>
    <t>Solicitar FUNGETUR - Bens Máquinas e Equipamentos</t>
  </si>
  <si>
    <t>Solicitar FUNGETUR - Capital de Giro</t>
  </si>
  <si>
    <t>Solicitar FUNGETUR - Exclusivamente Veículos</t>
  </si>
  <si>
    <t xml:space="preserve">Serviço não é mais disponibilizado </t>
  </si>
  <si>
    <t>Solicitar Desenvolve Jovem Empreendedor</t>
  </si>
  <si>
    <t>Solicitar Desenvolve Mulher Empreendedora</t>
  </si>
  <si>
    <t>Solicitar Desenvolve Transporte  - KIT GÁS GNV</t>
  </si>
  <si>
    <t>Solicitar Desenvolve Empresarial  - Usina Fotovoltaica</t>
  </si>
  <si>
    <t>Solicitar Desenvolve Empresarial  - Invest</t>
  </si>
  <si>
    <t>Solicitar Desenvolve Turismo - Giro</t>
  </si>
  <si>
    <t>Solicitar Desenvolve Turismo - Máquinas e Equipamentos</t>
  </si>
  <si>
    <t>Solicitar Desenvolve Turismo - Obra Civil</t>
  </si>
  <si>
    <t>Solicitar Desenvolve Turismo - Transporte</t>
  </si>
  <si>
    <t>Solicitar Desenvolve Giro</t>
  </si>
  <si>
    <t>Serviços de Recuperação de Crédito</t>
  </si>
  <si>
    <t>Solicitar Desenvolve Empresarial  - Flex</t>
  </si>
  <si>
    <t>Solicitar Desenvolve Empresarial  - Invest Máquinas e Equipamentos</t>
  </si>
  <si>
    <t>DETRAN - Departamento Estadual de Trânsito</t>
  </si>
  <si>
    <t>Ações Educativas de Trânsito</t>
  </si>
  <si>
    <t>Trânsito, Veículos e Habilitação</t>
  </si>
  <si>
    <r>
      <rPr>
        <rFont val="Roboto"/>
        <color rgb="FF000000"/>
        <sz val="9.0"/>
      </rPr>
      <t>Agendar exame teórico para CNH (</t>
    </r>
    <r>
      <rPr>
        <rFont val="Roboto"/>
        <color rgb="FFFF0000"/>
        <sz val="9.0"/>
      </rPr>
      <t>Realizar exame teórico para CNH)</t>
    </r>
  </si>
  <si>
    <r>
      <rPr>
        <rFont val="Roboto"/>
        <color rgb="FF000000"/>
        <sz val="9.0"/>
      </rPr>
      <t xml:space="preserve">Agendar vistoria </t>
    </r>
    <r>
      <rPr>
        <rFont val="Roboto"/>
        <color rgb="FFFF0000"/>
        <sz val="9.0"/>
      </rPr>
      <t>(Realizar vistoria)</t>
    </r>
  </si>
  <si>
    <t>Alterar dados cadastrais de proprietário de veículo</t>
  </si>
  <si>
    <t>Digital Fluxo</t>
  </si>
  <si>
    <t>Apresentar defesa em processo de suspensão ou cassação de CNH</t>
  </si>
  <si>
    <t>Atualizar endereço Condutor</t>
  </si>
  <si>
    <t>Cancelar Intenção de Venda</t>
  </si>
  <si>
    <t>Compartilhar CRLV - Digital</t>
  </si>
  <si>
    <t>Consultar multa e infrações de trânsito</t>
  </si>
  <si>
    <t>Consultar pontuação da CNH</t>
  </si>
  <si>
    <t>Digital Auto-serviço</t>
  </si>
  <si>
    <t>Consultar situação do processo de Habilitação</t>
  </si>
  <si>
    <t>Emitir Certidão de propriedade do veículo</t>
  </si>
  <si>
    <t>Emitir o Comunicado de Venda de Veículo</t>
  </si>
  <si>
    <t>Emitir o Licenciamento (CRLV-E)</t>
  </si>
  <si>
    <t>Indicar Condutor - Infrações de Trânsito</t>
  </si>
  <si>
    <t>Recorrer de auto de infração de trânsito</t>
  </si>
  <si>
    <t>Recorrer de multa de trânsito</t>
  </si>
  <si>
    <t>Solicitar a Baixa Definitiva de Veículo</t>
  </si>
  <si>
    <t>Solicitar a Primeira Habilitação - CNH</t>
  </si>
  <si>
    <t>Solicitar a Transferência de Propriedade do Veículo</t>
  </si>
  <si>
    <t>Solicitar a Transferência de Registro de Jurisdição (UF) do Veículo</t>
  </si>
  <si>
    <t>Solicitar a Transferência de Registro de Município do Veículo</t>
  </si>
  <si>
    <t>Solicitar Adição de Categoria na Carteira Nacional de Habilitação - CNH</t>
  </si>
  <si>
    <t>Solicitar Alteração de Características do Veículo</t>
  </si>
  <si>
    <t>Solicitar Alteração de Dados na Carteira Nacional de Habilitação - CNH</t>
  </si>
  <si>
    <t>Solicitar Cancelamento do Comunicado de Venda</t>
  </si>
  <si>
    <t>Solicitar Certidão de Condutor</t>
  </si>
  <si>
    <t>Solicitar Inclusão de atividade Remunerada na CNH</t>
  </si>
  <si>
    <t>Solicitar Curso na Área de Segurança Viária</t>
  </si>
  <si>
    <t>Solicitar Inclusão de Gravame</t>
  </si>
  <si>
    <t>Solicitar Baixa de Gravame</t>
  </si>
  <si>
    <t>SOLICITAR INTENÇÃO DE VENDA</t>
  </si>
  <si>
    <t>Solicitar Mudança de Categoria da Carteira Nacional de Habilitação - CNH</t>
  </si>
  <si>
    <t>Solicitar Mudança de Categoria do Veículo</t>
  </si>
  <si>
    <t>Solicitar o Primeiro Emplacamento de Veículo</t>
  </si>
  <si>
    <t>Solicitar Palestras de Segurança no Trânsito</t>
  </si>
  <si>
    <t>Solicitar Permissão Internacional - PID</t>
  </si>
  <si>
    <t>Solicitar Registro de Substituição de Motor</t>
  </si>
  <si>
    <t>Solicitar Registro Estrangeiro para Brasileiro e Estrangeiro Habilitado em Países que não Possuam Acordos Internacionais com o Brasil</t>
  </si>
  <si>
    <t>Solicitar Registro Estrangeiro para Brasileiro Habilitado em outro País</t>
  </si>
  <si>
    <t>Solicitar Registro Estrangeiro para Estrangeiro Habilitado em País que mantém acordos Internacionais com o Brasil</t>
  </si>
  <si>
    <t>Solicitar Reinicio de Processo de Carteira Nacional de Habilitação - CNH</t>
  </si>
  <si>
    <t>Solicitar Renovação da Carteira Nacional de Habilitação - CNH</t>
  </si>
  <si>
    <t>Digital</t>
  </si>
  <si>
    <t xml:space="preserve">Solicitar Renovação da CNH - PCD </t>
  </si>
  <si>
    <t>Solicitar Restituição de Taxas e Multas do DETRAN/MT</t>
  </si>
  <si>
    <t>Solicitar Segunda Via da Carteira Nacional de Habilitação - CNH</t>
  </si>
  <si>
    <t>Solicitar Segunda Via do Certificado de Registro de Veículo Eletrônico (CRV-E)</t>
  </si>
  <si>
    <t>Solicitar Troca de Placa Veicular - PIV Mercosul</t>
  </si>
  <si>
    <t>Solicitar Via Definitiva da Carteira Nacional de Habilitação - CNH Provisória para Definitiva</t>
  </si>
  <si>
    <t>Validar Certidão de Condutor</t>
  </si>
  <si>
    <t>Reabilitar Condutor - CNH</t>
  </si>
  <si>
    <t>Baixar Carteira Nacional de Habilitação Digital - CNH</t>
  </si>
  <si>
    <t>FAPEMAT - Fundação de Amparo a Pesquisa do Estado de Mato Grosso</t>
  </si>
  <si>
    <t>Solicitar Bolsas de Estudos para Pesquisa Científica e Tecnológica</t>
  </si>
  <si>
    <t>Ciência, Tecnologia e Inovação</t>
  </si>
  <si>
    <t>somente os aprovados</t>
  </si>
  <si>
    <t>Solicitar Recurso para Pesquisa Científica e Tecnológica</t>
  </si>
  <si>
    <t>Solicitar Recursos para Inovação Tecnológica</t>
  </si>
  <si>
    <t>Solicitar Recursos para Popularização da Ciência</t>
  </si>
  <si>
    <t>Solicitar Recursos para Eventos científicos e tecnológicos</t>
  </si>
  <si>
    <t>EMPAER - Empresa Matogrossense de Pesquisa, Assistência e Extensão Rural</t>
  </si>
  <si>
    <t>Assistência Técnica via chat</t>
  </si>
  <si>
    <t>Agricultura e Pecuária</t>
  </si>
  <si>
    <t>Acessar o Programa Alimenta Brasil (PAB)</t>
  </si>
  <si>
    <t>Acessar o Programa de Aquisição de Alimentos (PAA)</t>
  </si>
  <si>
    <t>Acessar o Programa de Fomento às Atividades Produtivas Rurais - Programa Fomento Rural</t>
  </si>
  <si>
    <t>Acessar o Programa Nacional de Alimentação Escolar (PNAE)</t>
  </si>
  <si>
    <t>Adquirir Alevinos</t>
  </si>
  <si>
    <t>Adquirir Mudas de Plantas</t>
  </si>
  <si>
    <t>Inscrever em Eventos de Capacitação e Qualificação para Agricultores / Produtores Rurais</t>
  </si>
  <si>
    <t>Inscrever em Processo Seletivo de Agricultores ou Pecuaristas para Replicadores de Tecnologias Agropecuárias</t>
  </si>
  <si>
    <t>Solicitar Análises de Solo</t>
  </si>
  <si>
    <t>Solicitar Apoio para Acessar Meios Públicos ou Privados de Comercialização</t>
  </si>
  <si>
    <t>Solicitar Assistência Técnica Rural</t>
  </si>
  <si>
    <t>Solicitar Elaboração de Projetos para Crédito Rural</t>
  </si>
  <si>
    <t>Solicitar Emissão de Declaração de Aptidão ao PRONAF (Programa Nacional de Fortalecimento a Agricultura Familiar)</t>
  </si>
  <si>
    <t>Solicitar Investigação de Problemas Agropecuários</t>
  </si>
  <si>
    <t>Solicitar Orientação no Cultivo de Hortas na Zona Rural e Periurbana</t>
  </si>
  <si>
    <t>Solicitar Orientação sobre Instalação, Funcionamento e Legalização de Agroindústrias de Pequeno Porte</t>
  </si>
  <si>
    <t>Solicitar Prestação de Serviço de Extensão Rural</t>
  </si>
  <si>
    <t>Ter Acesso aos Resultados de Pesquisas Agropecuárias</t>
  </si>
  <si>
    <t>FUNAC - Fundação Nova Chance</t>
  </si>
  <si>
    <t>Participar do ENCCEJA PPL (Exame Nacional para Certificação de Competências de Jovens e Adultos Para Pessoas Privadas de Liberdade) para Egressos (as) do Sistema Prisional</t>
  </si>
  <si>
    <t>Segurança Pública</t>
  </si>
  <si>
    <t>Realizar Parceria para Oferta de Vagas de Trabalho Remunerado</t>
  </si>
  <si>
    <t>Solicitar Atendimento do Serviço Social - Assistência Social para Pessoa Egressa do Sistema Prisional de Mato Grosso</t>
  </si>
  <si>
    <t>Solicitar Atendimento Educacional para Pessoas Egressas do Sistema Prisional de Mato Grosso</t>
  </si>
  <si>
    <t>Solicitar Atendimento Psicológico para Pessoas Egressas do Sistema Prisional de Mato Grosso</t>
  </si>
  <si>
    <t>Solicitar Declaração de Hipossuficiência para Egressos do Sistema Prisional de Mato Grosso</t>
  </si>
  <si>
    <t>Solicitar Declaração de Rendimento para Egressos (as) do Sistema Prisional de Mato Grosso</t>
  </si>
  <si>
    <t>Solicitar Declaração de Saque Conta Pecúlio para Egressos (as) do Sistema Prisional de Mato Grosso</t>
  </si>
  <si>
    <t>Solicitar Vaga de trabalho para Egressos do Sistema Prisional</t>
  </si>
  <si>
    <t>Solicitar Vaga em Curso Profissionalizante Destinada às Pessoas Egressas do Sistema Prisional</t>
  </si>
  <si>
    <t>INDEA-MT Instituto de Defesa Agropecuária de Mato Grosso</t>
  </si>
  <si>
    <t>Emitir Permissão de Trânsito de Vegetais - PTV (INDEA)</t>
  </si>
  <si>
    <t>Requerer autorização de Plantio Excepcional (INDEA)</t>
  </si>
  <si>
    <t>Fase de Levantamento de requisitos</t>
  </si>
  <si>
    <t>Requerer licenciamento de prestadora de serviço de agrotóxico (INDEA)</t>
  </si>
  <si>
    <t>Fase de Homologação</t>
  </si>
  <si>
    <t>Requerer licenciamento de revenda de sementes e mudas (INDEA)</t>
  </si>
  <si>
    <t>Emitir Guia de Trânsito de Animais - GTA Interestadual (INDEA)</t>
  </si>
  <si>
    <t>Alterar cadastro de produtos agotóxicos</t>
  </si>
  <si>
    <t>Apresentar Defesa ou Recurso Contra o Auto de Infração Lavrado pelo INDEA</t>
  </si>
  <si>
    <t>Cadastrar empresa registrante de agrotóxicos e usuários</t>
  </si>
  <si>
    <t>Cadastrar produtos agrotóxicos</t>
  </si>
  <si>
    <t>Cadastrar Recinto Agropecuário</t>
  </si>
  <si>
    <t>Cadastrar Unidade de Produção Certificada</t>
  </si>
  <si>
    <t>Cancelar GTA emitida (Guia de Trânsito Animal)</t>
  </si>
  <si>
    <t>Comunicar a Vacinação de Animais contra Raiva</t>
  </si>
  <si>
    <t>Comunicar chegada de animais de dentro do estado em um estabelecimento rural: entrada de GTA (Guia de Trânsito Animal) intraestadual</t>
  </si>
  <si>
    <t>Comunicar recebimento de animais de fora do Estado: entrada de GTA (Guia de Trânsito Animal) Interestadual)</t>
  </si>
  <si>
    <t>Emitir Certificado de Identificação de Madeira - CIM em Unidade do Distrito Industrial</t>
  </si>
  <si>
    <t>Emitir Certificado de Identificação de Madeira - CIM pelo Laboratório de Tecnologia da Madeira</t>
  </si>
  <si>
    <t>Emitir certificado de inspeção sanitária modelo e: CIS-E</t>
  </si>
  <si>
    <t>Emitir Guia de Trânsito Animal GTA para dentro do Estado</t>
  </si>
  <si>
    <t>Habilitar de responsável técnico (engenheiro agrônomo ou florestal) para a emissão do certificado fitossanitário de origem.</t>
  </si>
  <si>
    <t>Habilitar Médicos Veterinários para Atuar em Vigilância Veterinária para Eventos Agropecuários em Mato Grosso</t>
  </si>
  <si>
    <t>Informar a Existência de Animais com Mordedura por Morcegos</t>
  </si>
  <si>
    <t>Informar Presença de Abrigo de Morcegos em Propriedade Rural</t>
  </si>
  <si>
    <t>Realizar o Cadastro ou Renovação do Cadastro de Empresa Leiloeira/Promotor de Evento</t>
  </si>
  <si>
    <t>Realizar o Pagamento de Multa</t>
  </si>
  <si>
    <t>Registrar empresa comerciante de agrotóxicos</t>
  </si>
  <si>
    <t>Registrar empresa prestadora de serviços de aplicação terrestre de agrotóxicos **duvidas se é p mesmo serviço</t>
  </si>
  <si>
    <t>Registrar Estabelecimentos no SISE</t>
  </si>
  <si>
    <r>
      <rPr>
        <rFont val="Roboto, Arial"/>
        <color theme="1"/>
        <sz val="9.0"/>
      </rPr>
      <t>Registro de empresa prestadora de serviços de expurgo com agrotóxicos</t>
    </r>
    <r>
      <rPr>
        <rFont val="Roboto, Arial"/>
        <color rgb="FF00770F"/>
        <sz val="9.0"/>
      </rPr>
      <t>.*****Não esta cadastrado no portal</t>
    </r>
    <r>
      <rPr>
        <rFont val="Roboto, Arial"/>
        <color theme="1"/>
        <sz val="9.0"/>
      </rPr>
      <t>.</t>
    </r>
  </si>
  <si>
    <t>Registro de estabelecimentos importadores/exportadores de agrotóxicos.</t>
  </si>
  <si>
    <t>Registro de estabelecimentos prestadores de serviço no recebimento de embalagens vazias</t>
  </si>
  <si>
    <t>Registro de estabelecimentos produtores de agrotóxicos</t>
  </si>
  <si>
    <t>Registro empresa prestadora de serviços no tratamento de sementes com agrotóxicos</t>
  </si>
  <si>
    <t>Solicitar Autorização para Realização de Eventos Agropecuários</t>
  </si>
  <si>
    <r>
      <rPr>
        <rFont val="Roboto, Arial"/>
        <color theme="1"/>
        <sz val="9.0"/>
      </rPr>
      <t>Solicitar certificação inicial/renovação anual para salmonelas e e micoplasmas de granjas avícolas comerciais de reprodução***</t>
    </r>
    <r>
      <rPr>
        <rFont val="Roboto, Arial"/>
        <color rgb="FF00770F"/>
        <sz val="9.0"/>
      </rPr>
      <t>Não esta cadastrado no portal</t>
    </r>
    <r>
      <rPr>
        <rFont val="Roboto, Arial"/>
        <color theme="1"/>
        <sz val="9.0"/>
      </rPr>
      <t>.</t>
    </r>
  </si>
  <si>
    <t>Solicitar certificação sanitária de compartimentos avícolas</t>
  </si>
  <si>
    <t>Solicitar Cópia de Processo do Auto de Infração</t>
  </si>
  <si>
    <t xml:space="preserve">Solicitar habilitação para médico veterinário da iniciativa privada para emisão da GTA de aves** não esta ativo </t>
  </si>
  <si>
    <t>Solicitar Licenciamento Inicial / Renovação Anual de Revenda de Produtos Veterinários, Venda de Insumos e Aves Vivas</t>
  </si>
  <si>
    <t>Solicitar Monitoramento para Influenza Aviária e Doença de Newcastle em Granjas de Postura Comercial e Reprodução</t>
  </si>
  <si>
    <t>Solicitar Registro de Estabelecimentos Avícolas de Reprodução</t>
  </si>
  <si>
    <t>Solicitar Registro para Granjas Comerciais de Aves de Corte, Postura, Ornamentais e Ensino/Pesquisa</t>
  </si>
  <si>
    <t xml:space="preserve">METAMAT - Companhia Matogrossense de Mineração </t>
  </si>
  <si>
    <t>Solicitar Dados de Potencial Geológico ou Mineral do Estado de Mato Grosso</t>
  </si>
  <si>
    <t>Solicitar Perfuração de Poços</t>
  </si>
  <si>
    <t>Infraestrutura e Habitação</t>
  </si>
  <si>
    <t>Solicitar Pesquisa de Avaliação de Rochas com Potencial para Uso Agrícola como Remineralizadores</t>
  </si>
  <si>
    <t>Solicitar Regularização das Atividades de Pequena e Média Mineração e Cooperativas do Setor Mineral</t>
  </si>
  <si>
    <t>INTERMAT - Institudo de Terras de Mato Grosso</t>
  </si>
  <si>
    <t>Solicitar Atestado de Criação de Município ou Distrito</t>
  </si>
  <si>
    <t>Ordenamento Territorial</t>
  </si>
  <si>
    <t>Assembleia Legislativa; Municípios de Mato Grosso; IBGE.</t>
  </si>
  <si>
    <t>Solicitar Informações de Busca e Pesquisa</t>
  </si>
  <si>
    <t>pessoa física e jurídica</t>
  </si>
  <si>
    <t>Solicitar Carta de Anuência</t>
  </si>
  <si>
    <t>Solicitar Certidão Administrativa</t>
  </si>
  <si>
    <t>Solicitar Certidão de Domicílio Fiscal de Empreendimento Rural</t>
  </si>
  <si>
    <t>órgão -SEFAZ</t>
  </si>
  <si>
    <t>Solicitar Certidão de Inteiro Teor</t>
  </si>
  <si>
    <t>Solicitar Certidão de Legitimidade</t>
  </si>
  <si>
    <t>Solicitar Certidão de Legitimidade de Origem</t>
  </si>
  <si>
    <t>Solicitar Certidão de Localização</t>
  </si>
  <si>
    <t>Solicitar Certidão para Fins de Usucapião Rural</t>
  </si>
  <si>
    <t>Solicitar Declaração de Assentado</t>
  </si>
  <si>
    <t>Solicitar Declaração de Reconhecimento de Limites</t>
  </si>
  <si>
    <t>Solicitar Documento de Informação de Registro Imobiliário - DIRI</t>
  </si>
  <si>
    <t>cartório</t>
  </si>
  <si>
    <t>Solicitar Ratificação do Título Urbano</t>
  </si>
  <si>
    <t>Solicitar Regularização Fundiária em Assentamento</t>
  </si>
  <si>
    <t>pessoa física</t>
  </si>
  <si>
    <t>Solicitar Regularização Fundiária Rural</t>
  </si>
  <si>
    <t>Solicitar a confecção Mapas Temáticos</t>
  </si>
  <si>
    <t>órgãos públicos</t>
  </si>
  <si>
    <t>Solicitar a Confirmação de Autenticidade  de Documentos Fundiários</t>
  </si>
  <si>
    <t>Solicitar a Realização de Produção de  Novas Informações Cartográficas</t>
  </si>
  <si>
    <t>Solicitar Averbação de Títulos Judiciais</t>
  </si>
  <si>
    <t>Poder Judiciário e interessado da ação</t>
  </si>
  <si>
    <t>Solicitar Estudo Cadastral</t>
  </si>
  <si>
    <t>Solicitar Parecer de Dados Cartográficos</t>
  </si>
  <si>
    <t>Concessionárias de Serviços Públicos; Órgãos Públicos.</t>
  </si>
  <si>
    <t>Solicitar Regularização  Fundiária Urbana</t>
  </si>
  <si>
    <t>Solicitar Retificação de Título Definitivo</t>
  </si>
  <si>
    <t>Solicitar Atualização Cartográfica</t>
  </si>
  <si>
    <t>Fase de Mapeamento do Serviço</t>
  </si>
  <si>
    <t>Solicitar Carga ou Cópia Digitalizada de Processos</t>
  </si>
  <si>
    <t>IPEM-MT - Instituto de Pesos e Medidas de Mato Grosso</t>
  </si>
  <si>
    <t>Emitir de Certidão Negativa ou Positiva de Débito</t>
  </si>
  <si>
    <t>Solicitar Parcelamento de Multa Emitida pelo IPEM-MT ou INMETRO</t>
  </si>
  <si>
    <t>Solicitar Registro de Oficinas de Manutenção de Balança de Pequeno, Médio e Grande Porte</t>
  </si>
  <si>
    <t>Solicitar Registro de Oficinas de Manutenção de Bomba de Combustíveis Líquidos</t>
  </si>
  <si>
    <t>Gerar GRU - Guia de Recolhimento da União</t>
  </si>
  <si>
    <t>4ºTrimestre</t>
  </si>
  <si>
    <t>Solicitar Registro de Empresas Instaladores e Convertedoras de Sistema GNV</t>
  </si>
  <si>
    <t>Solicitar Registro de Empresas de Descontaminação de Veículos de Gaseificados</t>
  </si>
  <si>
    <t>Solicitar Registro de Empresas Reformadora de Pneus</t>
  </si>
  <si>
    <t>Solicitar Registro de Empresas para Manutenção de Extintores de Incêndio</t>
  </si>
  <si>
    <t>JUCEMAT -  Junta Comercial do Estado de Mato Grosso</t>
  </si>
  <si>
    <t>Solicitar Certidão Simplificada da empresa</t>
  </si>
  <si>
    <t>Abrir Empresa Instantânea através do Balcão Único</t>
  </si>
  <si>
    <t>Abrir uma Cooperativa</t>
  </si>
  <si>
    <t>Inscrever Empresário Individual</t>
  </si>
  <si>
    <t>Abrir uma Sociedade Anônima</t>
  </si>
  <si>
    <t>Abrir uma Sociedade Empresarial Limitada - Ltda</t>
  </si>
  <si>
    <t>Alterar Dados de Empresário Individual</t>
  </si>
  <si>
    <t>Alterar Dados de Sociedade Empresarial Limitada - Ltda</t>
  </si>
  <si>
    <t>Arquivar Ata de Cooperativa</t>
  </si>
  <si>
    <t>Arquivar Ata de Sociedade Empresarial Limitada - Ltda</t>
  </si>
  <si>
    <t>Arquivar Ata de uma Sociedade Anônima</t>
  </si>
  <si>
    <t>Arquivar Balanço das Demonstrações Contábeis da Empresa</t>
  </si>
  <si>
    <t>Arquivar Carta ou Declaração de Exclusividade de Fornecimento de Produtos ou Serviços em Nome da Empresa</t>
  </si>
  <si>
    <t>Arquivar Comunicação de Empresa em Funcionamento</t>
  </si>
  <si>
    <t>Arquivar Comunicação de Paralisação Temporária de Atividades da empresa</t>
  </si>
  <si>
    <t>Arquivar Comunicação de Reinício de Atividades Paralisadas Temporariamente da Empresa</t>
  </si>
  <si>
    <t>Arquivar Contrato de Alienação, Usufruto ou Arrendamento de estabelecimento empresarial na Junta Comercial</t>
  </si>
  <si>
    <t>Arquivar Declaração de Enquadramento, Reenquadramento ou Desenquadramento em Microempresa - ME ou Empresa de Pequeno Porte - EPP</t>
  </si>
  <si>
    <t>Arquivar Documento de Grupo de Sociedades Empresariais na Junta Comercial</t>
  </si>
  <si>
    <t>Arquivar Documento de Interesse da Empresa</t>
  </si>
  <si>
    <t>Arquivar Escritura de Emissão de Debêntures ou o Aditamento de Escritura de Emissão de Debêntures da Sociedade</t>
  </si>
  <si>
    <t>Arquivar Publicações de Jornais e Diários Oficiais da Empresa</t>
  </si>
  <si>
    <t>Autenticar Livro da Empresa na Junta Comercial</t>
  </si>
  <si>
    <t>Autenticar Livro dos Leiloeiros, Tradutores Públicos e Intérpretes Comerciais na Junta Comercial</t>
  </si>
  <si>
    <t>Baixar Sociedade Empresarial Limitada - Ltda</t>
  </si>
  <si>
    <t>Baixar uma Cooperativa</t>
  </si>
  <si>
    <t>Baixar uma Empresário Individual</t>
  </si>
  <si>
    <t>Cadastrar ou Revogar Procurador para o Empresário perante a JUCEMAT</t>
  </si>
  <si>
    <t>Cancelar Matrícula de Administrador de Armazém Geral</t>
  </si>
  <si>
    <t>Cancelar Matrícula de Leiloeiro Público Oficial na Junta Comercial</t>
  </si>
  <si>
    <t>Dissolver e Liquidar Cooperativa</t>
  </si>
  <si>
    <t>Dissolver e Liquidar Sociedade Anônima</t>
  </si>
  <si>
    <t>Extinguir Sociedade Anônima</t>
  </si>
  <si>
    <t>Matricular Administrador de Armazém Geral</t>
  </si>
  <si>
    <t>Matricular Leiloeiro Público Oficial na Junta Comercial</t>
  </si>
  <si>
    <t>Registrar Processo de Cisão de Empresa</t>
  </si>
  <si>
    <t>Registrar Processo de Fusão de Empresas</t>
  </si>
  <si>
    <t>Registrar Processo de Incorporação de Empresas</t>
  </si>
  <si>
    <t>Solicitar Certidão Específica na Junta Comercial</t>
  </si>
  <si>
    <t>Solicitar Certidão Negativa ou Nada Consta sobre Empresas</t>
  </si>
  <si>
    <t>Solicitar Cópia de Documentos da Empresa</t>
  </si>
  <si>
    <t>Solicitar Proteção de Nome Empresarial perante a Junta Comercial do Estado de Mato Grosso</t>
  </si>
  <si>
    <t>Arquivar Documento de Consórcio de Sociedades Empresariais na Junta Comercial</t>
  </si>
  <si>
    <t>Solicitar Ficha Cadastral da Empresa na Junta Comercial</t>
  </si>
  <si>
    <t>Registrar Processo de Transformação de Sociedade Empresária Limitada em Sociedade Anônima</t>
  </si>
  <si>
    <t>Registrar Processo de Transformação de Empresário Individual em Sociedade Empresária Limitada</t>
  </si>
  <si>
    <t>Registrar Processo de Transformação de Sociedade Anônima em Sociedade Empresária Limitada</t>
  </si>
  <si>
    <t>Registrar Processo de Transformação de Sociedade Empresária Limitada em Empresário Individual</t>
  </si>
  <si>
    <t>Solicitar Dados Estatísticos sobre Empresas Registradas na Junta Comercial</t>
  </si>
  <si>
    <t>MT GÁS - Companhia Matogrossense de Gás</t>
  </si>
  <si>
    <t>Distribuir Gás Natural</t>
  </si>
  <si>
    <t>Desenv. Comercio e Ind.</t>
  </si>
  <si>
    <t>MT PAR - MT Participações e Projetos S.A.</t>
  </si>
  <si>
    <t>Inscrever Manifestação de Interesse Privado - MIP</t>
  </si>
  <si>
    <t>Inscrever no Sistema Habitacional de Mato Grosso - SiHabMT</t>
  </si>
  <si>
    <t>Solicitar Credenciamento de Empreendimentos Habitacionais - SiHabMT</t>
  </si>
  <si>
    <t>Propor Parceria para o Programa SER Família Habitação</t>
  </si>
  <si>
    <t>MT PREV - Mato Grosso Previdência</t>
  </si>
  <si>
    <t>Solicitar Certidão de Vínculo Previdenciário</t>
  </si>
  <si>
    <t>Trabalho, Emprego e Previdência</t>
  </si>
  <si>
    <t>Solicitar Aposentadoria / Reserva / Reforma</t>
  </si>
  <si>
    <t>Solicitar Certidão de Tempo de Contribuição</t>
  </si>
  <si>
    <t>Solicitar Certidão de Tempo de Contribuição para Aposentados</t>
  </si>
  <si>
    <t>Solicitar Declaração de Tempo de Contribuição</t>
  </si>
  <si>
    <t>Solicitar Isenção do Imposto de Renda</t>
  </si>
  <si>
    <t>Solicitar Benefício de Pensão por Morte</t>
  </si>
  <si>
    <t>MT Saúde - Instituto de Assistência à Saúde dos Servidores do Estado</t>
  </si>
  <si>
    <t>Consultar a rede credenciada do Plano de Assistência à Saúde dos Servidores do Estado (MT SAÚDE)</t>
  </si>
  <si>
    <t>Saúde e Vigilância Sanitária</t>
  </si>
  <si>
    <t>Emitir Carteira Digital do Plano de Assistência à Saúde dos Servidores do Estado (MT SAÚDE)</t>
  </si>
  <si>
    <t>Aderir ao Plano de Assistência à Saúde dos Servidores do Estado (MT SAÚDE)</t>
  </si>
  <si>
    <t>3ºTrimestre</t>
  </si>
  <si>
    <t>Emitir informe de valores para o IRPF (MT SAÚDE)</t>
  </si>
  <si>
    <t>Cancelar Plano de Assistência à Saúde dos Servidores do Estado</t>
  </si>
  <si>
    <t>Emitir 2ª Via de Fatura de Mensalidade ou Coparticipação ao Plano de Assistência à Saúde dos Servidores do Estado</t>
  </si>
  <si>
    <t>2ºTrimestre</t>
  </si>
  <si>
    <t>Parcelar Débitos do Plano de Assistência à Saúde dos Servidores do Estado</t>
  </si>
  <si>
    <t>Solicitar Atualização Cadastral do Plano de Assistência à Saúde dos Servidores do Estado</t>
  </si>
  <si>
    <t>Solicitar Emissão do Extrato de Utilização do Plano de Assistência à Saúde dos Servidores do Estado</t>
  </si>
  <si>
    <t>MTI - Empresa Matogrossense de Tecnologia da Informação</t>
  </si>
  <si>
    <t>Cadastrar Cidadão</t>
  </si>
  <si>
    <t>Perfil Cidadão</t>
  </si>
  <si>
    <t>Recuperar Senha do Cidadão</t>
  </si>
  <si>
    <t>Alterar  dados do Cidadão</t>
  </si>
  <si>
    <t>Autenticar Cidadão</t>
  </si>
  <si>
    <t>Gerar Certificado Digital para o Cidadão</t>
  </si>
  <si>
    <t>Assinatura Digital</t>
  </si>
  <si>
    <t>Realizar Validação Facial</t>
  </si>
  <si>
    <t>Validação Facial</t>
  </si>
  <si>
    <t>Realizar Prova de Vida</t>
  </si>
  <si>
    <t>Prova de Vida</t>
  </si>
  <si>
    <t>PGE - Procuradoria Geral do Estado</t>
  </si>
  <si>
    <t>Emitir Certidão de Regularidade Fiscal - Para Processos de Compensação ou Dívida Suspensa por Decisão Judicial</t>
  </si>
  <si>
    <t>Finanças e Tributação</t>
  </si>
  <si>
    <t>Emitir Certidão Negativa de Débitos - CND Unificada</t>
  </si>
  <si>
    <t>Negociar Débitos Tributários ou Não Tributários Inscritos em Dívida Ativa</t>
  </si>
  <si>
    <t>Negociar Dívida Ativa IPVA e Licenciamento</t>
  </si>
  <si>
    <t>Solicitar Compensação de Débitos</t>
  </si>
  <si>
    <t>Solicitar Revisão de Débito - Requerimento Fiscal Administrativo</t>
  </si>
  <si>
    <t>Consultar Dívida Ativa</t>
  </si>
  <si>
    <t>Consultar processo de pagamento de RPVs e Precatórios (PGE)</t>
  </si>
  <si>
    <t>Emitir boleto de dívida ativa negociada</t>
  </si>
  <si>
    <t>Emitir parcelas do FUNJUS - Dívida Ativa</t>
  </si>
  <si>
    <t>Simular Compensação de Débito</t>
  </si>
  <si>
    <t>Solicitar cópia de processo administrativo de dívida ativa</t>
  </si>
  <si>
    <t>SEAF - Secretaria de Estado de Agricultura Familiar</t>
  </si>
  <si>
    <t>Acessar Informações Sobre a Agricultura Familiar de Mato Grosso</t>
  </si>
  <si>
    <t>Financiar Compra de Imóvel Rural</t>
  </si>
  <si>
    <t>Obter Selo SUSAF de Sanidade Agroindustrial Estadual</t>
  </si>
  <si>
    <t>Participar do Programa de Aquisição de Alimentos</t>
  </si>
  <si>
    <t>Prestar Serviço de Assistência Técnica à Agricultura Familiar</t>
  </si>
  <si>
    <t>Saber Preços de Hortigranjeiros no Atacado</t>
  </si>
  <si>
    <t>Solicitar Maquinários, Equipamentos, Ferramentas, Implementos e Insumos</t>
  </si>
  <si>
    <t>Solicitar Obras de Infraestrutura Rural</t>
  </si>
  <si>
    <t>Submeter Projetos para Financiamento do Programa REM MT</t>
  </si>
  <si>
    <t>SECEL - Secretaria de Estado de Cultura, Esporte e Lazer</t>
  </si>
  <si>
    <t>Acessar à Informação na Rede de Internet e Rede Wi-fi na Biblioteca Pública Estadual Estevão de Mendonça</t>
  </si>
  <si>
    <t>Cultura e Artes</t>
  </si>
  <si>
    <t>Acessar à Tecnologias Assistivas (Braile e Conversão em Áudio)</t>
  </si>
  <si>
    <t>Apresentar Projetos Realizado por Meio de Emenda Parlamentar do Segmento da Economia Criativa</t>
  </si>
  <si>
    <t>Apresentar Projetos Realizados Através de Emenda Parlamentar do Segmento Cultural</t>
  </si>
  <si>
    <t>Celebrar Convênio para Execução de Projetos Obtidos através de Emenda Parlamentar</t>
  </si>
  <si>
    <t>Consultar o Acervo da Biblioteca</t>
  </si>
  <si>
    <t>Consultar os Acervos das Bibliotecas Integradas ao SEBP-MT por meio do Biblivre</t>
  </si>
  <si>
    <t>Contestar a Indicação de Tombamento ou Registro</t>
  </si>
  <si>
    <t>Doar Acervo à Secretaria de Estado de Cultura, Esporte e Lazer-SECEL</t>
  </si>
  <si>
    <t>Doar Livros para a Biblioteca Pública Estadual Estevão de Mendonça - BPEEM</t>
  </si>
  <si>
    <t>Indicar Tombamento ou Registro</t>
  </si>
  <si>
    <t>Participar de Cursos, Palestras e Ações Pedagógicas</t>
  </si>
  <si>
    <t>Participar de Editais de Fomento ao Esporte e Lazer</t>
  </si>
  <si>
    <t>Participar de Editais de Fomento, Prêmios, Chamamento do Segmento Cultural</t>
  </si>
  <si>
    <t>Participar de Editais de Fomento, Prêmios, Chamamento Público do Segmento da Economia Criativa</t>
  </si>
  <si>
    <t>Participar de Editais do Sistema Estadual de Bibliotecas Públicas de Mato Grosso (SEBP-MT)</t>
  </si>
  <si>
    <t>Participar de Edital para Fomento à Infraestrutura Esportiva ou de Lazer</t>
  </si>
  <si>
    <t>Participar de Encontros, Fóruns e Conferências de Bibliotecas Públicas por meio do SEBP - Sistema estadual de Bibliotecas Públicas</t>
  </si>
  <si>
    <t>Participar de Eventos Culturais e Literários</t>
  </si>
  <si>
    <t>Participar de Eventos Esportivos e Lazer</t>
  </si>
  <si>
    <t>Participar de Eventos no Museu de Arte Sacra</t>
  </si>
  <si>
    <t>Participar de Eventos no Museu de História Natural</t>
  </si>
  <si>
    <t>Realizar Feiras Literárias</t>
  </si>
  <si>
    <t>Realizar Inscrição nos Cursos, Oficinas, Workshop, Palestras, Seminário, Webinar do Segmento Cultural</t>
  </si>
  <si>
    <t>Realizar Inscrição nos Cursos, Oficinas, Workshop, Palestras, Seminário, Webinar do Segmento da Economia Criativa de Cultura e Artes</t>
  </si>
  <si>
    <t>Realizar Inscrição nos Cursos, Oficinas, Workshops, Palestras, Seminário, Webinar, Fóruns e Encontros relacionados ao Esporte e Lazer</t>
  </si>
  <si>
    <t>Realizar Inscrição para Execução da Gestão de Equipamentos Públicos da Cultura</t>
  </si>
  <si>
    <t>Reservar para uso os Espaços Públicos da Biblioteca Pública Estadual Estevão de Mendonça/BPEEM</t>
  </si>
  <si>
    <t>Sediar Eventos Esportivos e de Lazer</t>
  </si>
  <si>
    <t>Solicitar a Confecção da Carteirinha da Biblioteca</t>
  </si>
  <si>
    <t>Solicitar a Fiscalização e Orientação das Bibliotecas Públicas e Comunitárias do Estado</t>
  </si>
  <si>
    <t>Solicitar Agendamento de Consultoria Técnica do Segmento da Economia Criativa</t>
  </si>
  <si>
    <t>Solicitar Agendamento de Visita Guiada: Museu de Arte Sacra</t>
  </si>
  <si>
    <t>Solicitar Agendamento de Visita Guiada: Museu História Natural</t>
  </si>
  <si>
    <t>Solicitar Agendamento de Visitas Guiadas - Arena Pantanal</t>
  </si>
  <si>
    <t>Solicitar Agendamento de Visitas Técnicas do Segmento Cultural</t>
  </si>
  <si>
    <t>Solicitar Agendamento de Visitas Técnicas do Segmento da Economia Criativa</t>
  </si>
  <si>
    <t>Solicitar Agendamento para Consulta ao Acervo do Museu Arte Sacra</t>
  </si>
  <si>
    <t>Solicitar Agendamento para Consulta ao Acervo do Museu de História Natural</t>
  </si>
  <si>
    <t>Solicitar Agendamento para Utilização de Estrutura do Complexo Pantanal</t>
  </si>
  <si>
    <t>Solicitar Apoio à Eventos e Projetos Sociais de Leitura</t>
  </si>
  <si>
    <t>Solicitar Apoio e Dar Suporte às Bibliotecas Cadastradas no Sistema Estadual de Bibliotecas Públicas de Mato Grosso (SEBP-MT)</t>
  </si>
  <si>
    <t>Solicitar Aprovação de Projeto de Intervenção em Imóveis Tombados ou em Áreas de Entorno</t>
  </si>
  <si>
    <t>Solicitar Assessoria na Elaboração dos Planos Municipais de Livro, Leitura, Literatura e Bibliotecas - Sistema Estadual de Bibliotecas Públicas/SEBP</t>
  </si>
  <si>
    <t>Solicitar Cadastramento de Bibliotecas Públicas no SEBP - Sistema Estadual de Bibliotecas Públicas: Estadual, Municipal e Comunitária</t>
  </si>
  <si>
    <t>Solicitar Cadastro de Bens Tombados</t>
  </si>
  <si>
    <t>Solicitar Cadastro de Museus</t>
  </si>
  <si>
    <t>Solicitar Capacitação para Participar de Cursos de Qualificação para Agentes de Bibliotecas</t>
  </si>
  <si>
    <t>Solicitar Declaração de Tombamento</t>
  </si>
  <si>
    <t>Solicitar Empréstimo de Acervo</t>
  </si>
  <si>
    <t>Solicitar Empréstimo, Renovação, Devolução e Reserva de Obras Literárias</t>
  </si>
  <si>
    <t>Solicitar Informação Patrimônio, Histórico e Museológico</t>
  </si>
  <si>
    <t>Solicitar Parcerias do Segmento Cultural</t>
  </si>
  <si>
    <t>Solicitar Parcerias do Segmento da Economia Criativa</t>
  </si>
  <si>
    <t>Solicitar Pedido de Vistoria em Bem Tombado</t>
  </si>
  <si>
    <t>Solicitar Regulamentação e Estruturação das Bibliotecas Públicas ao SEBP - Sistema Estadual de Bibliotecas Públicas</t>
  </si>
  <si>
    <t>Solicitar Serviço de Referência, Assessoria e Orientação à Pesquisa</t>
  </si>
  <si>
    <t>Solicitar Suporte da SECEL para Realização de Fórum, Encontro de Gestores Municipais, Sistematização e Implantação de Políticas Públicas do Segmento Cultural</t>
  </si>
  <si>
    <t>Solicitar Visita da Biblioteca Itinerante com Ações de Incentivo à Leitura</t>
  </si>
  <si>
    <t>Solicitar Visitas Guiadas - Bibliotour</t>
  </si>
  <si>
    <t>SECITECI - Secretaria de Estado de Ciência, Tecnologia e Inovação</t>
  </si>
  <si>
    <t>Solicitar Boletim de Escola Técnica Estadual</t>
  </si>
  <si>
    <t>Educação e Pesquisa</t>
  </si>
  <si>
    <t>Atende alunos e ex-alunos</t>
  </si>
  <si>
    <t>Consultar histórico escolar da rede de Escolas Técnicas Estaduais</t>
  </si>
  <si>
    <t>Emitir certificado da rede de Escolas Técnicas Estaduais</t>
  </si>
  <si>
    <t>Participar de Curso ou Capacitação de Educação Técnica</t>
  </si>
  <si>
    <t>Realizar Denúncia de Oferta Irregular de Cursos Técnicos</t>
  </si>
  <si>
    <t>Realizar Inscrição em Processo Seletivo para Cursos de Educação Profissional</t>
  </si>
  <si>
    <t>Realizar Inscrição em Processo Seletivo para Professor de Educação Profissional</t>
  </si>
  <si>
    <t>Socitar Certificados de Cursos de Curta Duração</t>
  </si>
  <si>
    <t>Solicitar Aproveitamento de Estudos</t>
  </si>
  <si>
    <t>Solicitar Declaração de Comparecimento</t>
  </si>
  <si>
    <t xml:space="preserve">Solicitar Declaração de Conclusão de Curso </t>
  </si>
  <si>
    <t xml:space="preserve">Solicitar Declaração de Desistência </t>
  </si>
  <si>
    <t>Solicitar Declaração de Matricula</t>
  </si>
  <si>
    <t xml:space="preserve">Solicitar Diploma </t>
  </si>
  <si>
    <t>Solicitar Frequência em Estágio</t>
  </si>
  <si>
    <t>Solicitar Histórico Escolar</t>
  </si>
  <si>
    <t>Solicitar o Circuito Itinerante MT Ciências</t>
  </si>
  <si>
    <t>Solicitar Segunda Via de Diploma ou Certificado</t>
  </si>
  <si>
    <t>Solicitar Troca de Turno</t>
  </si>
  <si>
    <t>Solitar Guia de Transferêcia</t>
  </si>
  <si>
    <t>Verificar a Validade de Documentos Escolares: Histórico Escolar, Declaração de Matrícula, Diploma e outros</t>
  </si>
  <si>
    <t>SECOM - Secretaria de Estado de Comunicação</t>
  </si>
  <si>
    <t>Solicitar informações sobre posicionamento Governamental</t>
  </si>
  <si>
    <t>Coordenação das Politicas de Comunicação do Governo do Estado de Mato Grosso</t>
  </si>
  <si>
    <t>Solicitação de Pautas e demais demandas de Comunicação</t>
  </si>
  <si>
    <t>Assessoramento do Chefe do Poder Executivo Estadual, os Secretários de Estado, Presidente de autarquias e empresas públicas no desempenho de suas funções institucionais</t>
  </si>
  <si>
    <t>SEDEC - Secretaria de Estado de Desenvolvimento Econômico</t>
  </si>
  <si>
    <t>Requerer reserva de área no Distrito Industrial de Cuiabá (SEDEC)</t>
  </si>
  <si>
    <t>Solicitar a inclusão de produtos para fins de incentivos fiscais (SEDEC)</t>
  </si>
  <si>
    <t>Solicitar baixa de hipoteca do Fundo de Desenvolvimento da Indústria e Comércio - FUNDEIC (SEDEC)</t>
  </si>
  <si>
    <t>Renovar Carteira de Artesão</t>
  </si>
  <si>
    <t>Requerer Anuência para Transferência de Direito de Uso de Área no Distrito Industrial de Cuiabá</t>
  </si>
  <si>
    <t>Solicitar a Emissão de Carteira de Identidade de Mestre Artesão</t>
  </si>
  <si>
    <t>Solicitar cadastro de pessoas físicas e jurídicas que atuam no setor do turismo (CADASTUR)</t>
  </si>
  <si>
    <t>Turismo</t>
  </si>
  <si>
    <t>Solicitar credenciamento de Arranjos Produtivos Locais (APL's)</t>
  </si>
  <si>
    <t>Solicitar dados e informações Socioeconômicas do Estado de Mato Grosso</t>
  </si>
  <si>
    <t>Solicitar emissão de carteira de identidade de Artesão</t>
  </si>
  <si>
    <t>Solicitar identificação de NCM (Nomenclatura Comum do Mercosul) em Produtos, para fins de incentivos fiscais.</t>
  </si>
  <si>
    <t>Solicitar Incentivo Fiscal para Aviação Regional</t>
  </si>
  <si>
    <t>Solicitar Incentivo Fiscal para Indústrias</t>
  </si>
  <si>
    <t>Solicitar incentivo fiscal para produtos agropecuários</t>
  </si>
  <si>
    <t>Solicitar inscrição em qualificação voltada ao setor turístico</t>
  </si>
  <si>
    <t>Solicitar orientação e apoio para a inventariação da oferta turística por meio da Plataforma Integrada de Turismo (PIT).</t>
  </si>
  <si>
    <t>Solicitar revisão de percentual de incentivos fiscais</t>
  </si>
  <si>
    <t>Solicitar a inclusão de Artesão no Portal do Artesanato</t>
  </si>
  <si>
    <t>Cadastro Estadual de Controle e Fiscalização das Atividades de Pesquisa, Lavra, Exploração e Aproveitamento de Recursos Minerários - CERM</t>
  </si>
  <si>
    <t>Mineração</t>
  </si>
  <si>
    <t>Requerimento de Taxa de Reposição Florestal</t>
  </si>
  <si>
    <t>Agronegócio</t>
  </si>
  <si>
    <t>Solicitar Cadastro de Empresa ou Pessoas Física para Exploração e Aproveitamento de Recursos Minerários</t>
  </si>
  <si>
    <t>Energia, Minerais, Gás e Combustíveis</t>
  </si>
  <si>
    <t>SEDUC - Secretaria de Estado de Educação</t>
  </si>
  <si>
    <t>Acessar Google Sala de Aula</t>
  </si>
  <si>
    <t>Acompanhar frequência escolar de aluno</t>
  </si>
  <si>
    <t>Adquirir Chancela de Histórico Escolar</t>
  </si>
  <si>
    <t xml:space="preserve">Solicitar Exames Certificadores
</t>
  </si>
  <si>
    <t>Consultar Aluno</t>
  </si>
  <si>
    <t>Consultar/Emitir Atestado de Transferência</t>
  </si>
  <si>
    <t>Solicitar transferência de unidade escolar</t>
  </si>
  <si>
    <t>Consultar histórico escolar</t>
  </si>
  <si>
    <t>Solicitar histórico escolar</t>
  </si>
  <si>
    <t>Verificar a Autenticidade e Veracidade de Histórico Escolar</t>
  </si>
  <si>
    <t>Emitir certificado de conclusão do ensino médio (3º Ano)</t>
  </si>
  <si>
    <t>Emitir e Consultar o atestado de conclusão</t>
  </si>
  <si>
    <t>Emitir e Consultar o atestado de escolaridade</t>
  </si>
  <si>
    <t>Visualizar Boletim Escolar</t>
  </si>
  <si>
    <t>Emitir e Consultar o atestado de frequência</t>
  </si>
  <si>
    <t>Ingressar no Pré-Enem Digital</t>
  </si>
  <si>
    <t>Ingressar no Programa Brasil Alfabetizado</t>
  </si>
  <si>
    <t>Ingressar no Programa Mais MT Muxirum</t>
  </si>
  <si>
    <t>Realizar exame online</t>
  </si>
  <si>
    <t>Solicitar / Realizar matrícula online na rede púbica estadual (SEDUC) - Matricula Web</t>
  </si>
  <si>
    <t>Realizar Simulado FGV/SEDUC</t>
  </si>
  <si>
    <t>Solicitar Acompanhamento Pedagógico em Classe Hospitalar ou Domiciliar</t>
  </si>
  <si>
    <t>Solicitar Atendimento ao Migrante Estrangeiro - Ensino da Língua Portuguesa</t>
  </si>
  <si>
    <t xml:space="preserve">Solicitar diplomas do ensino médio nas escolas estaduais </t>
  </si>
  <si>
    <t>Solicitar Matrícula para Educação de Jovens e Adultos</t>
  </si>
  <si>
    <t>Solicitar Matrícula para Educação do Campo ou Quilombola</t>
  </si>
  <si>
    <t>Solicitar Matrícula para Educação Especial</t>
  </si>
  <si>
    <t>Solicitar Matrícula para Educação Indígena</t>
  </si>
  <si>
    <t>Solicitar Matrícula para Educação Prisional</t>
  </si>
  <si>
    <t>Solicitar Matrícula para Educação Socioeducativa</t>
  </si>
  <si>
    <t>Solicitar Renovação de Matrícula Escolar</t>
  </si>
  <si>
    <t>SEFAZ - Secretaria de Estado de Fazenda</t>
  </si>
  <si>
    <t>Abrir Inscrição Estadual de Micro Empreendedor Individual - MEI</t>
  </si>
  <si>
    <t>Abrir Inscrição Estadual de Micro Produtor Rural</t>
  </si>
  <si>
    <t>Acessar pela Primeira Vez o "SEFAZ PARA VOCÊ"</t>
  </si>
  <si>
    <t>Alterar Cadastro da Inscrição Estadual de Micro Empreendedor Individual - MEI</t>
  </si>
  <si>
    <t>Alterar Cadastro da Inscrição Estadual de Micro Produtor Rural</t>
  </si>
  <si>
    <t>Alterar Representação do Contabilista</t>
  </si>
  <si>
    <t>Baixar Inscrição Estadual de Micro Empreendedor Individual - MEI</t>
  </si>
  <si>
    <t>Baixar Inscrição Estadual de Micro Produtor Rural</t>
  </si>
  <si>
    <t>Consultar e Emitir o Imposto sobre a Propriedade de Veículos Automotores - IPVA</t>
  </si>
  <si>
    <t>Emitir Certidão Negativa de Débitos - CND</t>
  </si>
  <si>
    <t>Emitir Documento de Arrecadação - DAR-1 - Diversos</t>
  </si>
  <si>
    <t>Emitir Guia para Pagamento do Imposto Transmissão Causa Mortis e Doação - ITCD / ITCMD</t>
  </si>
  <si>
    <t>Emitir Nota Fiscal Avulsa Eletrônica (NFA-e) - Cidadão Sem Inscrição Estadual</t>
  </si>
  <si>
    <t>Emitir Nota Fiscal Avulsa Eletrônica (NFA-e) - Empresa com Inscrição Estadual</t>
  </si>
  <si>
    <t>Emitir Nota Fiscal Avulsa Eletrônica (NFA-e) - Veículo Arrematado em Leilão</t>
  </si>
  <si>
    <t>Excluir Representação do Contabilista</t>
  </si>
  <si>
    <t>Incluir ou Alterar E-mail ou/e Telefone no Sistema de Cadastro Estadual</t>
  </si>
  <si>
    <t>Inscrever no Cadastro de Contribuintes Eletrônicos do Estado</t>
  </si>
  <si>
    <t>Orçamento Cidadão</t>
  </si>
  <si>
    <t>Participar da Audiência Pública do Projeto de Lei de Diretrizes Orçamentárias - PLDO</t>
  </si>
  <si>
    <t>Participar da Audiência Pública do Projeto de Lei Orçamentária Anual - PLOA</t>
  </si>
  <si>
    <t>Participar da Consulta Pública Eletrônica do Projeto de Lei de Diretrizes Orçamentárias - PLDO</t>
  </si>
  <si>
    <t>Participar da Consulta Pública Eletrônica do Projeto de Lei Orçamentária Anual - PLOA</t>
  </si>
  <si>
    <t>Reativar Inscrição Estadual de Micro Empreendedor Individual - MEI</t>
  </si>
  <si>
    <t>Reativar Inscrição Estadual de Micro Produtor Rural</t>
  </si>
  <si>
    <t>Solicitar Primeiro Acesso do Contabilista ao Portal SEFAZ</t>
  </si>
  <si>
    <t>Tirar dúvidas, orientação e informação sobre Legislação Tributária Estadual</t>
  </si>
  <si>
    <t>Tirar dúvidas, orientação e informações Diversas</t>
  </si>
  <si>
    <t>Calcular valor do ITCD (SEFAZ)</t>
  </si>
  <si>
    <t>Consultar débitos do conta corrente (SEFAZ)</t>
  </si>
  <si>
    <t>Emitir autorização de isenção de IPVA (SEFAZ)</t>
  </si>
  <si>
    <t>Emitir DAR para pagamento de ITCD (SEFAZ)</t>
  </si>
  <si>
    <t>Receber informação sobre legislação tributária (SEFAZ)</t>
  </si>
  <si>
    <t>Receber informação sobre procedimento tributário (SEFAZ)</t>
  </si>
  <si>
    <t>SEMA - Secretaria de Estado de Meio Ambiente</t>
  </si>
  <si>
    <t>Requerer outorga da água (SEMA)</t>
  </si>
  <si>
    <t>Requerer autorização para empreendimento (SEMA)</t>
  </si>
  <si>
    <t>Obter Aprovação do Cadastro Ambiental Rural</t>
  </si>
  <si>
    <t>Obter Aprovação do Plano de Exploração Florestal</t>
  </si>
  <si>
    <t>Obter Autorização de Perfuração de Poço Tubular para Irrigação de Áreas Acima de 30 ha</t>
  </si>
  <si>
    <t>Obter Autorização para Desmate</t>
  </si>
  <si>
    <t>Obter Autorização para Manejo Florestal Sustentável</t>
  </si>
  <si>
    <t>Obter Carteira de Pescador  Amador e Desportivo</t>
  </si>
  <si>
    <t>Obter Licenciamento Ambiental Trifásico</t>
  </si>
  <si>
    <t>Obter Outorga de Direito de Uso de Água Subterrânea Para Irrigação Acima de 30 ha</t>
  </si>
  <si>
    <t>SEPLAG - Secretaria de Estado de Planejamento e Gestão</t>
  </si>
  <si>
    <t>Solicitar a Quitação de Valores, em Caso de Falecimento do Servidor Público do Poder Executivo Estadual</t>
  </si>
  <si>
    <t>Pesquisar Fotografias e Microfilmes do Acervo do Arquivo Público</t>
  </si>
  <si>
    <t>Solicitar Cedência como Servidor Público Efetivo para Outro Órgão, Autarquias e Fundações do Próprio Poder Executivo Estadual (cessão interna)</t>
  </si>
  <si>
    <t>Consultar Informações Sobre Certidão de Crédito</t>
  </si>
  <si>
    <t>Solicitar Aproveitamento de Tempo de Serviço Anterior no Estado de Mato Grosso</t>
  </si>
  <si>
    <t>Solicitar Abono de Permanência no Serviço Público</t>
  </si>
  <si>
    <t>Acompanhar Andamento dos Concursos Públicos do Estado e Nomeações</t>
  </si>
  <si>
    <t>Solicitar a Quitação de Verbas Rescisórias, em Caso de Vacância de Cargo Efetivo no Poder Executivo Estadual</t>
  </si>
  <si>
    <t>Solicitar Alteração de Horário de Trabalho</t>
  </si>
  <si>
    <t>Solicitar Disponibilização de Documentos Digitalizados do Acervo do Arquivo Público Via e-mail</t>
  </si>
  <si>
    <t>Solicitar Licença para Tratamento de Saúde Específica para Servidor Acidentado em Serviço Típico Trajeto ou Doença</t>
  </si>
  <si>
    <t>Participar dos Cursos Presenciais de Pós-Graduação - Lato Sensu Oferecidos pela Escola de Governo</t>
  </si>
  <si>
    <t>Cadastrar Proposta para Participar das Contratações Públicas</t>
  </si>
  <si>
    <t>Solicitar Cadastro de Fornecedor</t>
  </si>
  <si>
    <t>Efetuar Consultas sobre Consignações em Folha de Pagamento</t>
  </si>
  <si>
    <t>Pesquisar documentos textuais, mapas e plantas do acervo do Arquivo Público</t>
  </si>
  <si>
    <t>Propor e Ofertar Curso de Formação Continuada para os Servidores Poder Executivo de Mato Grosso</t>
  </si>
  <si>
    <t>Solicitar progressão horizontal (Progressão de Classe)</t>
  </si>
  <si>
    <t>Solicitar Certidão de Vínculo com o Estado</t>
  </si>
  <si>
    <t>Solicitar Licença para Atividade Política</t>
  </si>
  <si>
    <t>Participar do Programa ANL - Academia de Novos Líderes da Escola de Governo</t>
  </si>
  <si>
    <t>Solicitar Licença Prêmio</t>
  </si>
  <si>
    <t>Solicitar Licença para Mandato Eletivo</t>
  </si>
  <si>
    <t>Solicitar Informe de Rendimentos Anuais Para Fins de Declaração de IRF</t>
  </si>
  <si>
    <t>Celebrar ou Renovar Convênio com o Estado de Mato Grosso para Efetuar Descontos em Folha de Pagamento dos Servidores Públicos Estaduais</t>
  </si>
  <si>
    <t>Pesquisar Documentos On-Line em Acervo do Arquivo Público</t>
  </si>
  <si>
    <t>Solicitar Licença por Motivo de Doença em Família</t>
  </si>
  <si>
    <t>Tomar Posse em Concurso Público</t>
  </si>
  <si>
    <t>Solicitar Licença para Tratamento da Própria Saúde</t>
  </si>
  <si>
    <t>Pesquisar no Diário Oficial Eletrônico</t>
  </si>
  <si>
    <t>Solicitar Licença para Mandato Classista</t>
  </si>
  <si>
    <t>Participar de Visitas Guiadas nas Dependências do Arquivo Público</t>
  </si>
  <si>
    <t>Solicitar Remoção a Pedido, Enquanto Servidor Público Efetivo para Outro Órgão ou Entidade do Poder Executivo Estadual</t>
  </si>
  <si>
    <t>Solicitar Férias</t>
  </si>
  <si>
    <t>Solicitar Retificação da Cédula C</t>
  </si>
  <si>
    <t>Solicitar Vacância de Cargo de Servidor Público Efetivo do Poder Executivo do Estado de Mato Grosso, em Caso de Exoneração ou Posse em Outro Cargo Inacumulável</t>
  </si>
  <si>
    <t>Conceder Permissão às Consignatárias para Efetuar Consultas sobre Consignações em Folha de Pagamento</t>
  </si>
  <si>
    <t>Publicar no Diário Oficial Eletrônico</t>
  </si>
  <si>
    <t>Solicitar Licença ou Dispensa para Qualificação Profissional</t>
  </si>
  <si>
    <t>Participar de Curso a Distância de Formação Continuada em Serviço Ofertada pela Escola de Governo</t>
  </si>
  <si>
    <t xml:space="preserve">Solicitar Reintegração Administrativa em Cargo Público Efetivo
</t>
  </si>
  <si>
    <t>Solicitação de Ficha Financeira posterior a 05/2008 – Portal do Servidor</t>
  </si>
  <si>
    <t>Receber Diários Oficiais e Publicações</t>
  </si>
  <si>
    <t>Acessar o Boletim de Indicadores de Pessoal</t>
  </si>
  <si>
    <t>Participar de Curso Presencial de Formação Continuada em Serviço ofertado pela Escola de Governo</t>
  </si>
  <si>
    <t>Solicitar Certidão Negativa de Vínculo Funcional com o Estado</t>
  </si>
  <si>
    <t>Solicitar laudo de readaptação de função</t>
  </si>
  <si>
    <t>SES - Secretaria de Estado de Saúde</t>
  </si>
  <si>
    <t>Cadastrar Ouvidoria Vigilância Sanitária</t>
  </si>
  <si>
    <t>Consultar Ouvidoria Vigilância Sanitária</t>
  </si>
  <si>
    <t>Consultar Protocolo Vigilância Sanitária</t>
  </si>
  <si>
    <t>Consultar Alvará Vigilância Sanitária</t>
  </si>
  <si>
    <t>Consultar Ata de Projeto Arquitetônico Vigilância Sanitária</t>
  </si>
  <si>
    <t>Agendar doação de sangue (SES)</t>
  </si>
  <si>
    <t>Emitir a carteira digital de doador de sangue (SES)</t>
  </si>
  <si>
    <t>Consultar posição na lista de procedimentos do Sistema de Regulação (SES)</t>
  </si>
  <si>
    <t>Receita Médica Online</t>
  </si>
  <si>
    <t>Disponibilidade de Medicamentos Consulta Online</t>
  </si>
  <si>
    <t>Teleatendimento de Serviços da Saúde</t>
  </si>
  <si>
    <t>Visualizar Estoque de Banco de Sangue</t>
  </si>
  <si>
    <t>Realizar consulta online (SES) - Telemedicina</t>
  </si>
  <si>
    <t xml:space="preserve">Registrar Reclamação, Denúncia, Solicitação, Elogio e Sugestão - Vigilância Sanitária
</t>
  </si>
  <si>
    <t>Solicitar Teleatendimento de Serviços da Saúde</t>
  </si>
  <si>
    <t>Emissão da Carteira de Vacina Digital</t>
  </si>
  <si>
    <t>Acessar medicamentos, fórmulas nutricionais e insumos de saúde</t>
  </si>
  <si>
    <t>Acessar medicamentos, fórmulas nutricionais, insumos de saúde ou co-financiamento.</t>
  </si>
  <si>
    <t>Agendar Atendimento em Reabilitação Física, Intelectual e Transtorno do Espectro do Autismo (TEA) - CRIDAC</t>
  </si>
  <si>
    <t xml:space="preserve">Agendar Doação de Sangue </t>
  </si>
  <si>
    <t>Solicitar Aplicação do Medicamento Palivizumabe</t>
  </si>
  <si>
    <t>Buscar atendimento odontológico para tratar de lesão de boca</t>
  </si>
  <si>
    <t>Buscar consulta médica especializada no Ambulatório de Dermatologia Sanitária</t>
  </si>
  <si>
    <t>Buscar consulta médica especializada no Ambulatório de Pneumologia</t>
  </si>
  <si>
    <t>Cadastrar no banco de doadores de medula óssea (REDOME)</t>
  </si>
  <si>
    <t>Chamar SAMU</t>
  </si>
  <si>
    <t>Coletar sangue para realização de exames - HIV e Hepatites Virais</t>
  </si>
  <si>
    <t>Consultar lista de espera do sistema de regulação - SISREG</t>
  </si>
  <si>
    <t>Consultar medicamentos financiados pelo sus - RESME</t>
  </si>
  <si>
    <t>Doar Sangue</t>
  </si>
  <si>
    <t>Emprestar Material do Acervo da Biblioteca da Escola de Saúde Pública do Estado de Mato Grosso-ESPMT</t>
  </si>
  <si>
    <t>Ter o acesso do usuário ao exame pelo SUS para iniciar o tratamento ou dar continuidade.</t>
  </si>
  <si>
    <t>Facilitar o tratamento de pacientes com câncer</t>
  </si>
  <si>
    <t>Fazer inscrição para cursos oferecidos pela Escola de Saúde Pública do Estado de Mato Grosso</t>
  </si>
  <si>
    <t>Fazer Matrícula em Cursos de Educação Profissional Técnica</t>
  </si>
  <si>
    <t>Receber Passagens para Pacientes que necessitam de Tratamento Fora de Domicílio (Fora do Estado)</t>
  </si>
  <si>
    <t>Solicitar orientação pedagógica na Elaboração de Projeto de Cursos e Eventos</t>
  </si>
  <si>
    <t>Participar de Cursos de Capacitação e Eventos</t>
  </si>
  <si>
    <t>Prevenir o contágio do HIV antes da exposição do usuário</t>
  </si>
  <si>
    <t>Publicar Material no acervo da Biblioteca da Escola de Saúde Pública do Estado de Mato Grosso-ESPMT</t>
  </si>
  <si>
    <t>Realizar acompanhamento de doenças do sangue</t>
  </si>
  <si>
    <t>Realizar consulta médica especializada em IST / HIV/AIDS / Hepatites Virais</t>
  </si>
  <si>
    <t>Realizar exame de grau de exposição a agrotóxico</t>
  </si>
  <si>
    <t>Realizar exames laboratoriais</t>
  </si>
  <si>
    <t>Realizar Inscrição no Processo Seletivo Unificado das Residências Médicas da Secretaria de Estado de Saúde de Mato Grosso</t>
  </si>
  <si>
    <t>Realizar Teste diagnóstico HIV / Sífilis / Hepatites Virais (Teste rápido)</t>
  </si>
  <si>
    <t>Receber acompanhamento no pré e pós transplante de córnea</t>
  </si>
  <si>
    <t>Receber acompanhamento no pré e pós-transplante de rim, pâncreas, fígado, pulmão, coração e medula óssea</t>
  </si>
  <si>
    <t>Receber ajuda de custo para tratamento fora do domicílio</t>
  </si>
  <si>
    <t>Receber atendimento de Reabilitação Auditiva - CRIDAC</t>
  </si>
  <si>
    <t>Receber atendimento de reabilitação de mama - CRIDAC</t>
  </si>
  <si>
    <t>Receber atendimento do Serviço de Imposto sobre Produto Industrializado (IPI) - CRIDAC</t>
  </si>
  <si>
    <t xml:space="preserve">Receber atendimento especializado - Hospital Estadual Louisite Ferreira Silva </t>
  </si>
  <si>
    <t>Receber atendimento especializado - Hospital Regional Colíder</t>
  </si>
  <si>
    <t>Receber atendimento especializado - Hospital Regional Sinop Jorge de Abreu</t>
  </si>
  <si>
    <t>Receber atendimento hospitalar - Hospital Estadual Santa Casa</t>
  </si>
  <si>
    <t>Receber atendimento hospitalar - Hospital Regional Albert Sabin</t>
  </si>
  <si>
    <t>Receber atendimento hospitalar - Hospital Regional de Sorriso</t>
  </si>
  <si>
    <t>Receber atendimento hospitalar - Hospital Regional Doutor Antônio Fontes</t>
  </si>
  <si>
    <t>Receber atendimento hospitalar - Hospital Regional Irmã Elza Giovanella</t>
  </si>
  <si>
    <t>Receber atendimento hospitalar - Hospital Regional Masamitsu Takano</t>
  </si>
  <si>
    <t>Receber atendimento odontológico especializado (Pessoas com Deficiência - PcD)</t>
  </si>
  <si>
    <t>Receber medicação paa ISTH-HIV-AIDS e hepatites virais</t>
  </si>
  <si>
    <t>Receber recurso de Tecnologia Assistiva  - Oficina Ortopédica - CRIDAC</t>
  </si>
  <si>
    <t>Retirar medicamentos para tratamento de doenças do sangue</t>
  </si>
  <si>
    <t>Retirar medicamentos, fórmulas nutricionais e insumos de saúde judicializados.</t>
  </si>
  <si>
    <t>Solicitar aférese e/ou sangria terapêutica</t>
  </si>
  <si>
    <t>Solicitar alvará sanitário de licença de funcionamento</t>
  </si>
  <si>
    <t>Solicitar análise de projeto básico arquitetônico</t>
  </si>
  <si>
    <t>Solicitar análises de amostras de água para consumo humano</t>
  </si>
  <si>
    <t>Solicitar análises de amostras de alimentos</t>
  </si>
  <si>
    <t>Solicitar aplicação de vacinas especiais.</t>
  </si>
  <si>
    <t>Solicitar atendimento no Centro de Atendimento Psicossocial Infantil - CAPSI</t>
  </si>
  <si>
    <t>Solicitar atendimento por acidente de trabalho com material biológico</t>
  </si>
  <si>
    <t>Solicitar avaliação quanto à doença do sangue</t>
  </si>
  <si>
    <t>Solicitar bolsas de sangue</t>
  </si>
  <si>
    <t>Solicitar exames de amostras biológicas</t>
  </si>
  <si>
    <t>Solicitar internação no Centro Integrado de Atenção Psicossocial Adauto Botelho - Hospital</t>
  </si>
  <si>
    <t xml:space="preserve">Solicitar notificação de receita </t>
  </si>
  <si>
    <t>Solicitar tratamento em regime de internação no Centro Integrado de Atenção Psicossocial - CIAPS Unidade III</t>
  </si>
  <si>
    <t>Solicitar tratamento no Centro de Atenção Psicossocial - CAPS AD</t>
  </si>
  <si>
    <t>Ter acesso as consultas especializadas estaduais</t>
  </si>
  <si>
    <t>CORPO DE BOMBEIROS MILITAR</t>
  </si>
  <si>
    <t>Emitir Alvará Provisório de Segurança Contra Incêndio e Pânico (Procedimento Simplificado)</t>
  </si>
  <si>
    <t>Emitir Credenciamento de Pessoa Jurídica</t>
  </si>
  <si>
    <t>Obter Declaração de Atendimento de Ocorrência do Corpo de Bombeiros Militar</t>
  </si>
  <si>
    <t>Participar de Projetos Sociais do Corpo de Bombeiros Militar</t>
  </si>
  <si>
    <t>Solicitar Análise de Processo de Segurança Contra Incêndio e Pânico – PSCIP</t>
  </si>
  <si>
    <t>Solicitar Atendimento em Serviços Emergenciais</t>
  </si>
  <si>
    <t>Solicitar Atendimento em Serviços Não Emergenciais</t>
  </si>
  <si>
    <t>Solicitar Vistoria Técnica para Emissão de Alvará de Segurança Contra Incêndio e Pânico – ASCIP</t>
  </si>
  <si>
    <t>PERÍCIA OFICIAL E IDENTIFICAÇÃO TÉCNICA</t>
  </si>
  <si>
    <t>Acessar Carteira de Identidade na Versão Digital</t>
  </si>
  <si>
    <t>Emitir Carteira de Identidade/RG 1ª via</t>
  </si>
  <si>
    <t>Emitir Carteira de Identidade/RG 2ª Via</t>
  </si>
  <si>
    <t>Emitir Certidão de Antecedentes Criminais</t>
  </si>
  <si>
    <t>Emitir Certidão de Antecedentes Criminais com Ressalvas</t>
  </si>
  <si>
    <t>Emitir Certidão de Registro Geral</t>
  </si>
  <si>
    <t>Verificar Autenticidade da Carteira de Identidade em Formato Digital</t>
  </si>
  <si>
    <t>POLÍCIA JUDICIÁRIA CIVIL</t>
  </si>
  <si>
    <t>Acionar Disque Denúncia da Polícia Civil</t>
  </si>
  <si>
    <t>Denunciar Crimes de Corrupção e Lavagem de Dinheiro</t>
  </si>
  <si>
    <t>Registrar Boletim de Ocorrência</t>
  </si>
  <si>
    <t>Registrar o Desaparecimento de Pessoas</t>
  </si>
  <si>
    <t>Solicitar Acesso ao Botão do Pânico via aplicativo SOS Mulher MT</t>
  </si>
  <si>
    <t>Solicitar Acompanhamento Policial para a Vítima de Violência Doméstica e Familiar e Retirar Pertences Pessoais do seu Domicílio</t>
  </si>
  <si>
    <t>Solicitar Autorização para Realização de Cursos de Formação e Capacitação de Blaster</t>
  </si>
  <si>
    <t>Solicitar Carteira de Licença Blaster</t>
  </si>
  <si>
    <t>Solicitar Medida Protetiva de Urgência</t>
  </si>
  <si>
    <t>Solicitar o Cadastro de Empresas para Licença Blaster</t>
  </si>
  <si>
    <t>POLICIA MILITAR DO ESTADO DE MATO GROSSO</t>
  </si>
  <si>
    <t>Emitir Certidão de Acidente de Trânsito Sem Vítima em Cuiabá</t>
  </si>
  <si>
    <t>Solicitar Ações do Programa Educacional de Resistência às Drogas - Proerd</t>
  </si>
  <si>
    <t>Solicitar Termo de Cooperação de Atividade Delegada</t>
  </si>
  <si>
    <t>Realizar Inscrição para o Processo Seletivo de Escola Estadual Militar Tiradentes</t>
  </si>
  <si>
    <t>SECRETARIA DE ESTADO DE SEGURANÇA PÚBLICA</t>
  </si>
  <si>
    <t>Abrir Ocorrência de Defesa da Mulher</t>
  </si>
  <si>
    <t>Abrir Ocorrência de Incêndio ou Queimada</t>
  </si>
  <si>
    <t>Abrir Ocorrência de Roubo ou Furto</t>
  </si>
  <si>
    <t>Abrir Ocorrência de Sequestro</t>
  </si>
  <si>
    <t>Acompanhar Adolescente Pós Medida Socioeducativa</t>
  </si>
  <si>
    <t>Emitir Carteira Individual de Visitantes (CIV) nas Unidades Penais de Cuiabá e Várzea Grande</t>
  </si>
  <si>
    <t>Emitir Carteirinhas para Visitantes em Unidades Socioeducativas</t>
  </si>
  <si>
    <t>Emitir Certidão de Cumprimento de Requisitos</t>
  </si>
  <si>
    <t>Realizar Matrícula no Programa Rede Cidadã</t>
  </si>
  <si>
    <t>Retirar Veículos Leiloados</t>
  </si>
  <si>
    <t>Solicitar Projeto Social - GEFRON na Minha Comunidade</t>
  </si>
  <si>
    <t>Solicitar Restituição do Bem Apreendido após Decisão Judicial</t>
  </si>
  <si>
    <t>Compartilhar RG digital</t>
  </si>
  <si>
    <t>Solicitar 2ª via de Carteira de Identidade (SESP) -- REIMPRESÃO</t>
  </si>
  <si>
    <t>Validar RG digital</t>
  </si>
  <si>
    <t>SETASC - Secretaria de Estado de Assistência Social e Cidadania</t>
  </si>
  <si>
    <t>Divulgar vaga de emprego no SINE - Presencialmente</t>
  </si>
  <si>
    <t>Solicitar o Seguro Desemprego no SINE - Presencialmente</t>
  </si>
  <si>
    <t>Buscar atividades de formação à educação em Direitos Humanos</t>
  </si>
  <si>
    <t>Buscar informação e auxílio na regularização das associações</t>
  </si>
  <si>
    <t>Buscar vaga de emprego no SINE ( Trabalhador ) - Presencialmente</t>
  </si>
  <si>
    <t>Solicitar Carteira de Autista</t>
  </si>
  <si>
    <t>Executar o Programa "Ser Família"</t>
  </si>
  <si>
    <t>Obter informações sobre a Carteira de Trabalho Digital</t>
  </si>
  <si>
    <t>Realizar refeições nutritivas a preços acessíveis</t>
  </si>
  <si>
    <t>Solicitar cadastro na Escola do SUAS MT</t>
  </si>
  <si>
    <t>Solicitar ônibus Lilás</t>
  </si>
  <si>
    <t>Consultar Andamento de Reclamação no PROCON</t>
  </si>
  <si>
    <t xml:space="preserve">Fazer uma denúncia contra um estabelecimento comercial </t>
  </si>
  <si>
    <t>Registrar Reclamação no Procon Estadual - Presencialmente</t>
  </si>
  <si>
    <t>Solicitar Capacitação Técnica para Procon Municipal</t>
  </si>
  <si>
    <t>Solicitar orientações sobre os direitos do consumidor</t>
  </si>
  <si>
    <t>Solicitar Palestra sobre Direitos do Consumidor</t>
  </si>
  <si>
    <t>Solicitar Parceria do Procon Estadual em eventos</t>
  </si>
  <si>
    <t>Buscar vaga - SINE</t>
  </si>
  <si>
    <t>Solicitar apoio técnico individualizado ao Município</t>
  </si>
  <si>
    <t>Solicitar atendimento do Intéprete de Libras - CIL</t>
  </si>
  <si>
    <t>Registrar reclamação no Procon Estadual - Online</t>
  </si>
  <si>
    <t>Divulgar vaga de emprego no SINE - Online</t>
  </si>
  <si>
    <t>Solicitar o Seguro Desemprego no SINE - Online</t>
  </si>
  <si>
    <t>SINFRA - Secretaria de Estado de Infraestrutura e Logística</t>
  </si>
  <si>
    <t>Solicitar Termo de Anuência Faixa de Domínio</t>
  </si>
  <si>
    <t>Analisar Projeto Doado</t>
  </si>
  <si>
    <t>Emitir Autorização Especial de Trânsito - AET</t>
  </si>
  <si>
    <t>Recorrer Multa de Trânsito em Rodovias Estaduais</t>
  </si>
  <si>
    <t>Solicitar Alteração de Traçado de Rodovia</t>
  </si>
  <si>
    <t>Solicitar Estadualização de Rodovias</t>
  </si>
  <si>
    <t>Indicar Condutor – Infrações de Transito em Rodovias Estaduais</t>
  </si>
  <si>
    <t>UNEMAT - Universidade do Estado de Mato Grosso</t>
  </si>
  <si>
    <t>Acionar Seguro Acadêmico</t>
  </si>
  <si>
    <t>Solicitar Auxílio Alimentação</t>
  </si>
  <si>
    <t>Solicitar Auxílio Emergencial (Alimentação e Moradia)</t>
  </si>
  <si>
    <t>Solicitar Auxílio Emergencial - Retorno Presencial</t>
  </si>
  <si>
    <t>Solicitar Auxílio Inclusão Digital</t>
  </si>
  <si>
    <t>Solicitar Auxílio Moradia</t>
  </si>
  <si>
    <t>Solicitar Auxílio Participação em Evento - Graduação.</t>
  </si>
  <si>
    <t>Solicitar Auxílio Participação em Evento - Pós-Graduação</t>
  </si>
  <si>
    <t>Solicitar Bolsa Articuladores ou Facilitadores - Programa de Formação de Células Cooperativas</t>
  </si>
  <si>
    <t>Solicitar Bolsa Cultura</t>
  </si>
  <si>
    <t>Solicitar Bolsa Extensão</t>
  </si>
  <si>
    <t>Solicitar Bolsa Saúde, Esporte e Lazer</t>
  </si>
  <si>
    <t>Solicitar Bolsa Sinfonia</t>
  </si>
  <si>
    <t>Solicitar Colação de Grau por Antecipação</t>
  </si>
  <si>
    <t>Solicitar Institucionalização de Curso</t>
  </si>
  <si>
    <t>Solicitar Institucionalização de Evento</t>
  </si>
  <si>
    <t>NOME ÓRGÃO</t>
  </si>
  <si>
    <t>NOME REDUZIDO</t>
  </si>
  <si>
    <t>Instalado?</t>
  </si>
  <si>
    <t>Observações</t>
  </si>
  <si>
    <t>AGER</t>
  </si>
  <si>
    <t>DETRAN</t>
  </si>
  <si>
    <t>EMPAER</t>
  </si>
  <si>
    <t>JUCEMAT</t>
  </si>
  <si>
    <t>MT SAÚDE</t>
  </si>
  <si>
    <t>MTI</t>
  </si>
  <si>
    <t>PGE</t>
  </si>
  <si>
    <t>PJC</t>
  </si>
  <si>
    <t>SEDUC</t>
  </si>
  <si>
    <t>SEFAZ</t>
  </si>
  <si>
    <t>SEMA</t>
  </si>
  <si>
    <t>SEPLAG</t>
  </si>
  <si>
    <t>SES</t>
  </si>
  <si>
    <t>SESP</t>
  </si>
  <si>
    <t>SETASC</t>
  </si>
  <si>
    <t>SINFRA</t>
  </si>
  <si>
    <r>
      <rPr>
        <rFont val="Roboto"/>
        <color rgb="FF000000"/>
        <sz val="9.0"/>
      </rPr>
      <t xml:space="preserve">Foram realizados alguns contatos com o Cleiton, porem ele questionou que seria o responsável pelos custos das VMs do X-Via. Respondi pra ele informando que caso o órgão não tenha recursos para criação das VMs, ele poderia enviar um ofício diretamente para a Adjunta do Sandro. No entanto não é garantia de que a SEPLAG irá custear os valores financeiros para instalação dos servidores, tendo em vista que atualmente a SEPLAG não possui contrato para esse serviço.
</t>
    </r>
    <r>
      <rPr>
        <rFont val="Roboto"/>
        <b/>
        <color rgb="FF000000"/>
        <sz val="9.0"/>
      </rPr>
      <t xml:space="preserve">24/08/2023: </t>
    </r>
    <r>
      <rPr>
        <rFont val="Roboto"/>
        <color rgb="FF000000"/>
        <sz val="9.0"/>
      </rPr>
      <t xml:space="preserve">Cleiton informou que está em contato com a MTI. "como eu disse eu tenho contrato com a MTI, e já em andamento por 5anos.
Entrei em contato com o gerente da MTI sr. Marcos Silveira e conversei com ele sobre esse assunto. Devo marcar uma reunião com ele. Ele tinha comentado na ultima reunião sobre o X-via"
</t>
    </r>
    <r>
      <rPr>
        <rFont val="Roboto"/>
        <b/>
        <color rgb="FF000000"/>
        <sz val="9.0"/>
      </rPr>
      <t>06/12/2023:</t>
    </r>
    <r>
      <rPr>
        <rFont val="Roboto"/>
        <color rgb="FF000000"/>
        <sz val="9.0"/>
      </rPr>
      <t xml:space="preserve"> Cleiton da Governadoria disse que estão prevendo as VMs no contrato para 2024, porem o contrato não foi assinado ainda. Espera que o contrato seja assinado ainda em 2023.</t>
    </r>
  </si>
  <si>
    <t>Cleiton da Governadoria disse que estão prevendo as VMs no contrato para 2024, porem o contrato não foi assinado ainda. Espera que o contrato seja assinado ainda em 2023.</t>
  </si>
  <si>
    <t>CGE</t>
  </si>
  <si>
    <r>
      <rPr>
        <rFont val="Roboto"/>
        <b/>
        <color rgb="FF000000"/>
        <sz val="9.0"/>
      </rPr>
      <t>17/08/2023</t>
    </r>
    <r>
      <rPr>
        <rFont val="Roboto"/>
        <color rgb="FF000000"/>
        <sz val="9.0"/>
      </rPr>
      <t>: Enviei mensagem para o Flávio da TI, aguardando ele responder. Falei com o Giovanni Marchese, ele vai verificar a possibilidade para instalação do X-Via e tambem pediu retorno sobre relatório de Analise de Vulnerabilidade</t>
    </r>
  </si>
  <si>
    <t>Aguardando retorno do Flávio da TI</t>
  </si>
  <si>
    <t>CBM</t>
  </si>
  <si>
    <t>x</t>
  </si>
  <si>
    <t>Conversar com Walmir</t>
  </si>
  <si>
    <t>DESENVOLVE MT</t>
  </si>
  <si>
    <t>Em andamento</t>
  </si>
  <si>
    <t>18/08/2023: Conversei com o Marcos André, ele me passou que grande parte dos serviços estão na NUVEM DA AMAZON, apenas dois serviços estão na MTI, um deles que é o sistema bancário será migrado para a AMAZON. Entrar em contato no dia 16/10/2023
24/08/2023: alinhamento técnico realizado para explicar ao George sobre estrutura dos servidores na NUVEM
25/08/2023: Enviado e-mail para a MTI solicitando a instalação</t>
  </si>
  <si>
    <t>A instalação foi pausada, tendo em vista priorização dos órgãos do Censo Previdenciário, atualização da versão do linux do X-Via e criação de versão do X-Via para Docker.</t>
  </si>
  <si>
    <t>FAPEMAT</t>
  </si>
  <si>
    <r>
      <rPr>
        <rFont val="Roboto"/>
        <b/>
        <color rgb="FF000000"/>
        <sz val="9.0"/>
      </rPr>
      <t>25/08/2023:</t>
    </r>
    <r>
      <rPr>
        <rFont val="Roboto"/>
        <color rgb="FF000000"/>
        <sz val="9.0"/>
      </rPr>
      <t xml:space="preserve"> Contato realizado com o Marlon</t>
    </r>
  </si>
  <si>
    <t>FUNAC</t>
  </si>
  <si>
    <t>INDEA</t>
  </si>
  <si>
    <t>30/08/2023: contato realizado com o Leandro Medeiros, demanda já foi encaminhada para que a MTI providencie a instalação do servidor.</t>
  </si>
  <si>
    <t>INTERMAT</t>
  </si>
  <si>
    <t>IPEM</t>
  </si>
  <si>
    <t>METAMAT</t>
  </si>
  <si>
    <t>MT GÁS</t>
  </si>
  <si>
    <t>MT PAR</t>
  </si>
  <si>
    <t>MT PREV</t>
  </si>
  <si>
    <t>POLITEC</t>
  </si>
  <si>
    <t>PM</t>
  </si>
  <si>
    <t>SEAF</t>
  </si>
  <si>
    <t>SECEL</t>
  </si>
  <si>
    <t>17/08/2023: Conversei com o Alípio, no momento eles não possuem estrutura para criar mais de 2 VMs. Vou conversar com o Sandro e Carol sobre que irá custear as VMs para o Órgão.
28/08/2023: Alípio entrou em contato informando que estão sem contato com o MTI para instalar o servidor seguro</t>
  </si>
  <si>
    <t>SECITECI</t>
  </si>
  <si>
    <t>18/08/2023: Entrei em contato com o Hugo da TI, o mesmo informou que está abrindo um processo de aquisição de novos servidores. No momento ele não tem estrutura para criar as VMs. O Hugo vai informar sobre o andamento da aquisição, assim que fornecedor entregar instalamos o X_Via. Agenda reservada para 18/09/2023</t>
  </si>
  <si>
    <t>SECOM</t>
  </si>
  <si>
    <t>SEDEC</t>
  </si>
  <si>
    <t>25/08/2023: Contato inicial realizado com o Wagner Amaral
30/08/2023: Foi realizada uma agenda para alinhamento técnico com o Wagner, após sanar as dúvidas ficou definido que o servidor já pode ser instalado, demanda já foi encaminhada para que a MTI providencie a instalação do servidor.</t>
  </si>
  <si>
    <t>UNEMAT</t>
  </si>
  <si>
    <t>21/08/2023: foi enviado e-mail para o Dhyego Brandão, pois o prazo para disponibilizar as VMs é dia 17/08/2023.
22/08/2023: feita reunião de alinhamento técnico para sanar dúvidas da equipe técnica da UNEMAT, as dúvida foram sanadas e ficou combinado que os servidores serão criados.</t>
  </si>
  <si>
    <t>Defensoria Pública do Estado de Mato Grosso</t>
  </si>
  <si>
    <t>DEFENSORIA</t>
  </si>
  <si>
    <t>Tribunal de Justiça do Estado de Mato Grosso</t>
  </si>
  <si>
    <t>TJMT</t>
  </si>
  <si>
    <t>Aguardando liberação da versão do X-Via para Docker</t>
  </si>
  <si>
    <t>Ministério Público do Estado de Mato Grosso</t>
  </si>
  <si>
    <t>MPMT</t>
  </si>
  <si>
    <t>Não tivemos retorno da criação das VMs. É preciso retomar o contato.</t>
  </si>
  <si>
    <t>Assembleia Legislativa do Estado de Mato Grosso</t>
  </si>
  <si>
    <t>ALMT</t>
  </si>
  <si>
    <t>Tribunal de Contas do Estado de Mato Grosso</t>
  </si>
  <si>
    <t>TCE</t>
  </si>
  <si>
    <t>Tribunal Regional Eleitoral do Estado de Mato Grosso</t>
  </si>
  <si>
    <t>TRE</t>
  </si>
  <si>
    <r>
      <rPr>
        <rFont val="Roboto"/>
        <color rgb="FF000000"/>
        <sz val="9.0"/>
      </rPr>
      <t xml:space="preserve">O termo de Adesão a Plataforma de Governo digital já foi assinado. O TRE tem como objetivo divulgar serviços no Portal de Serviços </t>
    </r>
    <r>
      <rPr>
        <rFont val="Roboto"/>
        <color rgb="FF1155CC"/>
        <sz val="9.0"/>
        <u/>
      </rPr>
      <t>mt.gov.br</t>
    </r>
    <r>
      <rPr>
        <rFont val="Roboto"/>
        <color rgb="FF000000"/>
        <sz val="9.0"/>
      </rPr>
      <t xml:space="preserve"> e posteriormente disponibilizar serviços digitais nos aplicativos. Acredito que seja interessante pirorizar os demais órgãos e aguardar o início da disponibilização de serviços pelo TRE.</t>
    </r>
  </si>
  <si>
    <r>
      <rPr>
        <rFont val="Roboto"/>
        <b/>
        <color rgb="FF000000"/>
        <sz val="12.0"/>
      </rPr>
      <t xml:space="preserve">Carta de Serviços 
Portal </t>
    </r>
    <r>
      <rPr>
        <rFont val="Roboto"/>
        <b/>
        <color rgb="FF1155CC"/>
        <sz val="12.0"/>
        <u/>
      </rPr>
      <t>mt.gov.br</t>
    </r>
  </si>
  <si>
    <t>Agendamento</t>
  </si>
  <si>
    <t>Sistemas utilizados para cada Serviço</t>
  </si>
  <si>
    <t>Emitir termo de Autorização para Fretamento Contínuo</t>
  </si>
  <si>
    <t>SCSP</t>
  </si>
  <si>
    <t>Emitir ou Renovar o Registro Cadastral para Fretamento Turístico</t>
  </si>
  <si>
    <r>
      <rPr>
        <rFont val="Roboto"/>
        <b/>
        <color rgb="FF000000"/>
        <sz val="12.0"/>
      </rPr>
      <t xml:space="preserve">Carta de Serviços 
Portal </t>
    </r>
    <r>
      <rPr>
        <rFont val="Roboto"/>
        <b/>
        <color rgb="FF1155CC"/>
        <sz val="12.0"/>
        <u/>
      </rPr>
      <t>mt.gov.br</t>
    </r>
  </si>
  <si>
    <t>Fale Cidadão</t>
  </si>
  <si>
    <t>Cadastro</t>
  </si>
  <si>
    <t>Sistema de Controle Interno</t>
  </si>
  <si>
    <t>Pergunte à CGE</t>
  </si>
  <si>
    <t>Cadastro Estadual de Empresas Inidôneas e Suspensas</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</si>
  <si>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</si>
  <si>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</si>
  <si>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CEASA - Central de Abastecimento do Estado de Mato Grosso S.A</t>
  </si>
  <si>
    <r>
      <rPr>
        <rFont val="Roboto"/>
        <b/>
        <color rgb="FF000000"/>
        <sz val="12.0"/>
      </rPr>
      <t xml:space="preserve">Carta de Serviços 
Portal </t>
    </r>
    <r>
      <rPr>
        <rFont val="Roboto"/>
        <b/>
        <color rgb="FF1155CC"/>
        <sz val="12.0"/>
        <u/>
      </rPr>
      <t>mt.gov.br</t>
    </r>
  </si>
  <si>
    <t>MOODLE</t>
  </si>
  <si>
    <r>
      <rPr>
        <rFont val="Roboto"/>
        <color rgb="FF000000"/>
        <sz val="9.0"/>
      </rPr>
      <t>Agendar exame teórico para CNH (</t>
    </r>
    <r>
      <rPr>
        <rFont val="Roboto"/>
        <color rgb="FFFF0000"/>
        <sz val="9.0"/>
      </rPr>
      <t>Realizar exame teórico para CNH)</t>
    </r>
  </si>
  <si>
    <t>CP-Pro</t>
  </si>
  <si>
    <r>
      <rPr>
        <rFont val="Roboto"/>
        <color rgb="FF000000"/>
        <sz val="9.0"/>
      </rPr>
      <t xml:space="preserve">Agendar vistoria </t>
    </r>
    <r>
      <rPr>
        <rFont val="Roboto"/>
        <color rgb="FFFF0000"/>
        <sz val="9.0"/>
      </rPr>
      <t>(Realizar vistoria)</t>
    </r>
  </si>
  <si>
    <t>DetranNet</t>
  </si>
  <si>
    <t>Bizagi</t>
  </si>
  <si>
    <t>Lacres Digitais</t>
  </si>
  <si>
    <r>
      <rPr>
        <rFont val="Roboto"/>
        <b/>
        <color rgb="FF000000"/>
        <sz val="12.0"/>
      </rPr>
      <t xml:space="preserve">Carta de Serviços 
Portal </t>
    </r>
    <r>
      <rPr>
        <rFont val="Roboto"/>
        <b/>
        <color rgb="FF1155CC"/>
        <sz val="12.0"/>
        <u/>
      </rPr>
      <t>mt.gov.br</t>
    </r>
  </si>
  <si>
    <t>GOV - Governadoria de Mato Grosso</t>
  </si>
  <si>
    <r>
      <rPr>
        <rFont val="Roboto"/>
        <b/>
        <color rgb="FF000000"/>
        <sz val="12.0"/>
      </rPr>
      <t xml:space="preserve">Carta de Serviços 
Portal </t>
    </r>
    <r>
      <rPr>
        <rFont val="Roboto"/>
        <b/>
        <color rgb="FF1155CC"/>
        <sz val="12.0"/>
        <u/>
      </rPr>
      <t>mt.gov.br</t>
    </r>
  </si>
  <si>
    <t>Total Bank Dimensa</t>
  </si>
  <si>
    <r>
      <rPr>
        <rFont val="Roboto"/>
        <b/>
        <color rgb="FF000000"/>
        <sz val="12.0"/>
      </rPr>
      <t xml:space="preserve">Carta de Serviços 
Portal </t>
    </r>
    <r>
      <rPr>
        <rFont val="Roboto"/>
        <b/>
        <color rgb="FF1155CC"/>
        <sz val="12.0"/>
        <u/>
      </rPr>
      <t>mt.gov.br</t>
    </r>
  </si>
  <si>
    <t>SIGFAPEMAT</t>
  </si>
  <si>
    <r>
      <rPr>
        <rFont val="Roboto"/>
        <b/>
        <color rgb="FF000000"/>
        <sz val="12.0"/>
      </rPr>
      <t xml:space="preserve">Carta de Serviços 
Portal </t>
    </r>
    <r>
      <rPr>
        <rFont val="Roboto"/>
        <b/>
        <color rgb="FF1155CC"/>
        <sz val="12.0"/>
        <u/>
      </rPr>
      <t>mt.gov.br</t>
    </r>
  </si>
  <si>
    <t>Solicitar orientação para acessar o Programa de Aquisição de Alimentos (PAA)</t>
  </si>
  <si>
    <t>Solicitar orientação para acessar o Programa de Fomento à Atividades Produtivas Rurais</t>
  </si>
  <si>
    <t>Solicitar orientação para acessar o Programa Nacional de Alimentação Escolar (PNAE)</t>
  </si>
  <si>
    <t>Solicitar capacitação e qualificação para Agricultores / Produtores Rurais nos municípios</t>
  </si>
  <si>
    <t>Solicitar inscrição no Cadastro Nacional da Agricultura Familiar (CAF)</t>
  </si>
  <si>
    <t>Solicitar Orientação no Cultivo de Hortas na Zona Rural e Periurbana e Urbana</t>
  </si>
  <si>
    <t>Solicitar acesso a informações sobre pesquisas em andamento e/ou concluídas</t>
  </si>
  <si>
    <r>
      <rPr>
        <rFont val="Roboto"/>
        <b/>
        <color rgb="FF000000"/>
        <sz val="12.0"/>
      </rPr>
      <t xml:space="preserve">Carta de Serviços 
Portal </t>
    </r>
    <r>
      <rPr>
        <rFont val="Roboto"/>
        <b/>
        <color rgb="FF1155CC"/>
        <sz val="12.0"/>
        <u/>
      </rPr>
      <t>mt.gov.br</t>
    </r>
  </si>
  <si>
    <t>SITE FUNAC</t>
  </si>
  <si>
    <r>
      <rPr>
        <rFont val="Roboto"/>
        <b/>
        <color rgb="FF000000"/>
        <sz val="12.0"/>
      </rPr>
      <t xml:space="preserve">Carta de Serviços 
Portal </t>
    </r>
    <r>
      <rPr>
        <rFont val="Roboto"/>
        <b/>
        <color rgb="FF1155CC"/>
        <sz val="12.0"/>
        <u/>
      </rPr>
      <t>mt.gov.br</t>
    </r>
  </si>
  <si>
    <r>
      <rPr>
        <rFont val="Roboto"/>
        <color rgb="FF000000"/>
        <sz val="9.0"/>
      </rPr>
      <t>Registro de empresa prestadora de serviços de expurgo com agrotóxicos</t>
    </r>
    <r>
      <rPr>
        <rFont val="Roboto"/>
        <color rgb="FF00770F"/>
        <sz val="9.0"/>
      </rPr>
      <t>.*****Não esta cadastrado no portal</t>
    </r>
    <r>
      <rPr>
        <rFont val="Roboto"/>
        <color rgb="FF000000"/>
        <sz val="9.0"/>
      </rPr>
      <t>.</t>
    </r>
  </si>
  <si>
    <r>
      <rPr>
        <rFont val="Roboto"/>
        <color rgb="FF000000"/>
        <sz val="9.0"/>
      </rPr>
      <t>Solicitar certificação inicial/renovação anual para salmonelas e e micoplasmas de granjas avícolas comerciais de reprodução***</t>
    </r>
    <r>
      <rPr>
        <rFont val="Roboto"/>
        <color rgb="FF00770F"/>
        <sz val="9.0"/>
      </rPr>
      <t>Não esta cadastrado no portal</t>
    </r>
    <r>
      <rPr>
        <rFont val="Roboto"/>
        <color rgb="FF000000"/>
        <sz val="9.0"/>
      </rPr>
      <t>.</t>
    </r>
  </si>
  <si>
    <r>
      <rPr>
        <rFont val="Roboto"/>
        <b/>
        <color rgb="FF000000"/>
        <sz val="12.0"/>
      </rPr>
      <t xml:space="preserve">Carta de Serviços 
Portal </t>
    </r>
    <r>
      <rPr>
        <rFont val="Roboto"/>
        <b/>
        <color rgb="FF1155CC"/>
        <sz val="12.0"/>
        <u/>
      </rPr>
      <t>mt.gov.br</t>
    </r>
  </si>
  <si>
    <t>MONITORA</t>
  </si>
  <si>
    <r>
      <rPr>
        <rFont val="Roboto"/>
        <b/>
        <color rgb="FF000000"/>
        <sz val="12.0"/>
      </rPr>
      <t xml:space="preserve">Carta de Serviços 
Portal </t>
    </r>
    <r>
      <rPr>
        <rFont val="Roboto"/>
        <b/>
        <color rgb="FF1155CC"/>
        <sz val="12.0"/>
        <u/>
      </rPr>
      <t>mt.gov.br</t>
    </r>
  </si>
  <si>
    <t>CTGEO</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</si>
  <si>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</si>
  <si>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</si>
  <si>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Certidão Web</t>
  </si>
  <si>
    <t>Solicitar Revisão de Análise de Processo por Pedido de Reconsideração</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</si>
  <si>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</si>
  <si>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</si>
  <si>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Contábil Plus 10</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</si>
  <si>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</si>
  <si>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</si>
  <si>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SIAPAS</t>
  </si>
  <si>
    <t>Emitir Informe de Valores para Imposto de Renda Pessoa Física</t>
  </si>
  <si>
    <r>
      <rPr>
        <rFont val="Roboto"/>
        <b/>
        <color rgb="FF000000"/>
        <sz val="12.0"/>
      </rPr>
      <t xml:space="preserve">Carta de Serviços 
Portal </t>
    </r>
    <r>
      <rPr>
        <rFont val="Roboto"/>
        <b/>
        <color rgb="FF1155CC"/>
        <sz val="12.0"/>
        <u/>
      </rPr>
      <t>mt.gov.br</t>
    </r>
  </si>
  <si>
    <t>Monitora</t>
  </si>
  <si>
    <r>
      <rPr>
        <rFont val="Roboto"/>
        <b/>
        <color rgb="FF000000"/>
        <sz val="12.0"/>
      </rPr>
      <t xml:space="preserve">Carta de Serviços 
Portal </t>
    </r>
    <r>
      <rPr>
        <rFont val="Roboto"/>
        <b/>
        <color rgb="FF1155CC"/>
        <sz val="12.0"/>
        <u/>
      </rPr>
      <t>mt.gov.br</t>
    </r>
  </si>
  <si>
    <t>CDA</t>
  </si>
  <si>
    <r>
      <rPr>
        <rFont val="Roboto"/>
        <b/>
        <color rgb="FF000000"/>
        <sz val="12.0"/>
      </rPr>
      <t xml:space="preserve">Carta de Serviços 
Portal </t>
    </r>
    <r>
      <rPr>
        <rFont val="Roboto"/>
        <b/>
        <color rgb="FF1155CC"/>
        <sz val="12.0"/>
        <u/>
      </rPr>
      <t>mt.gov.br</t>
    </r>
  </si>
  <si>
    <t>ENTREPOSTO</t>
  </si>
  <si>
    <r>
      <rPr>
        <rFont val="Roboto"/>
        <b/>
        <color rgb="FF000000"/>
        <sz val="12.0"/>
      </rPr>
      <t xml:space="preserve">Carta de Serviços 
Portal </t>
    </r>
    <r>
      <rPr>
        <rFont val="Roboto"/>
        <b/>
        <color rgb="FF1155CC"/>
        <sz val="12.0"/>
        <u/>
      </rPr>
      <t>mt.gov.br</t>
    </r>
  </si>
  <si>
    <t>Active Directory</t>
  </si>
  <si>
    <t>PHL8</t>
  </si>
  <si>
    <t>Mapas</t>
  </si>
  <si>
    <t>Mapas Culturais</t>
  </si>
  <si>
    <t>BibDigital</t>
  </si>
  <si>
    <r>
      <rPr>
        <rFont val="Roboto"/>
        <b/>
        <color rgb="FF000000"/>
        <sz val="12.0"/>
      </rPr>
      <t xml:space="preserve">Carta de Serviços 
Portal </t>
    </r>
    <r>
      <rPr>
        <rFont val="Roboto"/>
        <b/>
        <color rgb="FF1155CC"/>
        <sz val="12.0"/>
        <u/>
      </rPr>
      <t>mt.gov.br</t>
    </r>
  </si>
  <si>
    <t>SIWI</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</si>
  <si>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</si>
  <si>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</si>
  <si>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SISMAPA</t>
  </si>
  <si>
    <r>
      <rPr>
        <rFont val="Roboto"/>
        <b/>
        <color rgb="FF000000"/>
        <sz val="12.0"/>
      </rPr>
      <t xml:space="preserve">Carta de Serviços 
Portal </t>
    </r>
    <r>
      <rPr>
        <rFont val="Roboto"/>
        <b/>
        <color rgb="FF1155CC"/>
        <sz val="12.0"/>
        <u/>
      </rPr>
      <t>mt.gov.br</t>
    </r>
  </si>
  <si>
    <t>SigEduca</t>
  </si>
  <si>
    <t xml:space="preserve">Verificar Autenticidade e Veracidade de Documentação Escolar
</t>
  </si>
  <si>
    <t>Agendamento de Exame Online</t>
  </si>
  <si>
    <t>Consultar Atestado de Transferência</t>
  </si>
  <si>
    <t>Consultar histórico escolar (SEDUC)</t>
  </si>
  <si>
    <t>Consultar/Alterar informações do aluno</t>
  </si>
  <si>
    <t>Realizar matrícula online na rede púbica estadual (SEDUC)</t>
  </si>
  <si>
    <t>Solicitar de diplomas do ensino médio na escolas estaduais</t>
  </si>
  <si>
    <t>Solicitar Exames Certificador EJA</t>
  </si>
  <si>
    <t>Solicitar Histórico escolar</t>
  </si>
  <si>
    <t>Solicitar Histórico Escolar Estadual</t>
  </si>
  <si>
    <t>Solicitar Matrícula WEB</t>
  </si>
  <si>
    <t>Solicitar rematrícula escola</t>
  </si>
  <si>
    <t xml:space="preserve">Visualizar Recados Escolares </t>
  </si>
  <si>
    <t>Solicitar Adequação de Cardápio para Estudantes com Necessidades Alimentares Especiais</t>
  </si>
  <si>
    <t>Ingressar no Programa Pacto Educativo</t>
  </si>
  <si>
    <t>Solicitar Matrícula para Educação Bilíngue de Surdos</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</si>
  <si>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</si>
  <si>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</si>
  <si>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Serviço complemante incorporado ao Portal do Empreendedor. Indicação para exclusão</t>
  </si>
  <si>
    <r>
      <rPr>
        <rFont val="Roboto"/>
        <b/>
        <color rgb="FF000000"/>
        <sz val="12.0"/>
      </rPr>
      <t xml:space="preserve">Carta de Serviços 
Portal </t>
    </r>
    <r>
      <rPr>
        <rFont val="Roboto"/>
        <b/>
        <color rgb="FF1155CC"/>
        <sz val="12.0"/>
        <u/>
      </rPr>
      <t>mt.gov.br</t>
    </r>
  </si>
  <si>
    <t>Solicitar Guarda de Animal Silvestre</t>
  </si>
  <si>
    <t>Obter Autorização para Criação Amadora de Passeriformes</t>
  </si>
  <si>
    <r>
      <rPr>
        <rFont val="Roboto"/>
        <b/>
        <color rgb="FF000000"/>
        <sz val="12.0"/>
      </rPr>
      <t xml:space="preserve">Carta de Serviços 
Portal </t>
    </r>
    <r>
      <rPr>
        <rFont val="Roboto"/>
        <b/>
        <color rgb="FF1155CC"/>
        <sz val="12.0"/>
        <u/>
      </rPr>
      <t>mt.gov.br</t>
    </r>
  </si>
  <si>
    <t>Atende spmente servidor público estadual</t>
  </si>
  <si>
    <t>Atende servidor público do executivo</t>
  </si>
  <si>
    <t>Certificação disponibilizada digital</t>
  </si>
  <si>
    <t>Solicitar Cédula C</t>
  </si>
  <si>
    <t>Solicitar Ficha Financeira posterior a 11/1994 – Portal do Servidor</t>
  </si>
  <si>
    <t>Solicitar holerite</t>
  </si>
  <si>
    <r>
      <rPr>
        <rFont val="Roboto"/>
        <b/>
        <color rgb="FF000000"/>
        <sz val="12.0"/>
      </rPr>
      <t xml:space="preserve">Carta de Serviços 
Portal </t>
    </r>
    <r>
      <rPr>
        <rFont val="Roboto"/>
        <b/>
        <color rgb="FF1155CC"/>
        <sz val="12.0"/>
        <u/>
      </rPr>
      <t>mt.gov.br</t>
    </r>
  </si>
  <si>
    <t>Receber Atendimento Médico Especializada no Ambulatório de Dermatologia Sanitária</t>
  </si>
  <si>
    <t>Receber Atendimento Médico Especializado no Ambulatório de Pneumologia</t>
  </si>
  <si>
    <t>Coletar Sangue para Exames de HIV e Hepatites Virais</t>
  </si>
  <si>
    <r>
      <rPr>
        <rFont val="Roboto"/>
        <b/>
        <color rgb="FF000000"/>
        <sz val="12.0"/>
      </rPr>
      <t xml:space="preserve">Carta de Serviços 
Portal </t>
    </r>
    <r>
      <rPr>
        <rFont val="Roboto"/>
        <b/>
        <color rgb="FF1155CC"/>
        <sz val="12.0"/>
        <u/>
      </rPr>
      <t>mt.gov.br</t>
    </r>
  </si>
  <si>
    <t>Solicitar Termo de Cooperação para o Programa Vigia Mais MT</t>
  </si>
  <si>
    <r>
      <rPr>
        <rFont val="Roboto"/>
        <b/>
        <color rgb="FF000000"/>
        <sz val="12.0"/>
      </rPr>
      <t xml:space="preserve">Carta de Serviços 
Portal </t>
    </r>
    <r>
      <rPr>
        <rFont val="Roboto"/>
        <b/>
        <color rgb="FF1155CC"/>
        <sz val="12.0"/>
        <u/>
      </rPr>
      <t>mt.gov.br</t>
    </r>
  </si>
  <si>
    <t xml:space="preserve">Agendamento </t>
  </si>
  <si>
    <r>
      <rPr>
        <rFont val="Roboto"/>
        <b/>
        <color rgb="FF000000"/>
        <sz val="12.0"/>
      </rPr>
      <t xml:space="preserve">Carta de Serviços 
Portal </t>
    </r>
    <r>
      <rPr>
        <rFont val="Roboto"/>
        <b/>
        <color rgb="FF1155CC"/>
        <sz val="12.0"/>
        <u/>
      </rPr>
      <t>mt.gov.br</t>
    </r>
  </si>
  <si>
    <r>
      <rPr>
        <rFont val="Roboto"/>
        <b/>
        <color rgb="FF000000"/>
        <sz val="12.0"/>
      </rPr>
      <t xml:space="preserve">Carta de Serviços 
Portal </t>
    </r>
    <r>
      <rPr>
        <rFont val="Roboto"/>
        <b/>
        <color rgb="FF1155CC"/>
        <sz val="12.0"/>
        <u/>
      </rPr>
      <t>mt.gov.br</t>
    </r>
  </si>
  <si>
    <t>Carta de Serviços</t>
  </si>
  <si>
    <t>Solicitar Carteira de Identificação de Autista</t>
  </si>
  <si>
    <t>Emitir Carteira de Identificação de Autista - CIA DIGITAL</t>
  </si>
  <si>
    <t>Realizar cadastro de pessoa diagnosticada com Transtorno de Espectro Autista - TEA (SETASC)</t>
  </si>
  <si>
    <t>Realizar cadastro de pessoa diagnosticada com Transtorno de Espectro Autista - PARA DEPENDENTES</t>
  </si>
  <si>
    <t>Consultar Processo de solicitação de Cadastro de Autista</t>
  </si>
  <si>
    <t>Realizar o atendimento virtual do consumidor (PROCON)</t>
  </si>
  <si>
    <t>Cadastrar Reclamação do Consumidor (PROCON)</t>
  </si>
  <si>
    <t>Acompanhar Processo de Reclamação do Consumidor (PROCON)</t>
  </si>
  <si>
    <t>Disponibilizar vaga de emprego (SETASC)</t>
  </si>
  <si>
    <t>Procurar vaga de emprego (SETASC)</t>
  </si>
  <si>
    <t>Solicitar o Seguro-Desemprego (SETASC)</t>
  </si>
  <si>
    <t xml:space="preserve">Buscar atividades de formação à educação em Direitos Humanos </t>
  </si>
  <si>
    <t xml:space="preserve">Buscar informação e auxílio na regualçao das associações </t>
  </si>
  <si>
    <t>Buscar vaga de emprego no SINE (trabalhador) - online</t>
  </si>
  <si>
    <t>Buscar vaga de emprego no SINE (trabalhador) - presencialmente</t>
  </si>
  <si>
    <t>Consultar Andamento de Reclamação no Procon</t>
  </si>
  <si>
    <t>Divulgar vaga de emprego no SINE - online</t>
  </si>
  <si>
    <t>Divulgar vaga de emprego no SINE - presencialmente</t>
  </si>
  <si>
    <t>Emitir Carteira de identificação do Autista - CIA</t>
  </si>
  <si>
    <t>Executar o programa " Ser familia"</t>
  </si>
  <si>
    <t>Registrar reclamação no Procon Estadual - online</t>
  </si>
  <si>
    <t>Registrar reclamação no Procon Estadual - Presencialmente</t>
  </si>
  <si>
    <t>Realizar Refeições Nutritivas a preços acessíveis</t>
  </si>
  <si>
    <t>Solicitar apoio tecnico individualizado ao municipio</t>
  </si>
  <si>
    <t>Solicitar cadastro na Escola SUAS MT</t>
  </si>
  <si>
    <t>Solicitar capacitação técnica para Procon Municipal</t>
  </si>
  <si>
    <t xml:space="preserve">Solicitar ônibus Lillás </t>
  </si>
  <si>
    <t xml:space="preserve">Solicitar orientação sobre os direitos do consumidor </t>
  </si>
  <si>
    <t>Solicitar o seguro Desemprego no SINE - online</t>
  </si>
  <si>
    <t>Solicitar o seguro Desemprego no SINE - presensencialmente</t>
  </si>
  <si>
    <t>Pontuação</t>
  </si>
  <si>
    <t>Mapeamento de Processos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</si>
</sst>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2.0"/>
      <color rgb="FF202529"/>
      <name val="Calibri"/>
    </font>
    <font>
      <sz val="11.0"/>
      <color theme="1"/>
      <name val="Calibri"/>
    </font>
    <font>
      <b/>
      <sz val="14.0"/>
      <color rgb="FF202529"/>
      <name val="Calibri"/>
    </font>
    <font/>
    <font>
      <u/>
      <sz val="10.0"/>
      <color rgb="FF0000FF"/>
      <name val="Calibri"/>
    </font>
    <font>
      <sz val="10.0"/>
      <color theme="1"/>
      <name val="Calibri"/>
    </font>
    <font>
      <b/>
      <sz val="10.0"/>
      <color theme="1"/>
      <name val="Calibri"/>
    </font>
    <font>
      <b/>
      <sz val="10.0"/>
      <color theme="1"/>
      <name val="Arial"/>
    </font>
    <font>
      <sz val="10.0"/>
      <color theme="1"/>
      <name val="Arial"/>
    </font>
    <font>
      <b/>
      <sz val="10.0"/>
      <color rgb="FFFFFFFF"/>
      <name val="Arial"/>
    </font>
    <font>
      <sz val="10.0"/>
      <color rgb="FF000000"/>
      <name val="Arial"/>
    </font>
    <font>
      <b/>
      <sz val="12.0"/>
      <color rgb="FF000000"/>
      <name val="Roboto"/>
    </font>
    <font>
      <b/>
      <u/>
      <sz val="12.0"/>
      <color rgb="FF000000"/>
      <name val="Roboto"/>
    </font>
    <font>
      <b/>
      <sz val="12.0"/>
      <color theme="1"/>
      <name val="Roboto"/>
    </font>
    <font>
      <sz val="9.0"/>
      <color rgb="FF000000"/>
      <name val="Roboto"/>
    </font>
    <font>
      <sz val="9.0"/>
      <color rgb="FF000000"/>
      <name val="Arial"/>
    </font>
    <font>
      <sz val="9.0"/>
      <color rgb="FFFF0000"/>
      <name val="Roboto"/>
    </font>
    <font>
      <sz val="9.0"/>
      <color theme="1"/>
      <name val="Roboto"/>
    </font>
    <font>
      <sz val="9.0"/>
      <color theme="1"/>
      <name val="Arial"/>
    </font>
    <font>
      <b/>
      <sz val="9.0"/>
      <color theme="1"/>
      <name val="Roboto"/>
    </font>
    <font>
      <u/>
      <sz val="9.0"/>
      <color rgb="FF000000"/>
      <name val="Roboto"/>
    </font>
    <font>
      <sz val="12.0"/>
      <color theme="1"/>
      <name val="Arial"/>
    </font>
    <font>
      <sz val="12.0"/>
      <color rgb="FF000000"/>
      <name val="Arial"/>
    </font>
    <font>
      <sz val="10.0"/>
      <color theme="1"/>
      <name val="Arial Narrow"/>
    </font>
    <font>
      <sz val="10.0"/>
      <color rgb="FF0000FF"/>
      <name val="Arial"/>
    </font>
    <font>
      <b/>
      <sz val="9.0"/>
      <color rgb="FF000000"/>
      <name val="Roboto"/>
    </font>
    <font>
      <sz val="9.0"/>
      <color rgb="FF1F1F1F"/>
      <name val="Arial"/>
    </font>
  </fonts>
  <fills count="16">
    <fill>
      <patternFill patternType="none"/>
    </fill>
    <fill>
      <patternFill patternType="lightGray"/>
    </fill>
    <fill>
      <patternFill patternType="solid">
        <fgColor rgb="FFCFE2F3"/>
        <bgColor rgb="FFCFE2F3"/>
      </patternFill>
    </fill>
    <fill>
      <patternFill patternType="solid">
        <fgColor rgb="FF0B5394"/>
        <bgColor rgb="FF0B5394"/>
      </patternFill>
    </fill>
    <fill>
      <patternFill patternType="solid">
        <fgColor rgb="FF9FC5E8"/>
        <bgColor rgb="FF9FC5E8"/>
      </patternFill>
    </fill>
    <fill>
      <patternFill patternType="solid">
        <fgColor rgb="FF3D85C6"/>
        <bgColor rgb="FF3D85C6"/>
      </patternFill>
    </fill>
    <fill>
      <patternFill patternType="solid">
        <fgColor rgb="FFD0E0E3"/>
        <bgColor rgb="FFD0E0E3"/>
      </patternFill>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D5A6BD"/>
        <bgColor rgb="FFD5A6BD"/>
      </patternFill>
    </fill>
    <fill>
      <patternFill patternType="solid">
        <fgColor rgb="FFFFD966"/>
        <bgColor rgb="FFFFD966"/>
      </patternFill>
    </fill>
  </fills>
  <borders count="38">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bottom style="thin">
        <color rgb="FF000000"/>
      </bottom>
    </border>
    <border>
      <left/>
      <right/>
      <top/>
      <bottom/>
    </border>
    <border>
      <left style="medium">
        <color rgb="FFB7B7B7"/>
      </left>
      <top style="medium">
        <color rgb="FFCCCCCC"/>
      </top>
      <bottom style="medium">
        <color rgb="FFB7B7B7"/>
      </bottom>
    </border>
    <border>
      <top style="medium">
        <color rgb="FFCCCCCC"/>
      </top>
      <bottom style="medium">
        <color rgb="FFB7B7B7"/>
      </bottom>
    </border>
    <border>
      <right style="medium">
        <color rgb="FFB7B7B7"/>
      </right>
      <top style="medium">
        <color rgb="FFCCCCCC"/>
      </top>
      <bottom style="medium">
        <color rgb="FFB7B7B7"/>
      </bottom>
    </border>
    <border>
      <right/>
      <top style="medium">
        <color rgb="FFCCCCCC"/>
      </top>
      <bottom style="medium">
        <color rgb="FFB7B7B7"/>
      </bottom>
    </border>
    <border>
      <left style="medium">
        <color rgb="FFCCCCCC"/>
      </left>
      <right style="medium">
        <color rgb="FFCCCCCC"/>
      </right>
      <top style="medium">
        <color rgb="FFCCCCCC"/>
      </top>
      <bottom style="medium">
        <color rgb="FFB7B7B7"/>
      </bottom>
    </border>
    <border>
      <left style="medium">
        <color rgb="FFB7B7B7"/>
      </left>
      <right style="medium">
        <color rgb="FFB7B7B7"/>
      </right>
      <top style="medium">
        <color rgb="FFCCCCCC"/>
      </top>
      <bottom style="medium">
        <color rgb="FFB7B7B7"/>
      </bottom>
    </border>
    <border>
      <left style="medium">
        <color rgb="FFB7B7B7"/>
      </left>
      <right style="medium">
        <color rgb="FFB7B7B7"/>
      </right>
      <top/>
      <bottom style="medium">
        <color rgb="FFB7B7B7"/>
      </bottom>
    </border>
    <border>
      <left style="medium">
        <color rgb="FFCCCCCC"/>
      </left>
      <right style="medium">
        <color rgb="FFB7B7B7"/>
      </right>
      <top style="medium">
        <color rgb="FFCCCCCC"/>
      </top>
      <bottom style="medium">
        <color rgb="FFB7B7B7"/>
      </bottom>
    </border>
    <border>
      <left style="medium">
        <color rgb="FFCCCCCC"/>
      </left>
      <right style="medium">
        <color rgb="FFB7B7B7"/>
      </right>
      <top/>
      <bottom style="medium">
        <color rgb="FFB7B7B7"/>
      </bottom>
    </border>
    <border>
      <left style="thin">
        <color rgb="FFB7B7B7"/>
      </left>
      <right style="thin">
        <color rgb="FFB7B7B7"/>
      </right>
      <bottom style="thin">
        <color rgb="FFB7B7B7"/>
      </bottom>
    </border>
    <border>
      <right style="thin">
        <color rgb="FFB7B7B7"/>
      </right>
      <bottom style="thin">
        <color rgb="FFB7B7B7"/>
      </bottom>
    </border>
    <border>
      <left style="thin">
        <color rgb="FFB7B7B7"/>
      </left>
      <right style="thin">
        <color rgb="FFB7B7B7"/>
      </right>
      <top/>
      <bottom style="thin">
        <color rgb="FFB7B7B7"/>
      </bottom>
    </border>
    <border>
      <left/>
      <right style="thin">
        <color rgb="FFB7B7B7"/>
      </right>
      <top/>
      <bottom style="thin">
        <color rgb="FFB7B7B7"/>
      </bottom>
    </border>
    <border>
      <left style="medium">
        <color rgb="FFB7B7B7"/>
      </left>
      <right style="medium">
        <color rgb="FFB7B7B7"/>
      </right>
      <top style="medium">
        <color rgb="FFB7B7B7"/>
      </top>
      <bottom style="medium">
        <color rgb="FFB7B7B7"/>
      </bottom>
    </border>
    <border>
      <right style="medium">
        <color rgb="FFB7B7B7"/>
      </right>
      <top style="medium">
        <color rgb="FFB7B7B7"/>
      </top>
      <bottom style="medium">
        <color rgb="FFB7B7B7"/>
      </bottom>
    </border>
    <border>
      <left style="medium">
        <color rgb="FFB7B7B7"/>
      </left>
      <right style="medium">
        <color rgb="FFB7B7B7"/>
      </right>
      <bottom style="medium">
        <color rgb="FFB7B7B7"/>
      </bottom>
    </border>
    <border>
      <right style="medium">
        <color rgb="FFB7B7B7"/>
      </right>
      <bottom style="medium">
        <color rgb="FFB7B7B7"/>
      </bottom>
    </border>
    <border>
      <left/>
      <right style="medium">
        <color rgb="FFB7B7B7"/>
      </right>
      <top/>
      <bottom style="medium">
        <color rgb="FFB7B7B7"/>
      </bottom>
    </border>
    <border>
      <left/>
      <right style="medium">
        <color rgb="FFB7B7B7"/>
      </right>
      <top style="medium">
        <color rgb="FFB7B7B7"/>
      </top>
      <bottom style="medium">
        <color rgb="FFB7B7B7"/>
      </bottom>
    </border>
    <border>
      <left style="medium">
        <color rgb="FFB7B7B7"/>
      </left>
      <right style="medium">
        <color rgb="FFB7B7B7"/>
      </right>
      <bottom style="thin">
        <color rgb="FF000000"/>
      </bottom>
    </border>
    <border>
      <right style="medium">
        <color rgb="FFB7B7B7"/>
      </right>
      <bottom style="thin">
        <color rgb="FF000000"/>
      </bottom>
    </border>
    <border>
      <left/>
      <right style="medium">
        <color rgb="FFB7B7B7"/>
      </right>
      <top/>
      <bottom/>
    </border>
    <border>
      <left/>
      <right/>
      <top/>
      <bottom style="medium">
        <color rgb="FFB7B7B7"/>
      </bottom>
    </border>
    <border>
      <left style="thin">
        <color rgb="FF000000"/>
      </left>
      <right style="thin">
        <color rgb="FF000000"/>
      </right>
      <top style="thin">
        <color rgb="FF000000"/>
      </top>
      <bottom style="thin">
        <color rgb="FF000000"/>
      </bottom>
    </border>
    <border>
      <left style="medium">
        <color rgb="FFB7B7B7"/>
      </left>
      <right style="medium">
        <color rgb="FFB7B7B7"/>
      </right>
      <top style="medium">
        <color rgb="FFCCCCCC"/>
      </top>
    </border>
    <border>
      <left style="medium">
        <color rgb="FFCCCCCC"/>
      </left>
      <right style="medium">
        <color rgb="FFB7B7B7"/>
      </right>
      <bottom style="medium">
        <color rgb="FFB7B7B7"/>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Border="1" applyFont="1"/>
    <xf borderId="2" fillId="0" fontId="3" numFmtId="0" xfId="0" applyAlignment="1" applyBorder="1" applyFont="1">
      <alignment horizontal="center" shrinkToFit="0" wrapText="1"/>
    </xf>
    <xf borderId="1" fillId="0" fontId="4" numFmtId="0" xfId="0" applyBorder="1" applyFont="1"/>
    <xf borderId="3" fillId="0" fontId="4" numFmtId="0" xfId="0" applyBorder="1" applyFont="1"/>
    <xf borderId="4" fillId="0" fontId="1" numFmtId="0" xfId="0" applyAlignment="1" applyBorder="1" applyFont="1">
      <alignment shrinkToFit="0" wrapText="1"/>
    </xf>
    <xf borderId="1" fillId="0" fontId="1" numFmtId="0" xfId="0" applyAlignment="1" applyBorder="1" applyFont="1">
      <alignment shrinkToFit="0" wrapText="1"/>
    </xf>
    <xf borderId="4" fillId="0" fontId="1" numFmtId="0" xfId="0" applyAlignment="1" applyBorder="1" applyFont="1">
      <alignment shrinkToFit="0" vertical="center" wrapText="1"/>
    </xf>
    <xf borderId="1" fillId="0" fontId="5" numFmtId="0" xfId="0" applyAlignment="1" applyBorder="1" applyFont="1">
      <alignment shrinkToFit="0" wrapText="1"/>
    </xf>
    <xf borderId="1" fillId="0" fontId="6" numFmtId="0" xfId="0" applyAlignment="1" applyBorder="1" applyFont="1">
      <alignment shrinkToFit="0" wrapText="1"/>
    </xf>
    <xf borderId="1" fillId="0" fontId="7" numFmtId="0" xfId="0" applyAlignment="1" applyBorder="1" applyFont="1">
      <alignment shrinkToFit="0" wrapText="1"/>
    </xf>
    <xf borderId="1" fillId="0" fontId="6" numFmtId="0" xfId="0" applyAlignment="1" applyBorder="1" applyFont="1">
      <alignment shrinkToFit="0" vertical="center" wrapText="1"/>
    </xf>
    <xf borderId="4" fillId="0" fontId="1" numFmtId="0" xfId="0" applyAlignment="1" applyBorder="1" applyFont="1">
      <alignment horizontal="left" shrinkToFit="0" vertical="center" wrapText="1"/>
    </xf>
    <xf borderId="5" fillId="0" fontId="8" numFmtId="0" xfId="0" applyAlignment="1" applyBorder="1" applyFont="1">
      <alignment vertical="center"/>
    </xf>
    <xf borderId="6" fillId="0" fontId="8" numFmtId="0" xfId="0" applyAlignment="1" applyBorder="1" applyFont="1">
      <alignment vertical="center"/>
    </xf>
    <xf borderId="7" fillId="0" fontId="8" numFmtId="0" xfId="0" applyAlignment="1" applyBorder="1" applyFont="1">
      <alignment vertical="center"/>
    </xf>
    <xf borderId="0" fillId="0" fontId="2" numFmtId="0" xfId="0" applyFont="1"/>
    <xf borderId="8" fillId="2" fontId="9" numFmtId="0" xfId="0" applyAlignment="1" applyBorder="1" applyFill="1" applyFont="1">
      <alignment horizontal="center" vertical="center"/>
    </xf>
    <xf borderId="9" fillId="3" fontId="10" numFmtId="0" xfId="0" applyAlignment="1" applyBorder="1" applyFill="1" applyFont="1">
      <alignment vertical="center"/>
    </xf>
    <xf borderId="6" fillId="0" fontId="9" numFmtId="0" xfId="0" applyAlignment="1" applyBorder="1" applyFont="1">
      <alignment vertical="center"/>
    </xf>
    <xf borderId="3" fillId="0" fontId="8" numFmtId="0" xfId="0" applyAlignment="1" applyBorder="1" applyFont="1">
      <alignment horizontal="center" vertical="center"/>
    </xf>
    <xf borderId="10" fillId="2" fontId="8" numFmtId="0" xfId="0" applyAlignment="1" applyBorder="1" applyFont="1">
      <alignment vertical="center"/>
    </xf>
    <xf borderId="0" fillId="0" fontId="9" numFmtId="0" xfId="0" applyFont="1"/>
    <xf borderId="8" fillId="2" fontId="8" numFmtId="0" xfId="0" applyAlignment="1" applyBorder="1" applyFont="1">
      <alignment horizontal="center" vertical="center"/>
    </xf>
    <xf borderId="3" fillId="0" fontId="8" numFmtId="0" xfId="0" applyAlignment="1" applyBorder="1" applyFont="1">
      <alignment horizontal="center" shrinkToFit="0" vertical="center" wrapText="1"/>
    </xf>
    <xf borderId="3" fillId="0" fontId="9" numFmtId="0" xfId="0" applyAlignment="1" applyBorder="1" applyFont="1">
      <alignment horizontal="center" shrinkToFit="0" vertical="center" wrapText="1"/>
    </xf>
    <xf borderId="3" fillId="0" fontId="9" numFmtId="0" xfId="0" applyAlignment="1" applyBorder="1" applyFont="1">
      <alignment horizontal="center" vertical="center"/>
    </xf>
    <xf borderId="9" fillId="3" fontId="10" numFmtId="0" xfId="0" applyAlignment="1" applyBorder="1" applyFont="1">
      <alignment shrinkToFit="0" vertical="center" wrapText="1"/>
    </xf>
    <xf borderId="6" fillId="0" fontId="9" numFmtId="0" xfId="0" applyAlignment="1" applyBorder="1" applyFont="1">
      <alignment shrinkToFit="0" vertical="center" wrapText="1"/>
    </xf>
    <xf borderId="10" fillId="4" fontId="8" numFmtId="0" xfId="0" applyAlignment="1" applyBorder="1" applyFill="1" applyFont="1">
      <alignment vertical="center"/>
    </xf>
    <xf borderId="8" fillId="4" fontId="8" numFmtId="0" xfId="0" applyAlignment="1" applyBorder="1" applyFont="1">
      <alignment horizontal="center" vertical="center"/>
    </xf>
    <xf borderId="10" fillId="5" fontId="8" numFmtId="0" xfId="0" applyAlignment="1" applyBorder="1" applyFill="1" applyFont="1">
      <alignment vertical="center"/>
    </xf>
    <xf borderId="8" fillId="5" fontId="8" numFmtId="0" xfId="0" applyAlignment="1" applyBorder="1" applyFont="1">
      <alignment horizontal="center" vertical="center"/>
    </xf>
    <xf borderId="8" fillId="5" fontId="8" numFmtId="0" xfId="0" applyAlignment="1" applyBorder="1" applyFont="1">
      <alignment horizontal="center" shrinkToFit="0" vertical="center" wrapText="1"/>
    </xf>
    <xf borderId="0" fillId="0" fontId="11" numFmtId="0" xfId="0" applyFont="1"/>
    <xf borderId="11" fillId="6" fontId="12" numFmtId="0" xfId="0" applyAlignment="1" applyBorder="1" applyFill="1" applyFont="1">
      <alignment horizontal="center" shrinkToFit="0" vertical="center" wrapText="1"/>
    </xf>
    <xf borderId="12" fillId="6" fontId="12" numFmtId="0" xfId="0" applyAlignment="1" applyBorder="1" applyFont="1">
      <alignment horizontal="center" shrinkToFit="0" vertical="center" wrapText="1"/>
    </xf>
    <xf borderId="13" fillId="0" fontId="4" numFmtId="0" xfId="0" applyBorder="1" applyFont="1"/>
    <xf borderId="14" fillId="0" fontId="4" numFmtId="0" xfId="0" applyBorder="1" applyFont="1"/>
    <xf borderId="15" fillId="0" fontId="4" numFmtId="0" xfId="0" applyBorder="1" applyFont="1"/>
    <xf borderId="16" fillId="6" fontId="12" numFmtId="0" xfId="0" applyAlignment="1" applyBorder="1" applyFont="1">
      <alignment horizontal="center" shrinkToFit="0" vertical="center" wrapText="1"/>
    </xf>
    <xf borderId="17" fillId="6" fontId="12" numFmtId="0" xfId="0" applyAlignment="1" applyBorder="1" applyFont="1">
      <alignment horizontal="center" shrinkToFit="0" vertical="center" wrapText="1"/>
    </xf>
    <xf borderId="17" fillId="6" fontId="13" numFmtId="0" xfId="0" applyAlignment="1" applyBorder="1" applyFont="1">
      <alignment horizontal="center" shrinkToFit="0" vertical="center" wrapText="1"/>
    </xf>
    <xf borderId="18" fillId="6" fontId="14" numFmtId="0" xfId="0" applyAlignment="1" applyBorder="1" applyFont="1">
      <alignment horizontal="center" shrinkToFit="0" vertical="center" wrapText="1"/>
    </xf>
    <xf borderId="19" fillId="6" fontId="12" numFmtId="0" xfId="0" applyAlignment="1" applyBorder="1" applyFont="1">
      <alignment horizontal="center" shrinkToFit="0" vertical="center" wrapText="1"/>
    </xf>
    <xf borderId="20" fillId="6" fontId="12" numFmtId="0" xfId="0" applyAlignment="1" applyBorder="1" applyFont="1">
      <alignment horizontal="center" shrinkToFit="0" vertical="center" wrapText="1"/>
    </xf>
    <xf borderId="17" fillId="0" fontId="15" numFmtId="0" xfId="0" applyAlignment="1" applyBorder="1" applyFont="1">
      <alignment horizontal="left" shrinkToFit="0" vertical="center" wrapText="1"/>
    </xf>
    <xf borderId="17" fillId="0" fontId="15" numFmtId="0" xfId="0" applyAlignment="1" applyBorder="1" applyFont="1">
      <alignment horizontal="center" shrinkToFit="0" vertical="center" wrapText="1"/>
    </xf>
    <xf borderId="19" fillId="0" fontId="15" numFmtId="0" xfId="0" applyAlignment="1" applyBorder="1" applyFont="1">
      <alignment horizontal="center" shrinkToFit="0" vertical="center" wrapText="1"/>
    </xf>
    <xf borderId="19" fillId="0" fontId="16" numFmtId="0" xfId="0" applyAlignment="1" applyBorder="1" applyFont="1">
      <alignment horizontal="center" shrinkToFit="0" vertical="center" wrapText="1"/>
    </xf>
    <xf borderId="21" fillId="0" fontId="15" numFmtId="0" xfId="0" applyAlignment="1" applyBorder="1" applyFont="1">
      <alignment horizontal="left" shrinkToFit="0" vertical="center" wrapText="1"/>
    </xf>
    <xf borderId="21" fillId="0" fontId="15" numFmtId="0" xfId="0" applyAlignment="1" applyBorder="1" applyFont="1">
      <alignment horizontal="center" shrinkToFit="0" vertical="center" wrapText="1"/>
    </xf>
    <xf borderId="22" fillId="0" fontId="15" numFmtId="0" xfId="0" applyAlignment="1" applyBorder="1" applyFont="1">
      <alignment horizontal="center" shrinkToFit="0" vertical="center" wrapText="1"/>
    </xf>
    <xf borderId="22" fillId="0" fontId="16" numFmtId="0" xfId="0" applyAlignment="1" applyBorder="1" applyFont="1">
      <alignment horizontal="center" shrinkToFit="0" vertical="center" wrapText="1"/>
    </xf>
    <xf borderId="22" fillId="0" fontId="15" numFmtId="0" xfId="0" applyAlignment="1" applyBorder="1" applyFont="1">
      <alignment horizontal="left" shrinkToFit="0" vertical="center" wrapText="1"/>
    </xf>
    <xf borderId="12" fillId="0" fontId="15" numFmtId="0" xfId="0" applyAlignment="1" applyBorder="1" applyFont="1">
      <alignment horizontal="left" shrinkToFit="0" vertical="center" wrapText="1"/>
    </xf>
    <xf borderId="23" fillId="7" fontId="15" numFmtId="0" xfId="0" applyAlignment="1" applyBorder="1" applyFill="1" applyFont="1">
      <alignment horizontal="left" shrinkToFit="0" vertical="center" wrapText="1"/>
    </xf>
    <xf borderId="23" fillId="7" fontId="15" numFmtId="0" xfId="0" applyAlignment="1" applyBorder="1" applyFont="1">
      <alignment horizontal="center" shrinkToFit="0" vertical="center" wrapText="1"/>
    </xf>
    <xf borderId="24" fillId="7" fontId="15" numFmtId="0" xfId="0" applyAlignment="1" applyBorder="1" applyFont="1">
      <alignment horizontal="center" shrinkToFit="0" vertical="center" wrapText="1"/>
    </xf>
    <xf borderId="24" fillId="7" fontId="16" numFmtId="0" xfId="0" applyAlignment="1" applyBorder="1" applyFont="1">
      <alignment horizontal="center" shrinkToFit="0" vertical="center" wrapText="1"/>
    </xf>
    <xf borderId="24" fillId="7" fontId="15" numFmtId="0" xfId="0" applyAlignment="1" applyBorder="1" applyFont="1">
      <alignment horizontal="left" shrinkToFit="0" vertical="center" wrapText="1"/>
    </xf>
    <xf borderId="17" fillId="0" fontId="17" numFmtId="0" xfId="0" applyAlignment="1" applyBorder="1" applyFont="1">
      <alignment horizontal="left" shrinkToFit="0" vertical="center" wrapText="1"/>
    </xf>
    <xf borderId="25" fillId="0" fontId="18" numFmtId="0" xfId="0" applyAlignment="1" applyBorder="1" applyFont="1">
      <alignment shrinkToFit="0" wrapText="1"/>
    </xf>
    <xf borderId="26" fillId="0" fontId="18" numFmtId="0" xfId="0" applyAlignment="1" applyBorder="1" applyFont="1">
      <alignment shrinkToFit="0" wrapText="1"/>
    </xf>
    <xf borderId="26" fillId="0" fontId="18" numFmtId="0" xfId="0" applyAlignment="1" applyBorder="1" applyFont="1">
      <alignment horizontal="center" shrinkToFit="0" wrapText="1"/>
    </xf>
    <xf borderId="26" fillId="0" fontId="19" numFmtId="0" xfId="0" applyAlignment="1" applyBorder="1" applyFont="1">
      <alignment horizontal="center" shrinkToFit="0" wrapText="1"/>
    </xf>
    <xf borderId="27" fillId="0" fontId="18" numFmtId="0" xfId="0" applyAlignment="1" applyBorder="1" applyFont="1">
      <alignment shrinkToFit="0" wrapText="1"/>
    </xf>
    <xf borderId="28" fillId="0" fontId="18" numFmtId="0" xfId="0" applyAlignment="1" applyBorder="1" applyFont="1">
      <alignment shrinkToFit="0" wrapText="1"/>
    </xf>
    <xf borderId="28" fillId="0" fontId="18" numFmtId="0" xfId="0" applyAlignment="1" applyBorder="1" applyFont="1">
      <alignment horizontal="center" shrinkToFit="0" wrapText="1"/>
    </xf>
    <xf borderId="28" fillId="0" fontId="19" numFmtId="0" xfId="0" applyAlignment="1" applyBorder="1" applyFont="1">
      <alignment horizontal="center" shrinkToFit="0" wrapText="1"/>
    </xf>
    <xf borderId="29" fillId="8" fontId="18" numFmtId="0" xfId="0" applyAlignment="1" applyBorder="1" applyFill="1" applyFont="1">
      <alignment shrinkToFit="0" wrapText="1"/>
    </xf>
    <xf borderId="30" fillId="7" fontId="18" numFmtId="0" xfId="0" applyAlignment="1" applyBorder="1" applyFont="1">
      <alignment shrinkToFit="0" wrapText="1"/>
    </xf>
    <xf borderId="29" fillId="7" fontId="18" numFmtId="0" xfId="0" applyAlignment="1" applyBorder="1" applyFont="1">
      <alignment shrinkToFit="0" wrapText="1"/>
    </xf>
    <xf borderId="26" fillId="0" fontId="19" numFmtId="0" xfId="0" applyAlignment="1" applyBorder="1" applyFont="1">
      <alignment shrinkToFit="0" wrapText="1"/>
    </xf>
    <xf borderId="30" fillId="8" fontId="19" numFmtId="0" xfId="0" applyAlignment="1" applyBorder="1" applyFont="1">
      <alignment horizontal="center" shrinkToFit="0" wrapText="1"/>
    </xf>
    <xf borderId="29" fillId="8" fontId="19" numFmtId="0" xfId="0" applyAlignment="1" applyBorder="1" applyFont="1">
      <alignment horizontal="center" shrinkToFit="0" wrapText="1"/>
    </xf>
    <xf borderId="31" fillId="0" fontId="18" numFmtId="0" xfId="0" applyAlignment="1" applyBorder="1" applyFont="1">
      <alignment shrinkToFit="0" wrapText="1"/>
    </xf>
    <xf borderId="32" fillId="0" fontId="18" numFmtId="0" xfId="0" applyAlignment="1" applyBorder="1" applyFont="1">
      <alignment shrinkToFit="0" wrapText="1"/>
    </xf>
    <xf borderId="4" fillId="0" fontId="18" numFmtId="0" xfId="0" applyAlignment="1" applyBorder="1" applyFont="1">
      <alignment shrinkToFit="0" wrapText="1"/>
    </xf>
    <xf borderId="3" fillId="0" fontId="18" numFmtId="0" xfId="0" applyAlignment="1" applyBorder="1" applyFont="1">
      <alignment shrinkToFit="0" wrapText="1"/>
    </xf>
    <xf borderId="28" fillId="0" fontId="20" numFmtId="0" xfId="0" applyAlignment="1" applyBorder="1" applyFont="1">
      <alignment shrinkToFit="0" wrapText="1"/>
    </xf>
    <xf borderId="18" fillId="9" fontId="18" numFmtId="0" xfId="0" applyAlignment="1" applyBorder="1" applyFill="1" applyFont="1">
      <alignment shrinkToFit="0" wrapText="1"/>
    </xf>
    <xf borderId="29" fillId="9" fontId="18" numFmtId="0" xfId="0" applyAlignment="1" applyBorder="1" applyFont="1">
      <alignment shrinkToFit="0" wrapText="1"/>
    </xf>
    <xf borderId="29" fillId="9" fontId="18" numFmtId="0" xfId="0" applyAlignment="1" applyBorder="1" applyFont="1">
      <alignment horizontal="center" shrinkToFit="0" wrapText="1"/>
    </xf>
    <xf borderId="29" fillId="9" fontId="19" numFmtId="0" xfId="0" applyAlignment="1" applyBorder="1" applyFont="1">
      <alignment horizontal="center" shrinkToFit="0" wrapText="1"/>
    </xf>
    <xf borderId="25" fillId="8" fontId="18" numFmtId="0" xfId="0" applyAlignment="1" applyBorder="1" applyFont="1">
      <alignment shrinkToFit="0" wrapText="1"/>
    </xf>
    <xf borderId="30" fillId="8" fontId="18" numFmtId="0" xfId="0" applyAlignment="1" applyBorder="1" applyFont="1">
      <alignment shrinkToFit="0" wrapText="1"/>
    </xf>
    <xf borderId="30" fillId="8" fontId="18" numFmtId="0" xfId="0" applyAlignment="1" applyBorder="1" applyFont="1">
      <alignment horizontal="center" shrinkToFit="0" wrapText="1"/>
    </xf>
    <xf borderId="18" fillId="8" fontId="18" numFmtId="0" xfId="0" applyAlignment="1" applyBorder="1" applyFont="1">
      <alignment shrinkToFit="0" wrapText="1"/>
    </xf>
    <xf borderId="29" fillId="8" fontId="18" numFmtId="0" xfId="0" applyAlignment="1" applyBorder="1" applyFont="1">
      <alignment horizontal="center" shrinkToFit="0" wrapText="1"/>
    </xf>
    <xf borderId="33" fillId="8" fontId="18" numFmtId="0" xfId="0" applyAlignment="1" applyBorder="1" applyFont="1">
      <alignment shrinkToFit="0" wrapText="1"/>
    </xf>
    <xf borderId="29" fillId="8" fontId="17" numFmtId="0" xfId="0" applyAlignment="1" applyBorder="1" applyFont="1">
      <alignment shrinkToFit="0" wrapText="1"/>
    </xf>
    <xf borderId="28" fillId="0" fontId="17" numFmtId="0" xfId="0" applyAlignment="1" applyBorder="1" applyFont="1">
      <alignment shrinkToFit="0" wrapText="1"/>
    </xf>
    <xf borderId="30" fillId="10" fontId="18" numFmtId="0" xfId="0" applyAlignment="1" applyBorder="1" applyFill="1" applyFont="1">
      <alignment shrinkToFit="0" wrapText="1"/>
    </xf>
    <xf borderId="29" fillId="10" fontId="18" numFmtId="0" xfId="0" applyAlignment="1" applyBorder="1" applyFont="1">
      <alignment shrinkToFit="0" wrapText="1"/>
    </xf>
    <xf borderId="29" fillId="11" fontId="18" numFmtId="0" xfId="0" applyAlignment="1" applyBorder="1" applyFill="1" applyFont="1">
      <alignment shrinkToFit="0" wrapText="1"/>
    </xf>
    <xf borderId="29" fillId="12" fontId="18" numFmtId="0" xfId="0" applyAlignment="1" applyBorder="1" applyFill="1" applyFont="1">
      <alignment shrinkToFit="0" wrapText="1"/>
    </xf>
    <xf borderId="29" fillId="7" fontId="18" numFmtId="0" xfId="0" applyAlignment="1" applyBorder="1" applyFont="1">
      <alignment horizontal="center" shrinkToFit="0" wrapText="1"/>
    </xf>
    <xf borderId="33" fillId="8" fontId="19" numFmtId="0" xfId="0" applyBorder="1" applyFont="1"/>
    <xf borderId="17" fillId="0" fontId="21" numFmtId="0" xfId="0" applyAlignment="1" applyBorder="1" applyFont="1">
      <alignment horizontal="left" shrinkToFit="0" vertical="center" wrapText="1"/>
    </xf>
    <xf borderId="34" fillId="6" fontId="9" numFmtId="0" xfId="0" applyBorder="1" applyFont="1"/>
    <xf borderId="18" fillId="6" fontId="14" numFmtId="0" xfId="0" applyAlignment="1" applyBorder="1" applyFont="1">
      <alignment horizontal="center" shrinkToFit="0" wrapText="1"/>
    </xf>
    <xf borderId="0" fillId="0" fontId="22" numFmtId="0" xfId="0" applyAlignment="1" applyFont="1">
      <alignment shrinkToFit="0" vertical="center" wrapText="1"/>
    </xf>
    <xf borderId="0" fillId="0" fontId="22" numFmtId="0" xfId="0" applyAlignment="1" applyFont="1">
      <alignment horizontal="center" shrinkToFit="0" vertical="center" wrapText="1"/>
    </xf>
    <xf borderId="19" fillId="0" fontId="15" numFmtId="0" xfId="0" applyAlignment="1" applyBorder="1" applyFont="1">
      <alignment horizontal="center" readingOrder="0" shrinkToFit="0" vertical="center" wrapText="1"/>
    </xf>
    <xf borderId="0" fillId="0" fontId="9" numFmtId="0" xfId="0" applyAlignment="1" applyFont="1">
      <alignment vertical="center"/>
    </xf>
    <xf borderId="22" fillId="0" fontId="15" numFmtId="0" xfId="0" applyAlignment="1" applyBorder="1" applyFont="1">
      <alignment horizontal="center" readingOrder="0" shrinkToFit="0" vertical="center" wrapText="1"/>
    </xf>
    <xf borderId="11" fillId="8" fontId="22" numFmtId="0" xfId="0" applyAlignment="1" applyBorder="1" applyFont="1">
      <alignment shrinkToFit="0" vertical="center" wrapText="1"/>
    </xf>
    <xf borderId="0" fillId="0" fontId="9" numFmtId="0" xfId="0" applyAlignment="1" applyFont="1">
      <alignment shrinkToFit="0" vertical="center" wrapText="1"/>
    </xf>
    <xf borderId="11" fillId="8" fontId="9" numFmtId="0" xfId="0" applyAlignment="1" applyBorder="1" applyFont="1">
      <alignment shrinkToFit="0" vertical="center" wrapText="1"/>
    </xf>
    <xf borderId="35" fillId="0" fontId="15" numFmtId="0" xfId="0" applyBorder="1" applyFont="1"/>
    <xf borderId="4" fillId="0" fontId="15" numFmtId="0" xfId="0" applyBorder="1" applyFont="1"/>
    <xf borderId="4" fillId="0" fontId="15" numFmtId="0" xfId="0" applyAlignment="1" applyBorder="1" applyFont="1">
      <alignment horizontal="left"/>
    </xf>
    <xf borderId="17" fillId="0" fontId="15" numFmtId="0" xfId="0" applyAlignment="1" applyBorder="1" applyFont="1">
      <alignment horizontal="center" readingOrder="0" shrinkToFit="0" vertical="center" wrapText="1"/>
    </xf>
    <xf borderId="17" fillId="8" fontId="15" numFmtId="0" xfId="0" applyAlignment="1" applyBorder="1" applyFont="1">
      <alignment horizontal="left" shrinkToFit="0" vertical="center" wrapText="1"/>
    </xf>
    <xf borderId="17" fillId="7" fontId="15" numFmtId="0" xfId="0" applyAlignment="1" applyBorder="1" applyFont="1">
      <alignment horizontal="left" shrinkToFit="0" vertical="center" wrapText="1"/>
    </xf>
    <xf borderId="17" fillId="0" fontId="16" numFmtId="0" xfId="0" applyAlignment="1" applyBorder="1" applyFont="1">
      <alignment horizontal="left" shrinkToFit="0" vertical="center" wrapText="1"/>
    </xf>
    <xf borderId="0" fillId="0" fontId="23" numFmtId="0" xfId="0" applyAlignment="1" applyFont="1">
      <alignment horizontal="center" shrinkToFit="0" vertical="center" wrapText="1"/>
    </xf>
    <xf borderId="19" fillId="8" fontId="16" numFmtId="0" xfId="0" applyAlignment="1" applyBorder="1" applyFont="1">
      <alignment horizontal="center" shrinkToFit="0" vertical="center" wrapText="1"/>
    </xf>
    <xf borderId="14" fillId="0" fontId="15" numFmtId="0" xfId="0" applyAlignment="1" applyBorder="1" applyFont="1">
      <alignment horizontal="left" shrinkToFit="0" vertical="center" wrapText="1"/>
    </xf>
    <xf borderId="36" fillId="0" fontId="15" numFmtId="0" xfId="0" applyAlignment="1" applyBorder="1" applyFont="1">
      <alignment horizontal="left" shrinkToFit="0" vertical="center" wrapText="1"/>
    </xf>
    <xf borderId="35" fillId="0" fontId="18" numFmtId="0" xfId="0" applyAlignment="1" applyBorder="1" applyFont="1">
      <alignment shrinkToFit="0" wrapText="1"/>
    </xf>
    <xf borderId="35" fillId="0" fontId="18" numFmtId="0" xfId="0" applyAlignment="1" applyBorder="1" applyFont="1">
      <alignment horizontal="left" shrinkToFit="0" wrapText="1"/>
    </xf>
    <xf borderId="18" fillId="6" fontId="12" numFmtId="0" xfId="0" applyAlignment="1" applyBorder="1" applyFont="1">
      <alignment horizontal="center" shrinkToFit="0" vertical="center" wrapText="1"/>
    </xf>
    <xf borderId="35" fillId="8" fontId="24" numFmtId="0" xfId="0" applyAlignment="1" applyBorder="1" applyFont="1">
      <alignment horizontal="left" shrinkToFit="0" vertical="center" wrapText="1"/>
    </xf>
    <xf borderId="0" fillId="0" fontId="25" numFmtId="0" xfId="0" applyFont="1"/>
    <xf borderId="17" fillId="0" fontId="26" numFmtId="0" xfId="0" applyAlignment="1" applyBorder="1" applyFont="1">
      <alignment horizontal="left" shrinkToFit="0" vertical="center" wrapText="1"/>
    </xf>
    <xf borderId="17" fillId="9" fontId="15" numFmtId="0" xfId="0" applyAlignment="1" applyBorder="1" applyFont="1">
      <alignment horizontal="left" shrinkToFit="0" vertical="center" wrapText="1"/>
    </xf>
    <xf borderId="17" fillId="9" fontId="15" numFmtId="0" xfId="0" applyAlignment="1" applyBorder="1" applyFont="1">
      <alignment horizontal="center" shrinkToFit="0" vertical="center" wrapText="1"/>
    </xf>
    <xf borderId="19" fillId="9" fontId="15" numFmtId="0" xfId="0" applyAlignment="1" applyBorder="1" applyFont="1">
      <alignment horizontal="center" shrinkToFit="0" vertical="center" wrapText="1"/>
    </xf>
    <xf borderId="19" fillId="9" fontId="16" numFmtId="0" xfId="0" applyAlignment="1" applyBorder="1" applyFont="1">
      <alignment horizontal="center" shrinkToFit="0" vertical="center" wrapText="1"/>
    </xf>
    <xf borderId="11" fillId="9" fontId="9" numFmtId="0" xfId="0" applyBorder="1" applyFont="1"/>
    <xf borderId="17" fillId="6" fontId="14" numFmtId="0" xfId="0" applyAlignment="1" applyBorder="1" applyFont="1">
      <alignment horizontal="center" shrinkToFit="0" vertical="center" wrapText="1"/>
    </xf>
    <xf borderId="18" fillId="8" fontId="15" numFmtId="0" xfId="0" applyAlignment="1" applyBorder="1" applyFont="1">
      <alignment horizontal="center" shrinkToFit="0" vertical="center" wrapText="1"/>
    </xf>
    <xf borderId="20" fillId="8" fontId="15" numFmtId="0" xfId="0" applyAlignment="1" applyBorder="1" applyFont="1">
      <alignment horizontal="center" shrinkToFit="0" vertical="center" wrapText="1"/>
    </xf>
    <xf borderId="20" fillId="8" fontId="16" numFmtId="0" xfId="0" applyAlignment="1" applyBorder="1" applyFont="1">
      <alignment horizontal="center" shrinkToFit="0" vertical="center" wrapText="1"/>
    </xf>
    <xf borderId="19" fillId="8" fontId="15" numFmtId="0" xfId="0" applyAlignment="1" applyBorder="1" applyFont="1">
      <alignment horizontal="center" shrinkToFit="0" vertical="center" wrapText="1"/>
    </xf>
    <xf borderId="11" fillId="8" fontId="9" numFmtId="0" xfId="0" applyBorder="1" applyFont="1"/>
    <xf borderId="17" fillId="8" fontId="15" numFmtId="0" xfId="0" applyAlignment="1" applyBorder="1" applyFont="1">
      <alignment horizontal="center" shrinkToFit="0" vertical="center" wrapText="1"/>
    </xf>
    <xf borderId="11" fillId="8" fontId="27" numFmtId="0" xfId="0" applyBorder="1" applyFont="1"/>
    <xf borderId="35" fillId="8" fontId="15" numFmtId="0" xfId="0" applyAlignment="1" applyBorder="1" applyFont="1">
      <alignment horizontal="left" shrinkToFit="0" vertical="center" wrapText="1"/>
    </xf>
    <xf borderId="17" fillId="8" fontId="17" numFmtId="0" xfId="0" applyAlignment="1" applyBorder="1" applyFont="1">
      <alignment horizontal="left" shrinkToFit="0" vertical="center" wrapText="1"/>
    </xf>
    <xf borderId="17" fillId="10" fontId="15" numFmtId="0" xfId="0" applyAlignment="1" applyBorder="1" applyFont="1">
      <alignment horizontal="left" shrinkToFit="0" vertical="center" wrapText="1"/>
    </xf>
    <xf borderId="17" fillId="11" fontId="15" numFmtId="0" xfId="0" applyAlignment="1" applyBorder="1" applyFont="1">
      <alignment horizontal="left" shrinkToFit="0" vertical="center" wrapText="1"/>
    </xf>
    <xf borderId="17" fillId="12" fontId="15" numFmtId="0" xfId="0" applyAlignment="1" applyBorder="1" applyFont="1">
      <alignment horizontal="left" shrinkToFit="0" vertical="center" wrapText="1"/>
    </xf>
    <xf borderId="17" fillId="13" fontId="15" numFmtId="0" xfId="0" applyAlignment="1" applyBorder="1" applyFill="1" applyFont="1">
      <alignment horizontal="left" shrinkToFit="0" vertical="center" wrapText="1"/>
    </xf>
    <xf borderId="27" fillId="0" fontId="15" numFmtId="0" xfId="0" applyAlignment="1" applyBorder="1" applyFont="1">
      <alignment horizontal="left" shrinkToFit="0" vertical="center" wrapText="1"/>
    </xf>
    <xf borderId="37" fillId="0" fontId="16" numFmtId="0" xfId="0" applyAlignment="1" applyBorder="1" applyFont="1">
      <alignment horizontal="center" shrinkToFit="0" vertical="center" wrapText="1"/>
    </xf>
    <xf borderId="37" fillId="0" fontId="15" numFmtId="0" xfId="0" applyAlignment="1" applyBorder="1" applyFont="1">
      <alignment horizontal="center" shrinkToFit="0" vertical="center" wrapText="1"/>
    </xf>
    <xf borderId="19" fillId="0" fontId="15" numFmtId="0" xfId="0" applyAlignment="1" applyBorder="1" applyFont="1">
      <alignment horizontal="left" shrinkToFit="0" vertical="center" wrapText="1"/>
    </xf>
    <xf borderId="17" fillId="7" fontId="15" numFmtId="0" xfId="0" applyAlignment="1" applyBorder="1" applyFont="1">
      <alignment horizontal="center" shrinkToFit="0" vertical="center" wrapText="1"/>
    </xf>
    <xf borderId="11" fillId="13" fontId="19" numFmtId="0" xfId="0" applyBorder="1" applyFont="1"/>
    <xf borderId="17" fillId="14" fontId="15" numFmtId="0" xfId="0" applyAlignment="1" applyBorder="1" applyFill="1" applyFont="1">
      <alignment horizontal="left" shrinkToFit="0" vertical="center" wrapText="1"/>
    </xf>
    <xf borderId="17" fillId="15" fontId="15" numFmtId="0" xfId="0" applyAlignment="1" applyBorder="1" applyFill="1" applyFont="1">
      <alignment horizontal="left" shrinkToFit="0" vertical="center" wrapText="1"/>
    </xf>
    <xf borderId="0" fillId="0" fontId="8" numFmtId="0" xfId="0" applyFont="1"/>
  </cellXfs>
  <cellStyles count="1">
    <cellStyle xfId="0" name="Normal" builtinId="0"/>
  </cellStyles>
  <dxfs count="3">
    <dxf>
      <font>
        <b/>
        <color rgb="FF00770F"/>
      </font>
      <fill>
        <patternFill patternType="none"/>
      </fill>
      <border/>
    </dxf>
    <dxf>
      <font>
        <b/>
        <color rgb="FFFF0000"/>
      </font>
      <fill>
        <patternFill patternType="none"/>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29.xml.rels><?xml version="1.0" encoding="UTF-8" standalone="yes"?><Relationships xmlns="http://schemas.openxmlformats.org/package/2006/relationships"><Relationship Id="rId1" Type="http://customschemas.google.com/relationships/workbookmetadata" Target="commentsmeta28"/></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30.xml.rels><?xml version="1.0" encoding="UTF-8" standalone="yes"?><Relationships xmlns="http://schemas.openxmlformats.org/package/2006/relationships"><Relationship Id="rId1" Type="http://customschemas.google.com/relationships/workbookmetadata" Target="commentsmeta29"/></Relationships>
</file>

<file path=xl/_rels/comments31.xml.rels><?xml version="1.0" encoding="UTF-8" standalone="yes"?><Relationships xmlns="http://schemas.openxmlformats.org/package/2006/relationships"><Relationship Id="rId1" Type="http://customschemas.google.com/relationships/workbookmetadata" Target="commentsmeta30"/></Relationships>
</file>

<file path=xl/_rels/comments32.xml.rels><?xml version="1.0" encoding="UTF-8" standalone="yes"?><Relationships xmlns="http://schemas.openxmlformats.org/package/2006/relationships"><Relationship Id="rId1" Type="http://customschemas.google.com/relationships/workbookmetadata" Target="commentsmeta31"/></Relationships>
</file>

<file path=xl/_rels/comments33.xml.rels><?xml version="1.0" encoding="UTF-8" standalone="yes"?><Relationships xmlns="http://schemas.openxmlformats.org/package/2006/relationships"><Relationship Id="rId1" Type="http://customschemas.google.com/relationships/workbookmetadata" Target="commentsmeta32"/></Relationships>
</file>

<file path=xl/_rels/comments34.xml.rels><?xml version="1.0" encoding="UTF-8" standalone="yes"?><Relationships xmlns="http://schemas.openxmlformats.org/package/2006/relationships"><Relationship Id="rId1" Type="http://customschemas.google.com/relationships/workbookmetadata" Target="commentsmeta33"/></Relationships>
</file>

<file path=xl/_rels/comments35.xml.rels><?xml version="1.0" encoding="UTF-8" standalone="yes"?><Relationships xmlns="http://schemas.openxmlformats.org/package/2006/relationships"><Relationship Id="rId1" Type="http://customschemas.google.com/relationships/workbookmetadata" Target="commentsmeta34"/></Relationships>
</file>

<file path=xl/_rels/comments36.xml.rels><?xml version="1.0" encoding="UTF-8" standalone="yes"?><Relationships xmlns="http://schemas.openxmlformats.org/package/2006/relationships"><Relationship Id="rId1" Type="http://customschemas.google.com/relationships/workbookmetadata" Target="commentsmeta35"/></Relationships>
</file>

<file path=xl/_rels/comments37.xml.rels><?xml version="1.0" encoding="UTF-8" standalone="yes"?><Relationships xmlns="http://schemas.openxmlformats.org/package/2006/relationships"><Relationship Id="rId1" Type="http://customschemas.google.com/relationships/workbookmetadata" Target="commentsmeta36"/></Relationships>
</file>

<file path=xl/_rels/comments38.xml.rels><?xml version="1.0" encoding="UTF-8" standalone="yes"?><Relationships xmlns="http://schemas.openxmlformats.org/package/2006/relationships"><Relationship Id="rId1" Type="http://customschemas.google.com/relationships/workbookmetadata" Target="commentsmeta37"/></Relationships>
</file>

<file path=xl/_rels/comments39.xml.rels><?xml version="1.0" encoding="UTF-8" standalone="yes"?><Relationships xmlns="http://schemas.openxmlformats.org/package/2006/relationships"><Relationship Id="rId1" Type="http://customschemas.google.com/relationships/workbookmetadata" Target="commentsmeta38"/></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customschemas.google.com/relationships/workbookmetadata" Target="metadata"/><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mt.gov.b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mt.gov.br/" TargetMode="External"/><Relationship Id="rId3" Type="http://schemas.openxmlformats.org/officeDocument/2006/relationships/drawing" Target="../drawings/drawing10.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mt.gov.br/" TargetMode="External"/><Relationship Id="rId3" Type="http://schemas.openxmlformats.org/officeDocument/2006/relationships/drawing" Target="../drawings/drawing11.xml"/><Relationship Id="rId4"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mt.gov.br/" TargetMode="External"/><Relationship Id="rId3" Type="http://schemas.openxmlformats.org/officeDocument/2006/relationships/drawing" Target="../drawings/drawing12.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mt.gov.br/" TargetMode="External"/><Relationship Id="rId3" Type="http://schemas.openxmlformats.org/officeDocument/2006/relationships/drawing" Target="../drawings/drawing13.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mt.gov.br/" TargetMode="External"/><Relationship Id="rId3" Type="http://schemas.openxmlformats.org/officeDocument/2006/relationships/drawing" Target="../drawings/drawing14.xml"/><Relationship Id="rId4"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mt.gov.br/" TargetMode="External"/><Relationship Id="rId3" Type="http://schemas.openxmlformats.org/officeDocument/2006/relationships/drawing" Target="../drawings/drawing15.xml"/><Relationship Id="rId4"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mt.gov.br/" TargetMode="External"/><Relationship Id="rId3" Type="http://schemas.openxmlformats.org/officeDocument/2006/relationships/drawing" Target="../drawings/drawing16.xml"/><Relationship Id="rId4"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mt.gov.br/" TargetMode="External"/><Relationship Id="rId3" Type="http://schemas.openxmlformats.org/officeDocument/2006/relationships/drawing" Target="../drawings/drawing17.xml"/><Relationship Id="rId4" Type="http://schemas.openxmlformats.org/officeDocument/2006/relationships/vmlDrawing" Target="../drawings/vmlDrawing15.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mt.gov.br/" TargetMode="External"/><Relationship Id="rId3" Type="http://schemas.openxmlformats.org/officeDocument/2006/relationships/drawing" Target="../drawings/drawing18.xml"/><Relationship Id="rId4"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mt.gov.br/" TargetMode="External"/><Relationship Id="rId3" Type="http://schemas.openxmlformats.org/officeDocument/2006/relationships/drawing" Target="../drawings/drawing19.xml"/><Relationship Id="rId4"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mt.gov.br/" TargetMode="External"/><Relationship Id="rId3" Type="http://schemas.openxmlformats.org/officeDocument/2006/relationships/drawing" Target="../drawings/drawing20.xml"/><Relationship Id="rId4"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mt.gov.br/" TargetMode="External"/><Relationship Id="rId3" Type="http://schemas.openxmlformats.org/officeDocument/2006/relationships/drawing" Target="../drawings/drawing21.xml"/><Relationship Id="rId4"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mt.gov.br/" TargetMode="External"/><Relationship Id="rId3" Type="http://schemas.openxmlformats.org/officeDocument/2006/relationships/drawing" Target="../drawings/drawing22.xml"/><Relationship Id="rId4"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mt.gov.br/" TargetMode="External"/><Relationship Id="rId3" Type="http://schemas.openxmlformats.org/officeDocument/2006/relationships/drawing" Target="../drawings/drawing23.xml"/><Relationship Id="rId4"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mt.gov.br/" TargetMode="External"/><Relationship Id="rId3" Type="http://schemas.openxmlformats.org/officeDocument/2006/relationships/drawing" Target="../drawings/drawing24.xml"/><Relationship Id="rId4" Type="http://schemas.openxmlformats.org/officeDocument/2006/relationships/vmlDrawing" Target="../drawings/vmlDrawing22.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mt.gov.br/" TargetMode="External"/><Relationship Id="rId3" Type="http://schemas.openxmlformats.org/officeDocument/2006/relationships/drawing" Target="../drawings/drawing25.xml"/><Relationship Id="rId4"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mt.gov.br/" TargetMode="External"/><Relationship Id="rId3" Type="http://schemas.openxmlformats.org/officeDocument/2006/relationships/drawing" Target="../drawings/drawing26.xml"/><Relationship Id="rId4" Type="http://schemas.openxmlformats.org/officeDocument/2006/relationships/vmlDrawing" Target="../drawings/vmlDrawing24.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mt.gov.br/" TargetMode="External"/><Relationship Id="rId3" Type="http://schemas.openxmlformats.org/officeDocument/2006/relationships/drawing" Target="../drawings/drawing27.xml"/><Relationship Id="rId4" Type="http://schemas.openxmlformats.org/officeDocument/2006/relationships/vmlDrawing" Target="../drawings/vmlDrawing25.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mt.gov.br/" TargetMode="External"/><Relationship Id="rId3" Type="http://schemas.openxmlformats.org/officeDocument/2006/relationships/drawing" Target="../drawings/drawing28.xml"/><Relationship Id="rId4" Type="http://schemas.openxmlformats.org/officeDocument/2006/relationships/vmlDrawing" Target="../drawings/vmlDrawing26.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mt.gov.br/" TargetMode="External"/><Relationship Id="rId3" Type="http://schemas.openxmlformats.org/officeDocument/2006/relationships/drawing" Target="../drawings/drawing29.xml"/><Relationship Id="rId4"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mt.gov.br/"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mt.gov.br/" TargetMode="External"/><Relationship Id="rId3" Type="http://schemas.openxmlformats.org/officeDocument/2006/relationships/drawing" Target="../drawings/drawing30.xml"/><Relationship Id="rId4" Type="http://schemas.openxmlformats.org/officeDocument/2006/relationships/vmlDrawing" Target="../drawings/vmlDrawing28.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hyperlink" Target="http://mt.gov.br/" TargetMode="External"/><Relationship Id="rId3" Type="http://schemas.openxmlformats.org/officeDocument/2006/relationships/drawing" Target="../drawings/drawing31.xml"/><Relationship Id="rId4" Type="http://schemas.openxmlformats.org/officeDocument/2006/relationships/vmlDrawing" Target="../drawings/vmlDrawing29.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mt.gov.br/" TargetMode="External"/><Relationship Id="rId3" Type="http://schemas.openxmlformats.org/officeDocument/2006/relationships/drawing" Target="../drawings/drawing32.xml"/><Relationship Id="rId4"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mt.gov.br/" TargetMode="External"/><Relationship Id="rId3" Type="http://schemas.openxmlformats.org/officeDocument/2006/relationships/drawing" Target="../drawings/drawing33.xml"/><Relationship Id="rId4" Type="http://schemas.openxmlformats.org/officeDocument/2006/relationships/vmlDrawing" Target="../drawings/vmlDrawing31.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mt.gov.br/" TargetMode="External"/><Relationship Id="rId3" Type="http://schemas.openxmlformats.org/officeDocument/2006/relationships/drawing" Target="../drawings/drawing34.xml"/><Relationship Id="rId4" Type="http://schemas.openxmlformats.org/officeDocument/2006/relationships/vmlDrawing" Target="../drawings/vmlDrawing32.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mt.gov.br/" TargetMode="External"/><Relationship Id="rId3" Type="http://schemas.openxmlformats.org/officeDocument/2006/relationships/drawing" Target="../drawings/drawing35.xml"/><Relationship Id="rId4" Type="http://schemas.openxmlformats.org/officeDocument/2006/relationships/vmlDrawing" Target="../drawings/vmlDrawing33.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mt.gov.br/" TargetMode="External"/><Relationship Id="rId3" Type="http://schemas.openxmlformats.org/officeDocument/2006/relationships/drawing" Target="../drawings/drawing36.xml"/><Relationship Id="rId4" Type="http://schemas.openxmlformats.org/officeDocument/2006/relationships/vmlDrawing" Target="../drawings/vmlDrawing34.vml"/></Relationships>
</file>

<file path=xl/worksheets/_rels/sheet37.xml.rels><?xml version="1.0" encoding="UTF-8" standalone="yes"?>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mt.gov.br/" TargetMode="External"/><Relationship Id="rId3" Type="http://schemas.openxmlformats.org/officeDocument/2006/relationships/drawing" Target="../drawings/drawing37.xml"/><Relationship Id="rId4" Type="http://schemas.openxmlformats.org/officeDocument/2006/relationships/vmlDrawing" Target="../drawings/vmlDrawing35.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mt.gov.br/" TargetMode="External"/><Relationship Id="rId3" Type="http://schemas.openxmlformats.org/officeDocument/2006/relationships/drawing" Target="../drawings/drawing38.xml"/><Relationship Id="rId4" Type="http://schemas.openxmlformats.org/officeDocument/2006/relationships/vmlDrawing" Target="../drawings/vmlDrawing36.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mt.gov.br/" TargetMode="External"/><Relationship Id="rId3" Type="http://schemas.openxmlformats.org/officeDocument/2006/relationships/drawing" Target="../drawings/drawing39.xml"/><Relationship Id="rId4" Type="http://schemas.openxmlformats.org/officeDocument/2006/relationships/vmlDrawing" Target="../drawings/vmlDrawing37.vml"/></Relationships>
</file>

<file path=xl/worksheets/_rels/sheet4.xml.rels><?xml version="1.0" encoding="UTF-8" standalone="yes"?><Relationships xmlns="http://schemas.openxmlformats.org/package/2006/relationships"><Relationship Id="rId1" Type="http://schemas.openxmlformats.org/officeDocument/2006/relationships/hyperlink" Target="http://mt.gov.br/"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mt.gov.br/" TargetMode="External"/><Relationship Id="rId3" Type="http://schemas.openxmlformats.org/officeDocument/2006/relationships/drawing" Target="../drawings/drawing40.xml"/><Relationship Id="rId4" Type="http://schemas.openxmlformats.org/officeDocument/2006/relationships/vmlDrawing" Target="../drawings/vmlDrawing38.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39.xml"/><Relationship Id="rId2" Type="http://schemas.openxmlformats.org/officeDocument/2006/relationships/drawing" Target="../drawings/drawing41.xml"/><Relationship Id="rId3" Type="http://schemas.openxmlformats.org/officeDocument/2006/relationships/vmlDrawing" Target="../drawings/vmlDrawing39.v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mt.gov.br/" TargetMode="External"/><Relationship Id="rId3" Type="http://schemas.openxmlformats.org/officeDocument/2006/relationships/drawing" Target="../drawings/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mt.gov.br/"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mt.gov.br/"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mt.gov.br/" TargetMode="External"/><Relationship Id="rId3" Type="http://schemas.openxmlformats.org/officeDocument/2006/relationships/drawing" Target="../drawings/drawing8.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mt.gov.br/" TargetMode="External"/><Relationship Id="rId3" Type="http://schemas.openxmlformats.org/officeDocument/2006/relationships/drawing" Target="../drawings/drawing9.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63"/>
    <col customWidth="1" min="2" max="6" width="12.63"/>
  </cols>
  <sheetData>
    <row r="1" ht="15.0" customHeight="1">
      <c r="A1" s="1" t="s">
        <v>0</v>
      </c>
    </row>
    <row r="2" ht="15.0" customHeight="1">
      <c r="A2" s="2"/>
      <c r="B2" s="2"/>
      <c r="C2" s="2"/>
      <c r="D2" s="2"/>
      <c r="E2" s="2"/>
      <c r="F2" s="2"/>
    </row>
    <row r="3" ht="15.0" customHeight="1">
      <c r="A3" s="3" t="s">
        <v>1</v>
      </c>
      <c r="B3" s="4"/>
      <c r="C3" s="4"/>
      <c r="D3" s="4"/>
      <c r="E3" s="4"/>
      <c r="F3" s="5"/>
    </row>
    <row r="4" ht="15.0" customHeight="1">
      <c r="A4" s="6" t="s">
        <v>2</v>
      </c>
      <c r="B4" s="7" t="s">
        <v>3</v>
      </c>
      <c r="C4" s="4"/>
      <c r="D4" s="4"/>
      <c r="E4" s="4"/>
      <c r="F4" s="5"/>
    </row>
    <row r="5">
      <c r="A5" s="8" t="s">
        <v>4</v>
      </c>
      <c r="B5" s="9" t="s">
        <v>5</v>
      </c>
      <c r="C5" s="4"/>
      <c r="D5" s="4"/>
      <c r="E5" s="4"/>
      <c r="F5" s="5"/>
    </row>
    <row r="6">
      <c r="A6" s="8" t="s">
        <v>6</v>
      </c>
      <c r="B6" s="10" t="s">
        <v>7</v>
      </c>
      <c r="C6" s="4"/>
      <c r="D6" s="4"/>
      <c r="E6" s="4"/>
      <c r="F6" s="5"/>
    </row>
    <row r="7">
      <c r="A7" s="8" t="s">
        <v>8</v>
      </c>
      <c r="B7" s="10" t="s">
        <v>9</v>
      </c>
      <c r="C7" s="4"/>
      <c r="D7" s="4"/>
      <c r="E7" s="4"/>
      <c r="F7" s="5"/>
    </row>
    <row r="8">
      <c r="A8" s="8" t="s">
        <v>10</v>
      </c>
      <c r="B8" s="10" t="s">
        <v>11</v>
      </c>
      <c r="C8" s="4"/>
      <c r="D8" s="4"/>
      <c r="E8" s="4"/>
      <c r="F8" s="5"/>
    </row>
    <row r="9">
      <c r="A9" s="8" t="s">
        <v>12</v>
      </c>
      <c r="B9" s="10" t="s">
        <v>13</v>
      </c>
      <c r="C9" s="4"/>
      <c r="D9" s="4"/>
      <c r="E9" s="4"/>
      <c r="F9" s="5"/>
    </row>
    <row r="10">
      <c r="A10" s="8" t="s">
        <v>14</v>
      </c>
      <c r="B10" s="10" t="s">
        <v>15</v>
      </c>
      <c r="C10" s="4"/>
      <c r="D10" s="4"/>
      <c r="E10" s="4"/>
      <c r="F10" s="5"/>
    </row>
    <row r="11">
      <c r="A11" s="8" t="s">
        <v>16</v>
      </c>
      <c r="B11" s="10" t="s">
        <v>17</v>
      </c>
      <c r="C11" s="4"/>
      <c r="D11" s="4"/>
      <c r="E11" s="4"/>
      <c r="F11" s="5"/>
    </row>
    <row r="12">
      <c r="A12" s="8" t="s">
        <v>18</v>
      </c>
      <c r="B12" s="10" t="s">
        <v>19</v>
      </c>
      <c r="C12" s="4"/>
      <c r="D12" s="4"/>
      <c r="E12" s="4"/>
      <c r="F12" s="5"/>
    </row>
    <row r="13">
      <c r="A13" s="8" t="s">
        <v>20</v>
      </c>
      <c r="B13" s="10" t="s">
        <v>21</v>
      </c>
      <c r="C13" s="4"/>
      <c r="D13" s="4"/>
      <c r="E13" s="4"/>
      <c r="F13" s="5"/>
    </row>
    <row r="14">
      <c r="A14" s="8" t="s">
        <v>22</v>
      </c>
      <c r="B14" s="10" t="s">
        <v>23</v>
      </c>
      <c r="C14" s="4"/>
      <c r="D14" s="4"/>
      <c r="E14" s="4"/>
      <c r="F14" s="5"/>
    </row>
    <row r="15">
      <c r="A15" s="8" t="s">
        <v>24</v>
      </c>
      <c r="B15" s="11" t="s">
        <v>25</v>
      </c>
      <c r="C15" s="4"/>
      <c r="D15" s="4"/>
      <c r="E15" s="4"/>
      <c r="F15" s="5"/>
    </row>
    <row r="16">
      <c r="A16" s="8" t="s">
        <v>26</v>
      </c>
      <c r="B16" s="12" t="s">
        <v>27</v>
      </c>
      <c r="C16" s="4"/>
      <c r="D16" s="4"/>
      <c r="E16" s="4"/>
      <c r="F16" s="5"/>
    </row>
    <row r="17">
      <c r="A17" s="8" t="s">
        <v>28</v>
      </c>
      <c r="B17" s="10" t="s">
        <v>29</v>
      </c>
      <c r="C17" s="4"/>
      <c r="D17" s="4"/>
      <c r="E17" s="4"/>
      <c r="F17" s="5"/>
    </row>
    <row r="18">
      <c r="A18" s="13" t="s">
        <v>30</v>
      </c>
      <c r="B18" s="12" t="s">
        <v>31</v>
      </c>
      <c r="C18" s="4"/>
      <c r="D18" s="4"/>
      <c r="E18" s="4"/>
      <c r="F18" s="5"/>
    </row>
    <row r="19" ht="15.0" customHeight="1">
      <c r="A19" s="1" t="s">
        <v>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F1"/>
    <mergeCell ref="A3:F3"/>
    <mergeCell ref="B4:F4"/>
    <mergeCell ref="B5:F5"/>
    <mergeCell ref="B6:F6"/>
    <mergeCell ref="B7:F7"/>
    <mergeCell ref="B8:F8"/>
    <mergeCell ref="B16:F16"/>
    <mergeCell ref="B17:F17"/>
    <mergeCell ref="B18:F18"/>
    <mergeCell ref="A19:F19"/>
    <mergeCell ref="B9:F9"/>
    <mergeCell ref="B10:F10"/>
    <mergeCell ref="B11:F11"/>
    <mergeCell ref="B12:F12"/>
    <mergeCell ref="B13:F13"/>
    <mergeCell ref="B14:F14"/>
    <mergeCell ref="B15:F15"/>
  </mergeCells>
  <hyperlinks>
    <hyperlink r:id="rId2" ref="B5"/>
  </hyperlinks>
  <printOptions/>
  <pageMargins bottom="0.787401575" footer="0.0" header="0.0" left="0.511811024" right="0.511811024" top="0.787401575"/>
  <pageSetup orientation="landscape"/>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38.13"/>
    <col customWidth="1" min="2" max="2" width="25.63"/>
    <col customWidth="1" min="3" max="3" width="11.88"/>
    <col customWidth="1" min="4" max="4" width="25.38"/>
    <col customWidth="1" min="5" max="5" width="14.13"/>
    <col customWidth="1" min="6" max="6" width="18.75"/>
    <col customWidth="1" min="7" max="7" width="18.88"/>
    <col customWidth="1" min="8" max="8" width="17.38"/>
    <col customWidth="1" min="9" max="10" width="15.88"/>
    <col customWidth="1" min="11" max="11" width="17.38"/>
    <col customWidth="1" min="12" max="12" width="14.38"/>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1"/>
    </row>
    <row r="2" ht="15.75" customHeight="1">
      <c r="A2" s="42" t="s">
        <v>103</v>
      </c>
      <c r="B2" s="42" t="s">
        <v>104</v>
      </c>
      <c r="C2" s="42" t="s">
        <v>105</v>
      </c>
      <c r="D2" s="43" t="s">
        <v>1021</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1022</v>
      </c>
      <c r="B3" s="47"/>
      <c r="C3" s="47"/>
      <c r="D3" s="47" t="s">
        <v>122</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10" si="1">K3*P3</f>
        <v>0</v>
      </c>
      <c r="R3" s="47" t="s">
        <v>122</v>
      </c>
      <c r="S3" s="47" t="s">
        <v>122</v>
      </c>
      <c r="T3" s="49" t="s">
        <v>122</v>
      </c>
      <c r="U3" s="49" t="s">
        <v>50</v>
      </c>
    </row>
    <row r="4" ht="15.75" customHeight="1">
      <c r="A4" s="47" t="s">
        <v>1022</v>
      </c>
      <c r="B4" s="47"/>
      <c r="C4" s="47"/>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t="s">
        <v>1022</v>
      </c>
      <c r="B5" s="47"/>
      <c r="C5" s="47"/>
      <c r="D5" s="47" t="s">
        <v>122</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50</v>
      </c>
    </row>
    <row r="6" ht="15.75" customHeight="1">
      <c r="A6" s="47" t="s">
        <v>1022</v>
      </c>
      <c r="B6" s="47"/>
      <c r="C6" s="47"/>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t="s">
        <v>1022</v>
      </c>
      <c r="B7" s="47"/>
      <c r="C7" s="47"/>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t="s">
        <v>1022</v>
      </c>
      <c r="B8" s="47"/>
      <c r="C8" s="47"/>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t="s">
        <v>1022</v>
      </c>
      <c r="B9" s="47"/>
      <c r="C9" s="47"/>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t="s">
        <v>1022</v>
      </c>
      <c r="B10" s="47"/>
      <c r="C10" s="47"/>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c r="A165" s="103"/>
      <c r="B165" s="103"/>
      <c r="C165" s="103"/>
      <c r="D165" s="103"/>
      <c r="E165" s="103"/>
      <c r="G165" s="103"/>
      <c r="H165" s="103"/>
      <c r="I165" s="103"/>
      <c r="J165" s="103"/>
      <c r="K165" s="103"/>
      <c r="L165" s="103"/>
    </row>
    <row r="166" ht="15.75" customHeight="1">
      <c r="A166" s="103"/>
      <c r="B166" s="103"/>
      <c r="C166" s="103"/>
      <c r="D166" s="103"/>
      <c r="E166" s="103"/>
      <c r="G166" s="103"/>
      <c r="H166" s="103"/>
      <c r="I166" s="103"/>
      <c r="J166" s="103"/>
      <c r="K166" s="103"/>
      <c r="L166" s="103"/>
    </row>
    <row r="167" ht="15.75" customHeight="1">
      <c r="A167" s="103"/>
      <c r="B167" s="103"/>
      <c r="C167" s="103"/>
      <c r="D167" s="103"/>
      <c r="E167" s="103"/>
      <c r="G167" s="103"/>
      <c r="H167" s="103"/>
      <c r="I167" s="103"/>
      <c r="J167" s="103"/>
      <c r="K167" s="103"/>
      <c r="L167" s="103"/>
    </row>
    <row r="168" ht="15.75" customHeight="1">
      <c r="A168" s="103"/>
      <c r="B168" s="103"/>
      <c r="C168" s="103"/>
      <c r="D168" s="103"/>
      <c r="E168" s="103"/>
      <c r="G168" s="103"/>
      <c r="H168" s="103"/>
      <c r="I168" s="103"/>
      <c r="J168" s="103"/>
      <c r="K168" s="103"/>
      <c r="L168" s="103"/>
    </row>
    <row r="169" ht="15.75" customHeight="1">
      <c r="A169" s="103"/>
      <c r="B169" s="103"/>
      <c r="C169" s="103"/>
      <c r="D169" s="103"/>
      <c r="E169" s="103"/>
      <c r="G169" s="103"/>
      <c r="H169" s="103"/>
      <c r="I169" s="103"/>
      <c r="J169" s="103"/>
      <c r="K169" s="103"/>
      <c r="L169" s="103"/>
    </row>
    <row r="170" ht="15.75" customHeight="1">
      <c r="A170" s="103"/>
      <c r="B170" s="103"/>
      <c r="C170" s="103"/>
      <c r="D170" s="103"/>
      <c r="E170" s="103"/>
      <c r="G170" s="103"/>
      <c r="H170" s="103"/>
      <c r="I170" s="103"/>
      <c r="J170" s="103"/>
      <c r="K170" s="103"/>
      <c r="L170" s="103"/>
    </row>
    <row r="171" ht="15.75" customHeight="1">
      <c r="A171" s="103"/>
      <c r="B171" s="103"/>
      <c r="C171" s="103"/>
      <c r="D171" s="103"/>
      <c r="E171" s="103"/>
      <c r="G171" s="103"/>
      <c r="H171" s="103"/>
      <c r="I171" s="103"/>
      <c r="J171" s="103"/>
      <c r="K171" s="103"/>
      <c r="L171" s="103"/>
    </row>
    <row r="172" ht="15.75" customHeight="1">
      <c r="A172" s="103"/>
      <c r="B172" s="103"/>
      <c r="C172" s="103"/>
      <c r="D172" s="103"/>
      <c r="E172" s="103"/>
      <c r="G172" s="103"/>
      <c r="H172" s="103"/>
      <c r="I172" s="103"/>
      <c r="J172" s="103"/>
      <c r="K172" s="103"/>
      <c r="L172" s="103"/>
    </row>
    <row r="173" ht="15.75" customHeight="1">
      <c r="A173" s="103"/>
      <c r="B173" s="103"/>
      <c r="C173" s="103"/>
      <c r="D173" s="103"/>
      <c r="E173" s="103"/>
      <c r="G173" s="103"/>
      <c r="H173" s="103"/>
      <c r="I173" s="103"/>
      <c r="J173" s="103"/>
      <c r="K173" s="103"/>
      <c r="L173" s="103"/>
    </row>
    <row r="174" ht="15.75" customHeight="1">
      <c r="A174" s="103"/>
      <c r="B174" s="103"/>
      <c r="C174" s="103"/>
      <c r="D174" s="103"/>
      <c r="E174" s="103"/>
      <c r="G174" s="103"/>
      <c r="H174" s="103"/>
      <c r="I174" s="103"/>
      <c r="J174" s="103"/>
      <c r="K174" s="103"/>
      <c r="L174" s="103"/>
    </row>
    <row r="175" ht="15.75" customHeight="1">
      <c r="A175" s="103"/>
      <c r="B175" s="103"/>
      <c r="C175" s="103"/>
      <c r="D175" s="103"/>
      <c r="E175" s="103"/>
      <c r="G175" s="103"/>
      <c r="H175" s="103"/>
      <c r="I175" s="103"/>
      <c r="J175" s="103"/>
      <c r="K175" s="103"/>
      <c r="L175" s="103"/>
    </row>
    <row r="176" ht="15.75" customHeight="1">
      <c r="A176" s="103"/>
      <c r="B176" s="103"/>
      <c r="C176" s="103"/>
      <c r="D176" s="103"/>
      <c r="E176" s="103"/>
      <c r="G176" s="103"/>
      <c r="H176" s="103"/>
      <c r="I176" s="103"/>
      <c r="J176" s="103"/>
      <c r="K176" s="103"/>
      <c r="L176" s="103"/>
    </row>
    <row r="177" ht="15.75" customHeight="1">
      <c r="A177" s="103"/>
      <c r="B177" s="103"/>
      <c r="C177" s="103"/>
      <c r="D177" s="103"/>
      <c r="E177" s="103"/>
      <c r="G177" s="103"/>
      <c r="H177" s="103"/>
      <c r="I177" s="103"/>
      <c r="J177" s="103"/>
      <c r="K177" s="103"/>
      <c r="L177" s="103"/>
    </row>
    <row r="178" ht="15.75" customHeight="1">
      <c r="A178" s="103"/>
      <c r="B178" s="103"/>
      <c r="C178" s="103"/>
      <c r="D178" s="103"/>
      <c r="E178" s="103"/>
      <c r="G178" s="103"/>
      <c r="H178" s="103"/>
      <c r="I178" s="103"/>
      <c r="J178" s="103"/>
      <c r="K178" s="103"/>
      <c r="L178" s="103"/>
    </row>
    <row r="179" ht="15.75" customHeight="1">
      <c r="A179" s="103"/>
      <c r="B179" s="103"/>
      <c r="C179" s="103"/>
      <c r="D179" s="103"/>
      <c r="E179" s="103"/>
      <c r="G179" s="103"/>
      <c r="H179" s="103"/>
      <c r="I179" s="103"/>
      <c r="J179" s="103"/>
      <c r="K179" s="103"/>
      <c r="L179" s="103"/>
    </row>
    <row r="180" ht="15.75" customHeight="1">
      <c r="A180" s="103"/>
      <c r="B180" s="103"/>
      <c r="C180" s="103"/>
      <c r="D180" s="103"/>
      <c r="E180" s="103"/>
      <c r="G180" s="103"/>
      <c r="H180" s="103"/>
      <c r="I180" s="103"/>
      <c r="J180" s="103"/>
      <c r="K180" s="103"/>
      <c r="L180" s="103"/>
    </row>
    <row r="181" ht="15.75" customHeight="1">
      <c r="A181" s="103"/>
      <c r="B181" s="103"/>
      <c r="C181" s="103"/>
      <c r="D181" s="103"/>
      <c r="E181" s="103"/>
      <c r="G181" s="103"/>
      <c r="H181" s="103"/>
      <c r="I181" s="103"/>
      <c r="J181" s="103"/>
      <c r="K181" s="103"/>
      <c r="L181" s="103"/>
    </row>
    <row r="182" ht="15.75" customHeight="1">
      <c r="A182" s="103"/>
      <c r="B182" s="103"/>
      <c r="C182" s="103"/>
      <c r="D182" s="103"/>
      <c r="E182" s="103"/>
      <c r="G182" s="103"/>
      <c r="H182" s="103"/>
      <c r="I182" s="103"/>
      <c r="J182" s="103"/>
      <c r="K182" s="103"/>
      <c r="L182" s="103"/>
    </row>
    <row r="183" ht="15.75" customHeight="1">
      <c r="A183" s="103"/>
      <c r="B183" s="103"/>
      <c r="C183" s="103"/>
      <c r="D183" s="103"/>
      <c r="E183" s="103"/>
      <c r="G183" s="103"/>
      <c r="H183" s="103"/>
      <c r="I183" s="103"/>
      <c r="J183" s="103"/>
      <c r="K183" s="103"/>
      <c r="L183" s="103"/>
    </row>
    <row r="184" ht="15.75" customHeight="1">
      <c r="A184" s="103"/>
      <c r="B184" s="103"/>
      <c r="C184" s="103"/>
      <c r="D184" s="103"/>
      <c r="E184" s="103"/>
      <c r="G184" s="103"/>
      <c r="H184" s="103"/>
      <c r="I184" s="103"/>
      <c r="J184" s="103"/>
      <c r="K184" s="103"/>
      <c r="L184" s="103"/>
    </row>
    <row r="185" ht="15.75" customHeight="1">
      <c r="A185" s="103"/>
      <c r="B185" s="103"/>
      <c r="C185" s="103"/>
      <c r="D185" s="103"/>
      <c r="E185" s="103"/>
      <c r="G185" s="103"/>
      <c r="H185" s="103"/>
      <c r="I185" s="103"/>
      <c r="J185" s="103"/>
      <c r="K185" s="103"/>
      <c r="L185" s="103"/>
    </row>
    <row r="186" ht="15.75" customHeight="1">
      <c r="A186" s="103"/>
      <c r="B186" s="103"/>
      <c r="C186" s="103"/>
      <c r="D186" s="103"/>
      <c r="E186" s="103"/>
      <c r="G186" s="103"/>
      <c r="H186" s="103"/>
      <c r="I186" s="103"/>
      <c r="J186" s="103"/>
      <c r="K186" s="103"/>
      <c r="L186" s="103"/>
    </row>
    <row r="187" ht="15.75" customHeight="1">
      <c r="A187" s="103"/>
      <c r="B187" s="103"/>
      <c r="C187" s="103"/>
      <c r="D187" s="103"/>
      <c r="E187" s="103"/>
      <c r="G187" s="103"/>
      <c r="H187" s="103"/>
      <c r="I187" s="103"/>
      <c r="J187" s="103"/>
      <c r="K187" s="103"/>
      <c r="L187" s="103"/>
    </row>
    <row r="188" ht="15.75" customHeight="1">
      <c r="A188" s="103"/>
      <c r="B188" s="103"/>
      <c r="C188" s="103"/>
      <c r="D188" s="103"/>
      <c r="E188" s="103"/>
      <c r="G188" s="103"/>
      <c r="H188" s="103"/>
      <c r="I188" s="103"/>
      <c r="J188" s="103"/>
      <c r="K188" s="103"/>
      <c r="L188" s="103"/>
    </row>
    <row r="189" ht="15.75" customHeight="1">
      <c r="A189" s="103"/>
      <c r="B189" s="103"/>
      <c r="C189" s="103"/>
      <c r="D189" s="103"/>
      <c r="E189" s="103"/>
      <c r="G189" s="103"/>
      <c r="H189" s="103"/>
      <c r="I189" s="103"/>
      <c r="J189" s="103"/>
      <c r="K189" s="103"/>
      <c r="L189" s="103"/>
    </row>
    <row r="190" ht="15.75" customHeight="1">
      <c r="A190" s="103"/>
      <c r="B190" s="103"/>
      <c r="C190" s="103"/>
      <c r="D190" s="103"/>
      <c r="E190" s="103"/>
      <c r="G190" s="103"/>
      <c r="H190" s="103"/>
      <c r="I190" s="103"/>
      <c r="J190" s="103"/>
      <c r="K190" s="103"/>
      <c r="L190" s="103"/>
    </row>
    <row r="191" ht="15.75" customHeight="1">
      <c r="A191" s="103"/>
      <c r="B191" s="103"/>
      <c r="C191" s="103"/>
      <c r="D191" s="103"/>
      <c r="E191" s="103"/>
      <c r="G191" s="103"/>
      <c r="H191" s="103"/>
      <c r="I191" s="103"/>
      <c r="J191" s="103"/>
      <c r="K191" s="103"/>
      <c r="L191" s="103"/>
    </row>
    <row r="192" ht="15.75" customHeight="1">
      <c r="A192" s="103"/>
      <c r="B192" s="103"/>
      <c r="C192" s="103"/>
      <c r="D192" s="103"/>
      <c r="E192" s="103"/>
      <c r="G192" s="103"/>
      <c r="H192" s="103"/>
      <c r="I192" s="103"/>
      <c r="J192" s="103"/>
      <c r="K192" s="103"/>
      <c r="L192" s="103"/>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0">
      <formula1>"Selecione,2ºTrimestre,3ºTrimestre,4ºTrimestre,Não"</formula1>
    </dataValidation>
    <dataValidation type="list" allowBlank="1" showErrorMessage="1" sqref="U3:U10">
      <formula1>"Selecione,Sim,Não"</formula1>
    </dataValidation>
    <dataValidation type="list" allowBlank="1" showErrorMessage="1" sqref="E3:E10">
      <formula1>"On-line Auto-serviço,On-line Fluxo,Digital Auto-serviço,Digital Fluxo,Presencial,Semipresencial,Selecione"</formula1>
    </dataValidation>
    <dataValidation type="list" allowBlank="1" showErrorMessage="1" sqref="O3:O10">
      <formula1>"Selecione,Atualmente é presencial,Atualmente em formato híbrido,Atualmente automatizado em formato digital"</formula1>
    </dataValidation>
    <dataValidation type="list" allowBlank="1" showErrorMessage="1" sqref="S3:S10">
      <formula1>"Fase de Levantamento de requisitos,Fase de Mapeamento do Serviço,Fase de Desenvolvimento,Fase de Homologação,Pronto,Fase de Pagamento,Pendente,Selecione"</formula1>
    </dataValidation>
    <dataValidation type="list" allowBlank="1" showErrorMessage="1" sqref="N3:N10">
      <formula1>"Sim Possui,Não Possui,Fase de Desenvolvimento,Selecione"</formula1>
    </dataValidation>
    <dataValidation type="list" allowBlank="1" showErrorMessage="1" sqref="J3:J10">
      <formula1>"Selecione,Sim,Não,Fase de elaboração"</formula1>
    </dataValidation>
    <dataValidation type="list" allowBlank="1" showErrorMessage="1" sqref="L3:L10">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0 F3:F10 R3:R10">
      <formula1>"Sim,Não,Selecione"</formula1>
    </dataValidation>
    <dataValidation type="list" allowBlank="1" showErrorMessage="1" sqref="H3:H10">
      <formula1>"Selecione,É cômodo para o usuário,É uma utilidadade para o usuário,Atendimento a disposição legal"</formula1>
    </dataValidation>
    <dataValidation type="list" allowBlank="1" showErrorMessage="1" sqref="G3:G10">
      <formula1>"Selecione,Atende grupo Minoritário da população,Atende grande parte da população,Atende toda população"</formula1>
    </dataValidation>
    <dataValidation type="list" allowBlank="1" showErrorMessage="1" sqref="I3:I10">
      <formula1>"Selecione,Baixo volume de demanda,Volume mediano de demanda,Alto volume de demanda"</formula1>
    </dataValidation>
    <dataValidation type="list" allowBlank="1" showErrorMessage="1" sqref="M3:M10">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48.63"/>
    <col customWidth="1" min="2" max="2" width="40.38"/>
    <col customWidth="1" min="3" max="3" width="30.38"/>
    <col customWidth="1" min="4" max="4" width="27.38"/>
    <col customWidth="1" min="5" max="5" width="17.25"/>
    <col customWidth="1" min="6" max="6" width="18.75"/>
    <col customWidth="1" min="7" max="7" width="15.75"/>
    <col customWidth="1" min="8" max="8" width="26.38"/>
    <col customWidth="1" min="9" max="9" width="12.75"/>
    <col customWidth="1" min="10" max="10" width="17.75"/>
    <col customWidth="1" min="11" max="11" width="23.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1"/>
    </row>
    <row r="2" ht="15.75" customHeight="1">
      <c r="A2" s="42" t="s">
        <v>103</v>
      </c>
      <c r="B2" s="42" t="s">
        <v>104</v>
      </c>
      <c r="C2" s="42" t="s">
        <v>105</v>
      </c>
      <c r="D2" s="43" t="s">
        <v>1023</v>
      </c>
      <c r="E2" s="42"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167</v>
      </c>
      <c r="B3" s="47" t="s">
        <v>168</v>
      </c>
      <c r="C3" s="47" t="s">
        <v>169</v>
      </c>
      <c r="D3" s="47" t="s">
        <v>91</v>
      </c>
      <c r="E3" s="47" t="s">
        <v>130</v>
      </c>
      <c r="F3" s="47" t="s">
        <v>50</v>
      </c>
      <c r="G3" s="48" t="s">
        <v>43</v>
      </c>
      <c r="H3" s="105" t="s">
        <v>69</v>
      </c>
      <c r="I3" s="50" t="s">
        <v>89</v>
      </c>
      <c r="J3" s="48" t="s">
        <v>91</v>
      </c>
      <c r="K3" s="50">
        <f>SUMIFS(Gabarito!B:B,Gabarito!A:A,G3)+SUMIFS(Gabarito!B:B,Gabarito!A:A,H3)+SUMIFS(Gabarito!B:B,Gabarito!A:A,I3)+SUMIFS(Gabarito!B:B,Gabarito!A:A,J3)</f>
        <v>22</v>
      </c>
      <c r="L3" s="49" t="s">
        <v>55</v>
      </c>
      <c r="M3" s="49" t="s">
        <v>77</v>
      </c>
      <c r="N3" s="47" t="s">
        <v>60</v>
      </c>
      <c r="O3" s="49" t="s">
        <v>82</v>
      </c>
      <c r="P3" s="49">
        <f>SUMIFS(Gabarito!B:B,Gabarito!A:A,L3)+SUMIFS(Gabarito!B:B,Gabarito!A:A,M3)+SUMIFS(Gabarito!B:B,Gabarito!A:A,N3)+SUMIFS(Gabarito!B:B,Gabarito!A:A,#REF!)+SUMIFS(Gabarito!B:B,Gabarito!A:A,O3)</f>
        <v>19</v>
      </c>
      <c r="Q3" s="49">
        <f t="shared" ref="Q3:Q23" si="1">K3*P3</f>
        <v>418</v>
      </c>
      <c r="R3" s="47" t="s">
        <v>50</v>
      </c>
      <c r="S3" s="47" t="s">
        <v>122</v>
      </c>
      <c r="T3" s="49" t="s">
        <v>122</v>
      </c>
      <c r="U3" s="49" t="s">
        <v>50</v>
      </c>
      <c r="V3" s="47" t="s">
        <v>1024</v>
      </c>
    </row>
    <row r="4" ht="15.75" customHeight="1">
      <c r="A4" s="47" t="s">
        <v>167</v>
      </c>
      <c r="B4" s="47" t="s">
        <v>170</v>
      </c>
      <c r="C4" s="47" t="s">
        <v>169</v>
      </c>
      <c r="D4" s="47" t="s">
        <v>91</v>
      </c>
      <c r="E4" s="47" t="s">
        <v>130</v>
      </c>
      <c r="F4" s="47" t="s">
        <v>50</v>
      </c>
      <c r="G4" s="48" t="s">
        <v>43</v>
      </c>
      <c r="H4" s="105" t="s">
        <v>69</v>
      </c>
      <c r="I4" s="50" t="s">
        <v>47</v>
      </c>
      <c r="J4" s="48" t="s">
        <v>91</v>
      </c>
      <c r="K4" s="50">
        <f>SUMIFS(Gabarito!B:B,Gabarito!A:A,G4)+SUMIFS(Gabarito!B:B,Gabarito!A:A,H4)+SUMIFS(Gabarito!B:B,Gabarito!A:A,I4)+SUMIFS(Gabarito!B:B,Gabarito!A:A,J4)</f>
        <v>16</v>
      </c>
      <c r="L4" s="49" t="s">
        <v>55</v>
      </c>
      <c r="M4" s="49" t="s">
        <v>77</v>
      </c>
      <c r="N4" s="47" t="s">
        <v>60</v>
      </c>
      <c r="O4" s="49" t="s">
        <v>82</v>
      </c>
      <c r="P4" s="49">
        <f>SUMIFS(Gabarito!B:B,Gabarito!A:A,L4)+SUMIFS(Gabarito!B:B,Gabarito!A:A,M4)+SUMIFS(Gabarito!B:B,Gabarito!A:A,N4)+SUMIFS(Gabarito!B:B,Gabarito!A:A,#REF!)+SUMIFS(Gabarito!B:B,Gabarito!A:A,O4)</f>
        <v>19</v>
      </c>
      <c r="Q4" s="49">
        <f t="shared" si="1"/>
        <v>304</v>
      </c>
      <c r="R4" s="47" t="s">
        <v>50</v>
      </c>
      <c r="S4" s="47" t="s">
        <v>122</v>
      </c>
      <c r="T4" s="49" t="s">
        <v>122</v>
      </c>
      <c r="U4" s="49" t="s">
        <v>50</v>
      </c>
      <c r="V4" s="47" t="s">
        <v>1024</v>
      </c>
    </row>
    <row r="5" ht="15.75" customHeight="1">
      <c r="A5" s="47" t="s">
        <v>167</v>
      </c>
      <c r="B5" s="47" t="s">
        <v>171</v>
      </c>
      <c r="C5" s="47" t="s">
        <v>169</v>
      </c>
      <c r="D5" s="47" t="s">
        <v>91</v>
      </c>
      <c r="E5" s="47" t="s">
        <v>130</v>
      </c>
      <c r="F5" s="47" t="s">
        <v>50</v>
      </c>
      <c r="G5" s="48" t="s">
        <v>43</v>
      </c>
      <c r="H5" s="105" t="s">
        <v>69</v>
      </c>
      <c r="I5" s="50" t="s">
        <v>47</v>
      </c>
      <c r="J5" s="48" t="s">
        <v>91</v>
      </c>
      <c r="K5" s="50">
        <f>SUMIFS(Gabarito!B:B,Gabarito!A:A,G5)+SUMIFS(Gabarito!B:B,Gabarito!A:A,H5)+SUMIFS(Gabarito!B:B,Gabarito!A:A,I5)+SUMIFS(Gabarito!B:B,Gabarito!A:A,J5)</f>
        <v>16</v>
      </c>
      <c r="L5" s="49" t="s">
        <v>55</v>
      </c>
      <c r="M5" s="49" t="s">
        <v>77</v>
      </c>
      <c r="N5" s="47" t="s">
        <v>60</v>
      </c>
      <c r="O5" s="49" t="s">
        <v>82</v>
      </c>
      <c r="P5" s="49">
        <f>SUMIFS(Gabarito!B:B,Gabarito!A:A,L5)+SUMIFS(Gabarito!B:B,Gabarito!A:A,M5)+SUMIFS(Gabarito!B:B,Gabarito!A:A,N5)+SUMIFS(Gabarito!B:B,Gabarito!A:A,#REF!)+SUMIFS(Gabarito!B:B,Gabarito!A:A,O5)</f>
        <v>19</v>
      </c>
      <c r="Q5" s="49">
        <f t="shared" si="1"/>
        <v>304</v>
      </c>
      <c r="R5" s="47" t="s">
        <v>50</v>
      </c>
      <c r="S5" s="47" t="s">
        <v>122</v>
      </c>
      <c r="T5" s="49" t="s">
        <v>122</v>
      </c>
      <c r="U5" s="49" t="s">
        <v>50</v>
      </c>
      <c r="V5" s="47" t="s">
        <v>1024</v>
      </c>
    </row>
    <row r="6" ht="15.75" customHeight="1">
      <c r="A6" s="47" t="s">
        <v>167</v>
      </c>
      <c r="B6" s="47" t="s">
        <v>172</v>
      </c>
      <c r="C6" s="47" t="s">
        <v>169</v>
      </c>
      <c r="D6" s="47" t="s">
        <v>91</v>
      </c>
      <c r="E6" s="47" t="s">
        <v>130</v>
      </c>
      <c r="F6" s="47" t="s">
        <v>122</v>
      </c>
      <c r="G6" s="48" t="s">
        <v>122</v>
      </c>
      <c r="H6" s="49" t="s">
        <v>122</v>
      </c>
      <c r="I6" s="50" t="s">
        <v>122</v>
      </c>
      <c r="J6" s="48" t="s">
        <v>91</v>
      </c>
      <c r="K6" s="50">
        <f>SUMIFS(Gabarito!B:B,Gabarito!A:A,G6)+SUMIFS(Gabarito!B:B,Gabarito!A:A,H6)+SUMIFS(Gabarito!B:B,Gabarito!A:A,I6)+SUMIFS(Gabarito!B:B,Gabarito!A:A,J6)</f>
        <v>8</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c r="V6" s="47" t="s">
        <v>1024</v>
      </c>
    </row>
    <row r="7" ht="15.75" customHeight="1">
      <c r="A7" s="47" t="s">
        <v>167</v>
      </c>
      <c r="B7" s="47" t="s">
        <v>173</v>
      </c>
      <c r="C7" s="47" t="s">
        <v>169</v>
      </c>
      <c r="D7" s="47" t="s">
        <v>91</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c r="V7" s="47" t="s">
        <v>1024</v>
      </c>
    </row>
    <row r="8" ht="15.75" customHeight="1">
      <c r="A8" s="47" t="s">
        <v>167</v>
      </c>
      <c r="B8" s="47" t="s">
        <v>174</v>
      </c>
      <c r="C8" s="47" t="s">
        <v>169</v>
      </c>
      <c r="D8" s="47" t="s">
        <v>91</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c r="V8" s="47" t="s">
        <v>1024</v>
      </c>
    </row>
    <row r="9" ht="15.75" customHeight="1">
      <c r="A9" s="47" t="s">
        <v>167</v>
      </c>
      <c r="B9" s="47" t="s">
        <v>175</v>
      </c>
      <c r="C9" s="47" t="s">
        <v>169</v>
      </c>
      <c r="D9" s="47" t="s">
        <v>91</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c r="V9" s="47" t="s">
        <v>1024</v>
      </c>
    </row>
    <row r="10" ht="15.75" customHeight="1">
      <c r="A10" s="47" t="s">
        <v>167</v>
      </c>
      <c r="B10" s="47" t="s">
        <v>176</v>
      </c>
      <c r="C10" s="47" t="s">
        <v>169</v>
      </c>
      <c r="D10" s="47" t="s">
        <v>91</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c r="V10" s="47"/>
    </row>
    <row r="11" ht="54.75" customHeight="1">
      <c r="A11" s="47" t="s">
        <v>167</v>
      </c>
      <c r="B11" s="47" t="s">
        <v>177</v>
      </c>
      <c r="C11" s="47" t="s">
        <v>169</v>
      </c>
      <c r="D11" s="47" t="s">
        <v>50</v>
      </c>
      <c r="E11" s="47" t="s">
        <v>130</v>
      </c>
      <c r="F11" s="47" t="s">
        <v>50</v>
      </c>
      <c r="G11" s="48" t="s">
        <v>43</v>
      </c>
      <c r="H11" s="105" t="s">
        <v>69</v>
      </c>
      <c r="I11" s="50" t="s">
        <v>89</v>
      </c>
      <c r="J11" s="48" t="s">
        <v>91</v>
      </c>
      <c r="K11" s="50">
        <f>SUMIFS(Gabarito!B:B,Gabarito!A:A,G11)+SUMIFS(Gabarito!B:B,Gabarito!A:A,H11)+SUMIFS(Gabarito!B:B,Gabarito!A:A,I11)+SUMIFS(Gabarito!B:B,Gabarito!A:A,J11)</f>
        <v>22</v>
      </c>
      <c r="L11" s="49" t="s">
        <v>55</v>
      </c>
      <c r="M11" s="49" t="s">
        <v>77</v>
      </c>
      <c r="N11" s="47" t="s">
        <v>60</v>
      </c>
      <c r="O11" s="49" t="s">
        <v>82</v>
      </c>
      <c r="P11" s="49">
        <f>SUMIFS(Gabarito!B:B,Gabarito!A:A,L11)+SUMIFS(Gabarito!B:B,Gabarito!A:A,M11)+SUMIFS(Gabarito!B:B,Gabarito!A:A,N11)+SUMIFS(Gabarito!B:B,Gabarito!A:A,#REF!)+SUMIFS(Gabarito!B:B,Gabarito!A:A,O11)</f>
        <v>19</v>
      </c>
      <c r="Q11" s="49">
        <f t="shared" si="1"/>
        <v>418</v>
      </c>
      <c r="R11" s="47" t="s">
        <v>50</v>
      </c>
      <c r="S11" s="47" t="s">
        <v>122</v>
      </c>
      <c r="T11" s="49" t="s">
        <v>122</v>
      </c>
      <c r="U11" s="49" t="s">
        <v>50</v>
      </c>
      <c r="V11" s="47" t="s">
        <v>1024</v>
      </c>
      <c r="W11" s="109"/>
      <c r="X11" s="109"/>
      <c r="Y11" s="109"/>
      <c r="Z11" s="109"/>
      <c r="AA11" s="109"/>
      <c r="AB11" s="109"/>
      <c r="AC11" s="109"/>
    </row>
    <row r="12" ht="15.75" customHeight="1">
      <c r="A12" s="47" t="s">
        <v>167</v>
      </c>
      <c r="B12" s="47" t="s">
        <v>178</v>
      </c>
      <c r="C12" s="47" t="s">
        <v>169</v>
      </c>
      <c r="D12" s="47" t="s">
        <v>50</v>
      </c>
      <c r="E12" s="47" t="s">
        <v>130</v>
      </c>
      <c r="F12" s="47" t="s">
        <v>50</v>
      </c>
      <c r="G12" s="48" t="s">
        <v>43</v>
      </c>
      <c r="H12" s="105" t="s">
        <v>69</v>
      </c>
      <c r="I12" s="50" t="s">
        <v>89</v>
      </c>
      <c r="J12" s="48" t="s">
        <v>91</v>
      </c>
      <c r="K12" s="50">
        <f>SUMIFS(Gabarito!B:B,Gabarito!A:A,G12)+SUMIFS(Gabarito!B:B,Gabarito!A:A,H12)+SUMIFS(Gabarito!B:B,Gabarito!A:A,I12)+SUMIFS(Gabarito!B:B,Gabarito!A:A,J12)</f>
        <v>22</v>
      </c>
      <c r="L12" s="49" t="s">
        <v>55</v>
      </c>
      <c r="M12" s="49" t="s">
        <v>77</v>
      </c>
      <c r="N12" s="47" t="s">
        <v>60</v>
      </c>
      <c r="O12" s="49" t="s">
        <v>82</v>
      </c>
      <c r="P12" s="49">
        <f>SUMIFS(Gabarito!B:B,Gabarito!A:A,L12)+SUMIFS(Gabarito!B:B,Gabarito!A:A,M12)+SUMIFS(Gabarito!B:B,Gabarito!A:A,N12)+SUMIFS(Gabarito!B:B,Gabarito!A:A,#REF!)+SUMIFS(Gabarito!B:B,Gabarito!A:A,O12)</f>
        <v>19</v>
      </c>
      <c r="Q12" s="49">
        <f t="shared" si="1"/>
        <v>418</v>
      </c>
      <c r="R12" s="47" t="s">
        <v>50</v>
      </c>
      <c r="S12" s="47" t="s">
        <v>122</v>
      </c>
      <c r="T12" s="49" t="s">
        <v>122</v>
      </c>
      <c r="U12" s="49" t="s">
        <v>50</v>
      </c>
      <c r="V12" s="47" t="s">
        <v>1024</v>
      </c>
    </row>
    <row r="13" ht="15.75" customHeight="1">
      <c r="A13" s="47" t="s">
        <v>167</v>
      </c>
      <c r="B13" s="47" t="s">
        <v>179</v>
      </c>
      <c r="C13" s="47" t="s">
        <v>169</v>
      </c>
      <c r="D13" s="47" t="s">
        <v>50</v>
      </c>
      <c r="E13" s="47" t="s">
        <v>130</v>
      </c>
      <c r="F13" s="47" t="s">
        <v>50</v>
      </c>
      <c r="G13" s="48" t="s">
        <v>43</v>
      </c>
      <c r="H13" s="105" t="s">
        <v>69</v>
      </c>
      <c r="I13" s="50" t="s">
        <v>89</v>
      </c>
      <c r="J13" s="48" t="s">
        <v>91</v>
      </c>
      <c r="K13" s="50">
        <f>SUMIFS(Gabarito!B:B,Gabarito!A:A,G13)+SUMIFS(Gabarito!B:B,Gabarito!A:A,H13)+SUMIFS(Gabarito!B:B,Gabarito!A:A,I13)+SUMIFS(Gabarito!B:B,Gabarito!A:A,J13)</f>
        <v>22</v>
      </c>
      <c r="L13" s="49" t="s">
        <v>55</v>
      </c>
      <c r="M13" s="49" t="s">
        <v>77</v>
      </c>
      <c r="N13" s="47" t="s">
        <v>60</v>
      </c>
      <c r="O13" s="49" t="s">
        <v>82</v>
      </c>
      <c r="P13" s="49">
        <f>SUMIFS(Gabarito!B:B,Gabarito!A:A,L13)+SUMIFS(Gabarito!B:B,Gabarito!A:A,M13)+SUMIFS(Gabarito!B:B,Gabarito!A:A,N13)+SUMIFS(Gabarito!B:B,Gabarito!A:A,#REF!)+SUMIFS(Gabarito!B:B,Gabarito!A:A,O13)</f>
        <v>19</v>
      </c>
      <c r="Q13" s="49">
        <f t="shared" si="1"/>
        <v>418</v>
      </c>
      <c r="R13" s="47" t="s">
        <v>50</v>
      </c>
      <c r="S13" s="47" t="s">
        <v>122</v>
      </c>
      <c r="T13" s="49" t="s">
        <v>122</v>
      </c>
      <c r="U13" s="49" t="s">
        <v>50</v>
      </c>
      <c r="V13" s="47" t="s">
        <v>1024</v>
      </c>
    </row>
    <row r="14" ht="15.75" customHeight="1">
      <c r="A14" s="47" t="s">
        <v>167</v>
      </c>
      <c r="B14" s="47" t="s">
        <v>180</v>
      </c>
      <c r="C14" s="47" t="s">
        <v>169</v>
      </c>
      <c r="D14" s="47" t="s">
        <v>50</v>
      </c>
      <c r="E14" s="47" t="s">
        <v>130</v>
      </c>
      <c r="F14" s="47" t="s">
        <v>50</v>
      </c>
      <c r="G14" s="48" t="s">
        <v>43</v>
      </c>
      <c r="H14" s="105" t="s">
        <v>69</v>
      </c>
      <c r="I14" s="50" t="s">
        <v>89</v>
      </c>
      <c r="J14" s="48" t="s">
        <v>91</v>
      </c>
      <c r="K14" s="50">
        <f>SUMIFS(Gabarito!B:B,Gabarito!A:A,G14)+SUMIFS(Gabarito!B:B,Gabarito!A:A,H14)+SUMIFS(Gabarito!B:B,Gabarito!A:A,I14)+SUMIFS(Gabarito!B:B,Gabarito!A:A,J14)</f>
        <v>22</v>
      </c>
      <c r="L14" s="49" t="s">
        <v>55</v>
      </c>
      <c r="M14" s="49" t="s">
        <v>77</v>
      </c>
      <c r="N14" s="47" t="s">
        <v>60</v>
      </c>
      <c r="O14" s="49" t="s">
        <v>82</v>
      </c>
      <c r="P14" s="49">
        <f>SUMIFS(Gabarito!B:B,Gabarito!A:A,L14)+SUMIFS(Gabarito!B:B,Gabarito!A:A,M14)+SUMIFS(Gabarito!B:B,Gabarito!A:A,N14)+SUMIFS(Gabarito!B:B,Gabarito!A:A,#REF!)+SUMIFS(Gabarito!B:B,Gabarito!A:A,O14)</f>
        <v>19</v>
      </c>
      <c r="Q14" s="49">
        <f t="shared" si="1"/>
        <v>418</v>
      </c>
      <c r="R14" s="47" t="s">
        <v>50</v>
      </c>
      <c r="S14" s="47" t="s">
        <v>122</v>
      </c>
      <c r="T14" s="49" t="s">
        <v>122</v>
      </c>
      <c r="U14" s="49" t="s">
        <v>50</v>
      </c>
      <c r="V14" s="47" t="s">
        <v>1024</v>
      </c>
    </row>
    <row r="15" ht="15.75" customHeight="1">
      <c r="A15" s="47" t="s">
        <v>167</v>
      </c>
      <c r="B15" s="47" t="s">
        <v>181</v>
      </c>
      <c r="C15" s="47" t="s">
        <v>169</v>
      </c>
      <c r="D15" s="47" t="s">
        <v>50</v>
      </c>
      <c r="E15" s="47" t="s">
        <v>130</v>
      </c>
      <c r="F15" s="47" t="s">
        <v>50</v>
      </c>
      <c r="G15" s="48" t="s">
        <v>43</v>
      </c>
      <c r="H15" s="105" t="s">
        <v>69</v>
      </c>
      <c r="I15" s="50" t="s">
        <v>89</v>
      </c>
      <c r="J15" s="48" t="s">
        <v>91</v>
      </c>
      <c r="K15" s="50">
        <f>SUMIFS(Gabarito!B:B,Gabarito!A:A,G15)+SUMIFS(Gabarito!B:B,Gabarito!A:A,H15)+SUMIFS(Gabarito!B:B,Gabarito!A:A,I15)+SUMIFS(Gabarito!B:B,Gabarito!A:A,J15)</f>
        <v>22</v>
      </c>
      <c r="L15" s="49" t="s">
        <v>55</v>
      </c>
      <c r="M15" s="49" t="s">
        <v>77</v>
      </c>
      <c r="N15" s="47" t="s">
        <v>60</v>
      </c>
      <c r="O15" s="49" t="s">
        <v>82</v>
      </c>
      <c r="P15" s="49">
        <f>SUMIFS(Gabarito!B:B,Gabarito!A:A,L15)+SUMIFS(Gabarito!B:B,Gabarito!A:A,M15)+SUMIFS(Gabarito!B:B,Gabarito!A:A,N15)+SUMIFS(Gabarito!B:B,Gabarito!A:A,#REF!)+SUMIFS(Gabarito!B:B,Gabarito!A:A,O15)</f>
        <v>19</v>
      </c>
      <c r="Q15" s="49">
        <f t="shared" si="1"/>
        <v>418</v>
      </c>
      <c r="R15" s="47" t="s">
        <v>50</v>
      </c>
      <c r="S15" s="47" t="s">
        <v>122</v>
      </c>
      <c r="T15" s="49" t="s">
        <v>122</v>
      </c>
      <c r="U15" s="49" t="s">
        <v>50</v>
      </c>
      <c r="V15" s="47" t="s">
        <v>1024</v>
      </c>
    </row>
    <row r="16" ht="15.75" customHeight="1">
      <c r="A16" s="47" t="s">
        <v>167</v>
      </c>
      <c r="B16" s="47" t="s">
        <v>182</v>
      </c>
      <c r="C16" s="47" t="s">
        <v>169</v>
      </c>
      <c r="D16" s="47" t="s">
        <v>50</v>
      </c>
      <c r="E16" s="47" t="s">
        <v>130</v>
      </c>
      <c r="F16" s="47" t="s">
        <v>50</v>
      </c>
      <c r="G16" s="48" t="s">
        <v>43</v>
      </c>
      <c r="H16" s="105" t="s">
        <v>69</v>
      </c>
      <c r="I16" s="50" t="s">
        <v>89</v>
      </c>
      <c r="J16" s="48" t="s">
        <v>91</v>
      </c>
      <c r="K16" s="50">
        <f>SUMIFS(Gabarito!B:B,Gabarito!A:A,G16)+SUMIFS(Gabarito!B:B,Gabarito!A:A,H16)+SUMIFS(Gabarito!B:B,Gabarito!A:A,I16)+SUMIFS(Gabarito!B:B,Gabarito!A:A,J16)</f>
        <v>22</v>
      </c>
      <c r="L16" s="49" t="s">
        <v>55</v>
      </c>
      <c r="M16" s="49" t="s">
        <v>77</v>
      </c>
      <c r="N16" s="47" t="s">
        <v>60</v>
      </c>
      <c r="O16" s="49" t="s">
        <v>82</v>
      </c>
      <c r="P16" s="49">
        <f>SUMIFS(Gabarito!B:B,Gabarito!A:A,L16)+SUMIFS(Gabarito!B:B,Gabarito!A:A,M16)+SUMIFS(Gabarito!B:B,Gabarito!A:A,N16)+SUMIFS(Gabarito!B:B,Gabarito!A:A,#REF!)+SUMIFS(Gabarito!B:B,Gabarito!A:A,O16)</f>
        <v>19</v>
      </c>
      <c r="Q16" s="49">
        <f t="shared" si="1"/>
        <v>418</v>
      </c>
      <c r="R16" s="47" t="s">
        <v>50</v>
      </c>
      <c r="S16" s="47" t="s">
        <v>122</v>
      </c>
      <c r="T16" s="49" t="s">
        <v>122</v>
      </c>
      <c r="U16" s="49" t="s">
        <v>50</v>
      </c>
      <c r="V16" s="47" t="s">
        <v>1024</v>
      </c>
    </row>
    <row r="17" ht="15.75" customHeight="1">
      <c r="A17" s="47" t="s">
        <v>167</v>
      </c>
      <c r="B17" s="47" t="s">
        <v>183</v>
      </c>
      <c r="C17" s="47" t="s">
        <v>169</v>
      </c>
      <c r="D17" s="47" t="s">
        <v>50</v>
      </c>
      <c r="E17" s="47" t="s">
        <v>130</v>
      </c>
      <c r="F17" s="47" t="s">
        <v>50</v>
      </c>
      <c r="G17" s="48" t="s">
        <v>43</v>
      </c>
      <c r="H17" s="105" t="s">
        <v>69</v>
      </c>
      <c r="I17" s="50" t="s">
        <v>89</v>
      </c>
      <c r="J17" s="48" t="s">
        <v>91</v>
      </c>
      <c r="K17" s="50">
        <f>SUMIFS(Gabarito!B:B,Gabarito!A:A,G17)+SUMIFS(Gabarito!B:B,Gabarito!A:A,H17)+SUMIFS(Gabarito!B:B,Gabarito!A:A,I17)+SUMIFS(Gabarito!B:B,Gabarito!A:A,J17)</f>
        <v>22</v>
      </c>
      <c r="L17" s="49" t="s">
        <v>55</v>
      </c>
      <c r="M17" s="49" t="s">
        <v>77</v>
      </c>
      <c r="N17" s="47" t="s">
        <v>60</v>
      </c>
      <c r="O17" s="49" t="s">
        <v>82</v>
      </c>
      <c r="P17" s="49">
        <f>SUMIFS(Gabarito!B:B,Gabarito!A:A,L17)+SUMIFS(Gabarito!B:B,Gabarito!A:A,M17)+SUMIFS(Gabarito!B:B,Gabarito!A:A,N17)+SUMIFS(Gabarito!B:B,Gabarito!A:A,#REF!)+SUMIFS(Gabarito!B:B,Gabarito!A:A,O17)</f>
        <v>19</v>
      </c>
      <c r="Q17" s="49">
        <f t="shared" si="1"/>
        <v>418</v>
      </c>
      <c r="R17" s="47" t="s">
        <v>50</v>
      </c>
      <c r="S17" s="47" t="s">
        <v>122</v>
      </c>
      <c r="T17" s="49" t="s">
        <v>122</v>
      </c>
      <c r="U17" s="49" t="s">
        <v>50</v>
      </c>
      <c r="V17" s="47" t="s">
        <v>1024</v>
      </c>
    </row>
    <row r="18" ht="15.75" customHeight="1">
      <c r="A18" s="47" t="s">
        <v>167</v>
      </c>
      <c r="B18" s="47" t="s">
        <v>184</v>
      </c>
      <c r="C18" s="47" t="s">
        <v>169</v>
      </c>
      <c r="D18" s="47" t="s">
        <v>50</v>
      </c>
      <c r="E18" s="47" t="s">
        <v>130</v>
      </c>
      <c r="F18" s="47" t="s">
        <v>50</v>
      </c>
      <c r="G18" s="48" t="s">
        <v>43</v>
      </c>
      <c r="H18" s="105" t="s">
        <v>69</v>
      </c>
      <c r="I18" s="50" t="s">
        <v>89</v>
      </c>
      <c r="J18" s="48" t="s">
        <v>91</v>
      </c>
      <c r="K18" s="50">
        <f>SUMIFS(Gabarito!B:B,Gabarito!A:A,G18)+SUMIFS(Gabarito!B:B,Gabarito!A:A,H18)+SUMIFS(Gabarito!B:B,Gabarito!A:A,I18)+SUMIFS(Gabarito!B:B,Gabarito!A:A,J18)</f>
        <v>22</v>
      </c>
      <c r="L18" s="49" t="s">
        <v>55</v>
      </c>
      <c r="M18" s="49" t="s">
        <v>77</v>
      </c>
      <c r="N18" s="47" t="s">
        <v>60</v>
      </c>
      <c r="O18" s="49" t="s">
        <v>82</v>
      </c>
      <c r="P18" s="49">
        <f>SUMIFS(Gabarito!B:B,Gabarito!A:A,L18)+SUMIFS(Gabarito!B:B,Gabarito!A:A,M18)+SUMIFS(Gabarito!B:B,Gabarito!A:A,N18)+SUMIFS(Gabarito!B:B,Gabarito!A:A,#REF!)+SUMIFS(Gabarito!B:B,Gabarito!A:A,O18)</f>
        <v>19</v>
      </c>
      <c r="Q18" s="49">
        <f t="shared" si="1"/>
        <v>418</v>
      </c>
      <c r="R18" s="47" t="s">
        <v>50</v>
      </c>
      <c r="S18" s="47" t="s">
        <v>122</v>
      </c>
      <c r="T18" s="49" t="s">
        <v>122</v>
      </c>
      <c r="U18" s="49" t="s">
        <v>50</v>
      </c>
      <c r="V18" s="47" t="s">
        <v>1024</v>
      </c>
    </row>
    <row r="19" ht="15.75" customHeight="1">
      <c r="A19" s="47" t="s">
        <v>167</v>
      </c>
      <c r="B19" s="47" t="s">
        <v>185</v>
      </c>
      <c r="C19" s="47" t="s">
        <v>169</v>
      </c>
      <c r="D19" s="47" t="s">
        <v>50</v>
      </c>
      <c r="E19" s="47" t="s">
        <v>130</v>
      </c>
      <c r="F19" s="47" t="s">
        <v>50</v>
      </c>
      <c r="G19" s="48" t="s">
        <v>43</v>
      </c>
      <c r="H19" s="105" t="s">
        <v>69</v>
      </c>
      <c r="I19" s="50" t="s">
        <v>89</v>
      </c>
      <c r="J19" s="48" t="s">
        <v>91</v>
      </c>
      <c r="K19" s="50">
        <f>SUMIFS(Gabarito!B:B,Gabarito!A:A,G19)+SUMIFS(Gabarito!B:B,Gabarito!A:A,H19)+SUMIFS(Gabarito!B:B,Gabarito!A:A,I19)+SUMIFS(Gabarito!B:B,Gabarito!A:A,J19)</f>
        <v>22</v>
      </c>
      <c r="L19" s="49" t="s">
        <v>55</v>
      </c>
      <c r="M19" s="49" t="s">
        <v>77</v>
      </c>
      <c r="N19" s="47" t="s">
        <v>60</v>
      </c>
      <c r="O19" s="49" t="s">
        <v>82</v>
      </c>
      <c r="P19" s="49">
        <f>SUMIFS(Gabarito!B:B,Gabarito!A:A,L19)+SUMIFS(Gabarito!B:B,Gabarito!A:A,M19)+SUMIFS(Gabarito!B:B,Gabarito!A:A,N19)+SUMIFS(Gabarito!B:B,Gabarito!A:A,#REF!)+SUMIFS(Gabarito!B:B,Gabarito!A:A,O19)</f>
        <v>19</v>
      </c>
      <c r="Q19" s="49">
        <f t="shared" si="1"/>
        <v>418</v>
      </c>
      <c r="R19" s="47" t="s">
        <v>50</v>
      </c>
      <c r="S19" s="47" t="s">
        <v>122</v>
      </c>
      <c r="T19" s="49" t="s">
        <v>122</v>
      </c>
      <c r="U19" s="49" t="s">
        <v>50</v>
      </c>
      <c r="V19" s="47" t="s">
        <v>1024</v>
      </c>
    </row>
    <row r="20" ht="15.75" customHeight="1">
      <c r="A20" s="47" t="s">
        <v>167</v>
      </c>
      <c r="B20" s="47" t="s">
        <v>186</v>
      </c>
      <c r="C20" s="47" t="s">
        <v>169</v>
      </c>
      <c r="D20" s="47" t="s">
        <v>50</v>
      </c>
      <c r="E20" s="47" t="s">
        <v>130</v>
      </c>
      <c r="F20" s="47" t="s">
        <v>50</v>
      </c>
      <c r="G20" s="48" t="s">
        <v>43</v>
      </c>
      <c r="H20" s="105" t="s">
        <v>69</v>
      </c>
      <c r="I20" s="50" t="s">
        <v>89</v>
      </c>
      <c r="J20" s="48" t="s">
        <v>91</v>
      </c>
      <c r="K20" s="50">
        <f>SUMIFS(Gabarito!B:B,Gabarito!A:A,G20)+SUMIFS(Gabarito!B:B,Gabarito!A:A,H20)+SUMIFS(Gabarito!B:B,Gabarito!A:A,I20)+SUMIFS(Gabarito!B:B,Gabarito!A:A,J20)</f>
        <v>22</v>
      </c>
      <c r="L20" s="49" t="s">
        <v>55</v>
      </c>
      <c r="M20" s="49" t="s">
        <v>77</v>
      </c>
      <c r="N20" s="47" t="s">
        <v>60</v>
      </c>
      <c r="O20" s="49" t="s">
        <v>82</v>
      </c>
      <c r="P20" s="49">
        <f>SUMIFS(Gabarito!B:B,Gabarito!A:A,L20)+SUMIFS(Gabarito!B:B,Gabarito!A:A,M20)+SUMIFS(Gabarito!B:B,Gabarito!A:A,N20)+SUMIFS(Gabarito!B:B,Gabarito!A:A,#REF!)+SUMIFS(Gabarito!B:B,Gabarito!A:A,O20)</f>
        <v>19</v>
      </c>
      <c r="Q20" s="49">
        <f t="shared" si="1"/>
        <v>418</v>
      </c>
      <c r="R20" s="47" t="s">
        <v>50</v>
      </c>
      <c r="S20" s="47" t="s">
        <v>122</v>
      </c>
      <c r="T20" s="49" t="s">
        <v>122</v>
      </c>
      <c r="U20" s="49" t="s">
        <v>50</v>
      </c>
      <c r="V20" s="47" t="s">
        <v>1024</v>
      </c>
    </row>
    <row r="21" ht="15.75" customHeight="1">
      <c r="A21" s="47" t="s">
        <v>167</v>
      </c>
      <c r="B21" s="47" t="s">
        <v>187</v>
      </c>
      <c r="C21" s="47" t="s">
        <v>169</v>
      </c>
      <c r="D21" s="47" t="s">
        <v>50</v>
      </c>
      <c r="E21" s="47" t="s">
        <v>130</v>
      </c>
      <c r="F21" s="47" t="s">
        <v>50</v>
      </c>
      <c r="G21" s="48" t="s">
        <v>43</v>
      </c>
      <c r="H21" s="105" t="s">
        <v>69</v>
      </c>
      <c r="I21" s="50" t="s">
        <v>71</v>
      </c>
      <c r="J21" s="48" t="s">
        <v>91</v>
      </c>
      <c r="K21" s="50">
        <f>SUMIFS(Gabarito!B:B,Gabarito!A:A,G21)+SUMIFS(Gabarito!B:B,Gabarito!A:A,H21)+SUMIFS(Gabarito!B:B,Gabarito!A:A,I21)+SUMIFS(Gabarito!B:B,Gabarito!A:A,J21)</f>
        <v>19</v>
      </c>
      <c r="L21" s="49" t="s">
        <v>55</v>
      </c>
      <c r="M21" s="49" t="s">
        <v>77</v>
      </c>
      <c r="N21" s="47" t="s">
        <v>60</v>
      </c>
      <c r="O21" s="49" t="s">
        <v>82</v>
      </c>
      <c r="P21" s="49">
        <f>SUMIFS(Gabarito!B:B,Gabarito!A:A,L21)+SUMIFS(Gabarito!B:B,Gabarito!A:A,M21)+SUMIFS(Gabarito!B:B,Gabarito!A:A,N21)+SUMIFS(Gabarito!B:B,Gabarito!A:A,#REF!)+SUMIFS(Gabarito!B:B,Gabarito!A:A,O21)</f>
        <v>19</v>
      </c>
      <c r="Q21" s="49">
        <f t="shared" si="1"/>
        <v>361</v>
      </c>
      <c r="R21" s="47" t="s">
        <v>50</v>
      </c>
      <c r="S21" s="47" t="s">
        <v>122</v>
      </c>
      <c r="T21" s="49" t="s">
        <v>122</v>
      </c>
      <c r="U21" s="49" t="s">
        <v>50</v>
      </c>
      <c r="V21" s="47" t="s">
        <v>1024</v>
      </c>
    </row>
    <row r="22" ht="15.75" customHeight="1">
      <c r="A22" s="47" t="s">
        <v>167</v>
      </c>
      <c r="B22" s="47" t="s">
        <v>188</v>
      </c>
      <c r="C22" s="47" t="s">
        <v>169</v>
      </c>
      <c r="D22" s="47" t="s">
        <v>91</v>
      </c>
      <c r="E22" s="47" t="s">
        <v>122</v>
      </c>
      <c r="F22" s="47" t="s">
        <v>122</v>
      </c>
      <c r="G22" s="48" t="s">
        <v>122</v>
      </c>
      <c r="H22" s="49" t="s">
        <v>122</v>
      </c>
      <c r="I22" s="50" t="s">
        <v>122</v>
      </c>
      <c r="J22" s="48" t="s">
        <v>122</v>
      </c>
      <c r="K22" s="50">
        <f>SUMIFS(Gabarito!B:B,Gabarito!A:A,G22)+SUMIFS(Gabarito!B:B,Gabarito!A:A,H22)+SUMIFS(Gabarito!B:B,Gabarito!A:A,I22)+SUMIFS(Gabarito!B:B,Gabarito!A:A,J22)</f>
        <v>0</v>
      </c>
      <c r="L22" s="49" t="s">
        <v>122</v>
      </c>
      <c r="M22" s="49" t="s">
        <v>122</v>
      </c>
      <c r="N22" s="47" t="s">
        <v>122</v>
      </c>
      <c r="O22" s="49" t="s">
        <v>122</v>
      </c>
      <c r="P22" s="49">
        <f>SUMIFS(Gabarito!B:B,Gabarito!A:A,L22)+SUMIFS(Gabarito!B:B,Gabarito!A:A,M22)+SUMIFS(Gabarito!B:B,Gabarito!A:A,N22)+SUMIFS(Gabarito!B:B,Gabarito!A:A,#REF!)+SUMIFS(Gabarito!B:B,Gabarito!A:A,O22)</f>
        <v>0</v>
      </c>
      <c r="Q22" s="49">
        <f t="shared" si="1"/>
        <v>0</v>
      </c>
      <c r="R22" s="47" t="s">
        <v>122</v>
      </c>
      <c r="S22" s="47" t="s">
        <v>122</v>
      </c>
      <c r="T22" s="49" t="s">
        <v>122</v>
      </c>
      <c r="U22" s="49" t="s">
        <v>50</v>
      </c>
      <c r="V22" s="47" t="s">
        <v>1024</v>
      </c>
    </row>
    <row r="23" ht="15.75" customHeight="1">
      <c r="A23" s="47" t="s">
        <v>167</v>
      </c>
      <c r="B23" s="47" t="s">
        <v>189</v>
      </c>
      <c r="C23" s="47" t="s">
        <v>169</v>
      </c>
      <c r="D23" s="47" t="s">
        <v>122</v>
      </c>
      <c r="E23" s="47" t="s">
        <v>122</v>
      </c>
      <c r="F23" s="47" t="s">
        <v>122</v>
      </c>
      <c r="G23" s="48" t="s">
        <v>122</v>
      </c>
      <c r="H23" s="49" t="s">
        <v>122</v>
      </c>
      <c r="I23" s="50" t="s">
        <v>122</v>
      </c>
      <c r="J23" s="48" t="s">
        <v>122</v>
      </c>
      <c r="K23" s="50">
        <f>SUMIFS(Gabarito!B:B,Gabarito!A:A,G23)+SUMIFS(Gabarito!B:B,Gabarito!A:A,H23)+SUMIFS(Gabarito!B:B,Gabarito!A:A,I23)+SUMIFS(Gabarito!B:B,Gabarito!A:A,J23)</f>
        <v>0</v>
      </c>
      <c r="L23" s="49" t="s">
        <v>122</v>
      </c>
      <c r="M23" s="49" t="s">
        <v>122</v>
      </c>
      <c r="N23" s="47" t="s">
        <v>122</v>
      </c>
      <c r="O23" s="49" t="s">
        <v>122</v>
      </c>
      <c r="P23" s="49">
        <f>SUMIFS(Gabarito!B:B,Gabarito!A:A,L23)+SUMIFS(Gabarito!B:B,Gabarito!A:A,M23)+SUMIFS(Gabarito!B:B,Gabarito!A:A,N23)+SUMIFS(Gabarito!B:B,Gabarito!A:A,#REF!)+SUMIFS(Gabarito!B:B,Gabarito!A:A,O23)</f>
        <v>0</v>
      </c>
      <c r="Q23" s="49">
        <f t="shared" si="1"/>
        <v>0</v>
      </c>
      <c r="R23" s="47" t="s">
        <v>122</v>
      </c>
      <c r="S23" s="47" t="s">
        <v>122</v>
      </c>
      <c r="T23" s="49" t="s">
        <v>122</v>
      </c>
      <c r="U23" s="49" t="s">
        <v>50</v>
      </c>
      <c r="V23" s="47" t="s">
        <v>1024</v>
      </c>
    </row>
    <row r="24" ht="15.75" customHeight="1">
      <c r="A24" s="103"/>
      <c r="B24" s="103"/>
      <c r="C24" s="104"/>
      <c r="D24" s="104"/>
      <c r="G24" s="104"/>
      <c r="H24" s="104"/>
      <c r="I24" s="104"/>
      <c r="J24" s="104"/>
      <c r="K24" s="104"/>
      <c r="L24" s="104"/>
    </row>
    <row r="25" ht="15.75" customHeight="1">
      <c r="A25" s="103"/>
      <c r="B25" s="103"/>
      <c r="C25" s="104"/>
      <c r="D25" s="104"/>
      <c r="G25" s="104"/>
      <c r="H25" s="104"/>
      <c r="I25" s="104"/>
      <c r="J25" s="104"/>
      <c r="K25" s="104"/>
      <c r="L25" s="104"/>
    </row>
    <row r="26" ht="15.75" customHeight="1">
      <c r="A26" s="103"/>
      <c r="B26" s="103"/>
      <c r="C26" s="104"/>
      <c r="D26" s="104"/>
      <c r="G26" s="104"/>
      <c r="H26" s="104"/>
      <c r="I26" s="104"/>
      <c r="J26" s="104"/>
      <c r="K26" s="104"/>
      <c r="L26" s="104"/>
    </row>
    <row r="27" ht="15.75" customHeight="1">
      <c r="A27" s="103"/>
      <c r="B27" s="103"/>
      <c r="C27" s="104"/>
      <c r="D27" s="104"/>
      <c r="G27" s="104"/>
      <c r="H27" s="104"/>
      <c r="I27" s="104"/>
      <c r="J27" s="104"/>
      <c r="K27" s="104"/>
      <c r="L27" s="104"/>
    </row>
    <row r="28" ht="15.75" customHeight="1">
      <c r="A28" s="103"/>
      <c r="B28" s="103"/>
      <c r="C28" s="104"/>
      <c r="D28" s="104"/>
      <c r="G28" s="104"/>
      <c r="H28" s="104"/>
      <c r="I28" s="104"/>
      <c r="J28" s="104"/>
      <c r="K28" s="104"/>
      <c r="L28" s="104"/>
    </row>
    <row r="29" ht="15.75" customHeight="1">
      <c r="A29" s="103"/>
      <c r="B29" s="103"/>
      <c r="C29" s="104"/>
      <c r="D29" s="104"/>
      <c r="G29" s="104"/>
      <c r="H29" s="104"/>
      <c r="I29" s="104"/>
      <c r="J29" s="104"/>
      <c r="K29" s="104"/>
      <c r="L29" s="104"/>
    </row>
    <row r="30" ht="15.75" customHeight="1">
      <c r="A30" s="103"/>
      <c r="B30" s="103"/>
      <c r="C30" s="104"/>
      <c r="D30" s="104"/>
      <c r="G30" s="104"/>
      <c r="H30" s="104"/>
      <c r="I30" s="104"/>
      <c r="J30" s="104"/>
      <c r="K30" s="104"/>
      <c r="L30" s="104"/>
    </row>
    <row r="31" ht="15.75" customHeight="1">
      <c r="A31" s="103"/>
      <c r="B31" s="103"/>
      <c r="C31" s="104"/>
      <c r="D31" s="104"/>
      <c r="G31" s="104"/>
      <c r="H31" s="104"/>
      <c r="I31" s="104"/>
      <c r="J31" s="104"/>
      <c r="K31" s="104"/>
      <c r="L31" s="104"/>
    </row>
    <row r="32" ht="15.75" customHeight="1">
      <c r="A32" s="103"/>
      <c r="B32" s="103"/>
      <c r="C32" s="104"/>
      <c r="D32" s="104"/>
      <c r="G32" s="104"/>
      <c r="H32" s="104"/>
      <c r="I32" s="104"/>
      <c r="J32" s="104"/>
      <c r="K32" s="104"/>
      <c r="L32" s="104"/>
    </row>
    <row r="33" ht="15.75" customHeight="1">
      <c r="A33" s="103"/>
      <c r="B33" s="103"/>
      <c r="C33" s="104"/>
      <c r="D33" s="104"/>
      <c r="G33" s="104"/>
      <c r="H33" s="104"/>
      <c r="I33" s="104"/>
      <c r="J33" s="104"/>
      <c r="K33" s="104"/>
      <c r="L33" s="104"/>
    </row>
    <row r="34" ht="15.75" customHeight="1">
      <c r="A34" s="103"/>
      <c r="B34" s="103"/>
      <c r="C34" s="104"/>
      <c r="D34" s="104"/>
      <c r="G34" s="104"/>
      <c r="H34" s="104"/>
      <c r="I34" s="104"/>
      <c r="J34" s="104"/>
      <c r="K34" s="104"/>
      <c r="L34" s="104"/>
    </row>
    <row r="35" ht="15.75" customHeight="1">
      <c r="A35" s="103"/>
      <c r="B35" s="103"/>
      <c r="C35" s="104"/>
      <c r="D35" s="104"/>
      <c r="G35" s="104"/>
      <c r="H35" s="104"/>
      <c r="I35" s="104"/>
      <c r="J35" s="104"/>
      <c r="K35" s="104"/>
      <c r="L35" s="104"/>
    </row>
    <row r="36" ht="15.75" customHeight="1">
      <c r="A36" s="103"/>
      <c r="B36" s="103"/>
      <c r="C36" s="104"/>
      <c r="D36" s="104"/>
      <c r="G36" s="104"/>
      <c r="H36" s="104"/>
      <c r="I36" s="104"/>
      <c r="J36" s="104"/>
      <c r="K36" s="104"/>
      <c r="L36" s="104"/>
    </row>
    <row r="37" ht="15.75" customHeight="1">
      <c r="A37" s="103"/>
      <c r="B37" s="103"/>
      <c r="C37" s="104"/>
      <c r="D37" s="104"/>
      <c r="G37" s="104"/>
      <c r="H37" s="104"/>
      <c r="I37" s="104"/>
      <c r="J37" s="104"/>
      <c r="K37" s="104"/>
      <c r="L37" s="104"/>
    </row>
    <row r="38" ht="15.75" customHeight="1">
      <c r="A38" s="103"/>
      <c r="B38" s="103"/>
      <c r="C38" s="104"/>
      <c r="D38" s="104"/>
      <c r="G38" s="104"/>
      <c r="H38" s="104"/>
      <c r="I38" s="104"/>
      <c r="J38" s="104"/>
      <c r="K38" s="104"/>
      <c r="L38" s="104"/>
    </row>
    <row r="39" ht="15.75" customHeight="1">
      <c r="A39" s="103"/>
      <c r="B39" s="103"/>
      <c r="C39" s="104"/>
      <c r="D39" s="104"/>
      <c r="G39" s="104"/>
      <c r="H39" s="104"/>
      <c r="I39" s="104"/>
      <c r="J39" s="104"/>
      <c r="K39" s="104"/>
      <c r="L39" s="104"/>
    </row>
    <row r="40" ht="15.75" customHeight="1">
      <c r="A40" s="103"/>
      <c r="B40" s="103"/>
      <c r="C40" s="104"/>
      <c r="D40" s="104"/>
      <c r="G40" s="104"/>
      <c r="H40" s="104"/>
      <c r="I40" s="104"/>
      <c r="J40" s="104"/>
      <c r="K40" s="104"/>
      <c r="L40" s="104"/>
    </row>
    <row r="41" ht="15.75" customHeight="1">
      <c r="A41" s="103"/>
      <c r="B41" s="103"/>
      <c r="C41" s="104"/>
      <c r="D41" s="104"/>
      <c r="G41" s="104"/>
      <c r="H41" s="104"/>
      <c r="I41" s="104"/>
      <c r="J41" s="104"/>
      <c r="K41" s="104"/>
      <c r="L41" s="104"/>
    </row>
    <row r="42" ht="15.75" customHeight="1">
      <c r="A42" s="103"/>
      <c r="B42" s="103"/>
      <c r="C42" s="104"/>
      <c r="D42" s="104"/>
      <c r="G42" s="104"/>
      <c r="H42" s="104"/>
      <c r="I42" s="104"/>
      <c r="J42" s="104"/>
      <c r="K42" s="104"/>
      <c r="L42" s="104"/>
    </row>
    <row r="43" ht="15.75" customHeight="1">
      <c r="A43" s="103"/>
      <c r="B43" s="103"/>
      <c r="C43" s="104"/>
      <c r="D43" s="104"/>
      <c r="G43" s="104"/>
      <c r="H43" s="104"/>
      <c r="I43" s="104"/>
      <c r="J43" s="104"/>
      <c r="K43" s="104"/>
      <c r="L43" s="104"/>
    </row>
    <row r="44" ht="15.75" customHeight="1">
      <c r="A44" s="103"/>
      <c r="B44" s="103"/>
      <c r="C44" s="104"/>
      <c r="D44" s="104"/>
      <c r="G44" s="104"/>
      <c r="H44" s="104"/>
      <c r="I44" s="104"/>
      <c r="J44" s="104"/>
      <c r="K44" s="104"/>
      <c r="L44" s="104"/>
    </row>
    <row r="45" ht="15.75" customHeight="1">
      <c r="A45" s="103"/>
      <c r="B45" s="103"/>
      <c r="C45" s="104"/>
      <c r="D45" s="104"/>
      <c r="G45" s="104"/>
      <c r="H45" s="104"/>
      <c r="I45" s="104"/>
      <c r="J45" s="104"/>
      <c r="K45" s="104"/>
      <c r="L45" s="104"/>
    </row>
    <row r="46" ht="15.75" customHeight="1">
      <c r="A46" s="103"/>
      <c r="B46" s="103"/>
      <c r="C46" s="104"/>
      <c r="D46" s="104"/>
      <c r="G46" s="104"/>
      <c r="H46" s="104"/>
      <c r="I46" s="104"/>
      <c r="J46" s="104"/>
      <c r="K46" s="104"/>
      <c r="L46" s="104"/>
    </row>
    <row r="47" ht="15.75" customHeight="1">
      <c r="A47" s="103"/>
      <c r="B47" s="103"/>
      <c r="C47" s="104"/>
      <c r="D47" s="104"/>
      <c r="G47" s="104"/>
      <c r="H47" s="104"/>
      <c r="I47" s="104"/>
      <c r="J47" s="104"/>
      <c r="K47" s="104"/>
      <c r="L47" s="104"/>
    </row>
    <row r="48" ht="15.75" customHeight="1">
      <c r="A48" s="103"/>
      <c r="B48" s="103"/>
      <c r="C48" s="104"/>
      <c r="D48" s="104"/>
      <c r="G48" s="104"/>
      <c r="H48" s="104"/>
      <c r="I48" s="104"/>
      <c r="J48" s="104"/>
      <c r="K48" s="104"/>
      <c r="L48" s="104"/>
    </row>
    <row r="49" ht="15.75" customHeight="1">
      <c r="A49" s="103"/>
      <c r="B49" s="103"/>
      <c r="C49" s="104"/>
      <c r="D49" s="104"/>
      <c r="G49" s="104"/>
      <c r="H49" s="104"/>
      <c r="I49" s="104"/>
      <c r="J49" s="104"/>
      <c r="K49" s="104"/>
      <c r="L49" s="104"/>
    </row>
    <row r="50" ht="15.75" customHeight="1">
      <c r="A50" s="103"/>
      <c r="B50" s="103"/>
      <c r="C50" s="104"/>
      <c r="D50" s="104"/>
      <c r="G50" s="104"/>
      <c r="H50" s="104"/>
      <c r="I50" s="104"/>
      <c r="J50" s="104"/>
      <c r="K50" s="104"/>
      <c r="L50" s="104"/>
    </row>
    <row r="51" ht="15.75" customHeight="1">
      <c r="A51" s="103"/>
      <c r="B51" s="103"/>
      <c r="C51" s="104"/>
      <c r="D51" s="104"/>
      <c r="G51" s="104"/>
      <c r="H51" s="104"/>
      <c r="I51" s="104"/>
      <c r="J51" s="104"/>
      <c r="K51" s="104"/>
      <c r="L51" s="104"/>
    </row>
    <row r="52" ht="15.75" customHeight="1">
      <c r="A52" s="103"/>
      <c r="B52" s="103"/>
      <c r="C52" s="104"/>
      <c r="D52" s="104"/>
      <c r="G52" s="104"/>
      <c r="H52" s="104"/>
      <c r="I52" s="104"/>
      <c r="J52" s="104"/>
      <c r="K52" s="104"/>
      <c r="L52" s="104"/>
    </row>
    <row r="53" ht="15.75" customHeight="1">
      <c r="A53" s="103"/>
      <c r="B53" s="103"/>
      <c r="C53" s="104"/>
      <c r="D53" s="104"/>
      <c r="G53" s="104"/>
      <c r="H53" s="104"/>
      <c r="I53" s="104"/>
      <c r="J53" s="104"/>
      <c r="K53" s="104"/>
      <c r="L53" s="104"/>
    </row>
    <row r="54" ht="15.75" customHeight="1">
      <c r="A54" s="103"/>
      <c r="B54" s="103"/>
      <c r="C54" s="104"/>
      <c r="D54" s="104"/>
      <c r="G54" s="104"/>
      <c r="H54" s="104"/>
      <c r="I54" s="104"/>
      <c r="J54" s="104"/>
      <c r="K54" s="104"/>
      <c r="L54" s="104"/>
    </row>
    <row r="55" ht="15.75" customHeight="1">
      <c r="A55" s="103"/>
      <c r="B55" s="103"/>
      <c r="C55" s="104"/>
      <c r="D55" s="104"/>
      <c r="G55" s="104"/>
      <c r="H55" s="104"/>
      <c r="I55" s="104"/>
      <c r="J55" s="104"/>
      <c r="K55" s="104"/>
      <c r="L55" s="104"/>
    </row>
    <row r="56" ht="15.75" customHeight="1">
      <c r="A56" s="103"/>
      <c r="B56" s="103"/>
      <c r="C56" s="104"/>
      <c r="D56" s="104"/>
      <c r="G56" s="104"/>
      <c r="H56" s="104"/>
      <c r="I56" s="104"/>
      <c r="J56" s="104"/>
      <c r="K56" s="104"/>
      <c r="L56" s="104"/>
    </row>
    <row r="57" ht="15.75" customHeight="1">
      <c r="A57" s="103"/>
      <c r="B57" s="103"/>
      <c r="C57" s="104"/>
      <c r="D57" s="104"/>
      <c r="G57" s="104"/>
      <c r="H57" s="104"/>
      <c r="I57" s="104"/>
      <c r="J57" s="104"/>
      <c r="K57" s="104"/>
      <c r="L57" s="104"/>
    </row>
    <row r="58" ht="15.75" customHeight="1">
      <c r="A58" s="103"/>
      <c r="B58" s="103"/>
      <c r="C58" s="104"/>
      <c r="D58" s="104"/>
      <c r="G58" s="104"/>
      <c r="H58" s="104"/>
      <c r="I58" s="104"/>
      <c r="J58" s="104"/>
      <c r="K58" s="104"/>
      <c r="L58" s="104"/>
    </row>
    <row r="59" ht="15.75" customHeight="1">
      <c r="A59" s="103"/>
      <c r="B59" s="103"/>
      <c r="C59" s="104"/>
      <c r="D59" s="104"/>
      <c r="G59" s="104"/>
      <c r="H59" s="104"/>
      <c r="I59" s="104"/>
      <c r="J59" s="104"/>
      <c r="K59" s="104"/>
      <c r="L59" s="104"/>
    </row>
    <row r="60" ht="15.75" customHeight="1">
      <c r="A60" s="103"/>
      <c r="B60" s="103"/>
      <c r="C60" s="104"/>
      <c r="D60" s="104"/>
      <c r="G60" s="104"/>
      <c r="H60" s="104"/>
      <c r="I60" s="104"/>
      <c r="J60" s="104"/>
      <c r="K60" s="104"/>
      <c r="L60" s="104"/>
    </row>
    <row r="61" ht="15.75" customHeight="1">
      <c r="A61" s="103"/>
      <c r="B61" s="103"/>
      <c r="C61" s="104"/>
      <c r="D61" s="104"/>
      <c r="G61" s="104"/>
      <c r="H61" s="104"/>
      <c r="I61" s="104"/>
      <c r="J61" s="104"/>
      <c r="K61" s="104"/>
      <c r="L61" s="104"/>
    </row>
    <row r="62" ht="15.75" customHeight="1">
      <c r="A62" s="103"/>
      <c r="B62" s="103"/>
      <c r="C62" s="104"/>
      <c r="D62" s="104"/>
      <c r="G62" s="104"/>
      <c r="H62" s="104"/>
      <c r="I62" s="104"/>
      <c r="J62" s="104"/>
      <c r="K62" s="104"/>
      <c r="L62" s="104"/>
    </row>
    <row r="63" ht="15.75" customHeight="1">
      <c r="A63" s="103"/>
      <c r="B63" s="103"/>
      <c r="C63" s="104"/>
      <c r="D63" s="104"/>
      <c r="G63" s="104"/>
      <c r="H63" s="104"/>
      <c r="I63" s="104"/>
      <c r="J63" s="104"/>
      <c r="K63" s="104"/>
      <c r="L63" s="104"/>
    </row>
    <row r="64" ht="15.75" customHeight="1">
      <c r="A64" s="103"/>
      <c r="B64" s="103"/>
      <c r="C64" s="104"/>
      <c r="D64" s="104"/>
      <c r="G64" s="104"/>
      <c r="H64" s="104"/>
      <c r="I64" s="104"/>
      <c r="J64" s="104"/>
      <c r="K64" s="104"/>
      <c r="L64" s="104"/>
    </row>
    <row r="65" ht="15.75" customHeight="1">
      <c r="A65" s="103"/>
      <c r="B65" s="103"/>
      <c r="C65" s="104"/>
      <c r="D65" s="104"/>
      <c r="G65" s="104"/>
      <c r="H65" s="104"/>
      <c r="I65" s="104"/>
      <c r="J65" s="104"/>
      <c r="K65" s="104"/>
      <c r="L65" s="104"/>
    </row>
    <row r="66" ht="15.75" customHeight="1">
      <c r="A66" s="103"/>
      <c r="B66" s="103"/>
      <c r="C66" s="104"/>
      <c r="D66" s="104"/>
      <c r="G66" s="104"/>
      <c r="H66" s="104"/>
      <c r="I66" s="104"/>
      <c r="J66" s="104"/>
      <c r="K66" s="104"/>
      <c r="L66" s="104"/>
    </row>
    <row r="67" ht="15.75" customHeight="1">
      <c r="A67" s="103"/>
      <c r="B67" s="103"/>
      <c r="C67" s="104"/>
      <c r="D67" s="104"/>
      <c r="G67" s="104"/>
      <c r="H67" s="104"/>
      <c r="I67" s="104"/>
      <c r="J67" s="104"/>
      <c r="K67" s="104"/>
      <c r="L67" s="104"/>
    </row>
    <row r="68" ht="15.75" customHeight="1">
      <c r="A68" s="103"/>
      <c r="B68" s="103"/>
      <c r="C68" s="104"/>
      <c r="D68" s="104"/>
      <c r="G68" s="104"/>
      <c r="H68" s="104"/>
      <c r="I68" s="104"/>
      <c r="J68" s="104"/>
      <c r="K68" s="104"/>
      <c r="L68" s="104"/>
    </row>
    <row r="69" ht="15.75" customHeight="1">
      <c r="A69" s="103"/>
      <c r="B69" s="103"/>
      <c r="C69" s="104"/>
      <c r="D69" s="104"/>
      <c r="G69" s="104"/>
      <c r="H69" s="104"/>
      <c r="I69" s="104"/>
      <c r="J69" s="104"/>
      <c r="K69" s="104"/>
      <c r="L69" s="104"/>
    </row>
    <row r="70" ht="15.75" customHeight="1">
      <c r="A70" s="103"/>
      <c r="B70" s="103"/>
      <c r="C70" s="104"/>
      <c r="D70" s="104"/>
      <c r="G70" s="104"/>
      <c r="H70" s="104"/>
      <c r="I70" s="104"/>
      <c r="J70" s="104"/>
      <c r="K70" s="104"/>
      <c r="L70" s="104"/>
    </row>
    <row r="71" ht="15.75" customHeight="1">
      <c r="A71" s="103"/>
      <c r="B71" s="103"/>
      <c r="C71" s="104"/>
      <c r="D71" s="104"/>
      <c r="G71" s="104"/>
      <c r="H71" s="104"/>
      <c r="I71" s="104"/>
      <c r="J71" s="104"/>
      <c r="K71" s="104"/>
      <c r="L71" s="104"/>
    </row>
    <row r="72" ht="15.75" customHeight="1">
      <c r="A72" s="103"/>
      <c r="B72" s="103"/>
      <c r="C72" s="104"/>
      <c r="D72" s="104"/>
      <c r="G72" s="104"/>
      <c r="H72" s="104"/>
      <c r="I72" s="104"/>
      <c r="J72" s="104"/>
      <c r="K72" s="104"/>
      <c r="L72" s="104"/>
    </row>
    <row r="73" ht="15.75" customHeight="1">
      <c r="A73" s="103"/>
      <c r="B73" s="103"/>
      <c r="C73" s="104"/>
      <c r="D73" s="104"/>
      <c r="G73" s="104"/>
      <c r="H73" s="104"/>
      <c r="I73" s="104"/>
      <c r="J73" s="104"/>
      <c r="K73" s="104"/>
      <c r="L73" s="104"/>
    </row>
    <row r="74" ht="15.75" customHeight="1">
      <c r="A74" s="103"/>
      <c r="B74" s="103"/>
      <c r="C74" s="104"/>
      <c r="D74" s="104"/>
      <c r="G74" s="104"/>
      <c r="H74" s="104"/>
      <c r="I74" s="104"/>
      <c r="J74" s="104"/>
      <c r="K74" s="104"/>
      <c r="L74" s="104"/>
    </row>
    <row r="75" ht="15.75" customHeight="1">
      <c r="A75" s="103"/>
      <c r="B75" s="103"/>
      <c r="C75" s="104"/>
      <c r="D75" s="104"/>
      <c r="G75" s="104"/>
      <c r="H75" s="104"/>
      <c r="I75" s="104"/>
      <c r="J75" s="104"/>
      <c r="K75" s="104"/>
      <c r="L75" s="104"/>
    </row>
    <row r="76" ht="15.75" customHeight="1">
      <c r="A76" s="103"/>
      <c r="B76" s="103"/>
      <c r="C76" s="104"/>
      <c r="D76" s="104"/>
      <c r="G76" s="104"/>
      <c r="H76" s="104"/>
      <c r="I76" s="104"/>
      <c r="J76" s="104"/>
      <c r="K76" s="104"/>
      <c r="L76" s="104"/>
    </row>
    <row r="77" ht="15.75" customHeight="1">
      <c r="A77" s="103"/>
      <c r="B77" s="103"/>
      <c r="C77" s="104"/>
      <c r="D77" s="104"/>
      <c r="G77" s="104"/>
      <c r="H77" s="104"/>
      <c r="I77" s="104"/>
      <c r="J77" s="104"/>
      <c r="K77" s="104"/>
      <c r="L77" s="104"/>
    </row>
    <row r="78" ht="15.75" customHeight="1">
      <c r="A78" s="103"/>
      <c r="B78" s="103"/>
      <c r="C78" s="104"/>
      <c r="D78" s="104"/>
      <c r="G78" s="104"/>
      <c r="H78" s="104"/>
      <c r="I78" s="104"/>
      <c r="J78" s="104"/>
      <c r="K78" s="104"/>
      <c r="L78" s="104"/>
    </row>
    <row r="79" ht="15.75" customHeight="1">
      <c r="A79" s="103"/>
      <c r="B79" s="103"/>
      <c r="C79" s="104"/>
      <c r="D79" s="104"/>
      <c r="G79" s="104"/>
      <c r="H79" s="104"/>
      <c r="I79" s="104"/>
      <c r="J79" s="104"/>
      <c r="K79" s="104"/>
      <c r="L79" s="104"/>
    </row>
    <row r="80" ht="15.75" customHeight="1">
      <c r="A80" s="103"/>
      <c r="B80" s="103"/>
      <c r="C80" s="104"/>
      <c r="D80" s="104"/>
      <c r="G80" s="104"/>
      <c r="H80" s="104"/>
      <c r="I80" s="104"/>
      <c r="J80" s="104"/>
      <c r="K80" s="104"/>
      <c r="L80" s="104"/>
    </row>
    <row r="81" ht="15.75" customHeight="1">
      <c r="A81" s="103"/>
      <c r="B81" s="103"/>
      <c r="C81" s="104"/>
      <c r="D81" s="104"/>
      <c r="G81" s="104"/>
      <c r="H81" s="104"/>
      <c r="I81" s="104"/>
      <c r="J81" s="104"/>
      <c r="K81" s="104"/>
      <c r="L81" s="104"/>
    </row>
    <row r="82" ht="15.75" customHeight="1">
      <c r="A82" s="103"/>
      <c r="B82" s="103"/>
      <c r="C82" s="104"/>
      <c r="D82" s="104"/>
      <c r="G82" s="104"/>
      <c r="H82" s="104"/>
      <c r="I82" s="104"/>
      <c r="J82" s="104"/>
      <c r="K82" s="104"/>
      <c r="L82" s="104"/>
    </row>
    <row r="83" ht="15.75" customHeight="1">
      <c r="A83" s="103"/>
      <c r="B83" s="103"/>
      <c r="C83" s="104"/>
      <c r="D83" s="104"/>
      <c r="G83" s="104"/>
      <c r="H83" s="104"/>
      <c r="I83" s="104"/>
      <c r="J83" s="104"/>
      <c r="K83" s="104"/>
      <c r="L83" s="104"/>
    </row>
    <row r="84" ht="15.75" customHeight="1">
      <c r="A84" s="103"/>
      <c r="B84" s="103"/>
      <c r="C84" s="104"/>
      <c r="D84" s="104"/>
      <c r="G84" s="104"/>
      <c r="H84" s="104"/>
      <c r="I84" s="104"/>
      <c r="J84" s="104"/>
      <c r="K84" s="104"/>
      <c r="L84" s="104"/>
    </row>
    <row r="85" ht="15.75" customHeight="1">
      <c r="A85" s="103"/>
      <c r="B85" s="103"/>
      <c r="C85" s="104"/>
      <c r="D85" s="104"/>
      <c r="G85" s="104"/>
      <c r="H85" s="104"/>
      <c r="I85" s="104"/>
      <c r="J85" s="104"/>
      <c r="K85" s="104"/>
      <c r="L85" s="104"/>
    </row>
    <row r="86" ht="15.75" customHeight="1">
      <c r="A86" s="103"/>
      <c r="B86" s="103"/>
      <c r="C86" s="104"/>
      <c r="D86" s="104"/>
      <c r="G86" s="104"/>
      <c r="H86" s="104"/>
      <c r="I86" s="104"/>
      <c r="J86" s="104"/>
      <c r="K86" s="104"/>
      <c r="L86" s="104"/>
    </row>
    <row r="87" ht="15.75" customHeight="1">
      <c r="A87" s="103"/>
      <c r="B87" s="103"/>
      <c r="C87" s="104"/>
      <c r="D87" s="104"/>
      <c r="G87" s="104"/>
      <c r="H87" s="104"/>
      <c r="I87" s="104"/>
      <c r="J87" s="104"/>
      <c r="K87" s="104"/>
      <c r="L87" s="104"/>
    </row>
    <row r="88" ht="15.75" customHeight="1">
      <c r="A88" s="103"/>
      <c r="B88" s="103"/>
      <c r="C88" s="104"/>
      <c r="D88" s="104"/>
      <c r="G88" s="104"/>
      <c r="H88" s="104"/>
      <c r="I88" s="104"/>
      <c r="J88" s="104"/>
      <c r="K88" s="104"/>
      <c r="L88" s="104"/>
    </row>
    <row r="89" ht="15.75" customHeight="1">
      <c r="A89" s="103"/>
      <c r="B89" s="103"/>
      <c r="C89" s="104"/>
      <c r="D89" s="104"/>
      <c r="G89" s="104"/>
      <c r="H89" s="104"/>
      <c r="I89" s="104"/>
      <c r="J89" s="104"/>
      <c r="K89" s="104"/>
      <c r="L89" s="104"/>
    </row>
    <row r="90" ht="15.75" customHeight="1">
      <c r="A90" s="103"/>
      <c r="B90" s="103"/>
      <c r="C90" s="104"/>
      <c r="D90" s="104"/>
      <c r="G90" s="104"/>
      <c r="H90" s="104"/>
      <c r="I90" s="104"/>
      <c r="J90" s="104"/>
      <c r="K90" s="104"/>
      <c r="L90" s="104"/>
    </row>
    <row r="91" ht="15.75" customHeight="1">
      <c r="A91" s="103"/>
      <c r="B91" s="103"/>
      <c r="C91" s="104"/>
      <c r="D91" s="104"/>
      <c r="G91" s="104"/>
      <c r="H91" s="104"/>
      <c r="I91" s="104"/>
      <c r="J91" s="104"/>
      <c r="K91" s="104"/>
      <c r="L91" s="104"/>
    </row>
    <row r="92" ht="15.75" customHeight="1">
      <c r="A92" s="103"/>
      <c r="B92" s="103"/>
      <c r="C92" s="104"/>
      <c r="D92" s="104"/>
      <c r="G92" s="104"/>
      <c r="H92" s="104"/>
      <c r="I92" s="104"/>
      <c r="J92" s="104"/>
      <c r="K92" s="104"/>
      <c r="L92" s="104"/>
    </row>
    <row r="93" ht="15.75" customHeight="1">
      <c r="A93" s="103"/>
      <c r="B93" s="103"/>
      <c r="C93" s="104"/>
      <c r="D93" s="104"/>
      <c r="G93" s="104"/>
      <c r="H93" s="104"/>
      <c r="I93" s="104"/>
      <c r="J93" s="104"/>
      <c r="K93" s="104"/>
      <c r="L93" s="104"/>
    </row>
    <row r="94" ht="15.75" customHeight="1">
      <c r="A94" s="103"/>
      <c r="B94" s="103"/>
      <c r="C94" s="104"/>
      <c r="D94" s="104"/>
      <c r="G94" s="104"/>
      <c r="H94" s="104"/>
      <c r="I94" s="104"/>
      <c r="J94" s="104"/>
      <c r="K94" s="104"/>
      <c r="L94" s="104"/>
    </row>
    <row r="95" ht="15.75" customHeight="1">
      <c r="A95" s="103"/>
      <c r="B95" s="103"/>
      <c r="C95" s="104"/>
      <c r="D95" s="104"/>
      <c r="G95" s="104"/>
      <c r="H95" s="104"/>
      <c r="I95" s="104"/>
      <c r="J95" s="104"/>
      <c r="K95" s="104"/>
      <c r="L95" s="104"/>
    </row>
    <row r="96" ht="15.75" customHeight="1">
      <c r="A96" s="103"/>
      <c r="B96" s="103"/>
      <c r="C96" s="104"/>
      <c r="D96" s="104"/>
      <c r="G96" s="104"/>
      <c r="H96" s="104"/>
      <c r="I96" s="104"/>
      <c r="J96" s="104"/>
      <c r="K96" s="104"/>
      <c r="L96" s="104"/>
    </row>
    <row r="97" ht="15.75" customHeight="1">
      <c r="A97" s="103"/>
      <c r="B97" s="103"/>
      <c r="C97" s="104"/>
      <c r="D97" s="104"/>
      <c r="G97" s="104"/>
      <c r="H97" s="104"/>
      <c r="I97" s="104"/>
      <c r="J97" s="104"/>
      <c r="K97" s="104"/>
      <c r="L97" s="104"/>
    </row>
    <row r="98" ht="15.75" customHeight="1">
      <c r="A98" s="103"/>
      <c r="B98" s="103"/>
      <c r="C98" s="104"/>
      <c r="D98" s="104"/>
      <c r="G98" s="104"/>
      <c r="H98" s="104"/>
      <c r="I98" s="104"/>
      <c r="J98" s="104"/>
      <c r="K98" s="104"/>
      <c r="L98" s="104"/>
    </row>
    <row r="99" ht="15.75" customHeight="1">
      <c r="A99" s="103"/>
      <c r="B99" s="103"/>
      <c r="C99" s="104"/>
      <c r="D99" s="104"/>
      <c r="G99" s="104"/>
      <c r="H99" s="104"/>
      <c r="I99" s="104"/>
      <c r="J99" s="104"/>
      <c r="K99" s="104"/>
      <c r="L99" s="104"/>
    </row>
    <row r="100" ht="15.75" customHeight="1">
      <c r="A100" s="103"/>
      <c r="B100" s="103"/>
      <c r="C100" s="104"/>
      <c r="D100" s="104"/>
      <c r="G100" s="104"/>
      <c r="H100" s="104"/>
      <c r="I100" s="104"/>
      <c r="J100" s="104"/>
      <c r="K100" s="104"/>
      <c r="L100" s="104"/>
    </row>
    <row r="101" ht="15.75" customHeight="1">
      <c r="A101" s="103"/>
      <c r="B101" s="103"/>
      <c r="C101" s="104"/>
      <c r="D101" s="104"/>
      <c r="G101" s="104"/>
      <c r="H101" s="104"/>
      <c r="I101" s="104"/>
      <c r="J101" s="104"/>
      <c r="K101" s="104"/>
      <c r="L101" s="104"/>
    </row>
    <row r="102" ht="15.75" customHeight="1">
      <c r="A102" s="103"/>
      <c r="B102" s="103"/>
      <c r="C102" s="104"/>
      <c r="D102" s="104"/>
      <c r="G102" s="104"/>
      <c r="H102" s="104"/>
      <c r="I102" s="104"/>
      <c r="J102" s="104"/>
      <c r="K102" s="104"/>
      <c r="L102" s="104"/>
    </row>
    <row r="103" ht="15.75" customHeight="1">
      <c r="A103" s="103"/>
      <c r="B103" s="103"/>
      <c r="C103" s="104"/>
      <c r="D103" s="104"/>
      <c r="G103" s="104"/>
      <c r="H103" s="104"/>
      <c r="I103" s="104"/>
      <c r="J103" s="104"/>
      <c r="K103" s="104"/>
      <c r="L103" s="104"/>
    </row>
    <row r="104" ht="15.75" customHeight="1">
      <c r="A104" s="103"/>
      <c r="B104" s="103"/>
      <c r="C104" s="104"/>
      <c r="D104" s="104"/>
      <c r="G104" s="104"/>
      <c r="H104" s="104"/>
      <c r="I104" s="104"/>
      <c r="J104" s="104"/>
      <c r="K104" s="104"/>
      <c r="L104" s="104"/>
    </row>
    <row r="105" ht="15.75" customHeight="1">
      <c r="A105" s="103"/>
      <c r="B105" s="103"/>
      <c r="C105" s="104"/>
      <c r="D105" s="104"/>
      <c r="G105" s="104"/>
      <c r="H105" s="104"/>
      <c r="I105" s="104"/>
      <c r="J105" s="104"/>
      <c r="K105" s="104"/>
      <c r="L105" s="104"/>
    </row>
    <row r="106" ht="15.75" customHeight="1">
      <c r="A106" s="103"/>
      <c r="B106" s="103"/>
      <c r="C106" s="104"/>
      <c r="D106" s="104"/>
      <c r="G106" s="104"/>
      <c r="H106" s="104"/>
      <c r="I106" s="104"/>
      <c r="J106" s="104"/>
      <c r="K106" s="104"/>
      <c r="L106" s="104"/>
    </row>
    <row r="107" ht="15.75" customHeight="1">
      <c r="A107" s="103"/>
      <c r="B107" s="103"/>
      <c r="C107" s="104"/>
      <c r="D107" s="104"/>
      <c r="G107" s="104"/>
      <c r="H107" s="104"/>
      <c r="I107" s="104"/>
      <c r="J107" s="104"/>
      <c r="K107" s="104"/>
      <c r="L107" s="104"/>
    </row>
    <row r="108" ht="15.75" customHeight="1">
      <c r="A108" s="103"/>
      <c r="B108" s="103"/>
      <c r="C108" s="104"/>
      <c r="D108" s="104"/>
      <c r="G108" s="104"/>
      <c r="H108" s="104"/>
      <c r="I108" s="104"/>
      <c r="J108" s="104"/>
      <c r="K108" s="104"/>
      <c r="L108" s="104"/>
    </row>
    <row r="109" ht="15.75" customHeight="1">
      <c r="A109" s="103"/>
      <c r="B109" s="103"/>
      <c r="C109" s="104"/>
      <c r="D109" s="104"/>
      <c r="G109" s="104"/>
      <c r="H109" s="104"/>
      <c r="I109" s="104"/>
      <c r="J109" s="104"/>
      <c r="K109" s="104"/>
      <c r="L109" s="104"/>
    </row>
    <row r="110" ht="15.75" customHeight="1">
      <c r="A110" s="103"/>
      <c r="B110" s="103"/>
      <c r="C110" s="104"/>
      <c r="D110" s="104"/>
      <c r="G110" s="104"/>
      <c r="H110" s="104"/>
      <c r="I110" s="104"/>
      <c r="J110" s="104"/>
      <c r="K110" s="104"/>
      <c r="L110" s="104"/>
    </row>
    <row r="111" ht="15.75" customHeight="1">
      <c r="A111" s="103"/>
      <c r="B111" s="103"/>
      <c r="C111" s="104"/>
      <c r="D111" s="104"/>
      <c r="G111" s="104"/>
      <c r="H111" s="104"/>
      <c r="I111" s="104"/>
      <c r="J111" s="104"/>
      <c r="K111" s="104"/>
      <c r="L111" s="104"/>
    </row>
    <row r="112" ht="15.75" customHeight="1">
      <c r="A112" s="103"/>
      <c r="B112" s="103"/>
      <c r="C112" s="104"/>
      <c r="D112" s="104"/>
      <c r="G112" s="104"/>
      <c r="H112" s="104"/>
      <c r="I112" s="104"/>
      <c r="J112" s="104"/>
      <c r="K112" s="104"/>
      <c r="L112" s="104"/>
    </row>
    <row r="113" ht="15.75" customHeight="1">
      <c r="A113" s="103"/>
      <c r="B113" s="103"/>
      <c r="C113" s="104"/>
      <c r="D113" s="104"/>
      <c r="G113" s="104"/>
      <c r="H113" s="104"/>
      <c r="I113" s="104"/>
      <c r="J113" s="104"/>
      <c r="K113" s="104"/>
      <c r="L113" s="104"/>
    </row>
    <row r="114" ht="15.75" customHeight="1">
      <c r="A114" s="103"/>
      <c r="B114" s="103"/>
      <c r="C114" s="104"/>
      <c r="D114" s="104"/>
      <c r="G114" s="104"/>
      <c r="H114" s="104"/>
      <c r="I114" s="104"/>
      <c r="J114" s="104"/>
      <c r="K114" s="104"/>
      <c r="L114" s="104"/>
    </row>
    <row r="115" ht="15.75" customHeight="1">
      <c r="A115" s="103"/>
      <c r="B115" s="103"/>
      <c r="C115" s="104"/>
      <c r="D115" s="104"/>
      <c r="G115" s="104"/>
      <c r="H115" s="104"/>
      <c r="I115" s="104"/>
      <c r="J115" s="104"/>
      <c r="K115" s="104"/>
      <c r="L115" s="104"/>
    </row>
    <row r="116" ht="15.75" customHeight="1">
      <c r="A116" s="103"/>
      <c r="B116" s="103"/>
      <c r="C116" s="104"/>
      <c r="D116" s="104"/>
      <c r="G116" s="104"/>
      <c r="H116" s="104"/>
      <c r="I116" s="104"/>
      <c r="J116" s="104"/>
      <c r="K116" s="104"/>
      <c r="L116" s="104"/>
    </row>
    <row r="117" ht="15.75" customHeight="1">
      <c r="A117" s="103"/>
      <c r="B117" s="103"/>
      <c r="C117" s="104"/>
      <c r="D117" s="104"/>
      <c r="G117" s="104"/>
      <c r="H117" s="104"/>
      <c r="I117" s="104"/>
      <c r="J117" s="104"/>
      <c r="K117" s="104"/>
      <c r="L117" s="104"/>
    </row>
    <row r="118" ht="15.75" customHeight="1">
      <c r="A118" s="103"/>
      <c r="B118" s="103"/>
      <c r="C118" s="104"/>
      <c r="D118" s="104"/>
      <c r="G118" s="104"/>
      <c r="H118" s="104"/>
      <c r="I118" s="104"/>
      <c r="J118" s="104"/>
      <c r="K118" s="104"/>
      <c r="L118" s="104"/>
    </row>
    <row r="119" ht="15.75" customHeight="1">
      <c r="A119" s="103"/>
      <c r="B119" s="103"/>
      <c r="C119" s="104"/>
      <c r="D119" s="104"/>
      <c r="G119" s="104"/>
      <c r="H119" s="104"/>
      <c r="I119" s="104"/>
      <c r="J119" s="104"/>
      <c r="K119" s="104"/>
      <c r="L119" s="104"/>
    </row>
    <row r="120" ht="15.75" customHeight="1">
      <c r="A120" s="103"/>
      <c r="B120" s="103"/>
      <c r="C120" s="104"/>
      <c r="D120" s="104"/>
      <c r="G120" s="104"/>
      <c r="H120" s="104"/>
      <c r="I120" s="104"/>
      <c r="J120" s="104"/>
      <c r="K120" s="104"/>
      <c r="L120" s="104"/>
    </row>
    <row r="121" ht="15.75" customHeight="1">
      <c r="A121" s="103"/>
      <c r="B121" s="103"/>
      <c r="C121" s="104"/>
      <c r="D121" s="104"/>
      <c r="G121" s="104"/>
      <c r="H121" s="104"/>
      <c r="I121" s="104"/>
      <c r="J121" s="104"/>
      <c r="K121" s="104"/>
      <c r="L121" s="104"/>
    </row>
    <row r="122" ht="15.75" customHeight="1">
      <c r="A122" s="103"/>
      <c r="B122" s="103"/>
      <c r="C122" s="104"/>
      <c r="D122" s="104"/>
      <c r="G122" s="104"/>
      <c r="H122" s="104"/>
      <c r="I122" s="104"/>
      <c r="J122" s="104"/>
      <c r="K122" s="104"/>
      <c r="L122" s="104"/>
    </row>
    <row r="123" ht="15.75" customHeight="1">
      <c r="A123" s="103"/>
      <c r="B123" s="103"/>
      <c r="C123" s="104"/>
      <c r="D123" s="104"/>
      <c r="G123" s="104"/>
      <c r="H123" s="104"/>
      <c r="I123" s="104"/>
      <c r="J123" s="104"/>
      <c r="K123" s="104"/>
      <c r="L123" s="104"/>
    </row>
    <row r="124" ht="15.75" customHeight="1">
      <c r="A124" s="103"/>
      <c r="B124" s="103"/>
      <c r="C124" s="104"/>
      <c r="D124" s="104"/>
      <c r="G124" s="104"/>
      <c r="H124" s="104"/>
      <c r="I124" s="104"/>
      <c r="J124" s="104"/>
      <c r="K124" s="104"/>
      <c r="L124" s="104"/>
    </row>
    <row r="125" ht="15.75" customHeight="1">
      <c r="A125" s="103"/>
      <c r="B125" s="103"/>
      <c r="C125" s="104"/>
      <c r="D125" s="104"/>
      <c r="G125" s="104"/>
      <c r="H125" s="104"/>
      <c r="I125" s="104"/>
      <c r="J125" s="104"/>
      <c r="K125" s="104"/>
      <c r="L125" s="104"/>
    </row>
    <row r="126" ht="15.75" customHeight="1">
      <c r="A126" s="103"/>
      <c r="B126" s="103"/>
      <c r="C126" s="104"/>
      <c r="D126" s="104"/>
      <c r="G126" s="104"/>
      <c r="H126" s="104"/>
      <c r="I126" s="104"/>
      <c r="J126" s="104"/>
      <c r="K126" s="104"/>
      <c r="L126" s="104"/>
    </row>
    <row r="127" ht="15.75" customHeight="1">
      <c r="A127" s="103"/>
      <c r="B127" s="103"/>
      <c r="C127" s="104"/>
      <c r="D127" s="104"/>
      <c r="G127" s="104"/>
      <c r="H127" s="104"/>
      <c r="I127" s="104"/>
      <c r="J127" s="104"/>
      <c r="K127" s="104"/>
      <c r="L127" s="104"/>
    </row>
    <row r="128" ht="15.75" customHeight="1">
      <c r="A128" s="103"/>
      <c r="B128" s="103"/>
      <c r="C128" s="104"/>
      <c r="D128" s="104"/>
      <c r="G128" s="104"/>
      <c r="H128" s="104"/>
      <c r="I128" s="104"/>
      <c r="J128" s="104"/>
      <c r="K128" s="104"/>
      <c r="L128" s="104"/>
    </row>
    <row r="129" ht="15.75" customHeight="1">
      <c r="A129" s="103"/>
      <c r="B129" s="103"/>
      <c r="C129" s="104"/>
      <c r="D129" s="104"/>
      <c r="G129" s="104"/>
      <c r="H129" s="104"/>
      <c r="I129" s="104"/>
      <c r="J129" s="104"/>
      <c r="K129" s="104"/>
      <c r="L129" s="104"/>
    </row>
    <row r="130" ht="15.75" customHeight="1">
      <c r="A130" s="103"/>
      <c r="B130" s="103"/>
      <c r="C130" s="104"/>
      <c r="D130" s="104"/>
      <c r="G130" s="104"/>
      <c r="H130" s="104"/>
      <c r="I130" s="104"/>
      <c r="J130" s="104"/>
      <c r="K130" s="104"/>
      <c r="L130" s="104"/>
    </row>
    <row r="131" ht="15.75" customHeight="1">
      <c r="A131" s="103"/>
      <c r="B131" s="103"/>
      <c r="C131" s="104"/>
      <c r="D131" s="104"/>
      <c r="G131" s="104"/>
      <c r="H131" s="104"/>
      <c r="I131" s="104"/>
      <c r="J131" s="104"/>
      <c r="K131" s="104"/>
      <c r="L131" s="104"/>
    </row>
    <row r="132" ht="15.75" customHeight="1">
      <c r="A132" s="103"/>
      <c r="B132" s="103"/>
      <c r="C132" s="104"/>
      <c r="D132" s="104"/>
      <c r="G132" s="104"/>
      <c r="H132" s="104"/>
      <c r="I132" s="104"/>
      <c r="J132" s="104"/>
      <c r="K132" s="104"/>
      <c r="L132" s="104"/>
    </row>
    <row r="133" ht="15.75" customHeight="1">
      <c r="A133" s="103"/>
      <c r="B133" s="103"/>
      <c r="C133" s="104"/>
      <c r="D133" s="104"/>
      <c r="G133" s="104"/>
      <c r="H133" s="104"/>
      <c r="I133" s="104"/>
      <c r="J133" s="104"/>
      <c r="K133" s="104"/>
      <c r="L133" s="104"/>
    </row>
    <row r="134" ht="15.75" customHeight="1">
      <c r="A134" s="103"/>
      <c r="B134" s="103"/>
      <c r="C134" s="104"/>
      <c r="D134" s="104"/>
      <c r="G134" s="104"/>
      <c r="H134" s="104"/>
      <c r="I134" s="104"/>
      <c r="J134" s="104"/>
      <c r="K134" s="104"/>
      <c r="L134" s="104"/>
    </row>
    <row r="135" ht="15.75" customHeight="1">
      <c r="A135" s="103"/>
      <c r="B135" s="103"/>
      <c r="C135" s="104"/>
      <c r="D135" s="104"/>
      <c r="G135" s="104"/>
      <c r="H135" s="104"/>
      <c r="I135" s="104"/>
      <c r="J135" s="104"/>
      <c r="K135" s="104"/>
      <c r="L135" s="104"/>
    </row>
    <row r="136" ht="15.75" customHeight="1">
      <c r="A136" s="103"/>
      <c r="B136" s="103"/>
      <c r="C136" s="104"/>
      <c r="D136" s="104"/>
      <c r="G136" s="104"/>
      <c r="H136" s="104"/>
      <c r="I136" s="104"/>
      <c r="J136" s="104"/>
      <c r="K136" s="104"/>
      <c r="L136" s="104"/>
    </row>
    <row r="137" ht="15.75" customHeight="1">
      <c r="A137" s="103"/>
      <c r="B137" s="103"/>
      <c r="C137" s="104"/>
      <c r="D137" s="104"/>
      <c r="G137" s="104"/>
      <c r="H137" s="104"/>
      <c r="I137" s="104"/>
      <c r="J137" s="104"/>
      <c r="K137" s="104"/>
      <c r="L137" s="104"/>
    </row>
    <row r="138" ht="15.75" customHeight="1">
      <c r="A138" s="103"/>
      <c r="B138" s="103"/>
      <c r="C138" s="104"/>
      <c r="D138" s="104"/>
      <c r="G138" s="104"/>
      <c r="H138" s="104"/>
      <c r="I138" s="104"/>
      <c r="J138" s="104"/>
      <c r="K138" s="104"/>
      <c r="L138" s="104"/>
    </row>
    <row r="139" ht="15.75" customHeight="1">
      <c r="A139" s="103"/>
      <c r="B139" s="103"/>
      <c r="C139" s="104"/>
      <c r="D139" s="104"/>
      <c r="G139" s="104"/>
      <c r="H139" s="104"/>
      <c r="I139" s="104"/>
      <c r="J139" s="104"/>
      <c r="K139" s="104"/>
      <c r="L139" s="104"/>
    </row>
    <row r="140" ht="15.75" customHeight="1">
      <c r="A140" s="103"/>
      <c r="B140" s="103"/>
      <c r="C140" s="104"/>
      <c r="D140" s="104"/>
      <c r="G140" s="104"/>
      <c r="H140" s="104"/>
      <c r="I140" s="104"/>
      <c r="J140" s="104"/>
      <c r="K140" s="104"/>
      <c r="L140" s="104"/>
    </row>
    <row r="141" ht="15.75" customHeight="1">
      <c r="A141" s="103"/>
      <c r="B141" s="103"/>
      <c r="C141" s="104"/>
      <c r="D141" s="104"/>
      <c r="G141" s="104"/>
      <c r="H141" s="104"/>
      <c r="I141" s="104"/>
      <c r="J141" s="104"/>
      <c r="K141" s="104"/>
      <c r="L141" s="104"/>
    </row>
    <row r="142" ht="15.75" customHeight="1">
      <c r="A142" s="103"/>
      <c r="B142" s="103"/>
      <c r="C142" s="104"/>
      <c r="D142" s="104"/>
      <c r="G142" s="104"/>
      <c r="H142" s="104"/>
      <c r="I142" s="104"/>
      <c r="J142" s="104"/>
      <c r="K142" s="104"/>
      <c r="L142" s="104"/>
    </row>
    <row r="143" ht="15.75" customHeight="1">
      <c r="A143" s="103"/>
      <c r="B143" s="103"/>
      <c r="C143" s="104"/>
      <c r="D143" s="104"/>
      <c r="G143" s="104"/>
      <c r="H143" s="104"/>
      <c r="I143" s="104"/>
      <c r="J143" s="104"/>
      <c r="K143" s="104"/>
      <c r="L143" s="104"/>
    </row>
    <row r="144" ht="15.75" customHeight="1">
      <c r="A144" s="103"/>
      <c r="B144" s="103"/>
      <c r="C144" s="104"/>
      <c r="D144" s="104"/>
      <c r="G144" s="104"/>
      <c r="H144" s="104"/>
      <c r="I144" s="104"/>
      <c r="J144" s="104"/>
      <c r="K144" s="104"/>
      <c r="L144" s="104"/>
    </row>
    <row r="145" ht="15.75" customHeight="1">
      <c r="A145" s="103"/>
      <c r="B145" s="103"/>
      <c r="C145" s="104"/>
      <c r="D145" s="104"/>
      <c r="G145" s="104"/>
      <c r="H145" s="104"/>
      <c r="I145" s="104"/>
      <c r="J145" s="104"/>
      <c r="K145" s="104"/>
      <c r="L145" s="104"/>
    </row>
    <row r="146" ht="15.75" customHeight="1">
      <c r="A146" s="103"/>
      <c r="B146" s="103"/>
      <c r="C146" s="104"/>
      <c r="D146" s="104"/>
      <c r="G146" s="104"/>
      <c r="H146" s="104"/>
      <c r="I146" s="104"/>
      <c r="J146" s="104"/>
      <c r="K146" s="104"/>
      <c r="L146" s="104"/>
    </row>
    <row r="147" ht="15.75" customHeight="1">
      <c r="A147" s="103"/>
      <c r="B147" s="103"/>
      <c r="C147" s="104"/>
      <c r="D147" s="104"/>
      <c r="G147" s="104"/>
      <c r="H147" s="104"/>
      <c r="I147" s="104"/>
      <c r="J147" s="104"/>
      <c r="K147" s="104"/>
      <c r="L147" s="104"/>
    </row>
    <row r="148" ht="15.75" customHeight="1">
      <c r="A148" s="103"/>
      <c r="B148" s="103"/>
      <c r="C148" s="104"/>
      <c r="D148" s="104"/>
      <c r="G148" s="104"/>
      <c r="H148" s="104"/>
      <c r="I148" s="104"/>
      <c r="J148" s="104"/>
      <c r="K148" s="104"/>
      <c r="L148" s="104"/>
    </row>
    <row r="149" ht="15.75" customHeight="1">
      <c r="A149" s="103"/>
      <c r="B149" s="103"/>
      <c r="C149" s="104"/>
      <c r="D149" s="104"/>
      <c r="G149" s="104"/>
      <c r="H149" s="104"/>
      <c r="I149" s="104"/>
      <c r="J149" s="104"/>
      <c r="K149" s="104"/>
      <c r="L149" s="104"/>
    </row>
    <row r="150" ht="15.75" customHeight="1">
      <c r="A150" s="103"/>
      <c r="B150" s="103"/>
      <c r="C150" s="104"/>
      <c r="D150" s="104"/>
      <c r="G150" s="104"/>
      <c r="H150" s="104"/>
      <c r="I150" s="104"/>
      <c r="J150" s="104"/>
      <c r="K150" s="104"/>
      <c r="L150" s="104"/>
    </row>
    <row r="151" ht="15.75" customHeight="1">
      <c r="A151" s="103"/>
      <c r="B151" s="103"/>
      <c r="C151" s="104"/>
      <c r="D151" s="104"/>
      <c r="G151" s="104"/>
      <c r="H151" s="104"/>
      <c r="I151" s="104"/>
      <c r="J151" s="104"/>
      <c r="K151" s="104"/>
      <c r="L151" s="104"/>
    </row>
    <row r="152" ht="15.75" customHeight="1">
      <c r="A152" s="103"/>
      <c r="B152" s="103"/>
      <c r="C152" s="104"/>
      <c r="D152" s="104"/>
      <c r="G152" s="104"/>
      <c r="H152" s="104"/>
      <c r="I152" s="104"/>
      <c r="J152" s="104"/>
      <c r="K152" s="104"/>
      <c r="L152" s="104"/>
    </row>
    <row r="153" ht="15.75" customHeight="1">
      <c r="A153" s="103"/>
      <c r="B153" s="103"/>
      <c r="C153" s="104"/>
      <c r="D153" s="104"/>
      <c r="G153" s="104"/>
      <c r="H153" s="104"/>
      <c r="I153" s="104"/>
      <c r="J153" s="104"/>
      <c r="K153" s="104"/>
      <c r="L153" s="104"/>
    </row>
    <row r="154" ht="15.75" customHeight="1">
      <c r="A154" s="103"/>
      <c r="B154" s="103"/>
      <c r="C154" s="104"/>
      <c r="D154" s="104"/>
      <c r="G154" s="104"/>
      <c r="H154" s="104"/>
      <c r="I154" s="104"/>
      <c r="J154" s="104"/>
      <c r="K154" s="104"/>
      <c r="L154" s="104"/>
    </row>
    <row r="155" ht="15.75" customHeight="1">
      <c r="A155" s="103"/>
      <c r="B155" s="103"/>
      <c r="C155" s="104"/>
      <c r="D155" s="104"/>
      <c r="G155" s="104"/>
      <c r="H155" s="104"/>
      <c r="I155" s="104"/>
      <c r="J155" s="104"/>
      <c r="K155" s="104"/>
      <c r="L155" s="104"/>
    </row>
    <row r="156" ht="15.75" customHeight="1">
      <c r="A156" s="103"/>
      <c r="B156" s="103"/>
      <c r="C156" s="104"/>
      <c r="D156" s="104"/>
      <c r="G156" s="104"/>
      <c r="H156" s="104"/>
      <c r="I156" s="104"/>
      <c r="J156" s="104"/>
      <c r="K156" s="104"/>
      <c r="L156" s="104"/>
    </row>
    <row r="157" ht="15.75" customHeight="1">
      <c r="A157" s="103"/>
      <c r="B157" s="103"/>
      <c r="C157" s="104"/>
      <c r="D157" s="104"/>
      <c r="G157" s="104"/>
      <c r="H157" s="104"/>
      <c r="I157" s="104"/>
      <c r="J157" s="104"/>
      <c r="K157" s="104"/>
      <c r="L157" s="104"/>
    </row>
    <row r="158" ht="15.75" customHeight="1">
      <c r="A158" s="103"/>
      <c r="B158" s="103"/>
      <c r="C158" s="104"/>
      <c r="D158" s="104"/>
      <c r="G158" s="104"/>
      <c r="H158" s="104"/>
      <c r="I158" s="104"/>
      <c r="J158" s="104"/>
      <c r="K158" s="104"/>
      <c r="L158" s="104"/>
    </row>
    <row r="159" ht="15.75" customHeight="1">
      <c r="A159" s="103"/>
      <c r="B159" s="103"/>
      <c r="C159" s="104"/>
      <c r="D159" s="104"/>
      <c r="G159" s="104"/>
      <c r="H159" s="104"/>
      <c r="I159" s="104"/>
      <c r="J159" s="104"/>
      <c r="K159" s="104"/>
      <c r="L159" s="104"/>
    </row>
    <row r="160" ht="15.75" customHeight="1">
      <c r="A160" s="103"/>
      <c r="B160" s="103"/>
      <c r="C160" s="104"/>
      <c r="D160" s="104"/>
      <c r="G160" s="104"/>
      <c r="H160" s="104"/>
      <c r="I160" s="104"/>
      <c r="J160" s="104"/>
      <c r="K160" s="104"/>
      <c r="L160" s="104"/>
    </row>
    <row r="161" ht="15.75" customHeight="1">
      <c r="A161" s="103"/>
      <c r="B161" s="103"/>
      <c r="C161" s="104"/>
      <c r="D161" s="104"/>
      <c r="G161" s="104"/>
      <c r="H161" s="104"/>
      <c r="I161" s="104"/>
      <c r="J161" s="104"/>
      <c r="K161" s="104"/>
      <c r="L161" s="104"/>
    </row>
    <row r="162" ht="15.75" customHeight="1">
      <c r="A162" s="103"/>
      <c r="B162" s="103"/>
      <c r="C162" s="104"/>
      <c r="D162" s="104"/>
      <c r="G162" s="104"/>
      <c r="H162" s="104"/>
      <c r="I162" s="104"/>
      <c r="J162" s="104"/>
      <c r="K162" s="104"/>
      <c r="L162" s="104"/>
    </row>
    <row r="163" ht="15.75" customHeight="1">
      <c r="A163" s="103"/>
      <c r="B163" s="103"/>
      <c r="C163" s="104"/>
      <c r="D163" s="104"/>
      <c r="G163" s="104"/>
      <c r="H163" s="104"/>
      <c r="I163" s="104"/>
      <c r="J163" s="104"/>
      <c r="K163" s="104"/>
      <c r="L163" s="104"/>
    </row>
    <row r="164" ht="15.75" customHeight="1">
      <c r="A164" s="103"/>
      <c r="B164" s="103"/>
      <c r="C164" s="104"/>
      <c r="D164" s="104"/>
      <c r="G164" s="104"/>
      <c r="H164" s="104"/>
      <c r="I164" s="104"/>
      <c r="J164" s="104"/>
      <c r="K164" s="104"/>
      <c r="L164" s="104"/>
    </row>
    <row r="165" ht="15.75" customHeight="1">
      <c r="A165" s="103"/>
      <c r="B165" s="103"/>
      <c r="C165" s="104"/>
      <c r="D165" s="104"/>
      <c r="G165" s="104"/>
      <c r="H165" s="104"/>
      <c r="I165" s="104"/>
      <c r="J165" s="104"/>
      <c r="K165" s="104"/>
      <c r="L165" s="104"/>
    </row>
    <row r="166" ht="15.75" customHeight="1">
      <c r="A166" s="103"/>
      <c r="B166" s="103"/>
      <c r="C166" s="104"/>
      <c r="D166" s="104"/>
      <c r="G166" s="104"/>
      <c r="H166" s="104"/>
      <c r="I166" s="104"/>
      <c r="J166" s="104"/>
      <c r="K166" s="104"/>
      <c r="L166" s="104"/>
    </row>
    <row r="167" ht="15.75" customHeight="1">
      <c r="A167" s="103"/>
      <c r="B167" s="103"/>
      <c r="C167" s="104"/>
      <c r="D167" s="104"/>
      <c r="G167" s="104"/>
      <c r="H167" s="104"/>
      <c r="I167" s="104"/>
      <c r="J167" s="104"/>
      <c r="K167" s="104"/>
      <c r="L167" s="104"/>
    </row>
    <row r="168" ht="15.75" customHeight="1">
      <c r="A168" s="103"/>
      <c r="B168" s="103"/>
      <c r="C168" s="104"/>
      <c r="D168" s="104"/>
      <c r="G168" s="104"/>
      <c r="H168" s="104"/>
      <c r="I168" s="104"/>
      <c r="J168" s="104"/>
      <c r="K168" s="104"/>
      <c r="L168" s="104"/>
    </row>
    <row r="169" ht="15.75" customHeight="1">
      <c r="A169" s="103"/>
      <c r="B169" s="103"/>
      <c r="C169" s="104"/>
      <c r="D169" s="104"/>
      <c r="G169" s="104"/>
      <c r="H169" s="104"/>
      <c r="I169" s="104"/>
      <c r="J169" s="104"/>
      <c r="K169" s="104"/>
      <c r="L169" s="104"/>
    </row>
    <row r="170" ht="15.75" customHeight="1">
      <c r="A170" s="103"/>
      <c r="B170" s="103"/>
      <c r="C170" s="104"/>
      <c r="D170" s="104"/>
      <c r="G170" s="104"/>
      <c r="H170" s="104"/>
      <c r="I170" s="104"/>
      <c r="J170" s="104"/>
      <c r="K170" s="104"/>
      <c r="L170" s="104"/>
    </row>
    <row r="171" ht="15.75" customHeight="1">
      <c r="A171" s="103"/>
      <c r="B171" s="103"/>
      <c r="C171" s="104"/>
      <c r="D171" s="104"/>
      <c r="G171" s="104"/>
      <c r="H171" s="104"/>
      <c r="I171" s="104"/>
      <c r="J171" s="104"/>
      <c r="K171" s="104"/>
      <c r="L171" s="104"/>
    </row>
    <row r="172" ht="15.75" customHeight="1">
      <c r="A172" s="103"/>
      <c r="B172" s="103"/>
      <c r="C172" s="104"/>
      <c r="D172" s="104"/>
      <c r="G172" s="104"/>
      <c r="H172" s="104"/>
      <c r="I172" s="104"/>
      <c r="J172" s="104"/>
      <c r="K172" s="104"/>
      <c r="L172" s="104"/>
    </row>
    <row r="173" ht="15.75" customHeight="1">
      <c r="A173" s="103"/>
      <c r="B173" s="103"/>
      <c r="C173" s="104"/>
      <c r="D173" s="104"/>
      <c r="G173" s="104"/>
      <c r="H173" s="104"/>
      <c r="I173" s="104"/>
      <c r="J173" s="104"/>
      <c r="K173" s="104"/>
      <c r="L173" s="104"/>
    </row>
    <row r="174" ht="15.75" customHeight="1">
      <c r="A174" s="103"/>
      <c r="B174" s="103"/>
      <c r="C174" s="104"/>
      <c r="D174" s="104"/>
      <c r="G174" s="104"/>
      <c r="H174" s="104"/>
      <c r="I174" s="104"/>
      <c r="J174" s="104"/>
      <c r="K174" s="104"/>
      <c r="L174" s="104"/>
    </row>
    <row r="175" ht="15.75" customHeight="1">
      <c r="A175" s="103"/>
      <c r="B175" s="103"/>
      <c r="C175" s="104"/>
      <c r="D175" s="104"/>
      <c r="G175" s="104"/>
      <c r="H175" s="104"/>
      <c r="I175" s="104"/>
      <c r="J175" s="104"/>
      <c r="K175" s="104"/>
      <c r="L175" s="104"/>
    </row>
    <row r="176" ht="15.75" customHeight="1">
      <c r="A176" s="103"/>
      <c r="B176" s="103"/>
      <c r="C176" s="104"/>
      <c r="D176" s="104"/>
      <c r="G176" s="104"/>
      <c r="H176" s="104"/>
      <c r="I176" s="104"/>
      <c r="J176" s="104"/>
      <c r="K176" s="104"/>
      <c r="L176" s="104"/>
    </row>
    <row r="177" ht="15.75" customHeight="1">
      <c r="A177" s="103"/>
      <c r="B177" s="103"/>
      <c r="C177" s="104"/>
      <c r="D177" s="104"/>
      <c r="G177" s="104"/>
      <c r="H177" s="104"/>
      <c r="I177" s="104"/>
      <c r="J177" s="104"/>
      <c r="K177" s="104"/>
      <c r="L177" s="104"/>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3">
      <formula1>"Selecione,2ºTrimestre,3ºTrimestre,4ºTrimestre,Não"</formula1>
    </dataValidation>
    <dataValidation type="list" allowBlank="1" showErrorMessage="1" sqref="H3:H23">
      <formula1>"Selecione,É cômodo para o usuário,É uma utilidade para o usuário,Atendimento a disposição legal"</formula1>
    </dataValidation>
    <dataValidation type="list" allowBlank="1" showErrorMessage="1" sqref="U3:U23">
      <formula1>"Selecione,Sim,Não"</formula1>
    </dataValidation>
    <dataValidation type="list" allowBlank="1" showErrorMessage="1" sqref="E3:E23">
      <formula1>"On-line Auto-serviço,On-line Fluxo,Digital Auto-serviço,Digital Fluxo,Presencial,Semipresencial,Selecione"</formula1>
    </dataValidation>
    <dataValidation type="list" allowBlank="1" showErrorMessage="1" sqref="O3:O23">
      <formula1>"Selecione,Atualmente é presencial,Atualmente em formato híbrido,Atualmente automatizado em formato digital"</formula1>
    </dataValidation>
    <dataValidation type="list" allowBlank="1" showErrorMessage="1" sqref="S3:S23">
      <formula1>"Fase de Levantamento de requisitos,Fase de Mapeamento do Serviço,Fase de Desenvolvimento,Fase de Homologação,Pronto,Fase de Pagamento,Pendente,Selecione"</formula1>
    </dataValidation>
    <dataValidation type="list" allowBlank="1" showErrorMessage="1" sqref="N3:N23">
      <formula1>"Sim Possui,Não Possui,Fase de Desenvolvimento,Selecione"</formula1>
    </dataValidation>
    <dataValidation type="list" allowBlank="1" showErrorMessage="1" sqref="J3:J23">
      <formula1>"Selecione,Sim,Não,Fase de elaboração"</formula1>
    </dataValidation>
    <dataValidation type="list" allowBlank="1" showErrorMessage="1" sqref="L3:L2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23 F3:F23 R3:R23">
      <formula1>"Sim,Não,Selecione"</formula1>
    </dataValidation>
    <dataValidation type="list" allowBlank="1" showErrorMessage="1" sqref="G3:G23">
      <formula1>"Selecione,Atende grupo Minoritário da população,Atende grande parte da população,Atende toda população"</formula1>
    </dataValidation>
    <dataValidation type="list" allowBlank="1" showErrorMessage="1" sqref="I3:I23">
      <formula1>"Selecione,Baixo volume de demanda,Volume mediano de demanda,Alto volume de demanda"</formula1>
    </dataValidation>
    <dataValidation type="list" allowBlank="1" showErrorMessage="1" sqref="M3:M2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53.13"/>
    <col customWidth="1" min="2" max="2" width="35.75"/>
    <col customWidth="1" min="3" max="3" width="31.88"/>
    <col customWidth="1" min="4" max="4" width="17.0"/>
    <col customWidth="1" min="5" max="5" width="16.38"/>
    <col customWidth="1" min="6" max="6" width="18.75"/>
    <col customWidth="1" min="7" max="7" width="17.38"/>
    <col customWidth="1" min="8" max="8" width="23.75"/>
    <col customWidth="1" min="9" max="10" width="20.0"/>
    <col customWidth="1" min="11" max="11" width="15.38"/>
    <col customWidth="1" min="12" max="12" width="14.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1025</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247</v>
      </c>
      <c r="B3" s="47" t="s">
        <v>248</v>
      </c>
      <c r="C3" s="47" t="s">
        <v>249</v>
      </c>
      <c r="D3" s="47" t="s">
        <v>91</v>
      </c>
      <c r="E3" s="47" t="s">
        <v>130</v>
      </c>
      <c r="F3" s="47" t="s">
        <v>250</v>
      </c>
      <c r="G3" s="48" t="s">
        <v>85</v>
      </c>
      <c r="H3" s="49" t="s">
        <v>137</v>
      </c>
      <c r="I3" s="50" t="s">
        <v>71</v>
      </c>
      <c r="J3" s="48" t="s">
        <v>91</v>
      </c>
      <c r="K3" s="50">
        <f>SUMIFS(Gabarito!B:B,Gabarito!A:A,G3)+SUMIFS(Gabarito!B:B,Gabarito!A:A,H3)+SUMIFS(Gabarito!B:B,Gabarito!A:A,I3)+SUMIFS(Gabarito!B:B,Gabarito!A:A,J3)</f>
        <v>17</v>
      </c>
      <c r="L3" s="49" t="s">
        <v>55</v>
      </c>
      <c r="M3" s="49" t="s">
        <v>77</v>
      </c>
      <c r="N3" s="47" t="s">
        <v>60</v>
      </c>
      <c r="O3" s="49" t="s">
        <v>99</v>
      </c>
      <c r="P3" s="49">
        <f>SUMIFS(Gabarito!B:B,Gabarito!A:A,L3)+SUMIFS(Gabarito!B:B,Gabarito!A:A,M3)+SUMIFS(Gabarito!B:B,Gabarito!A:A,N3)+SUMIFS(Gabarito!B:B,Gabarito!A:A,#REF!)+SUMIFS(Gabarito!B:B,Gabarito!A:A,O3)</f>
        <v>25</v>
      </c>
      <c r="Q3" s="49">
        <f t="shared" ref="Q3:Q7" si="1">K3*P3</f>
        <v>425</v>
      </c>
      <c r="R3" s="47" t="s">
        <v>50</v>
      </c>
      <c r="S3" s="47" t="s">
        <v>122</v>
      </c>
      <c r="T3" s="49" t="s">
        <v>122</v>
      </c>
      <c r="U3" s="49" t="s">
        <v>50</v>
      </c>
      <c r="V3" s="47" t="s">
        <v>1026</v>
      </c>
    </row>
    <row r="4" ht="15.75" customHeight="1">
      <c r="A4" s="47" t="s">
        <v>247</v>
      </c>
      <c r="B4" s="47" t="s">
        <v>251</v>
      </c>
      <c r="C4" s="47" t="s">
        <v>249</v>
      </c>
      <c r="D4" s="47" t="s">
        <v>91</v>
      </c>
      <c r="E4" s="47" t="s">
        <v>130</v>
      </c>
      <c r="F4" s="47" t="s">
        <v>250</v>
      </c>
      <c r="G4" s="48" t="s">
        <v>85</v>
      </c>
      <c r="H4" s="49" t="s">
        <v>137</v>
      </c>
      <c r="I4" s="50" t="s">
        <v>47</v>
      </c>
      <c r="J4" s="48" t="s">
        <v>91</v>
      </c>
      <c r="K4" s="50">
        <f>SUMIFS(Gabarito!B:B,Gabarito!A:A,G4)+SUMIFS(Gabarito!B:B,Gabarito!A:A,H4)+SUMIFS(Gabarito!B:B,Gabarito!A:A,I4)+SUMIFS(Gabarito!B:B,Gabarito!A:A,J4)</f>
        <v>14</v>
      </c>
      <c r="L4" s="49" t="s">
        <v>55</v>
      </c>
      <c r="M4" s="49" t="s">
        <v>77</v>
      </c>
      <c r="N4" s="47" t="s">
        <v>60</v>
      </c>
      <c r="O4" s="49" t="s">
        <v>99</v>
      </c>
      <c r="P4" s="49">
        <f>SUMIFS(Gabarito!B:B,Gabarito!A:A,L4)+SUMIFS(Gabarito!B:B,Gabarito!A:A,M4)+SUMIFS(Gabarito!B:B,Gabarito!A:A,N4)+SUMIFS(Gabarito!B:B,Gabarito!A:A,#REF!)+SUMIFS(Gabarito!B:B,Gabarito!A:A,O4)</f>
        <v>25</v>
      </c>
      <c r="Q4" s="49">
        <f t="shared" si="1"/>
        <v>350</v>
      </c>
      <c r="R4" s="47" t="s">
        <v>50</v>
      </c>
      <c r="S4" s="47" t="s">
        <v>122</v>
      </c>
      <c r="T4" s="49" t="s">
        <v>122</v>
      </c>
      <c r="U4" s="49" t="s">
        <v>50</v>
      </c>
      <c r="V4" s="47" t="s">
        <v>1026</v>
      </c>
    </row>
    <row r="5" ht="15.75" customHeight="1">
      <c r="A5" s="47" t="s">
        <v>247</v>
      </c>
      <c r="B5" s="47" t="s">
        <v>252</v>
      </c>
      <c r="C5" s="47" t="s">
        <v>249</v>
      </c>
      <c r="D5" s="47" t="s">
        <v>91</v>
      </c>
      <c r="E5" s="47" t="s">
        <v>130</v>
      </c>
      <c r="F5" s="47" t="s">
        <v>250</v>
      </c>
      <c r="G5" s="48" t="s">
        <v>85</v>
      </c>
      <c r="H5" s="49" t="s">
        <v>137</v>
      </c>
      <c r="I5" s="50" t="s">
        <v>47</v>
      </c>
      <c r="J5" s="48" t="s">
        <v>91</v>
      </c>
      <c r="K5" s="50">
        <f>SUMIFS(Gabarito!B:B,Gabarito!A:A,G5)+SUMIFS(Gabarito!B:B,Gabarito!A:A,H5)+SUMIFS(Gabarito!B:B,Gabarito!A:A,I5)+SUMIFS(Gabarito!B:B,Gabarito!A:A,J5)</f>
        <v>14</v>
      </c>
      <c r="L5" s="49" t="s">
        <v>55</v>
      </c>
      <c r="M5" s="49" t="s">
        <v>77</v>
      </c>
      <c r="N5" s="47" t="s">
        <v>60</v>
      </c>
      <c r="O5" s="49" t="s">
        <v>99</v>
      </c>
      <c r="P5" s="49">
        <f>SUMIFS(Gabarito!B:B,Gabarito!A:A,L5)+SUMIFS(Gabarito!B:B,Gabarito!A:A,M5)+SUMIFS(Gabarito!B:B,Gabarito!A:A,N5)+SUMIFS(Gabarito!B:B,Gabarito!A:A,#REF!)+SUMIFS(Gabarito!B:B,Gabarito!A:A,O5)</f>
        <v>25</v>
      </c>
      <c r="Q5" s="49">
        <f t="shared" si="1"/>
        <v>350</v>
      </c>
      <c r="R5" s="47" t="s">
        <v>50</v>
      </c>
      <c r="S5" s="47" t="s">
        <v>122</v>
      </c>
      <c r="T5" s="49" t="s">
        <v>122</v>
      </c>
      <c r="U5" s="49" t="s">
        <v>50</v>
      </c>
      <c r="V5" s="47" t="s">
        <v>1026</v>
      </c>
    </row>
    <row r="6" ht="15.75" customHeight="1">
      <c r="A6" s="47" t="s">
        <v>247</v>
      </c>
      <c r="B6" s="47" t="s">
        <v>253</v>
      </c>
      <c r="C6" s="47" t="s">
        <v>249</v>
      </c>
      <c r="D6" s="47" t="s">
        <v>91</v>
      </c>
      <c r="E6" s="47" t="s">
        <v>130</v>
      </c>
      <c r="F6" s="47" t="s">
        <v>250</v>
      </c>
      <c r="G6" s="48" t="s">
        <v>85</v>
      </c>
      <c r="H6" s="49" t="s">
        <v>137</v>
      </c>
      <c r="I6" s="50" t="s">
        <v>47</v>
      </c>
      <c r="J6" s="48" t="s">
        <v>91</v>
      </c>
      <c r="K6" s="50">
        <f>SUMIFS(Gabarito!B:B,Gabarito!A:A,G6)+SUMIFS(Gabarito!B:B,Gabarito!A:A,H6)+SUMIFS(Gabarito!B:B,Gabarito!A:A,I6)+SUMIFS(Gabarito!B:B,Gabarito!A:A,J6)</f>
        <v>14</v>
      </c>
      <c r="L6" s="49" t="s">
        <v>55</v>
      </c>
      <c r="M6" s="49" t="s">
        <v>77</v>
      </c>
      <c r="N6" s="47" t="s">
        <v>60</v>
      </c>
      <c r="O6" s="49" t="s">
        <v>99</v>
      </c>
      <c r="P6" s="49">
        <f>SUMIFS(Gabarito!B:B,Gabarito!A:A,L6)+SUMIFS(Gabarito!B:B,Gabarito!A:A,M6)+SUMIFS(Gabarito!B:B,Gabarito!A:A,N6)+SUMIFS(Gabarito!B:B,Gabarito!A:A,#REF!)+SUMIFS(Gabarito!B:B,Gabarito!A:A,O6)</f>
        <v>25</v>
      </c>
      <c r="Q6" s="49">
        <f t="shared" si="1"/>
        <v>350</v>
      </c>
      <c r="R6" s="47" t="s">
        <v>50</v>
      </c>
      <c r="S6" s="47" t="s">
        <v>122</v>
      </c>
      <c r="T6" s="49" t="s">
        <v>122</v>
      </c>
      <c r="U6" s="49" t="s">
        <v>50</v>
      </c>
      <c r="V6" s="47" t="s">
        <v>1026</v>
      </c>
    </row>
    <row r="7" ht="15.75" customHeight="1">
      <c r="A7" s="47" t="s">
        <v>247</v>
      </c>
      <c r="B7" s="47" t="s">
        <v>254</v>
      </c>
      <c r="C7" s="47" t="s">
        <v>249</v>
      </c>
      <c r="D7" s="47" t="s">
        <v>50</v>
      </c>
      <c r="E7" s="47" t="s">
        <v>130</v>
      </c>
      <c r="F7" s="47" t="s">
        <v>250</v>
      </c>
      <c r="G7" s="48" t="s">
        <v>85</v>
      </c>
      <c r="H7" s="49" t="s">
        <v>137</v>
      </c>
      <c r="I7" s="50" t="s">
        <v>47</v>
      </c>
      <c r="J7" s="48" t="s">
        <v>91</v>
      </c>
      <c r="K7" s="50">
        <f>SUMIFS(Gabarito!B:B,Gabarito!A:A,G7)+SUMIFS(Gabarito!B:B,Gabarito!A:A,H7)+SUMIFS(Gabarito!B:B,Gabarito!A:A,I7)+SUMIFS(Gabarito!B:B,Gabarito!A:A,J7)</f>
        <v>14</v>
      </c>
      <c r="L7" s="49" t="s">
        <v>55</v>
      </c>
      <c r="M7" s="49" t="s">
        <v>77</v>
      </c>
      <c r="N7" s="47" t="s">
        <v>60</v>
      </c>
      <c r="O7" s="49" t="s">
        <v>99</v>
      </c>
      <c r="P7" s="49">
        <f>SUMIFS(Gabarito!B:B,Gabarito!A:A,L7)+SUMIFS(Gabarito!B:B,Gabarito!A:A,M7)+SUMIFS(Gabarito!B:B,Gabarito!A:A,N7)+SUMIFS(Gabarito!B:B,Gabarito!A:A,#REF!)+SUMIFS(Gabarito!B:B,Gabarito!A:A,O7)</f>
        <v>25</v>
      </c>
      <c r="Q7" s="49">
        <f t="shared" si="1"/>
        <v>350</v>
      </c>
      <c r="R7" s="47" t="s">
        <v>50</v>
      </c>
      <c r="S7" s="47" t="s">
        <v>122</v>
      </c>
      <c r="T7" s="49" t="s">
        <v>122</v>
      </c>
      <c r="U7" s="49" t="s">
        <v>50</v>
      </c>
      <c r="V7" s="47" t="s">
        <v>1026</v>
      </c>
    </row>
    <row r="8" ht="15.75" customHeight="1">
      <c r="A8" s="103"/>
      <c r="B8" s="103"/>
      <c r="C8" s="103"/>
      <c r="D8" s="103"/>
      <c r="E8" s="103"/>
      <c r="G8" s="103"/>
      <c r="H8" s="103"/>
      <c r="I8" s="103"/>
      <c r="J8" s="103"/>
      <c r="K8" s="103"/>
      <c r="L8" s="103"/>
    </row>
    <row r="9" ht="15.75" customHeight="1">
      <c r="A9" s="103"/>
      <c r="B9" s="103"/>
      <c r="C9" s="103"/>
      <c r="D9" s="103"/>
      <c r="E9" s="103"/>
      <c r="G9" s="103"/>
      <c r="H9" s="103"/>
      <c r="I9" s="103"/>
      <c r="J9" s="103"/>
      <c r="K9" s="103"/>
      <c r="L9" s="103"/>
    </row>
    <row r="10" ht="15.75" customHeight="1">
      <c r="A10" s="103"/>
      <c r="B10" s="103"/>
      <c r="C10" s="103"/>
      <c r="D10" s="103"/>
      <c r="E10" s="103"/>
      <c r="G10" s="103"/>
      <c r="H10" s="103"/>
      <c r="I10" s="103"/>
      <c r="J10" s="103"/>
      <c r="K10" s="103"/>
      <c r="L10" s="103"/>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10"/>
      <c r="B89" s="110"/>
      <c r="C89" s="110"/>
      <c r="D89" s="110"/>
      <c r="E89" s="110"/>
      <c r="G89" s="110"/>
      <c r="H89" s="110"/>
      <c r="I89" s="110"/>
      <c r="J89" s="110"/>
      <c r="K89" s="110"/>
      <c r="L89" s="110"/>
    </row>
    <row r="90" ht="15.75" customHeight="1">
      <c r="A90" s="110"/>
      <c r="B90" s="110"/>
      <c r="C90" s="110"/>
      <c r="D90" s="110"/>
      <c r="E90" s="110"/>
      <c r="G90" s="110"/>
      <c r="H90" s="110"/>
      <c r="I90" s="110"/>
      <c r="J90" s="110"/>
      <c r="K90" s="110"/>
      <c r="L90" s="110"/>
    </row>
    <row r="91" ht="15.75" customHeight="1">
      <c r="A91" s="110"/>
      <c r="B91" s="110"/>
      <c r="C91" s="110"/>
      <c r="D91" s="110"/>
      <c r="E91" s="110"/>
      <c r="G91" s="110"/>
      <c r="H91" s="110"/>
      <c r="I91" s="110"/>
      <c r="J91" s="110"/>
      <c r="K91" s="110"/>
      <c r="L91" s="110"/>
    </row>
    <row r="92" ht="15.75" customHeight="1">
      <c r="A92" s="110"/>
      <c r="B92" s="110"/>
      <c r="C92" s="110"/>
      <c r="D92" s="110"/>
      <c r="E92" s="110"/>
      <c r="G92" s="110"/>
      <c r="H92" s="110"/>
      <c r="I92" s="110"/>
      <c r="J92" s="110"/>
      <c r="K92" s="110"/>
      <c r="L92" s="110"/>
    </row>
    <row r="93" ht="15.75" customHeight="1">
      <c r="A93" s="110"/>
      <c r="B93" s="110"/>
      <c r="C93" s="110"/>
      <c r="D93" s="110"/>
      <c r="E93" s="110"/>
      <c r="G93" s="110"/>
      <c r="H93" s="110"/>
      <c r="I93" s="110"/>
      <c r="J93" s="110"/>
      <c r="K93" s="110"/>
      <c r="L93" s="110"/>
    </row>
    <row r="94" ht="15.75" customHeight="1">
      <c r="A94" s="110"/>
      <c r="B94" s="110"/>
      <c r="C94" s="110"/>
      <c r="D94" s="110"/>
      <c r="E94" s="110"/>
      <c r="G94" s="110"/>
      <c r="H94" s="110"/>
      <c r="I94" s="110"/>
      <c r="J94" s="110"/>
      <c r="K94" s="110"/>
      <c r="L94" s="110"/>
    </row>
    <row r="95" ht="15.75" customHeight="1">
      <c r="A95" s="110"/>
      <c r="B95" s="110"/>
      <c r="C95" s="110"/>
      <c r="D95" s="110"/>
      <c r="E95" s="110"/>
      <c r="G95" s="110"/>
      <c r="H95" s="110"/>
      <c r="I95" s="110"/>
      <c r="J95" s="110"/>
      <c r="K95" s="110"/>
      <c r="L95" s="110"/>
    </row>
    <row r="96" ht="15.75" customHeight="1">
      <c r="A96" s="110"/>
      <c r="B96" s="110"/>
      <c r="C96" s="110"/>
      <c r="D96" s="110"/>
      <c r="E96" s="110"/>
      <c r="G96" s="110"/>
      <c r="H96" s="110"/>
      <c r="I96" s="110"/>
      <c r="J96" s="110"/>
      <c r="K96" s="110"/>
      <c r="L96" s="110"/>
    </row>
    <row r="97" ht="15.75" customHeight="1">
      <c r="A97" s="110"/>
      <c r="B97" s="110"/>
      <c r="C97" s="110"/>
      <c r="D97" s="110"/>
      <c r="E97" s="110"/>
      <c r="G97" s="110"/>
      <c r="H97" s="110"/>
      <c r="I97" s="110"/>
      <c r="J97" s="110"/>
      <c r="K97" s="110"/>
      <c r="L97" s="110"/>
    </row>
    <row r="98" ht="15.75" customHeight="1">
      <c r="A98" s="110"/>
      <c r="B98" s="110"/>
      <c r="C98" s="110"/>
      <c r="D98" s="110"/>
      <c r="E98" s="110"/>
      <c r="G98" s="110"/>
      <c r="H98" s="110"/>
      <c r="I98" s="110"/>
      <c r="J98" s="110"/>
      <c r="K98" s="110"/>
      <c r="L98" s="110"/>
    </row>
    <row r="99" ht="15.75" customHeight="1">
      <c r="A99" s="110"/>
      <c r="B99" s="110"/>
      <c r="C99" s="110"/>
      <c r="D99" s="110"/>
      <c r="E99" s="110"/>
      <c r="G99" s="110"/>
      <c r="H99" s="110"/>
      <c r="I99" s="110"/>
      <c r="J99" s="110"/>
      <c r="K99" s="110"/>
      <c r="L99" s="110"/>
    </row>
    <row r="100" ht="15.75" customHeight="1">
      <c r="A100" s="110"/>
      <c r="B100" s="110"/>
      <c r="C100" s="110"/>
      <c r="D100" s="110"/>
      <c r="E100" s="110"/>
      <c r="G100" s="110"/>
      <c r="H100" s="110"/>
      <c r="I100" s="110"/>
      <c r="J100" s="110"/>
      <c r="K100" s="110"/>
      <c r="L100" s="110"/>
    </row>
    <row r="101" ht="15.75" customHeight="1">
      <c r="A101" s="110"/>
      <c r="B101" s="110"/>
      <c r="C101" s="110"/>
      <c r="D101" s="110"/>
      <c r="E101" s="110"/>
      <c r="G101" s="110"/>
      <c r="H101" s="110"/>
      <c r="I101" s="110"/>
      <c r="J101" s="110"/>
      <c r="K101" s="110"/>
      <c r="L101" s="110"/>
    </row>
    <row r="102" ht="15.75" customHeight="1">
      <c r="A102" s="110"/>
      <c r="B102" s="110"/>
      <c r="C102" s="110"/>
      <c r="D102" s="110"/>
      <c r="E102" s="110"/>
      <c r="G102" s="110"/>
      <c r="H102" s="110"/>
      <c r="I102" s="110"/>
      <c r="J102" s="110"/>
      <c r="K102" s="110"/>
      <c r="L102" s="110"/>
    </row>
    <row r="103" ht="15.75" customHeight="1">
      <c r="A103" s="110"/>
      <c r="B103" s="110"/>
      <c r="C103" s="110"/>
      <c r="D103" s="110"/>
      <c r="E103" s="110"/>
      <c r="G103" s="110"/>
      <c r="H103" s="110"/>
      <c r="I103" s="110"/>
      <c r="J103" s="110"/>
      <c r="K103" s="110"/>
      <c r="L103" s="110"/>
    </row>
    <row r="104" ht="15.75" customHeight="1">
      <c r="A104" s="110"/>
      <c r="B104" s="110"/>
      <c r="C104" s="110"/>
      <c r="D104" s="110"/>
      <c r="E104" s="110"/>
      <c r="G104" s="110"/>
      <c r="H104" s="110"/>
      <c r="I104" s="110"/>
      <c r="J104" s="110"/>
      <c r="K104" s="110"/>
      <c r="L104" s="110"/>
    </row>
    <row r="105" ht="15.75" customHeight="1">
      <c r="A105" s="110"/>
      <c r="B105" s="110"/>
      <c r="C105" s="110"/>
      <c r="D105" s="110"/>
      <c r="E105" s="110"/>
      <c r="G105" s="110"/>
      <c r="H105" s="110"/>
      <c r="I105" s="110"/>
      <c r="J105" s="110"/>
      <c r="K105" s="110"/>
      <c r="L105" s="110"/>
    </row>
    <row r="106" ht="15.75" customHeight="1">
      <c r="A106" s="110"/>
      <c r="B106" s="110"/>
      <c r="C106" s="110"/>
      <c r="D106" s="110"/>
      <c r="E106" s="110"/>
      <c r="G106" s="110"/>
      <c r="H106" s="110"/>
      <c r="I106" s="110"/>
      <c r="J106" s="110"/>
      <c r="K106" s="110"/>
      <c r="L106" s="110"/>
    </row>
    <row r="107" ht="15.75" customHeight="1">
      <c r="A107" s="110"/>
      <c r="B107" s="110"/>
      <c r="C107" s="110"/>
      <c r="D107" s="110"/>
      <c r="E107" s="110"/>
      <c r="G107" s="110"/>
      <c r="H107" s="110"/>
      <c r="I107" s="110"/>
      <c r="J107" s="110"/>
      <c r="K107" s="110"/>
      <c r="L107" s="110"/>
    </row>
    <row r="108" ht="15.75" customHeight="1">
      <c r="A108" s="110"/>
      <c r="B108" s="110"/>
      <c r="C108" s="110"/>
      <c r="D108" s="110"/>
      <c r="E108" s="110"/>
      <c r="G108" s="110"/>
      <c r="H108" s="110"/>
      <c r="I108" s="110"/>
      <c r="J108" s="110"/>
      <c r="K108" s="110"/>
      <c r="L108" s="110"/>
    </row>
    <row r="109" ht="15.75" customHeight="1">
      <c r="A109" s="110"/>
      <c r="B109" s="110"/>
      <c r="C109" s="110"/>
      <c r="D109" s="110"/>
      <c r="E109" s="110"/>
      <c r="G109" s="110"/>
      <c r="H109" s="110"/>
      <c r="I109" s="110"/>
      <c r="J109" s="110"/>
      <c r="K109" s="110"/>
      <c r="L109" s="110"/>
    </row>
    <row r="110" ht="15.75" customHeight="1">
      <c r="A110" s="110"/>
      <c r="B110" s="110"/>
      <c r="C110" s="110"/>
      <c r="D110" s="110"/>
      <c r="E110" s="110"/>
      <c r="G110" s="110"/>
      <c r="H110" s="110"/>
      <c r="I110" s="110"/>
      <c r="J110" s="110"/>
      <c r="K110" s="110"/>
      <c r="L110" s="110"/>
    </row>
    <row r="111" ht="15.75" customHeight="1">
      <c r="A111" s="110"/>
      <c r="B111" s="110"/>
      <c r="C111" s="110"/>
      <c r="D111" s="110"/>
      <c r="E111" s="110"/>
      <c r="G111" s="110"/>
      <c r="H111" s="110"/>
      <c r="I111" s="110"/>
      <c r="J111" s="110"/>
      <c r="K111" s="110"/>
      <c r="L111" s="110"/>
    </row>
    <row r="112" ht="15.75" customHeight="1">
      <c r="A112" s="110"/>
      <c r="B112" s="110"/>
      <c r="C112" s="110"/>
      <c r="D112" s="110"/>
      <c r="E112" s="110"/>
      <c r="G112" s="110"/>
      <c r="H112" s="110"/>
      <c r="I112" s="110"/>
      <c r="J112" s="110"/>
      <c r="K112" s="110"/>
      <c r="L112" s="110"/>
    </row>
    <row r="113" ht="15.75" customHeight="1">
      <c r="A113" s="110"/>
      <c r="B113" s="110"/>
      <c r="C113" s="110"/>
      <c r="D113" s="110"/>
      <c r="E113" s="110"/>
      <c r="G113" s="110"/>
      <c r="H113" s="110"/>
      <c r="I113" s="110"/>
      <c r="J113" s="110"/>
      <c r="K113" s="110"/>
      <c r="L113" s="110"/>
    </row>
    <row r="114" ht="15.75" customHeight="1">
      <c r="A114" s="110"/>
      <c r="B114" s="110"/>
      <c r="C114" s="110"/>
      <c r="D114" s="110"/>
      <c r="E114" s="110"/>
      <c r="G114" s="110"/>
      <c r="H114" s="110"/>
      <c r="I114" s="110"/>
      <c r="J114" s="110"/>
      <c r="K114" s="110"/>
      <c r="L114" s="110"/>
    </row>
    <row r="115" ht="15.75" customHeight="1">
      <c r="A115" s="110"/>
      <c r="B115" s="110"/>
      <c r="C115" s="110"/>
      <c r="D115" s="110"/>
      <c r="E115" s="110"/>
      <c r="G115" s="110"/>
      <c r="H115" s="110"/>
      <c r="I115" s="110"/>
      <c r="J115" s="110"/>
      <c r="K115" s="110"/>
      <c r="L115" s="110"/>
    </row>
    <row r="116" ht="15.75" customHeight="1">
      <c r="A116" s="110"/>
      <c r="B116" s="110"/>
      <c r="C116" s="110"/>
      <c r="D116" s="110"/>
      <c r="E116" s="110"/>
      <c r="G116" s="110"/>
      <c r="H116" s="110"/>
      <c r="I116" s="110"/>
      <c r="J116" s="110"/>
      <c r="K116" s="110"/>
      <c r="L116" s="110"/>
    </row>
    <row r="117" ht="15.75" customHeight="1">
      <c r="A117" s="110"/>
      <c r="B117" s="110"/>
      <c r="C117" s="110"/>
      <c r="D117" s="110"/>
      <c r="E117" s="110"/>
      <c r="G117" s="110"/>
      <c r="H117" s="110"/>
      <c r="I117" s="110"/>
      <c r="J117" s="110"/>
      <c r="K117" s="110"/>
      <c r="L117" s="110"/>
    </row>
    <row r="118" ht="15.75" customHeight="1">
      <c r="A118" s="110"/>
      <c r="B118" s="110"/>
      <c r="C118" s="110"/>
      <c r="D118" s="110"/>
      <c r="E118" s="110"/>
      <c r="G118" s="110"/>
      <c r="H118" s="110"/>
      <c r="I118" s="110"/>
      <c r="J118" s="110"/>
      <c r="K118" s="110"/>
      <c r="L118" s="110"/>
    </row>
    <row r="119" ht="15.75" customHeight="1">
      <c r="A119" s="110"/>
      <c r="B119" s="110"/>
      <c r="C119" s="110"/>
      <c r="D119" s="110"/>
      <c r="E119" s="110"/>
      <c r="G119" s="110"/>
      <c r="H119" s="110"/>
      <c r="I119" s="110"/>
      <c r="J119" s="110"/>
      <c r="K119" s="110"/>
      <c r="L119" s="110"/>
    </row>
    <row r="120" ht="15.75" customHeight="1">
      <c r="A120" s="110"/>
      <c r="B120" s="110"/>
      <c r="C120" s="110"/>
      <c r="D120" s="110"/>
      <c r="E120" s="110"/>
      <c r="G120" s="110"/>
      <c r="H120" s="110"/>
      <c r="I120" s="110"/>
      <c r="J120" s="110"/>
      <c r="K120" s="110"/>
      <c r="L120" s="110"/>
    </row>
    <row r="121" ht="15.75" customHeight="1">
      <c r="A121" s="110"/>
      <c r="B121" s="110"/>
      <c r="C121" s="110"/>
      <c r="D121" s="110"/>
      <c r="E121" s="110"/>
      <c r="G121" s="110"/>
      <c r="H121" s="110"/>
      <c r="I121" s="110"/>
      <c r="J121" s="110"/>
      <c r="K121" s="110"/>
      <c r="L121" s="110"/>
    </row>
    <row r="122" ht="15.75" customHeight="1">
      <c r="A122" s="110"/>
      <c r="B122" s="110"/>
      <c r="C122" s="110"/>
      <c r="D122" s="110"/>
      <c r="E122" s="110"/>
      <c r="G122" s="110"/>
      <c r="H122" s="110"/>
      <c r="I122" s="110"/>
      <c r="J122" s="110"/>
      <c r="K122" s="110"/>
      <c r="L122" s="110"/>
    </row>
    <row r="123" ht="15.75" customHeight="1">
      <c r="A123" s="110"/>
      <c r="B123" s="110"/>
      <c r="C123" s="110"/>
      <c r="D123" s="110"/>
      <c r="E123" s="110"/>
      <c r="G123" s="110"/>
      <c r="H123" s="110"/>
      <c r="I123" s="110"/>
      <c r="J123" s="110"/>
      <c r="K123" s="110"/>
      <c r="L123" s="110"/>
    </row>
    <row r="124" ht="15.75" customHeight="1">
      <c r="A124" s="110"/>
      <c r="B124" s="110"/>
      <c r="C124" s="110"/>
      <c r="D124" s="110"/>
      <c r="E124" s="110"/>
      <c r="G124" s="110"/>
      <c r="H124" s="110"/>
      <c r="I124" s="110"/>
      <c r="J124" s="110"/>
      <c r="K124" s="110"/>
      <c r="L124" s="110"/>
    </row>
    <row r="125" ht="15.75" customHeight="1">
      <c r="A125" s="110"/>
      <c r="B125" s="110"/>
      <c r="C125" s="110"/>
      <c r="D125" s="110"/>
      <c r="E125" s="110"/>
      <c r="G125" s="110"/>
      <c r="H125" s="110"/>
      <c r="I125" s="110"/>
      <c r="J125" s="110"/>
      <c r="K125" s="110"/>
      <c r="L125" s="110"/>
    </row>
    <row r="126" ht="15.75" customHeight="1">
      <c r="A126" s="110"/>
      <c r="B126" s="110"/>
      <c r="C126" s="110"/>
      <c r="D126" s="110"/>
      <c r="E126" s="110"/>
      <c r="G126" s="110"/>
      <c r="H126" s="110"/>
      <c r="I126" s="110"/>
      <c r="J126" s="110"/>
      <c r="K126" s="110"/>
      <c r="L126" s="110"/>
    </row>
    <row r="127" ht="15.75" customHeight="1">
      <c r="A127" s="110"/>
      <c r="B127" s="110"/>
      <c r="C127" s="110"/>
      <c r="D127" s="110"/>
      <c r="E127" s="110"/>
      <c r="G127" s="110"/>
      <c r="H127" s="110"/>
      <c r="I127" s="110"/>
      <c r="J127" s="110"/>
      <c r="K127" s="110"/>
      <c r="L127" s="110"/>
    </row>
    <row r="128" ht="15.75" customHeight="1">
      <c r="A128" s="110"/>
      <c r="B128" s="110"/>
      <c r="C128" s="110"/>
      <c r="D128" s="110"/>
      <c r="E128" s="110"/>
      <c r="G128" s="110"/>
      <c r="H128" s="110"/>
      <c r="I128" s="110"/>
      <c r="J128" s="110"/>
      <c r="K128" s="110"/>
      <c r="L128" s="110"/>
    </row>
    <row r="129" ht="15.75" customHeight="1">
      <c r="A129" s="110"/>
      <c r="B129" s="110"/>
      <c r="C129" s="110"/>
      <c r="D129" s="110"/>
      <c r="E129" s="110"/>
      <c r="G129" s="110"/>
      <c r="H129" s="110"/>
      <c r="I129" s="110"/>
      <c r="J129" s="110"/>
      <c r="K129" s="110"/>
      <c r="L129" s="110"/>
    </row>
    <row r="130" ht="15.75" customHeight="1">
      <c r="A130" s="110"/>
      <c r="B130" s="110"/>
      <c r="C130" s="110"/>
      <c r="D130" s="110"/>
      <c r="E130" s="110"/>
      <c r="G130" s="110"/>
      <c r="H130" s="110"/>
      <c r="I130" s="110"/>
      <c r="J130" s="110"/>
      <c r="K130" s="110"/>
      <c r="L130" s="110"/>
    </row>
    <row r="131" ht="15.75" customHeight="1">
      <c r="A131" s="110"/>
      <c r="B131" s="110"/>
      <c r="C131" s="110"/>
      <c r="D131" s="110"/>
      <c r="E131" s="110"/>
      <c r="G131" s="110"/>
      <c r="H131" s="110"/>
      <c r="I131" s="110"/>
      <c r="J131" s="110"/>
      <c r="K131" s="110"/>
      <c r="L131" s="110"/>
    </row>
    <row r="132" ht="15.75" customHeight="1">
      <c r="A132" s="110"/>
      <c r="B132" s="110"/>
      <c r="C132" s="110"/>
      <c r="D132" s="110"/>
      <c r="E132" s="110"/>
      <c r="G132" s="110"/>
      <c r="H132" s="110"/>
      <c r="I132" s="110"/>
      <c r="J132" s="110"/>
      <c r="K132" s="110"/>
      <c r="L132" s="110"/>
    </row>
    <row r="133" ht="15.75" customHeight="1">
      <c r="A133" s="110"/>
      <c r="B133" s="110"/>
      <c r="C133" s="110"/>
      <c r="D133" s="110"/>
      <c r="E133" s="110"/>
      <c r="G133" s="110"/>
      <c r="H133" s="110"/>
      <c r="I133" s="110"/>
      <c r="J133" s="110"/>
      <c r="K133" s="110"/>
      <c r="L133" s="110"/>
    </row>
    <row r="134" ht="15.75" customHeight="1">
      <c r="A134" s="110"/>
      <c r="B134" s="110"/>
      <c r="C134" s="110"/>
      <c r="D134" s="110"/>
      <c r="E134" s="110"/>
      <c r="G134" s="110"/>
      <c r="H134" s="110"/>
      <c r="I134" s="110"/>
      <c r="J134" s="110"/>
      <c r="K134" s="110"/>
      <c r="L134" s="110"/>
    </row>
    <row r="135" ht="15.75" customHeight="1">
      <c r="A135" s="110"/>
      <c r="B135" s="110"/>
      <c r="C135" s="110"/>
      <c r="D135" s="110"/>
      <c r="E135" s="110"/>
      <c r="G135" s="110"/>
      <c r="H135" s="110"/>
      <c r="I135" s="110"/>
      <c r="J135" s="110"/>
      <c r="K135" s="110"/>
      <c r="L135" s="110"/>
    </row>
    <row r="136" ht="15.75" customHeight="1">
      <c r="A136" s="110"/>
      <c r="B136" s="110"/>
      <c r="C136" s="110"/>
      <c r="D136" s="110"/>
      <c r="E136" s="110"/>
      <c r="G136" s="110"/>
      <c r="H136" s="110"/>
      <c r="I136" s="110"/>
      <c r="J136" s="110"/>
      <c r="K136" s="110"/>
      <c r="L136" s="110"/>
    </row>
    <row r="137" ht="15.75" customHeight="1">
      <c r="A137" s="110"/>
      <c r="B137" s="110"/>
      <c r="C137" s="110"/>
      <c r="D137" s="110"/>
      <c r="E137" s="110"/>
      <c r="G137" s="110"/>
      <c r="H137" s="110"/>
      <c r="I137" s="110"/>
      <c r="J137" s="110"/>
      <c r="K137" s="110"/>
      <c r="L137" s="110"/>
    </row>
    <row r="138" ht="15.75" customHeight="1">
      <c r="A138" s="110"/>
      <c r="B138" s="110"/>
      <c r="C138" s="110"/>
      <c r="D138" s="110"/>
      <c r="E138" s="110"/>
      <c r="G138" s="110"/>
      <c r="H138" s="110"/>
      <c r="I138" s="110"/>
      <c r="J138" s="110"/>
      <c r="K138" s="110"/>
      <c r="L138" s="110"/>
    </row>
    <row r="139" ht="15.75" customHeight="1">
      <c r="A139" s="110"/>
      <c r="B139" s="110"/>
      <c r="C139" s="110"/>
      <c r="D139" s="110"/>
      <c r="E139" s="110"/>
      <c r="G139" s="110"/>
      <c r="H139" s="110"/>
      <c r="I139" s="110"/>
      <c r="J139" s="110"/>
      <c r="K139" s="110"/>
      <c r="L139" s="110"/>
    </row>
    <row r="140" ht="15.75" customHeight="1">
      <c r="A140" s="110"/>
      <c r="B140" s="110"/>
      <c r="C140" s="110"/>
      <c r="D140" s="110"/>
      <c r="E140" s="110"/>
      <c r="G140" s="110"/>
      <c r="H140" s="110"/>
      <c r="I140" s="110"/>
      <c r="J140" s="110"/>
      <c r="K140" s="110"/>
      <c r="L140" s="110"/>
    </row>
    <row r="141" ht="15.75" customHeight="1">
      <c r="A141" s="110"/>
      <c r="B141" s="110"/>
      <c r="C141" s="110"/>
      <c r="D141" s="110"/>
      <c r="E141" s="110"/>
      <c r="G141" s="110"/>
      <c r="H141" s="110"/>
      <c r="I141" s="110"/>
      <c r="J141" s="110"/>
      <c r="K141" s="110"/>
      <c r="L141" s="110"/>
    </row>
    <row r="142" ht="15.75" customHeight="1">
      <c r="A142" s="110"/>
      <c r="B142" s="110"/>
      <c r="C142" s="110"/>
      <c r="D142" s="110"/>
      <c r="E142" s="110"/>
      <c r="G142" s="110"/>
      <c r="H142" s="110"/>
      <c r="I142" s="110"/>
      <c r="J142" s="110"/>
      <c r="K142" s="110"/>
      <c r="L142" s="110"/>
    </row>
    <row r="143" ht="15.75" customHeight="1">
      <c r="A143" s="110"/>
      <c r="B143" s="110"/>
      <c r="C143" s="110"/>
      <c r="D143" s="110"/>
      <c r="E143" s="110"/>
      <c r="G143" s="110"/>
      <c r="H143" s="110"/>
      <c r="I143" s="110"/>
      <c r="J143" s="110"/>
      <c r="K143" s="110"/>
      <c r="L143" s="110"/>
    </row>
    <row r="144" ht="15.75" customHeight="1">
      <c r="A144" s="110"/>
      <c r="B144" s="110"/>
      <c r="C144" s="110"/>
      <c r="D144" s="110"/>
      <c r="E144" s="110"/>
      <c r="G144" s="110"/>
      <c r="H144" s="110"/>
      <c r="I144" s="110"/>
      <c r="J144" s="110"/>
      <c r="K144" s="110"/>
      <c r="L144" s="110"/>
    </row>
    <row r="145" ht="15.75" customHeight="1">
      <c r="A145" s="110"/>
      <c r="B145" s="110"/>
      <c r="C145" s="110"/>
      <c r="D145" s="110"/>
      <c r="E145" s="110"/>
      <c r="G145" s="110"/>
      <c r="H145" s="110"/>
      <c r="I145" s="110"/>
      <c r="J145" s="110"/>
      <c r="K145" s="110"/>
      <c r="L145" s="110"/>
    </row>
    <row r="146" ht="15.75" customHeight="1">
      <c r="A146" s="110"/>
      <c r="B146" s="110"/>
      <c r="C146" s="110"/>
      <c r="D146" s="110"/>
      <c r="E146" s="110"/>
      <c r="G146" s="110"/>
      <c r="H146" s="110"/>
      <c r="I146" s="110"/>
      <c r="J146" s="110"/>
      <c r="K146" s="110"/>
      <c r="L146" s="110"/>
    </row>
    <row r="147" ht="15.75" customHeight="1">
      <c r="A147" s="110"/>
      <c r="B147" s="110"/>
      <c r="C147" s="110"/>
      <c r="D147" s="110"/>
      <c r="E147" s="110"/>
      <c r="G147" s="110"/>
      <c r="H147" s="110"/>
      <c r="I147" s="110"/>
      <c r="J147" s="110"/>
      <c r="K147" s="110"/>
      <c r="L147" s="110"/>
    </row>
    <row r="148" ht="15.75" customHeight="1">
      <c r="A148" s="110"/>
      <c r="B148" s="110"/>
      <c r="C148" s="110"/>
      <c r="D148" s="110"/>
      <c r="E148" s="110"/>
      <c r="G148" s="110"/>
      <c r="H148" s="110"/>
      <c r="I148" s="110"/>
      <c r="J148" s="110"/>
      <c r="K148" s="110"/>
      <c r="L148" s="110"/>
    </row>
    <row r="149" ht="15.75" customHeight="1">
      <c r="A149" s="110"/>
      <c r="B149" s="110"/>
      <c r="C149" s="110"/>
      <c r="D149" s="110"/>
      <c r="E149" s="110"/>
      <c r="G149" s="110"/>
      <c r="H149" s="110"/>
      <c r="I149" s="110"/>
      <c r="J149" s="110"/>
      <c r="K149" s="110"/>
      <c r="L149" s="110"/>
    </row>
    <row r="150" ht="15.75" customHeight="1">
      <c r="A150" s="110"/>
      <c r="B150" s="110"/>
      <c r="C150" s="110"/>
      <c r="D150" s="110"/>
      <c r="E150" s="110"/>
      <c r="G150" s="110"/>
      <c r="H150" s="110"/>
      <c r="I150" s="110"/>
      <c r="J150" s="110"/>
      <c r="K150" s="110"/>
      <c r="L150" s="110"/>
    </row>
    <row r="151" ht="15.75" customHeight="1">
      <c r="A151" s="110"/>
      <c r="B151" s="110"/>
      <c r="C151" s="110"/>
      <c r="D151" s="110"/>
      <c r="E151" s="110"/>
      <c r="G151" s="110"/>
      <c r="H151" s="110"/>
      <c r="I151" s="110"/>
      <c r="J151" s="110"/>
      <c r="K151" s="110"/>
      <c r="L151" s="110"/>
    </row>
    <row r="152" ht="15.75" customHeight="1">
      <c r="A152" s="110"/>
      <c r="B152" s="110"/>
      <c r="C152" s="110"/>
      <c r="D152" s="110"/>
      <c r="E152" s="110"/>
      <c r="G152" s="110"/>
      <c r="H152" s="110"/>
      <c r="I152" s="110"/>
      <c r="J152" s="110"/>
      <c r="K152" s="110"/>
      <c r="L152" s="110"/>
    </row>
    <row r="153" ht="15.75" customHeight="1">
      <c r="A153" s="110"/>
      <c r="B153" s="110"/>
      <c r="C153" s="110"/>
      <c r="D153" s="110"/>
      <c r="E153" s="110"/>
      <c r="G153" s="110"/>
      <c r="H153" s="110"/>
      <c r="I153" s="110"/>
      <c r="J153" s="110"/>
      <c r="K153" s="110"/>
      <c r="L153" s="110"/>
    </row>
    <row r="154" ht="15.75" customHeight="1">
      <c r="A154" s="110"/>
      <c r="B154" s="110"/>
      <c r="C154" s="110"/>
      <c r="D154" s="110"/>
      <c r="E154" s="110"/>
      <c r="G154" s="110"/>
      <c r="H154" s="110"/>
      <c r="I154" s="110"/>
      <c r="J154" s="110"/>
      <c r="K154" s="110"/>
      <c r="L154" s="110"/>
    </row>
    <row r="155" ht="15.75" customHeight="1">
      <c r="A155" s="110"/>
      <c r="B155" s="110"/>
      <c r="C155" s="110"/>
      <c r="D155" s="110"/>
      <c r="E155" s="110"/>
      <c r="G155" s="110"/>
      <c r="H155" s="110"/>
      <c r="I155" s="110"/>
      <c r="J155" s="110"/>
      <c r="K155" s="110"/>
      <c r="L155" s="110"/>
    </row>
    <row r="156" ht="15.75" customHeight="1">
      <c r="A156" s="110"/>
      <c r="B156" s="110"/>
      <c r="C156" s="110"/>
      <c r="D156" s="110"/>
      <c r="E156" s="110"/>
      <c r="G156" s="110"/>
      <c r="H156" s="110"/>
      <c r="I156" s="110"/>
      <c r="J156" s="110"/>
      <c r="K156" s="110"/>
      <c r="L156" s="110"/>
    </row>
    <row r="157" ht="15.75" customHeight="1">
      <c r="A157" s="110"/>
      <c r="B157" s="110"/>
      <c r="C157" s="110"/>
      <c r="D157" s="110"/>
      <c r="E157" s="110"/>
      <c r="G157" s="110"/>
      <c r="H157" s="110"/>
      <c r="I157" s="110"/>
      <c r="J157" s="110"/>
      <c r="K157" s="110"/>
      <c r="L157" s="110"/>
    </row>
    <row r="158" ht="15.75" customHeight="1">
      <c r="A158" s="110"/>
      <c r="B158" s="110"/>
      <c r="C158" s="110"/>
      <c r="D158" s="110"/>
      <c r="E158" s="110"/>
      <c r="G158" s="110"/>
      <c r="H158" s="110"/>
      <c r="I158" s="110"/>
      <c r="J158" s="110"/>
      <c r="K158" s="110"/>
      <c r="L158" s="110"/>
    </row>
    <row r="159" ht="15.75" customHeight="1">
      <c r="A159" s="110"/>
      <c r="B159" s="110"/>
      <c r="C159" s="110"/>
      <c r="D159" s="110"/>
      <c r="E159" s="110"/>
      <c r="G159" s="110"/>
      <c r="H159" s="110"/>
      <c r="I159" s="110"/>
      <c r="J159" s="110"/>
      <c r="K159" s="110"/>
      <c r="L159" s="110"/>
    </row>
    <row r="160" ht="15.75" customHeight="1">
      <c r="A160" s="110"/>
      <c r="B160" s="110"/>
      <c r="C160" s="110"/>
      <c r="D160" s="110"/>
      <c r="E160" s="110"/>
      <c r="G160" s="110"/>
      <c r="H160" s="110"/>
      <c r="I160" s="110"/>
      <c r="J160" s="110"/>
      <c r="K160" s="110"/>
      <c r="L160" s="110"/>
    </row>
    <row r="161" ht="15.75" customHeight="1">
      <c r="A161" s="110"/>
      <c r="B161" s="110"/>
      <c r="C161" s="110"/>
      <c r="D161" s="110"/>
      <c r="E161" s="110"/>
      <c r="G161" s="110"/>
      <c r="H161" s="110"/>
      <c r="I161" s="110"/>
      <c r="J161" s="110"/>
      <c r="K161" s="110"/>
      <c r="L161" s="110"/>
    </row>
    <row r="162" ht="15.75" customHeight="1">
      <c r="A162" s="110"/>
      <c r="B162" s="110"/>
      <c r="C162" s="110"/>
      <c r="D162" s="110"/>
      <c r="E162" s="110"/>
      <c r="G162" s="110"/>
      <c r="H162" s="110"/>
      <c r="I162" s="110"/>
      <c r="J162" s="110"/>
      <c r="K162" s="110"/>
      <c r="L162" s="110"/>
    </row>
    <row r="163" ht="15.75" customHeight="1">
      <c r="A163" s="110"/>
      <c r="B163" s="110"/>
      <c r="C163" s="110"/>
      <c r="D163" s="110"/>
      <c r="E163" s="110"/>
      <c r="G163" s="110"/>
      <c r="H163" s="110"/>
      <c r="I163" s="110"/>
      <c r="J163" s="110"/>
      <c r="K163" s="110"/>
      <c r="L163" s="110"/>
    </row>
    <row r="164" ht="15.75" customHeight="1">
      <c r="A164" s="110"/>
      <c r="B164" s="110"/>
      <c r="C164" s="110"/>
      <c r="D164" s="110"/>
      <c r="E164" s="110"/>
      <c r="G164" s="110"/>
      <c r="H164" s="110"/>
      <c r="I164" s="110"/>
      <c r="J164" s="110"/>
      <c r="K164" s="110"/>
      <c r="L164" s="110"/>
    </row>
    <row r="165" ht="15.75" customHeight="1">
      <c r="A165" s="110"/>
      <c r="B165" s="110"/>
      <c r="C165" s="110"/>
      <c r="D165" s="110"/>
      <c r="E165" s="110"/>
      <c r="G165" s="110"/>
      <c r="H165" s="110"/>
      <c r="I165" s="110"/>
      <c r="J165" s="110"/>
      <c r="K165" s="110"/>
      <c r="L165" s="110"/>
    </row>
    <row r="166" ht="15.75" customHeight="1">
      <c r="A166" s="110"/>
      <c r="B166" s="110"/>
      <c r="C166" s="110"/>
      <c r="D166" s="110"/>
      <c r="E166" s="110"/>
      <c r="G166" s="110"/>
      <c r="H166" s="110"/>
      <c r="I166" s="110"/>
      <c r="J166" s="110"/>
      <c r="K166" s="110"/>
      <c r="L166" s="110"/>
    </row>
    <row r="167" ht="15.75" customHeight="1">
      <c r="A167" s="110"/>
      <c r="B167" s="110"/>
      <c r="C167" s="110"/>
      <c r="D167" s="110"/>
      <c r="E167" s="110"/>
      <c r="G167" s="110"/>
      <c r="H167" s="110"/>
      <c r="I167" s="110"/>
      <c r="J167" s="110"/>
      <c r="K167" s="110"/>
      <c r="L167" s="110"/>
    </row>
    <row r="168" ht="15.75" customHeight="1">
      <c r="A168" s="110"/>
      <c r="B168" s="110"/>
      <c r="C168" s="110"/>
      <c r="D168" s="110"/>
      <c r="E168" s="110"/>
      <c r="G168" s="110"/>
      <c r="H168" s="110"/>
      <c r="I168" s="110"/>
      <c r="J168" s="110"/>
      <c r="K168" s="110"/>
      <c r="L168" s="110"/>
    </row>
    <row r="169" ht="15.75" customHeight="1">
      <c r="A169" s="110"/>
      <c r="B169" s="110"/>
      <c r="C169" s="110"/>
      <c r="D169" s="110"/>
      <c r="E169" s="110"/>
      <c r="G169" s="110"/>
      <c r="H169" s="110"/>
      <c r="I169" s="110"/>
      <c r="J169" s="110"/>
      <c r="K169" s="110"/>
      <c r="L169" s="110"/>
    </row>
    <row r="170" ht="15.75" customHeight="1">
      <c r="A170" s="110"/>
      <c r="B170" s="110"/>
      <c r="C170" s="110"/>
      <c r="D170" s="110"/>
      <c r="E170" s="110"/>
      <c r="G170" s="110"/>
      <c r="H170" s="110"/>
      <c r="I170" s="110"/>
      <c r="J170" s="110"/>
      <c r="K170" s="110"/>
      <c r="L170" s="110"/>
    </row>
    <row r="171" ht="15.75" customHeight="1">
      <c r="A171" s="110"/>
      <c r="B171" s="110"/>
      <c r="C171" s="110"/>
      <c r="D171" s="110"/>
      <c r="E171" s="110"/>
      <c r="G171" s="110"/>
      <c r="H171" s="110"/>
      <c r="I171" s="110"/>
      <c r="J171" s="110"/>
      <c r="K171" s="110"/>
      <c r="L171" s="110"/>
    </row>
    <row r="172" ht="15.75" customHeight="1">
      <c r="A172" s="110"/>
      <c r="B172" s="110"/>
      <c r="C172" s="110"/>
      <c r="D172" s="110"/>
      <c r="E172" s="110"/>
      <c r="G172" s="110"/>
      <c r="H172" s="110"/>
      <c r="I172" s="110"/>
      <c r="J172" s="110"/>
      <c r="K172" s="110"/>
      <c r="L172" s="110"/>
    </row>
    <row r="173" ht="15.75" customHeight="1">
      <c r="A173" s="110"/>
      <c r="B173" s="110"/>
      <c r="C173" s="110"/>
      <c r="D173" s="110"/>
      <c r="E173" s="110"/>
      <c r="G173" s="110"/>
      <c r="H173" s="110"/>
      <c r="I173" s="110"/>
      <c r="J173" s="110"/>
      <c r="K173" s="110"/>
      <c r="L173" s="110"/>
    </row>
    <row r="174" ht="15.75" customHeight="1">
      <c r="A174" s="110"/>
      <c r="B174" s="110"/>
      <c r="C174" s="110"/>
      <c r="D174" s="110"/>
      <c r="E174" s="110"/>
      <c r="G174" s="110"/>
      <c r="H174" s="110"/>
      <c r="I174" s="110"/>
      <c r="J174" s="110"/>
      <c r="K174" s="110"/>
      <c r="L174" s="110"/>
    </row>
    <row r="175" ht="15.75" customHeight="1">
      <c r="A175" s="110"/>
      <c r="B175" s="110"/>
      <c r="C175" s="110"/>
      <c r="D175" s="110"/>
      <c r="E175" s="110"/>
      <c r="G175" s="110"/>
      <c r="H175" s="110"/>
      <c r="I175" s="110"/>
      <c r="J175" s="110"/>
      <c r="K175" s="110"/>
      <c r="L175" s="110"/>
    </row>
    <row r="176" ht="15.75" customHeight="1">
      <c r="A176" s="110"/>
      <c r="B176" s="110"/>
      <c r="C176" s="110"/>
      <c r="D176" s="110"/>
      <c r="E176" s="110"/>
      <c r="G176" s="110"/>
      <c r="H176" s="110"/>
      <c r="I176" s="110"/>
      <c r="J176" s="110"/>
      <c r="K176" s="110"/>
      <c r="L176" s="110"/>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7">
      <formula1>"Selecione,2ºTrimestre,3ºTrimestre,4ºTrimestre,Não"</formula1>
    </dataValidation>
    <dataValidation type="list" allowBlank="1" showErrorMessage="1" sqref="U3:U7">
      <formula1>"Selecione,Sim,Não"</formula1>
    </dataValidation>
    <dataValidation type="list" allowBlank="1" showErrorMessage="1" sqref="E3:E7">
      <formula1>"On-line Auto-serviço,On-line Fluxo,Digital Auto-serviço,Digital Fluxo,Presencial,Semipresencial,Selecione"</formula1>
    </dataValidation>
    <dataValidation type="list" allowBlank="1" showErrorMessage="1" sqref="O3:O7">
      <formula1>"Selecione,Atualmente é presencial,Atualmente em formato híbrido,Atualmente automatizado em formato digital"</formula1>
    </dataValidation>
    <dataValidation type="list" allowBlank="1" showErrorMessage="1" sqref="D3:D7 F3:F7 R3:R7">
      <formula1>"Sim,Não,somente os aprovados"</formula1>
    </dataValidation>
    <dataValidation type="list" allowBlank="1" showErrorMessage="1" sqref="S3:S7">
      <formula1>"Fase de Levantamento de requisitos,Fase de Mapeamento do Serviço,Fase de Desenvolvimento,Fase de Homologação,Pronto,Fase de Pagamento,Pendente,Selecione"</formula1>
    </dataValidation>
    <dataValidation type="list" allowBlank="1" showErrorMessage="1" sqref="N3:N7">
      <formula1>"Sim Possui,Não Possui,Fase de Desenvolvimento,Selecione"</formula1>
    </dataValidation>
    <dataValidation type="list" allowBlank="1" showErrorMessage="1" sqref="J3:J7">
      <formula1>"Selecione,Sim,Não,Fase de elaboração"</formula1>
    </dataValidation>
    <dataValidation type="list" allowBlank="1" showErrorMessage="1" sqref="L3:L7">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H3:H7">
      <formula1>"Selecione,É cômodo para o usuário,É uma utilidadade para o usuário,Atendimento a disposição legal"</formula1>
    </dataValidation>
    <dataValidation type="list" allowBlank="1" showErrorMessage="1" sqref="G3:G7">
      <formula1>"Selecione,Atende grupo Minoritário da população,Atende grande parte da população,Atende toda população"</formula1>
    </dataValidation>
    <dataValidation type="list" allowBlank="1" showErrorMessage="1" sqref="I3:I7">
      <formula1>"Selecione,Baixo volume de demanda,Volume mediano de demanda,Alto volume de demanda"</formula1>
    </dataValidation>
    <dataValidation type="list" allowBlank="1" showErrorMessage="1" sqref="M3:M7">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56.38"/>
    <col customWidth="1" min="2" max="2" width="57.75"/>
    <col customWidth="1" min="3" max="3" width="18.25"/>
    <col customWidth="1" min="4" max="4" width="24.63"/>
    <col customWidth="1" min="5" max="5" width="16.38"/>
    <col customWidth="1" min="6" max="6" width="18.75"/>
    <col customWidth="1" min="7" max="7" width="16.38"/>
    <col customWidth="1" min="8" max="8" width="19.0"/>
    <col customWidth="1" min="9" max="10" width="16.38"/>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row>
    <row r="2" ht="15.75" customHeight="1">
      <c r="A2" s="42" t="s">
        <v>103</v>
      </c>
      <c r="B2" s="42" t="s">
        <v>104</v>
      </c>
      <c r="C2" s="42" t="s">
        <v>105</v>
      </c>
      <c r="D2" s="43" t="s">
        <v>1027</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row>
    <row r="3" ht="15.75" customHeight="1">
      <c r="A3" s="47" t="s">
        <v>255</v>
      </c>
      <c r="B3" s="47" t="s">
        <v>1028</v>
      </c>
      <c r="C3" s="47" t="s">
        <v>257</v>
      </c>
      <c r="D3" s="47" t="s">
        <v>91</v>
      </c>
      <c r="E3" s="47" t="s">
        <v>149</v>
      </c>
      <c r="F3" s="47" t="s">
        <v>50</v>
      </c>
      <c r="G3" s="48" t="s">
        <v>67</v>
      </c>
      <c r="H3" s="49" t="s">
        <v>137</v>
      </c>
      <c r="I3" s="50" t="s">
        <v>47</v>
      </c>
      <c r="J3" s="48" t="s">
        <v>73</v>
      </c>
      <c r="K3" s="50">
        <f>SUMIFS(Gabarito!B:B,Gabarito!A:A,G3)+SUMIFS(Gabarito!B:B,Gabarito!A:A,H3)+SUMIFS(Gabarito!B:B,Gabarito!A:A,I3)+SUMIFS(Gabarito!B:B,Gabarito!A:A,J3)</f>
        <v>10</v>
      </c>
      <c r="L3" s="49" t="s">
        <v>55</v>
      </c>
      <c r="M3" s="49" t="s">
        <v>77</v>
      </c>
      <c r="N3" s="47" t="s">
        <v>60</v>
      </c>
      <c r="O3" s="49" t="s">
        <v>64</v>
      </c>
      <c r="P3" s="49">
        <f>SUMIFS(Gabarito!B:B,Gabarito!A:A,L3)+SUMIFS(Gabarito!B:B,Gabarito!A:A,M3)+SUMIFS(Gabarito!B:B,Gabarito!A:A,N3)+SUMIFS(Gabarito!B:B,Gabarito!A:A,#REF!)+SUMIFS(Gabarito!B:B,Gabarito!A:A,O3)</f>
        <v>13</v>
      </c>
      <c r="Q3" s="49">
        <f t="shared" ref="Q3:Q18" si="1">K3*P3</f>
        <v>130</v>
      </c>
      <c r="R3" s="47" t="s">
        <v>50</v>
      </c>
      <c r="S3" s="47" t="s">
        <v>132</v>
      </c>
      <c r="T3" s="49" t="s">
        <v>50</v>
      </c>
      <c r="U3" s="49" t="s">
        <v>50</v>
      </c>
    </row>
    <row r="4" ht="15.75" customHeight="1">
      <c r="A4" s="47" t="s">
        <v>255</v>
      </c>
      <c r="B4" s="111" t="s">
        <v>1029</v>
      </c>
      <c r="C4" s="47" t="s">
        <v>257</v>
      </c>
      <c r="D4" s="47" t="s">
        <v>91</v>
      </c>
      <c r="E4" s="47" t="s">
        <v>149</v>
      </c>
      <c r="F4" s="47" t="s">
        <v>50</v>
      </c>
      <c r="G4" s="48" t="s">
        <v>67</v>
      </c>
      <c r="H4" s="49" t="s">
        <v>137</v>
      </c>
      <c r="I4" s="50" t="s">
        <v>47</v>
      </c>
      <c r="J4" s="48" t="s">
        <v>73</v>
      </c>
      <c r="K4" s="50">
        <f>SUMIFS(Gabarito!B:B,Gabarito!A:A,G4)+SUMIFS(Gabarito!B:B,Gabarito!A:A,H4)+SUMIFS(Gabarito!B:B,Gabarito!A:A,I4)+SUMIFS(Gabarito!B:B,Gabarito!A:A,J4)</f>
        <v>10</v>
      </c>
      <c r="L4" s="49" t="s">
        <v>55</v>
      </c>
      <c r="M4" s="49" t="s">
        <v>77</v>
      </c>
      <c r="N4" s="47" t="s">
        <v>60</v>
      </c>
      <c r="O4" s="49" t="s">
        <v>64</v>
      </c>
      <c r="P4" s="49">
        <f>SUMIFS(Gabarito!B:B,Gabarito!A:A,L4)+SUMIFS(Gabarito!B:B,Gabarito!A:A,M4)+SUMIFS(Gabarito!B:B,Gabarito!A:A,N4)+SUMIFS(Gabarito!B:B,Gabarito!A:A,#REF!)+SUMIFS(Gabarito!B:B,Gabarito!A:A,O4)</f>
        <v>13</v>
      </c>
      <c r="Q4" s="49">
        <f t="shared" si="1"/>
        <v>130</v>
      </c>
      <c r="R4" s="47" t="s">
        <v>50</v>
      </c>
      <c r="S4" s="47" t="s">
        <v>132</v>
      </c>
      <c r="T4" s="49" t="s">
        <v>50</v>
      </c>
      <c r="U4" s="49" t="s">
        <v>50</v>
      </c>
    </row>
    <row r="5" ht="15.75" customHeight="1">
      <c r="A5" s="47" t="s">
        <v>255</v>
      </c>
      <c r="B5" s="112" t="s">
        <v>1030</v>
      </c>
      <c r="C5" s="47" t="s">
        <v>257</v>
      </c>
      <c r="D5" s="47" t="s">
        <v>91</v>
      </c>
      <c r="E5" s="47" t="s">
        <v>149</v>
      </c>
      <c r="F5" s="47" t="s">
        <v>50</v>
      </c>
      <c r="G5" s="48" t="s">
        <v>67</v>
      </c>
      <c r="H5" s="49" t="s">
        <v>137</v>
      </c>
      <c r="I5" s="50" t="s">
        <v>47</v>
      </c>
      <c r="J5" s="48" t="s">
        <v>73</v>
      </c>
      <c r="K5" s="50">
        <f>SUMIFS(Gabarito!B:B,Gabarito!A:A,G5)+SUMIFS(Gabarito!B:B,Gabarito!A:A,H5)+SUMIFS(Gabarito!B:B,Gabarito!A:A,I5)+SUMIFS(Gabarito!B:B,Gabarito!A:A,J5)</f>
        <v>10</v>
      </c>
      <c r="L5" s="49" t="s">
        <v>55</v>
      </c>
      <c r="M5" s="49" t="s">
        <v>77</v>
      </c>
      <c r="N5" s="47" t="s">
        <v>60</v>
      </c>
      <c r="O5" s="49" t="s">
        <v>64</v>
      </c>
      <c r="P5" s="49">
        <f>SUMIFS(Gabarito!B:B,Gabarito!A:A,L5)+SUMIFS(Gabarito!B:B,Gabarito!A:A,M5)+SUMIFS(Gabarito!B:B,Gabarito!A:A,N5)+SUMIFS(Gabarito!B:B,Gabarito!A:A,#REF!)+SUMIFS(Gabarito!B:B,Gabarito!A:A,O5)</f>
        <v>13</v>
      </c>
      <c r="Q5" s="49">
        <f t="shared" si="1"/>
        <v>130</v>
      </c>
      <c r="R5" s="47" t="s">
        <v>50</v>
      </c>
      <c r="S5" s="47" t="s">
        <v>132</v>
      </c>
      <c r="T5" s="49" t="s">
        <v>50</v>
      </c>
      <c r="U5" s="49" t="s">
        <v>50</v>
      </c>
    </row>
    <row r="6" ht="15.75" customHeight="1">
      <c r="A6" s="47" t="s">
        <v>255</v>
      </c>
      <c r="B6" s="113" t="s">
        <v>262</v>
      </c>
      <c r="C6" s="47" t="s">
        <v>257</v>
      </c>
      <c r="D6" s="47" t="s">
        <v>91</v>
      </c>
      <c r="E6" s="47" t="s">
        <v>149</v>
      </c>
      <c r="F6" s="47" t="s">
        <v>50</v>
      </c>
      <c r="G6" s="48" t="s">
        <v>67</v>
      </c>
      <c r="H6" s="49" t="s">
        <v>137</v>
      </c>
      <c r="I6" s="50" t="s">
        <v>71</v>
      </c>
      <c r="J6" s="48" t="s">
        <v>73</v>
      </c>
      <c r="K6" s="50">
        <f>SUMIFS(Gabarito!B:B,Gabarito!A:A,G6)+SUMIFS(Gabarito!B:B,Gabarito!A:A,H6)+SUMIFS(Gabarito!B:B,Gabarito!A:A,I6)+SUMIFS(Gabarito!B:B,Gabarito!A:A,J6)</f>
        <v>13</v>
      </c>
      <c r="L6" s="49" t="s">
        <v>55</v>
      </c>
      <c r="M6" s="49" t="s">
        <v>57</v>
      </c>
      <c r="N6" s="47" t="s">
        <v>60</v>
      </c>
      <c r="O6" s="49" t="s">
        <v>64</v>
      </c>
      <c r="P6" s="49">
        <f>SUMIFS(Gabarito!B:B,Gabarito!A:A,L6)+SUMIFS(Gabarito!B:B,Gabarito!A:A,M6)+SUMIFS(Gabarito!B:B,Gabarito!A:A,N6)+SUMIFS(Gabarito!B:B,Gabarito!A:A,#REF!)+SUMIFS(Gabarito!B:B,Gabarito!A:A,O6)</f>
        <v>8</v>
      </c>
      <c r="Q6" s="49">
        <f t="shared" si="1"/>
        <v>104</v>
      </c>
      <c r="R6" s="47" t="s">
        <v>50</v>
      </c>
      <c r="S6" s="47" t="s">
        <v>132</v>
      </c>
      <c r="T6" s="49" t="s">
        <v>50</v>
      </c>
      <c r="U6" s="49" t="s">
        <v>50</v>
      </c>
    </row>
    <row r="7" ht="15.75" customHeight="1">
      <c r="A7" s="47" t="s">
        <v>255</v>
      </c>
      <c r="B7" s="113" t="s">
        <v>263</v>
      </c>
      <c r="C7" s="47" t="s">
        <v>257</v>
      </c>
      <c r="D7" s="47" t="s">
        <v>91</v>
      </c>
      <c r="E7" s="47" t="s">
        <v>149</v>
      </c>
      <c r="F7" s="47" t="s">
        <v>50</v>
      </c>
      <c r="G7" s="48" t="s">
        <v>67</v>
      </c>
      <c r="H7" s="49" t="s">
        <v>137</v>
      </c>
      <c r="I7" s="50" t="s">
        <v>71</v>
      </c>
      <c r="J7" s="48" t="s">
        <v>73</v>
      </c>
      <c r="K7" s="50">
        <f>SUMIFS(Gabarito!B:B,Gabarito!A:A,G7)+SUMIFS(Gabarito!B:B,Gabarito!A:A,H7)+SUMIFS(Gabarito!B:B,Gabarito!A:A,I7)+SUMIFS(Gabarito!B:B,Gabarito!A:A,J7)</f>
        <v>13</v>
      </c>
      <c r="L7" s="49" t="s">
        <v>55</v>
      </c>
      <c r="M7" s="49" t="s">
        <v>57</v>
      </c>
      <c r="N7" s="47" t="s">
        <v>60</v>
      </c>
      <c r="O7" s="49" t="s">
        <v>64</v>
      </c>
      <c r="P7" s="49">
        <f>SUMIFS(Gabarito!B:B,Gabarito!A:A,L7)+SUMIFS(Gabarito!B:B,Gabarito!A:A,M7)+SUMIFS(Gabarito!B:B,Gabarito!A:A,N7)+SUMIFS(Gabarito!B:B,Gabarito!A:A,#REF!)+SUMIFS(Gabarito!B:B,Gabarito!A:A,O7)</f>
        <v>8</v>
      </c>
      <c r="Q7" s="49">
        <f t="shared" si="1"/>
        <v>104</v>
      </c>
      <c r="R7" s="47" t="s">
        <v>50</v>
      </c>
      <c r="S7" s="47" t="s">
        <v>132</v>
      </c>
      <c r="T7" s="49" t="s">
        <v>50</v>
      </c>
      <c r="U7" s="49" t="s">
        <v>50</v>
      </c>
    </row>
    <row r="8" ht="15.75" customHeight="1">
      <c r="A8" s="47" t="s">
        <v>255</v>
      </c>
      <c r="B8" s="113" t="s">
        <v>1031</v>
      </c>
      <c r="C8" s="47" t="s">
        <v>257</v>
      </c>
      <c r="D8" s="47" t="s">
        <v>91</v>
      </c>
      <c r="E8" s="47" t="s">
        <v>149</v>
      </c>
      <c r="F8" s="47" t="s">
        <v>50</v>
      </c>
      <c r="G8" s="48" t="s">
        <v>67</v>
      </c>
      <c r="H8" s="49" t="s">
        <v>137</v>
      </c>
      <c r="I8" s="50" t="s">
        <v>47</v>
      </c>
      <c r="J8" s="48" t="s">
        <v>73</v>
      </c>
      <c r="K8" s="50">
        <f>SUMIFS(Gabarito!B:B,Gabarito!A:A,G8)+SUMIFS(Gabarito!B:B,Gabarito!A:A,H8)+SUMIFS(Gabarito!B:B,Gabarito!A:A,I8)+SUMIFS(Gabarito!B:B,Gabarito!A:A,J8)</f>
        <v>10</v>
      </c>
      <c r="L8" s="49" t="s">
        <v>55</v>
      </c>
      <c r="M8" s="49" t="s">
        <v>57</v>
      </c>
      <c r="N8" s="47" t="s">
        <v>60</v>
      </c>
      <c r="O8" s="49" t="s">
        <v>64</v>
      </c>
      <c r="P8" s="49">
        <f>SUMIFS(Gabarito!B:B,Gabarito!A:A,L8)+SUMIFS(Gabarito!B:B,Gabarito!A:A,M8)+SUMIFS(Gabarito!B:B,Gabarito!A:A,N8)+SUMIFS(Gabarito!B:B,Gabarito!A:A,#REF!)+SUMIFS(Gabarito!B:B,Gabarito!A:A,O8)</f>
        <v>8</v>
      </c>
      <c r="Q8" s="49">
        <f t="shared" si="1"/>
        <v>80</v>
      </c>
      <c r="R8" s="47" t="s">
        <v>50</v>
      </c>
      <c r="S8" s="47" t="s">
        <v>132</v>
      </c>
      <c r="T8" s="49" t="s">
        <v>50</v>
      </c>
      <c r="U8" s="49" t="s">
        <v>50</v>
      </c>
    </row>
    <row r="9" ht="15.75" customHeight="1">
      <c r="A9" s="47" t="s">
        <v>255</v>
      </c>
      <c r="B9" s="113" t="s">
        <v>266</v>
      </c>
      <c r="C9" s="47" t="s">
        <v>257</v>
      </c>
      <c r="D9" s="47" t="s">
        <v>91</v>
      </c>
      <c r="E9" s="47" t="s">
        <v>149</v>
      </c>
      <c r="F9" s="47" t="s">
        <v>50</v>
      </c>
      <c r="G9" s="48" t="s">
        <v>67</v>
      </c>
      <c r="H9" s="49" t="s">
        <v>137</v>
      </c>
      <c r="I9" s="50" t="s">
        <v>71</v>
      </c>
      <c r="J9" s="48" t="s">
        <v>73</v>
      </c>
      <c r="K9" s="50">
        <f>SUMIFS(Gabarito!B:B,Gabarito!A:A,G9)+SUMIFS(Gabarito!B:B,Gabarito!A:A,H9)+SUMIFS(Gabarito!B:B,Gabarito!A:A,I9)+SUMIFS(Gabarito!B:B,Gabarito!A:A,J9)</f>
        <v>13</v>
      </c>
      <c r="L9" s="49" t="s">
        <v>55</v>
      </c>
      <c r="M9" s="49" t="s">
        <v>57</v>
      </c>
      <c r="N9" s="47" t="s">
        <v>79</v>
      </c>
      <c r="O9" s="49" t="s">
        <v>64</v>
      </c>
      <c r="P9" s="49">
        <f>SUMIFS(Gabarito!B:B,Gabarito!A:A,L9)+SUMIFS(Gabarito!B:B,Gabarito!A:A,M9)+SUMIFS(Gabarito!B:B,Gabarito!A:A,N9)+SUMIFS(Gabarito!B:B,Gabarito!A:A,#REF!)+SUMIFS(Gabarito!B:B,Gabarito!A:A,O9)</f>
        <v>14</v>
      </c>
      <c r="Q9" s="49">
        <f t="shared" si="1"/>
        <v>182</v>
      </c>
      <c r="R9" s="47" t="s">
        <v>50</v>
      </c>
      <c r="S9" s="47" t="s">
        <v>79</v>
      </c>
      <c r="T9" s="49" t="s">
        <v>382</v>
      </c>
      <c r="U9" s="49" t="s">
        <v>50</v>
      </c>
    </row>
    <row r="10" ht="15.75" customHeight="1">
      <c r="A10" s="47" t="s">
        <v>255</v>
      </c>
      <c r="B10" s="113" t="s">
        <v>267</v>
      </c>
      <c r="C10" s="47" t="s">
        <v>257</v>
      </c>
      <c r="D10" s="47" t="s">
        <v>91</v>
      </c>
      <c r="E10" s="47" t="s">
        <v>117</v>
      </c>
      <c r="F10" s="47" t="s">
        <v>50</v>
      </c>
      <c r="G10" s="48" t="s">
        <v>67</v>
      </c>
      <c r="H10" s="49" t="s">
        <v>137</v>
      </c>
      <c r="I10" s="50" t="s">
        <v>47</v>
      </c>
      <c r="J10" s="48" t="s">
        <v>73</v>
      </c>
      <c r="K10" s="50">
        <f>SUMIFS(Gabarito!B:B,Gabarito!A:A,G10)+SUMIFS(Gabarito!B:B,Gabarito!A:A,H10)+SUMIFS(Gabarito!B:B,Gabarito!A:A,I10)+SUMIFS(Gabarito!B:B,Gabarito!A:A,J10)</f>
        <v>10</v>
      </c>
      <c r="L10" s="49" t="s">
        <v>55</v>
      </c>
      <c r="M10" s="49" t="s">
        <v>57</v>
      </c>
      <c r="N10" s="47" t="s">
        <v>60</v>
      </c>
      <c r="O10" s="49" t="s">
        <v>82</v>
      </c>
      <c r="P10" s="49">
        <f>SUMIFS(Gabarito!B:B,Gabarito!A:A,L10)+SUMIFS(Gabarito!B:B,Gabarito!A:A,M10)+SUMIFS(Gabarito!B:B,Gabarito!A:A,N10)+SUMIFS(Gabarito!B:B,Gabarito!A:A,#REF!)+SUMIFS(Gabarito!B:B,Gabarito!A:A,O10)</f>
        <v>14</v>
      </c>
      <c r="Q10" s="49">
        <f t="shared" si="1"/>
        <v>140</v>
      </c>
      <c r="R10" s="47" t="s">
        <v>50</v>
      </c>
      <c r="S10" s="47" t="s">
        <v>132</v>
      </c>
      <c r="T10" s="49" t="s">
        <v>50</v>
      </c>
      <c r="U10" s="49" t="s">
        <v>50</v>
      </c>
    </row>
    <row r="11" ht="15.75" customHeight="1">
      <c r="A11" s="47" t="s">
        <v>255</v>
      </c>
      <c r="B11" s="113" t="s">
        <v>268</v>
      </c>
      <c r="C11" s="47" t="s">
        <v>257</v>
      </c>
      <c r="D11" s="47" t="s">
        <v>91</v>
      </c>
      <c r="E11" s="47" t="s">
        <v>117</v>
      </c>
      <c r="F11" s="47" t="s">
        <v>50</v>
      </c>
      <c r="G11" s="48" t="s">
        <v>67</v>
      </c>
      <c r="H11" s="49" t="s">
        <v>87</v>
      </c>
      <c r="I11" s="50" t="s">
        <v>89</v>
      </c>
      <c r="J11" s="48" t="s">
        <v>73</v>
      </c>
      <c r="K11" s="50">
        <f>SUMIFS(Gabarito!B:B,Gabarito!A:A,G11)+SUMIFS(Gabarito!B:B,Gabarito!A:A,H11)+SUMIFS(Gabarito!B:B,Gabarito!A:A,I11)+SUMIFS(Gabarito!B:B,Gabarito!A:A,J11)</f>
        <v>22</v>
      </c>
      <c r="L11" s="49" t="s">
        <v>55</v>
      </c>
      <c r="M11" s="49" t="s">
        <v>57</v>
      </c>
      <c r="N11" s="47" t="s">
        <v>60</v>
      </c>
      <c r="O11" s="49" t="s">
        <v>82</v>
      </c>
      <c r="P11" s="49">
        <f>SUMIFS(Gabarito!B:B,Gabarito!A:A,L11)+SUMIFS(Gabarito!B:B,Gabarito!A:A,M11)+SUMIFS(Gabarito!B:B,Gabarito!A:A,N11)+SUMIFS(Gabarito!B:B,Gabarito!A:A,#REF!)+SUMIFS(Gabarito!B:B,Gabarito!A:A,O11)</f>
        <v>14</v>
      </c>
      <c r="Q11" s="49">
        <f t="shared" si="1"/>
        <v>308</v>
      </c>
      <c r="R11" s="47" t="s">
        <v>50</v>
      </c>
      <c r="S11" s="47" t="s">
        <v>132</v>
      </c>
      <c r="T11" s="49" t="s">
        <v>50</v>
      </c>
      <c r="U11" s="49" t="s">
        <v>50</v>
      </c>
    </row>
    <row r="12" ht="15.75" customHeight="1">
      <c r="A12" s="47" t="s">
        <v>255</v>
      </c>
      <c r="B12" s="113" t="s">
        <v>269</v>
      </c>
      <c r="C12" s="47" t="s">
        <v>257</v>
      </c>
      <c r="D12" s="47" t="s">
        <v>91</v>
      </c>
      <c r="E12" s="47" t="s">
        <v>149</v>
      </c>
      <c r="F12" s="47" t="s">
        <v>50</v>
      </c>
      <c r="G12" s="48" t="s">
        <v>43</v>
      </c>
      <c r="H12" s="49" t="s">
        <v>137</v>
      </c>
      <c r="I12" s="50" t="s">
        <v>71</v>
      </c>
      <c r="J12" s="48" t="s">
        <v>73</v>
      </c>
      <c r="K12" s="50">
        <f>SUMIFS(Gabarito!B:B,Gabarito!A:A,G12)+SUMIFS(Gabarito!B:B,Gabarito!A:A,H12)+SUMIFS(Gabarito!B:B,Gabarito!A:A,I12)+SUMIFS(Gabarito!B:B,Gabarito!A:A,J12)</f>
        <v>12</v>
      </c>
      <c r="L12" s="49" t="s">
        <v>93</v>
      </c>
      <c r="M12" s="49" t="s">
        <v>77</v>
      </c>
      <c r="N12" s="47" t="s">
        <v>60</v>
      </c>
      <c r="O12" s="49" t="s">
        <v>82</v>
      </c>
      <c r="P12" s="49">
        <f>SUMIFS(Gabarito!B:B,Gabarito!A:A,L12)+SUMIFS(Gabarito!B:B,Gabarito!A:A,M12)+SUMIFS(Gabarito!B:B,Gabarito!A:A,N12)+SUMIFS(Gabarito!B:B,Gabarito!A:A,#REF!)+SUMIFS(Gabarito!B:B,Gabarito!A:A,O12)</f>
        <v>27</v>
      </c>
      <c r="Q12" s="49">
        <f t="shared" si="1"/>
        <v>324</v>
      </c>
      <c r="R12" s="47" t="s">
        <v>50</v>
      </c>
      <c r="S12" s="47" t="s">
        <v>132</v>
      </c>
      <c r="T12" s="49" t="s">
        <v>50</v>
      </c>
      <c r="U12" s="49" t="s">
        <v>50</v>
      </c>
    </row>
    <row r="13" ht="15.75" customHeight="1">
      <c r="A13" s="47" t="s">
        <v>255</v>
      </c>
      <c r="B13" s="113" t="s">
        <v>1032</v>
      </c>
      <c r="C13" s="47" t="s">
        <v>257</v>
      </c>
      <c r="D13" s="47" t="s">
        <v>91</v>
      </c>
      <c r="E13" s="47" t="s">
        <v>149</v>
      </c>
      <c r="F13" s="47" t="s">
        <v>50</v>
      </c>
      <c r="G13" s="48" t="s">
        <v>67</v>
      </c>
      <c r="H13" s="49" t="s">
        <v>137</v>
      </c>
      <c r="I13" s="50" t="s">
        <v>71</v>
      </c>
      <c r="J13" s="48" t="s">
        <v>73</v>
      </c>
      <c r="K13" s="50">
        <f>SUMIFS(Gabarito!B:B,Gabarito!A:A,G13)+SUMIFS(Gabarito!B:B,Gabarito!A:A,H13)+SUMIFS(Gabarito!B:B,Gabarito!A:A,I13)+SUMIFS(Gabarito!B:B,Gabarito!A:A,J13)</f>
        <v>13</v>
      </c>
      <c r="L13" s="49" t="s">
        <v>93</v>
      </c>
      <c r="M13" s="49" t="s">
        <v>77</v>
      </c>
      <c r="N13" s="47" t="s">
        <v>60</v>
      </c>
      <c r="O13" s="49" t="s">
        <v>82</v>
      </c>
      <c r="P13" s="49">
        <f>SUMIFS(Gabarito!B:B,Gabarito!A:A,L13)+SUMIFS(Gabarito!B:B,Gabarito!A:A,M13)+SUMIFS(Gabarito!B:B,Gabarito!A:A,N13)+SUMIFS(Gabarito!B:B,Gabarito!A:A,#REF!)+SUMIFS(Gabarito!B:B,Gabarito!A:A,O13)</f>
        <v>27</v>
      </c>
      <c r="Q13" s="49">
        <f t="shared" si="1"/>
        <v>351</v>
      </c>
      <c r="R13" s="47" t="s">
        <v>50</v>
      </c>
      <c r="S13" s="47" t="s">
        <v>132</v>
      </c>
      <c r="T13" s="49" t="s">
        <v>50</v>
      </c>
      <c r="U13" s="49" t="s">
        <v>50</v>
      </c>
    </row>
    <row r="14" ht="15.75" customHeight="1">
      <c r="A14" s="47" t="s">
        <v>255</v>
      </c>
      <c r="B14" s="113" t="s">
        <v>271</v>
      </c>
      <c r="C14" s="47" t="s">
        <v>257</v>
      </c>
      <c r="D14" s="47" t="s">
        <v>91</v>
      </c>
      <c r="E14" s="47" t="s">
        <v>149</v>
      </c>
      <c r="F14" s="47" t="s">
        <v>50</v>
      </c>
      <c r="G14" s="48" t="s">
        <v>67</v>
      </c>
      <c r="H14" s="49" t="s">
        <v>137</v>
      </c>
      <c r="I14" s="50" t="s">
        <v>47</v>
      </c>
      <c r="J14" s="48" t="s">
        <v>73</v>
      </c>
      <c r="K14" s="50">
        <f>SUMIFS(Gabarito!B:B,Gabarito!A:A,G14)+SUMIFS(Gabarito!B:B,Gabarito!A:A,H14)+SUMIFS(Gabarito!B:B,Gabarito!A:A,I14)+SUMIFS(Gabarito!B:B,Gabarito!A:A,J14)</f>
        <v>10</v>
      </c>
      <c r="L14" s="49" t="s">
        <v>93</v>
      </c>
      <c r="M14" s="49" t="s">
        <v>57</v>
      </c>
      <c r="N14" s="47" t="s">
        <v>60</v>
      </c>
      <c r="O14" s="49" t="s">
        <v>64</v>
      </c>
      <c r="P14" s="49">
        <f>SUMIFS(Gabarito!B:B,Gabarito!A:A,L14)+SUMIFS(Gabarito!B:B,Gabarito!A:A,M14)+SUMIFS(Gabarito!B:B,Gabarito!A:A,N14)+SUMIFS(Gabarito!B:B,Gabarito!A:A,#REF!)+SUMIFS(Gabarito!B:B,Gabarito!A:A,O14)</f>
        <v>16</v>
      </c>
      <c r="Q14" s="49">
        <f t="shared" si="1"/>
        <v>160</v>
      </c>
      <c r="R14" s="47" t="s">
        <v>50</v>
      </c>
      <c r="S14" s="47" t="s">
        <v>132</v>
      </c>
      <c r="T14" s="49" t="s">
        <v>50</v>
      </c>
      <c r="U14" s="49" t="s">
        <v>50</v>
      </c>
    </row>
    <row r="15" ht="15.75" customHeight="1">
      <c r="A15" s="47" t="s">
        <v>255</v>
      </c>
      <c r="B15" s="113" t="s">
        <v>1033</v>
      </c>
      <c r="C15" s="47" t="s">
        <v>257</v>
      </c>
      <c r="D15" s="47" t="s">
        <v>91</v>
      </c>
      <c r="E15" s="47" t="s">
        <v>117</v>
      </c>
      <c r="F15" s="47" t="s">
        <v>50</v>
      </c>
      <c r="G15" s="48" t="s">
        <v>67</v>
      </c>
      <c r="H15" s="49" t="s">
        <v>137</v>
      </c>
      <c r="I15" s="50" t="s">
        <v>71</v>
      </c>
      <c r="J15" s="48" t="s">
        <v>73</v>
      </c>
      <c r="K15" s="50">
        <f>SUMIFS(Gabarito!B:B,Gabarito!A:A,G15)+SUMIFS(Gabarito!B:B,Gabarito!A:A,H15)+SUMIFS(Gabarito!B:B,Gabarito!A:A,I15)+SUMIFS(Gabarito!B:B,Gabarito!A:A,J15)</f>
        <v>13</v>
      </c>
      <c r="L15" s="49" t="s">
        <v>55</v>
      </c>
      <c r="M15" s="49" t="s">
        <v>57</v>
      </c>
      <c r="N15" s="47" t="s">
        <v>60</v>
      </c>
      <c r="O15" s="49" t="s">
        <v>82</v>
      </c>
      <c r="P15" s="49">
        <f>SUMIFS(Gabarito!B:B,Gabarito!A:A,L15)+SUMIFS(Gabarito!B:B,Gabarito!A:A,M15)+SUMIFS(Gabarito!B:B,Gabarito!A:A,N15)+SUMIFS(Gabarito!B:B,Gabarito!A:A,#REF!)+SUMIFS(Gabarito!B:B,Gabarito!A:A,O15)</f>
        <v>14</v>
      </c>
      <c r="Q15" s="49">
        <f t="shared" si="1"/>
        <v>182</v>
      </c>
      <c r="R15" s="47" t="s">
        <v>50</v>
      </c>
      <c r="S15" s="47" t="s">
        <v>132</v>
      </c>
      <c r="T15" s="49" t="s">
        <v>50</v>
      </c>
      <c r="U15" s="49" t="s">
        <v>50</v>
      </c>
    </row>
    <row r="16" ht="15.75" customHeight="1">
      <c r="A16" s="47" t="s">
        <v>255</v>
      </c>
      <c r="B16" s="113" t="s">
        <v>273</v>
      </c>
      <c r="C16" s="47" t="s">
        <v>257</v>
      </c>
      <c r="D16" s="47" t="s">
        <v>91</v>
      </c>
      <c r="E16" s="47" t="s">
        <v>117</v>
      </c>
      <c r="F16" s="47" t="s">
        <v>50</v>
      </c>
      <c r="G16" s="48" t="s">
        <v>67</v>
      </c>
      <c r="H16" s="49" t="s">
        <v>137</v>
      </c>
      <c r="I16" s="50" t="s">
        <v>71</v>
      </c>
      <c r="J16" s="48" t="s">
        <v>73</v>
      </c>
      <c r="K16" s="50">
        <f>SUMIFS(Gabarito!B:B,Gabarito!A:A,G16)+SUMIFS(Gabarito!B:B,Gabarito!A:A,H16)+SUMIFS(Gabarito!B:B,Gabarito!A:A,I16)+SUMIFS(Gabarito!B:B,Gabarito!A:A,J16)</f>
        <v>13</v>
      </c>
      <c r="L16" s="49" t="s">
        <v>55</v>
      </c>
      <c r="M16" s="49" t="s">
        <v>57</v>
      </c>
      <c r="N16" s="47" t="s">
        <v>60</v>
      </c>
      <c r="O16" s="49" t="s">
        <v>82</v>
      </c>
      <c r="P16" s="49">
        <f>SUMIFS(Gabarito!B:B,Gabarito!A:A,L16)+SUMIFS(Gabarito!B:B,Gabarito!A:A,M16)+SUMIFS(Gabarito!B:B,Gabarito!A:A,N16)+SUMIFS(Gabarito!B:B,Gabarito!A:A,#REF!)+SUMIFS(Gabarito!B:B,Gabarito!A:A,O16)</f>
        <v>14</v>
      </c>
      <c r="Q16" s="49">
        <f t="shared" si="1"/>
        <v>182</v>
      </c>
      <c r="R16" s="47" t="s">
        <v>50</v>
      </c>
      <c r="S16" s="47" t="s">
        <v>132</v>
      </c>
      <c r="T16" s="49" t="s">
        <v>50</v>
      </c>
      <c r="U16" s="49" t="s">
        <v>50</v>
      </c>
    </row>
    <row r="17" ht="15.75" customHeight="1">
      <c r="A17" s="47" t="s">
        <v>255</v>
      </c>
      <c r="B17" s="113" t="s">
        <v>274</v>
      </c>
      <c r="C17" s="47" t="s">
        <v>257</v>
      </c>
      <c r="D17" s="47" t="s">
        <v>91</v>
      </c>
      <c r="E17" s="47" t="s">
        <v>117</v>
      </c>
      <c r="F17" s="47" t="s">
        <v>50</v>
      </c>
      <c r="G17" s="48" t="s">
        <v>67</v>
      </c>
      <c r="H17" s="49" t="s">
        <v>87</v>
      </c>
      <c r="I17" s="50" t="s">
        <v>89</v>
      </c>
      <c r="J17" s="48" t="s">
        <v>73</v>
      </c>
      <c r="K17" s="50">
        <f>SUMIFS(Gabarito!B:B,Gabarito!A:A,G17)+SUMIFS(Gabarito!B:B,Gabarito!A:A,H17)+SUMIFS(Gabarito!B:B,Gabarito!A:A,I17)+SUMIFS(Gabarito!B:B,Gabarito!A:A,J17)</f>
        <v>22</v>
      </c>
      <c r="L17" s="49" t="s">
        <v>55</v>
      </c>
      <c r="M17" s="49" t="s">
        <v>57</v>
      </c>
      <c r="N17" s="47" t="s">
        <v>60</v>
      </c>
      <c r="O17" s="49" t="s">
        <v>82</v>
      </c>
      <c r="P17" s="49">
        <f>SUMIFS(Gabarito!B:B,Gabarito!A:A,L17)+SUMIFS(Gabarito!B:B,Gabarito!A:A,M17)+SUMIFS(Gabarito!B:B,Gabarito!A:A,N17)+SUMIFS(Gabarito!B:B,Gabarito!A:A,#REF!)+SUMIFS(Gabarito!B:B,Gabarito!A:A,O17)</f>
        <v>14</v>
      </c>
      <c r="Q17" s="49">
        <f t="shared" si="1"/>
        <v>308</v>
      </c>
      <c r="R17" s="47" t="s">
        <v>50</v>
      </c>
      <c r="S17" s="47" t="s">
        <v>132</v>
      </c>
      <c r="T17" s="49" t="s">
        <v>50</v>
      </c>
      <c r="U17" s="49" t="s">
        <v>50</v>
      </c>
    </row>
    <row r="18" ht="15.75" customHeight="1">
      <c r="A18" s="47" t="s">
        <v>255</v>
      </c>
      <c r="B18" s="113" t="s">
        <v>1034</v>
      </c>
      <c r="C18" s="47" t="s">
        <v>257</v>
      </c>
      <c r="D18" s="47" t="s">
        <v>91</v>
      </c>
      <c r="E18" s="47" t="s">
        <v>117</v>
      </c>
      <c r="F18" s="47" t="s">
        <v>50</v>
      </c>
      <c r="G18" s="48" t="s">
        <v>67</v>
      </c>
      <c r="H18" s="49" t="s">
        <v>137</v>
      </c>
      <c r="I18" s="50" t="s">
        <v>47</v>
      </c>
      <c r="J18" s="48" t="s">
        <v>73</v>
      </c>
      <c r="K18" s="50">
        <f>SUMIFS(Gabarito!B:B,Gabarito!A:A,G18)+SUMIFS(Gabarito!B:B,Gabarito!A:A,H18)+SUMIFS(Gabarito!B:B,Gabarito!A:A,I18)+SUMIFS(Gabarito!B:B,Gabarito!A:A,J18)</f>
        <v>10</v>
      </c>
      <c r="L18" s="49" t="s">
        <v>55</v>
      </c>
      <c r="M18" s="49" t="s">
        <v>57</v>
      </c>
      <c r="N18" s="47" t="s">
        <v>60</v>
      </c>
      <c r="O18" s="49" t="s">
        <v>82</v>
      </c>
      <c r="P18" s="49">
        <f>SUMIFS(Gabarito!B:B,Gabarito!A:A,L18)+SUMIFS(Gabarito!B:B,Gabarito!A:A,M18)+SUMIFS(Gabarito!B:B,Gabarito!A:A,N18)+SUMIFS(Gabarito!B:B,Gabarito!A:A,#REF!)+SUMIFS(Gabarito!B:B,Gabarito!A:A,O18)</f>
        <v>14</v>
      </c>
      <c r="Q18" s="49">
        <f t="shared" si="1"/>
        <v>140</v>
      </c>
      <c r="R18" s="47" t="s">
        <v>50</v>
      </c>
      <c r="S18" s="47" t="s">
        <v>132</v>
      </c>
      <c r="T18" s="49" t="s">
        <v>50</v>
      </c>
      <c r="U18" s="49" t="s">
        <v>50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8">
      <formula1>"Selecione,2ºTrimestre,3ºTrimestre,4ºTrimestre,Não"</formula1>
    </dataValidation>
    <dataValidation type="list" allowBlank="1" showErrorMessage="1" sqref="U3:U18">
      <formula1>"Selecione,Sim,Não"</formula1>
    </dataValidation>
    <dataValidation type="list" allowBlank="1" showErrorMessage="1" sqref="E3:E18">
      <formula1>"On-line Auto-serviço,On-line Fluxo,Digital Auto-serviço,Digital Fluxo,Presencial,Semipresencial,Selecione"</formula1>
    </dataValidation>
    <dataValidation type="list" allowBlank="1" showErrorMessage="1" sqref="O3:O18">
      <formula1>"Selecione,Atualmente é presencial,Atualmente em formato híbrido,Atualmente automatizado em formato digital"</formula1>
    </dataValidation>
    <dataValidation type="list" allowBlank="1" showErrorMessage="1" sqref="S3:S18">
      <formula1>"Fase de Levantamento de requisitos,Fase de Mapeamento do Serviço,Fase de Desenvolvimento,Fase de Homologação,Pronto,Fase de Pagamento,Pendente,Selecione"</formula1>
    </dataValidation>
    <dataValidation type="list" allowBlank="1" showErrorMessage="1" sqref="N3:N18">
      <formula1>"Sim Possui,Não Possui,Fase de Desenvolvimento,Selecione"</formula1>
    </dataValidation>
    <dataValidation type="list" allowBlank="1" showErrorMessage="1" sqref="J3:J18">
      <formula1>"Selecione,Sim,Não,Fase de elaboração"</formula1>
    </dataValidation>
    <dataValidation type="list" allowBlank="1" showErrorMessage="1" sqref="L3:L18">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8 F3:F18 R3:R18">
      <formula1>"Sim,Não,Selecione"</formula1>
    </dataValidation>
    <dataValidation type="list" allowBlank="1" showErrorMessage="1" sqref="H3:H18">
      <formula1>"Selecione,É cômodo para o usuário,É uma utilidadade para o usuário,Atendimento a disposição legal"</formula1>
    </dataValidation>
    <dataValidation type="list" allowBlank="1" showErrorMessage="1" sqref="G3:G18">
      <formula1>"Selecione,Atende grupo Minoritário da população,Atende grande parte da população,Atende toda população"</formula1>
    </dataValidation>
    <dataValidation type="list" allowBlank="1" showErrorMessage="1" sqref="I3:I18">
      <formula1>"Selecione,Baixo volume de demanda,Volume mediano de demanda,Alto volume de demanda"</formula1>
    </dataValidation>
    <dataValidation type="list" allowBlank="1" showErrorMessage="1" sqref="M3:M18">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6.13"/>
    <col customWidth="1" min="2" max="2" width="56.63"/>
    <col customWidth="1" min="3" max="3" width="16.38"/>
    <col customWidth="1" min="4" max="4" width="24.63"/>
    <col customWidth="1" min="5" max="5" width="18.88"/>
    <col customWidth="1" min="6" max="6" width="18.75"/>
    <col customWidth="1" min="7" max="7" width="13.0"/>
    <col customWidth="1" min="8" max="8" width="19.0"/>
    <col customWidth="1" min="9" max="10" width="16.38"/>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1035</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276</v>
      </c>
      <c r="B3" s="47" t="s">
        <v>277</v>
      </c>
      <c r="C3" s="47" t="s">
        <v>278</v>
      </c>
      <c r="D3" s="47" t="s">
        <v>91</v>
      </c>
      <c r="E3" s="47" t="s">
        <v>149</v>
      </c>
      <c r="F3" s="47" t="s">
        <v>50</v>
      </c>
      <c r="G3" s="48" t="s">
        <v>43</v>
      </c>
      <c r="H3" s="49" t="s">
        <v>87</v>
      </c>
      <c r="I3" s="50" t="s">
        <v>47</v>
      </c>
      <c r="J3" s="48" t="s">
        <v>91</v>
      </c>
      <c r="K3" s="50">
        <f>SUMIFS(Gabarito!B:B,Gabarito!A:A,G3)+SUMIFS(Gabarito!B:B,Gabarito!A:A,H3)+SUMIFS(Gabarito!B:B,Gabarito!A:A,I3)+SUMIFS(Gabarito!B:B,Gabarito!A:A,J3)</f>
        <v>18</v>
      </c>
      <c r="L3" s="49" t="s">
        <v>93</v>
      </c>
      <c r="M3" s="49" t="s">
        <v>57</v>
      </c>
      <c r="N3" s="47" t="s">
        <v>60</v>
      </c>
      <c r="O3" s="49" t="s">
        <v>64</v>
      </c>
      <c r="P3" s="49">
        <f>SUMIFS(Gabarito!B:B,Gabarito!A:A,L3)+SUMIFS(Gabarito!B:B,Gabarito!A:A,M3)+SUMIFS(Gabarito!B:B,Gabarito!A:A,N3)+SUMIFS(Gabarito!B:B,Gabarito!A:A,#REF!)+SUMIFS(Gabarito!B:B,Gabarito!A:A,O3)</f>
        <v>16</v>
      </c>
      <c r="Q3" s="49">
        <f t="shared" ref="Q3:Q12" si="1">K3*P3</f>
        <v>288</v>
      </c>
      <c r="R3" s="47" t="s">
        <v>50</v>
      </c>
      <c r="S3" s="47" t="s">
        <v>118</v>
      </c>
      <c r="T3" s="49" t="s">
        <v>122</v>
      </c>
      <c r="U3" s="49" t="s">
        <v>50</v>
      </c>
      <c r="V3" s="47" t="s">
        <v>1036</v>
      </c>
    </row>
    <row r="4" ht="15.75" customHeight="1">
      <c r="A4" s="47" t="s">
        <v>276</v>
      </c>
      <c r="B4" s="47" t="s">
        <v>279</v>
      </c>
      <c r="C4" s="47" t="s">
        <v>278</v>
      </c>
      <c r="D4" s="47" t="s">
        <v>91</v>
      </c>
      <c r="E4" s="47" t="s">
        <v>149</v>
      </c>
      <c r="F4" s="47" t="s">
        <v>50</v>
      </c>
      <c r="G4" s="48" t="s">
        <v>43</v>
      </c>
      <c r="H4" s="49" t="s">
        <v>87</v>
      </c>
      <c r="I4" s="50" t="s">
        <v>71</v>
      </c>
      <c r="J4" s="48" t="s">
        <v>91</v>
      </c>
      <c r="K4" s="50">
        <f>SUMIFS(Gabarito!B:B,Gabarito!A:A,G4)+SUMIFS(Gabarito!B:B,Gabarito!A:A,H4)+SUMIFS(Gabarito!B:B,Gabarito!A:A,I4)+SUMIFS(Gabarito!B:B,Gabarito!A:A,J4)</f>
        <v>21</v>
      </c>
      <c r="L4" s="49" t="s">
        <v>93</v>
      </c>
      <c r="M4" s="49" t="s">
        <v>131</v>
      </c>
      <c r="N4" s="47" t="s">
        <v>96</v>
      </c>
      <c r="O4" s="49" t="s">
        <v>64</v>
      </c>
      <c r="P4" s="49">
        <f>SUMIFS(Gabarito!B:B,Gabarito!A:A,L4)+SUMIFS(Gabarito!B:B,Gabarito!A:A,M4)+SUMIFS(Gabarito!B:B,Gabarito!A:A,N4)+SUMIFS(Gabarito!B:B,Gabarito!A:A,#REF!)+SUMIFS(Gabarito!B:B,Gabarito!A:A,O4)</f>
        <v>38</v>
      </c>
      <c r="Q4" s="49">
        <f t="shared" si="1"/>
        <v>798</v>
      </c>
      <c r="R4" s="47" t="s">
        <v>50</v>
      </c>
      <c r="S4" s="47" t="s">
        <v>118</v>
      </c>
      <c r="T4" s="49" t="s">
        <v>122</v>
      </c>
      <c r="U4" s="49" t="s">
        <v>50</v>
      </c>
      <c r="V4" s="47" t="s">
        <v>1036</v>
      </c>
    </row>
    <row r="5" ht="15.75" customHeight="1">
      <c r="A5" s="47" t="s">
        <v>276</v>
      </c>
      <c r="B5" s="47" t="s">
        <v>280</v>
      </c>
      <c r="C5" s="47" t="s">
        <v>278</v>
      </c>
      <c r="D5" s="47" t="s">
        <v>91</v>
      </c>
      <c r="E5" s="47" t="s">
        <v>149</v>
      </c>
      <c r="F5" s="47" t="s">
        <v>50</v>
      </c>
      <c r="G5" s="48" t="s">
        <v>43</v>
      </c>
      <c r="H5" s="49" t="s">
        <v>137</v>
      </c>
      <c r="I5" s="50" t="s">
        <v>71</v>
      </c>
      <c r="J5" s="48" t="s">
        <v>91</v>
      </c>
      <c r="K5" s="50">
        <f>SUMIFS(Gabarito!B:B,Gabarito!A:A,G5)+SUMIFS(Gabarito!B:B,Gabarito!A:A,H5)+SUMIFS(Gabarito!B:B,Gabarito!A:A,I5)+SUMIFS(Gabarito!B:B,Gabarito!A:A,J5)</f>
        <v>15</v>
      </c>
      <c r="L5" s="49" t="s">
        <v>93</v>
      </c>
      <c r="M5" s="49" t="s">
        <v>57</v>
      </c>
      <c r="N5" s="47" t="s">
        <v>60</v>
      </c>
      <c r="O5" s="49" t="s">
        <v>64</v>
      </c>
      <c r="P5" s="49">
        <f>SUMIFS(Gabarito!B:B,Gabarito!A:A,L5)+SUMIFS(Gabarito!B:B,Gabarito!A:A,M5)+SUMIFS(Gabarito!B:B,Gabarito!A:A,N5)+SUMIFS(Gabarito!B:B,Gabarito!A:A,#REF!)+SUMIFS(Gabarito!B:B,Gabarito!A:A,O5)</f>
        <v>16</v>
      </c>
      <c r="Q5" s="49">
        <f t="shared" si="1"/>
        <v>240</v>
      </c>
      <c r="R5" s="47" t="s">
        <v>50</v>
      </c>
      <c r="S5" s="47" t="s">
        <v>118</v>
      </c>
      <c r="T5" s="49" t="s">
        <v>122</v>
      </c>
      <c r="U5" s="49" t="s">
        <v>50</v>
      </c>
      <c r="V5" s="47" t="s">
        <v>1036</v>
      </c>
    </row>
    <row r="6" ht="15.75" customHeight="1">
      <c r="A6" s="47" t="s">
        <v>276</v>
      </c>
      <c r="B6" s="47" t="s">
        <v>281</v>
      </c>
      <c r="C6" s="47" t="s">
        <v>278</v>
      </c>
      <c r="D6" s="47" t="s">
        <v>91</v>
      </c>
      <c r="E6" s="47" t="s">
        <v>149</v>
      </c>
      <c r="F6" s="47" t="s">
        <v>50</v>
      </c>
      <c r="G6" s="48" t="s">
        <v>43</v>
      </c>
      <c r="H6" s="49" t="s">
        <v>45</v>
      </c>
      <c r="I6" s="50" t="s">
        <v>71</v>
      </c>
      <c r="J6" s="48" t="s">
        <v>91</v>
      </c>
      <c r="K6" s="50">
        <f>SUMIFS(Gabarito!B:B,Gabarito!A:A,G6)+SUMIFS(Gabarito!B:B,Gabarito!A:A,H6)+SUMIFS(Gabarito!B:B,Gabarito!A:A,I6)+SUMIFS(Gabarito!B:B,Gabarito!A:A,J6)</f>
        <v>17</v>
      </c>
      <c r="L6" s="49" t="s">
        <v>93</v>
      </c>
      <c r="M6" s="49" t="s">
        <v>57</v>
      </c>
      <c r="N6" s="47" t="s">
        <v>60</v>
      </c>
      <c r="O6" s="49" t="s">
        <v>64</v>
      </c>
      <c r="P6" s="49">
        <f>SUMIFS(Gabarito!B:B,Gabarito!A:A,L6)+SUMIFS(Gabarito!B:B,Gabarito!A:A,M6)+SUMIFS(Gabarito!B:B,Gabarito!A:A,N6)+SUMIFS(Gabarito!B:B,Gabarito!A:A,#REF!)+SUMIFS(Gabarito!B:B,Gabarito!A:A,O6)</f>
        <v>16</v>
      </c>
      <c r="Q6" s="49">
        <f t="shared" si="1"/>
        <v>272</v>
      </c>
      <c r="R6" s="47" t="s">
        <v>50</v>
      </c>
      <c r="S6" s="47" t="s">
        <v>118</v>
      </c>
      <c r="T6" s="49" t="s">
        <v>122</v>
      </c>
      <c r="U6" s="49" t="s">
        <v>50</v>
      </c>
      <c r="V6" s="47" t="s">
        <v>1036</v>
      </c>
    </row>
    <row r="7" ht="15.75" customHeight="1">
      <c r="A7" s="47" t="s">
        <v>276</v>
      </c>
      <c r="B7" s="47" t="s">
        <v>282</v>
      </c>
      <c r="C7" s="47" t="s">
        <v>278</v>
      </c>
      <c r="D7" s="47" t="s">
        <v>91</v>
      </c>
      <c r="E7" s="47" t="s">
        <v>149</v>
      </c>
      <c r="F7" s="47" t="s">
        <v>50</v>
      </c>
      <c r="G7" s="48" t="s">
        <v>43</v>
      </c>
      <c r="H7" s="49" t="s">
        <v>45</v>
      </c>
      <c r="I7" s="50" t="s">
        <v>71</v>
      </c>
      <c r="J7" s="48" t="s">
        <v>91</v>
      </c>
      <c r="K7" s="50">
        <f>SUMIFS(Gabarito!B:B,Gabarito!A:A,G7)+SUMIFS(Gabarito!B:B,Gabarito!A:A,H7)+SUMIFS(Gabarito!B:B,Gabarito!A:A,I7)+SUMIFS(Gabarito!B:B,Gabarito!A:A,J7)</f>
        <v>17</v>
      </c>
      <c r="L7" s="49" t="s">
        <v>93</v>
      </c>
      <c r="M7" s="49" t="s">
        <v>57</v>
      </c>
      <c r="N7" s="47" t="s">
        <v>60</v>
      </c>
      <c r="O7" s="49" t="s">
        <v>64</v>
      </c>
      <c r="P7" s="49">
        <f>SUMIFS(Gabarito!B:B,Gabarito!A:A,L7)+SUMIFS(Gabarito!B:B,Gabarito!A:A,M7)+SUMIFS(Gabarito!B:B,Gabarito!A:A,N7)+SUMIFS(Gabarito!B:B,Gabarito!A:A,#REF!)+SUMIFS(Gabarito!B:B,Gabarito!A:A,O7)</f>
        <v>16</v>
      </c>
      <c r="Q7" s="49">
        <f t="shared" si="1"/>
        <v>272</v>
      </c>
      <c r="R7" s="47" t="s">
        <v>50</v>
      </c>
      <c r="S7" s="47" t="s">
        <v>118</v>
      </c>
      <c r="T7" s="49" t="s">
        <v>122</v>
      </c>
      <c r="U7" s="49" t="s">
        <v>50</v>
      </c>
      <c r="V7" s="47" t="s">
        <v>1036</v>
      </c>
    </row>
    <row r="8" ht="15.75" customHeight="1">
      <c r="A8" s="47" t="s">
        <v>276</v>
      </c>
      <c r="B8" s="47" t="s">
        <v>283</v>
      </c>
      <c r="C8" s="47" t="s">
        <v>278</v>
      </c>
      <c r="D8" s="47" t="s">
        <v>91</v>
      </c>
      <c r="E8" s="47" t="s">
        <v>149</v>
      </c>
      <c r="F8" s="47" t="s">
        <v>50</v>
      </c>
      <c r="G8" s="48" t="s">
        <v>43</v>
      </c>
      <c r="H8" s="49" t="s">
        <v>87</v>
      </c>
      <c r="I8" s="50" t="s">
        <v>71</v>
      </c>
      <c r="J8" s="48" t="s">
        <v>91</v>
      </c>
      <c r="K8" s="50">
        <f>SUMIFS(Gabarito!B:B,Gabarito!A:A,G8)+SUMIFS(Gabarito!B:B,Gabarito!A:A,H8)+SUMIFS(Gabarito!B:B,Gabarito!A:A,I8)+SUMIFS(Gabarito!B:B,Gabarito!A:A,J8)</f>
        <v>21</v>
      </c>
      <c r="L8" s="49" t="s">
        <v>93</v>
      </c>
      <c r="M8" s="49" t="s">
        <v>57</v>
      </c>
      <c r="N8" s="47" t="s">
        <v>60</v>
      </c>
      <c r="O8" s="49" t="s">
        <v>64</v>
      </c>
      <c r="P8" s="49">
        <f>SUMIFS(Gabarito!B:B,Gabarito!A:A,L8)+SUMIFS(Gabarito!B:B,Gabarito!A:A,M8)+SUMIFS(Gabarito!B:B,Gabarito!A:A,N8)+SUMIFS(Gabarito!B:B,Gabarito!A:A,#REF!)+SUMIFS(Gabarito!B:B,Gabarito!A:A,O8)</f>
        <v>16</v>
      </c>
      <c r="Q8" s="49">
        <f t="shared" si="1"/>
        <v>336</v>
      </c>
      <c r="R8" s="47" t="s">
        <v>50</v>
      </c>
      <c r="S8" s="47" t="s">
        <v>118</v>
      </c>
      <c r="T8" s="49" t="s">
        <v>122</v>
      </c>
      <c r="U8" s="49" t="s">
        <v>50</v>
      </c>
      <c r="V8" s="47" t="s">
        <v>1036</v>
      </c>
    </row>
    <row r="9" ht="15.75" customHeight="1">
      <c r="A9" s="47" t="s">
        <v>276</v>
      </c>
      <c r="B9" s="47" t="s">
        <v>284</v>
      </c>
      <c r="C9" s="47" t="s">
        <v>278</v>
      </c>
      <c r="D9" s="47" t="s">
        <v>91</v>
      </c>
      <c r="E9" s="47" t="s">
        <v>149</v>
      </c>
      <c r="F9" s="47" t="s">
        <v>50</v>
      </c>
      <c r="G9" s="48" t="s">
        <v>43</v>
      </c>
      <c r="H9" s="49" t="s">
        <v>137</v>
      </c>
      <c r="I9" s="50" t="s">
        <v>71</v>
      </c>
      <c r="J9" s="48" t="s">
        <v>91</v>
      </c>
      <c r="K9" s="50">
        <f>SUMIFS(Gabarito!B:B,Gabarito!A:A,G9)+SUMIFS(Gabarito!B:B,Gabarito!A:A,H9)+SUMIFS(Gabarito!B:B,Gabarito!A:A,I9)+SUMIFS(Gabarito!B:B,Gabarito!A:A,J9)</f>
        <v>15</v>
      </c>
      <c r="L9" s="49" t="s">
        <v>93</v>
      </c>
      <c r="M9" s="49" t="s">
        <v>57</v>
      </c>
      <c r="N9" s="47" t="s">
        <v>60</v>
      </c>
      <c r="O9" s="49" t="s">
        <v>64</v>
      </c>
      <c r="P9" s="49">
        <f>SUMIFS(Gabarito!B:B,Gabarito!A:A,L9)+SUMIFS(Gabarito!B:B,Gabarito!A:A,M9)+SUMIFS(Gabarito!B:B,Gabarito!A:A,N9)+SUMIFS(Gabarito!B:B,Gabarito!A:A,#REF!)+SUMIFS(Gabarito!B:B,Gabarito!A:A,O9)</f>
        <v>16</v>
      </c>
      <c r="Q9" s="49">
        <f t="shared" si="1"/>
        <v>240</v>
      </c>
      <c r="R9" s="47" t="s">
        <v>50</v>
      </c>
      <c r="S9" s="47" t="s">
        <v>118</v>
      </c>
      <c r="T9" s="49" t="s">
        <v>122</v>
      </c>
      <c r="U9" s="49" t="s">
        <v>50</v>
      </c>
      <c r="V9" s="47" t="s">
        <v>1036</v>
      </c>
    </row>
    <row r="10" ht="15.75" customHeight="1">
      <c r="A10" s="47" t="s">
        <v>276</v>
      </c>
      <c r="B10" s="47" t="s">
        <v>285</v>
      </c>
      <c r="C10" s="47" t="s">
        <v>278</v>
      </c>
      <c r="D10" s="47" t="s">
        <v>91</v>
      </c>
      <c r="E10" s="47" t="s">
        <v>149</v>
      </c>
      <c r="F10" s="47" t="s">
        <v>50</v>
      </c>
      <c r="G10" s="48" t="s">
        <v>43</v>
      </c>
      <c r="H10" s="49" t="s">
        <v>87</v>
      </c>
      <c r="I10" s="50" t="s">
        <v>71</v>
      </c>
      <c r="J10" s="48" t="s">
        <v>91</v>
      </c>
      <c r="K10" s="50">
        <f>SUMIFS(Gabarito!B:B,Gabarito!A:A,G10)+SUMIFS(Gabarito!B:B,Gabarito!A:A,H10)+SUMIFS(Gabarito!B:B,Gabarito!A:A,I10)+SUMIFS(Gabarito!B:B,Gabarito!A:A,J10)</f>
        <v>21</v>
      </c>
      <c r="L10" s="49" t="s">
        <v>93</v>
      </c>
      <c r="M10" s="49" t="s">
        <v>57</v>
      </c>
      <c r="N10" s="47" t="s">
        <v>60</v>
      </c>
      <c r="O10" s="49" t="s">
        <v>64</v>
      </c>
      <c r="P10" s="49">
        <f>SUMIFS(Gabarito!B:B,Gabarito!A:A,L10)+SUMIFS(Gabarito!B:B,Gabarito!A:A,M10)+SUMIFS(Gabarito!B:B,Gabarito!A:A,N10)+SUMIFS(Gabarito!B:B,Gabarito!A:A,#REF!)+SUMIFS(Gabarito!B:B,Gabarito!A:A,O10)</f>
        <v>16</v>
      </c>
      <c r="Q10" s="49">
        <f t="shared" si="1"/>
        <v>336</v>
      </c>
      <c r="R10" s="47" t="s">
        <v>50</v>
      </c>
      <c r="S10" s="47" t="s">
        <v>118</v>
      </c>
      <c r="T10" s="49" t="s">
        <v>122</v>
      </c>
      <c r="U10" s="49" t="s">
        <v>50</v>
      </c>
      <c r="V10" s="47" t="s">
        <v>1036</v>
      </c>
    </row>
    <row r="11" ht="15.75" customHeight="1">
      <c r="A11" s="47" t="s">
        <v>276</v>
      </c>
      <c r="B11" s="47" t="s">
        <v>286</v>
      </c>
      <c r="C11" s="47" t="s">
        <v>278</v>
      </c>
      <c r="D11" s="47" t="s">
        <v>91</v>
      </c>
      <c r="E11" s="47" t="s">
        <v>149</v>
      </c>
      <c r="F11" s="47" t="s">
        <v>50</v>
      </c>
      <c r="G11" s="48" t="s">
        <v>43</v>
      </c>
      <c r="H11" s="49" t="s">
        <v>45</v>
      </c>
      <c r="I11" s="50" t="s">
        <v>71</v>
      </c>
      <c r="J11" s="48" t="s">
        <v>91</v>
      </c>
      <c r="K11" s="50">
        <f>SUMIFS(Gabarito!B:B,Gabarito!A:A,G11)+SUMIFS(Gabarito!B:B,Gabarito!A:A,H11)+SUMIFS(Gabarito!B:B,Gabarito!A:A,I11)+SUMIFS(Gabarito!B:B,Gabarito!A:A,J11)</f>
        <v>17</v>
      </c>
      <c r="L11" s="49" t="s">
        <v>93</v>
      </c>
      <c r="M11" s="49" t="s">
        <v>57</v>
      </c>
      <c r="N11" s="47" t="s">
        <v>60</v>
      </c>
      <c r="O11" s="49" t="s">
        <v>64</v>
      </c>
      <c r="P11" s="49">
        <f>SUMIFS(Gabarito!B:B,Gabarito!A:A,L11)+SUMIFS(Gabarito!B:B,Gabarito!A:A,M11)+SUMIFS(Gabarito!B:B,Gabarito!A:A,N11)+SUMIFS(Gabarito!B:B,Gabarito!A:A,#REF!)+SUMIFS(Gabarito!B:B,Gabarito!A:A,O11)</f>
        <v>16</v>
      </c>
      <c r="Q11" s="49">
        <f t="shared" si="1"/>
        <v>272</v>
      </c>
      <c r="R11" s="47" t="s">
        <v>50</v>
      </c>
      <c r="S11" s="47" t="s">
        <v>118</v>
      </c>
      <c r="T11" s="49" t="s">
        <v>122</v>
      </c>
      <c r="U11" s="49" t="s">
        <v>50</v>
      </c>
      <c r="V11" s="47" t="s">
        <v>1036</v>
      </c>
    </row>
    <row r="12" ht="15.75" customHeight="1">
      <c r="A12" s="47" t="s">
        <v>276</v>
      </c>
      <c r="B12" s="47" t="s">
        <v>287</v>
      </c>
      <c r="C12" s="47" t="s">
        <v>278</v>
      </c>
      <c r="D12" s="47" t="s">
        <v>91</v>
      </c>
      <c r="E12" s="47" t="s">
        <v>149</v>
      </c>
      <c r="F12" s="47" t="s">
        <v>50</v>
      </c>
      <c r="G12" s="48" t="s">
        <v>43</v>
      </c>
      <c r="H12" s="49" t="s">
        <v>45</v>
      </c>
      <c r="I12" s="50" t="s">
        <v>47</v>
      </c>
      <c r="J12" s="48" t="s">
        <v>91</v>
      </c>
      <c r="K12" s="50">
        <f>SUMIFS(Gabarito!B:B,Gabarito!A:A,G12)+SUMIFS(Gabarito!B:B,Gabarito!A:A,H12)+SUMIFS(Gabarito!B:B,Gabarito!A:A,I12)+SUMIFS(Gabarito!B:B,Gabarito!A:A,J12)</f>
        <v>14</v>
      </c>
      <c r="L12" s="49" t="s">
        <v>93</v>
      </c>
      <c r="M12" s="49" t="s">
        <v>57</v>
      </c>
      <c r="N12" s="47" t="s">
        <v>60</v>
      </c>
      <c r="O12" s="49" t="s">
        <v>64</v>
      </c>
      <c r="P12" s="49">
        <f>SUMIFS(Gabarito!B:B,Gabarito!A:A,L12)+SUMIFS(Gabarito!B:B,Gabarito!A:A,M12)+SUMIFS(Gabarito!B:B,Gabarito!A:A,N12)+SUMIFS(Gabarito!B:B,Gabarito!A:A,#REF!)+SUMIFS(Gabarito!B:B,Gabarito!A:A,O12)</f>
        <v>16</v>
      </c>
      <c r="Q12" s="49">
        <f t="shared" si="1"/>
        <v>224</v>
      </c>
      <c r="R12" s="47" t="s">
        <v>50</v>
      </c>
      <c r="S12" s="47" t="s">
        <v>118</v>
      </c>
      <c r="T12" s="49" t="s">
        <v>122</v>
      </c>
      <c r="U12" s="49" t="s">
        <v>50</v>
      </c>
      <c r="V12" s="47" t="s">
        <v>1036</v>
      </c>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c r="A165" s="103"/>
      <c r="B165" s="103"/>
      <c r="C165" s="103"/>
      <c r="D165" s="103"/>
      <c r="E165" s="103"/>
      <c r="G165" s="103"/>
      <c r="H165" s="103"/>
      <c r="I165" s="103"/>
      <c r="J165" s="103"/>
      <c r="K165" s="103"/>
      <c r="L165" s="103"/>
    </row>
    <row r="166" ht="15.75" customHeight="1">
      <c r="A166" s="103"/>
      <c r="B166" s="103"/>
      <c r="C166" s="103"/>
      <c r="D166" s="103"/>
      <c r="E166" s="103"/>
      <c r="G166" s="103"/>
      <c r="H166" s="103"/>
      <c r="I166" s="103"/>
      <c r="J166" s="103"/>
      <c r="K166" s="103"/>
      <c r="L166" s="103"/>
    </row>
    <row r="167" ht="15.75" customHeight="1">
      <c r="A167" s="103"/>
      <c r="B167" s="103"/>
      <c r="C167" s="103"/>
      <c r="D167" s="103"/>
      <c r="E167" s="103"/>
      <c r="G167" s="103"/>
      <c r="H167" s="103"/>
      <c r="I167" s="103"/>
      <c r="J167" s="103"/>
      <c r="K167" s="103"/>
      <c r="L167" s="103"/>
    </row>
    <row r="168" ht="15.75" customHeight="1">
      <c r="A168" s="103"/>
      <c r="B168" s="103"/>
      <c r="C168" s="103"/>
      <c r="D168" s="103"/>
      <c r="E168" s="103"/>
      <c r="G168" s="103"/>
      <c r="H168" s="103"/>
      <c r="I168" s="103"/>
      <c r="J168" s="103"/>
      <c r="K168" s="103"/>
      <c r="L168" s="103"/>
    </row>
    <row r="169" ht="15.75" customHeight="1">
      <c r="A169" s="103"/>
      <c r="B169" s="103"/>
      <c r="C169" s="103"/>
      <c r="D169" s="103"/>
      <c r="E169" s="103"/>
      <c r="G169" s="103"/>
      <c r="H169" s="103"/>
      <c r="I169" s="103"/>
      <c r="J169" s="103"/>
      <c r="K169" s="103"/>
      <c r="L169" s="103"/>
    </row>
    <row r="170" ht="15.75" customHeight="1">
      <c r="A170" s="103"/>
      <c r="B170" s="103"/>
      <c r="C170" s="103"/>
      <c r="D170" s="103"/>
      <c r="E170" s="103"/>
      <c r="G170" s="103"/>
      <c r="H170" s="103"/>
      <c r="I170" s="103"/>
      <c r="J170" s="103"/>
      <c r="K170" s="103"/>
      <c r="L170" s="103"/>
    </row>
    <row r="171" ht="15.75" customHeight="1">
      <c r="A171" s="103"/>
      <c r="B171" s="103"/>
      <c r="C171" s="103"/>
      <c r="D171" s="103"/>
      <c r="E171" s="103"/>
      <c r="G171" s="103"/>
      <c r="H171" s="103"/>
      <c r="I171" s="103"/>
      <c r="J171" s="103"/>
      <c r="K171" s="103"/>
      <c r="L171" s="103"/>
    </row>
    <row r="172" ht="15.75" customHeight="1">
      <c r="A172" s="103"/>
      <c r="B172" s="103"/>
      <c r="C172" s="103"/>
      <c r="D172" s="103"/>
      <c r="E172" s="103"/>
      <c r="G172" s="103"/>
      <c r="H172" s="103"/>
      <c r="I172" s="103"/>
      <c r="J172" s="103"/>
      <c r="K172" s="103"/>
      <c r="L172" s="103"/>
    </row>
    <row r="173" ht="15.75" customHeight="1">
      <c r="A173" s="103"/>
      <c r="B173" s="103"/>
      <c r="C173" s="103"/>
      <c r="D173" s="103"/>
      <c r="E173" s="103"/>
      <c r="G173" s="103"/>
      <c r="H173" s="103"/>
      <c r="I173" s="103"/>
      <c r="J173" s="103"/>
      <c r="K173" s="103"/>
      <c r="L173" s="103"/>
    </row>
    <row r="174" ht="15.75" customHeight="1">
      <c r="A174" s="103"/>
      <c r="B174" s="103"/>
      <c r="C174" s="103"/>
      <c r="D174" s="103"/>
      <c r="E174" s="103"/>
      <c r="G174" s="103"/>
      <c r="H174" s="103"/>
      <c r="I174" s="103"/>
      <c r="J174" s="103"/>
      <c r="K174" s="103"/>
      <c r="L174" s="103"/>
    </row>
    <row r="175" ht="15.75" customHeight="1">
      <c r="A175" s="103"/>
      <c r="B175" s="103"/>
      <c r="C175" s="103"/>
      <c r="D175" s="103"/>
      <c r="E175" s="103"/>
      <c r="G175" s="103"/>
      <c r="H175" s="103"/>
      <c r="I175" s="103"/>
      <c r="J175" s="103"/>
      <c r="K175" s="103"/>
      <c r="L175" s="103"/>
    </row>
    <row r="176" ht="15.75" customHeight="1">
      <c r="A176" s="103"/>
      <c r="B176" s="103"/>
      <c r="C176" s="103"/>
      <c r="D176" s="103"/>
      <c r="E176" s="103"/>
      <c r="G176" s="103"/>
      <c r="H176" s="103"/>
      <c r="I176" s="103"/>
      <c r="J176" s="103"/>
      <c r="K176" s="103"/>
      <c r="L176" s="103"/>
    </row>
    <row r="177" ht="15.75" customHeight="1">
      <c r="A177" s="103"/>
      <c r="B177" s="103"/>
      <c r="C177" s="103"/>
      <c r="D177" s="103"/>
      <c r="E177" s="103"/>
      <c r="G177" s="103"/>
      <c r="H177" s="103"/>
      <c r="I177" s="103"/>
      <c r="J177" s="103"/>
      <c r="K177" s="103"/>
      <c r="L177" s="103"/>
    </row>
    <row r="178" ht="15.75" customHeight="1">
      <c r="A178" s="103"/>
      <c r="B178" s="103"/>
      <c r="C178" s="103"/>
      <c r="D178" s="103"/>
      <c r="E178" s="103"/>
      <c r="G178" s="103"/>
      <c r="H178" s="103"/>
      <c r="I178" s="103"/>
      <c r="J178" s="103"/>
      <c r="K178" s="103"/>
      <c r="L178" s="103"/>
    </row>
    <row r="179" ht="15.75" customHeight="1">
      <c r="A179" s="103"/>
      <c r="B179" s="103"/>
      <c r="C179" s="103"/>
      <c r="D179" s="103"/>
      <c r="E179" s="103"/>
      <c r="G179" s="103"/>
      <c r="H179" s="103"/>
      <c r="I179" s="103"/>
      <c r="J179" s="103"/>
      <c r="K179" s="103"/>
      <c r="L179" s="103"/>
    </row>
    <row r="180" ht="15.75" customHeight="1">
      <c r="A180" s="103"/>
      <c r="B180" s="103"/>
      <c r="C180" s="103"/>
      <c r="D180" s="103"/>
      <c r="E180" s="103"/>
      <c r="G180" s="103"/>
      <c r="H180" s="103"/>
      <c r="I180" s="103"/>
      <c r="J180" s="103"/>
      <c r="K180" s="103"/>
      <c r="L180" s="103"/>
    </row>
    <row r="181" ht="15.75" customHeight="1">
      <c r="A181" s="103"/>
      <c r="B181" s="103"/>
      <c r="C181" s="103"/>
      <c r="D181" s="103"/>
      <c r="E181" s="103"/>
      <c r="G181" s="103"/>
      <c r="H181" s="103"/>
      <c r="I181" s="103"/>
      <c r="J181" s="103"/>
      <c r="K181" s="103"/>
      <c r="L181" s="103"/>
    </row>
    <row r="182" ht="15.75" customHeight="1">
      <c r="A182" s="103"/>
      <c r="B182" s="103"/>
      <c r="C182" s="103"/>
      <c r="D182" s="103"/>
      <c r="E182" s="103"/>
      <c r="G182" s="103"/>
      <c r="H182" s="103"/>
      <c r="I182" s="103"/>
      <c r="J182" s="103"/>
      <c r="K182" s="103"/>
      <c r="L182" s="103"/>
    </row>
    <row r="183" ht="15.75" customHeight="1">
      <c r="A183" s="103"/>
      <c r="B183" s="103"/>
      <c r="C183" s="103"/>
      <c r="D183" s="103"/>
      <c r="E183" s="103"/>
      <c r="G183" s="103"/>
      <c r="H183" s="103"/>
      <c r="I183" s="103"/>
      <c r="J183" s="103"/>
      <c r="K183" s="103"/>
      <c r="L183" s="103"/>
    </row>
    <row r="184" ht="15.75" customHeight="1">
      <c r="A184" s="103"/>
      <c r="B184" s="103"/>
      <c r="C184" s="103"/>
      <c r="D184" s="103"/>
      <c r="E184" s="103"/>
      <c r="G184" s="103"/>
      <c r="H184" s="103"/>
      <c r="I184" s="103"/>
      <c r="J184" s="103"/>
      <c r="K184" s="103"/>
      <c r="L184" s="103"/>
    </row>
    <row r="185" ht="15.75" customHeight="1">
      <c r="A185" s="103"/>
      <c r="B185" s="103"/>
      <c r="C185" s="103"/>
      <c r="D185" s="103"/>
      <c r="E185" s="103"/>
      <c r="G185" s="103"/>
      <c r="H185" s="103"/>
      <c r="I185" s="103"/>
      <c r="J185" s="103"/>
      <c r="K185" s="103"/>
      <c r="L185" s="103"/>
    </row>
    <row r="186" ht="15.75" customHeight="1">
      <c r="A186" s="103"/>
      <c r="B186" s="103"/>
      <c r="C186" s="103"/>
      <c r="D186" s="103"/>
      <c r="E186" s="103"/>
      <c r="G186" s="103"/>
      <c r="H186" s="103"/>
      <c r="I186" s="103"/>
      <c r="J186" s="103"/>
      <c r="K186" s="103"/>
      <c r="L186" s="103"/>
    </row>
    <row r="187" ht="15.75" customHeight="1">
      <c r="A187" s="103"/>
      <c r="B187" s="103"/>
      <c r="C187" s="103"/>
      <c r="D187" s="103"/>
      <c r="E187" s="103"/>
      <c r="G187" s="103"/>
      <c r="H187" s="103"/>
      <c r="I187" s="103"/>
      <c r="J187" s="103"/>
      <c r="K187" s="103"/>
      <c r="L187" s="103"/>
    </row>
    <row r="188" ht="15.75" customHeight="1">
      <c r="A188" s="103"/>
      <c r="B188" s="103"/>
      <c r="C188" s="103"/>
      <c r="D188" s="103"/>
      <c r="E188" s="103"/>
      <c r="G188" s="103"/>
      <c r="H188" s="103"/>
      <c r="I188" s="103"/>
      <c r="J188" s="103"/>
      <c r="K188" s="103"/>
      <c r="L188" s="103"/>
    </row>
    <row r="189" ht="15.75" customHeight="1">
      <c r="A189" s="103"/>
      <c r="B189" s="103"/>
      <c r="C189" s="103"/>
      <c r="D189" s="103"/>
      <c r="E189" s="103"/>
      <c r="G189" s="103"/>
      <c r="H189" s="103"/>
      <c r="I189" s="103"/>
      <c r="J189" s="103"/>
      <c r="K189" s="103"/>
      <c r="L189" s="103"/>
    </row>
    <row r="190" ht="15.75" customHeight="1">
      <c r="A190" s="103"/>
      <c r="B190" s="103"/>
      <c r="C190" s="103"/>
      <c r="D190" s="103"/>
      <c r="E190" s="103"/>
      <c r="G190" s="103"/>
      <c r="H190" s="103"/>
      <c r="I190" s="103"/>
      <c r="J190" s="103"/>
      <c r="K190" s="103"/>
      <c r="L190" s="103"/>
    </row>
    <row r="191" ht="15.75" customHeight="1">
      <c r="A191" s="103"/>
      <c r="B191" s="103"/>
      <c r="C191" s="103"/>
      <c r="D191" s="103"/>
      <c r="E191" s="103"/>
      <c r="G191" s="103"/>
      <c r="H191" s="103"/>
      <c r="I191" s="103"/>
      <c r="J191" s="103"/>
      <c r="K191" s="103"/>
      <c r="L191" s="103"/>
    </row>
    <row r="192" ht="15.75" customHeight="1">
      <c r="A192" s="103"/>
      <c r="B192" s="103"/>
      <c r="C192" s="103"/>
      <c r="D192" s="103"/>
      <c r="E192" s="103"/>
      <c r="G192" s="103"/>
      <c r="H192" s="103"/>
      <c r="I192" s="103"/>
      <c r="J192" s="103"/>
      <c r="K192" s="103"/>
      <c r="L192" s="103"/>
    </row>
    <row r="193" ht="15.75" customHeight="1">
      <c r="A193" s="103"/>
      <c r="B193" s="103"/>
      <c r="C193" s="103"/>
      <c r="D193" s="103"/>
      <c r="E193" s="103"/>
      <c r="G193" s="103"/>
      <c r="H193" s="103"/>
      <c r="I193" s="103"/>
      <c r="J193" s="103"/>
      <c r="K193" s="103"/>
      <c r="L193" s="103"/>
    </row>
    <row r="194" ht="15.75" customHeight="1">
      <c r="A194" s="103"/>
      <c r="B194" s="103"/>
      <c r="C194" s="103"/>
      <c r="D194" s="103"/>
      <c r="E194" s="103"/>
      <c r="G194" s="103"/>
      <c r="H194" s="103"/>
      <c r="I194" s="103"/>
      <c r="J194" s="103"/>
      <c r="K194" s="103"/>
      <c r="L194" s="103"/>
    </row>
    <row r="195" ht="15.75" customHeight="1">
      <c r="A195" s="103"/>
      <c r="B195" s="103"/>
      <c r="C195" s="103"/>
      <c r="D195" s="103"/>
      <c r="E195" s="103"/>
      <c r="G195" s="103"/>
      <c r="H195" s="103"/>
      <c r="I195" s="103"/>
      <c r="J195" s="103"/>
      <c r="K195" s="103"/>
      <c r="L195" s="103"/>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2">
      <formula1>"Selecione,2ºTrimestre,3ºTrimestre,4ºTrimestre,Não"</formula1>
    </dataValidation>
    <dataValidation type="list" allowBlank="1" showErrorMessage="1" sqref="U3:U12">
      <formula1>"Selecione,Sim,Não"</formula1>
    </dataValidation>
    <dataValidation type="list" allowBlank="1" showErrorMessage="1" sqref="E3:E12">
      <formula1>"On-line Auto-serviço,On-line Fluxo,Digital Auto-serviço,Digital Fluxo,Presencial,Semipresencial,Selecione"</formula1>
    </dataValidation>
    <dataValidation type="list" allowBlank="1" showErrorMessage="1" sqref="O3:O12">
      <formula1>"Selecione,Atualmente é presencial,Atualmente em formato híbrido,Atualmente automatizado em formato digital"</formula1>
    </dataValidation>
    <dataValidation type="list" allowBlank="1" showErrorMessage="1" sqref="S3:S12">
      <formula1>"Fase de Levantamento de requisitos,Fase de Mapeamento do Serviço,Fase de Desenvolvimento,Fase de Homologação,Pronto,Fase de Pagamento,Pendente,Selecione"</formula1>
    </dataValidation>
    <dataValidation type="list" allowBlank="1" showErrorMessage="1" sqref="N3:N12">
      <formula1>"Sim Possui,Não Possui,Fase de Desenvolvimento,Selecione"</formula1>
    </dataValidation>
    <dataValidation type="list" allowBlank="1" showErrorMessage="1" sqref="J3:J12">
      <formula1>"Selecione,Sim,Não,Fase de elaboração"</formula1>
    </dataValidation>
    <dataValidation type="list" allowBlank="1" showErrorMessage="1" sqref="L3:L12">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2 F3:F12 R3:R12">
      <formula1>"Sim,Não,Selecione"</formula1>
    </dataValidation>
    <dataValidation type="list" allowBlank="1" showErrorMessage="1" sqref="H3:H12">
      <formula1>"Selecione,É cômodo para o usuário,É uma utilidadade para o usuário,Atendimento a disposição legal"</formula1>
    </dataValidation>
    <dataValidation type="list" allowBlank="1" showErrorMessage="1" sqref="G3:G12">
      <formula1>"Selecione,Atende grupo Minoritário da população,Atende grande parte da população,Atende toda população"</formula1>
    </dataValidation>
    <dataValidation type="list" allowBlank="1" showErrorMessage="1" sqref="I3:I12">
      <formula1>"Selecione,Baixo volume de demanda,Volume mediano de demanda,Alto volume de demanda"</formula1>
    </dataValidation>
    <dataValidation type="list" allowBlank="1" showErrorMessage="1" sqref="M3:M12">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6.25"/>
    <col customWidth="1" min="2" max="2" width="45.38"/>
    <col customWidth="1" min="3" max="3" width="21.13"/>
    <col customWidth="1" min="4" max="4" width="21.0"/>
    <col customWidth="1" min="5" max="5" width="14.88"/>
    <col customWidth="1" min="6" max="6" width="18.75"/>
    <col customWidth="1" min="7" max="7" width="18.13"/>
    <col customWidth="1" min="8" max="8" width="19.0"/>
    <col customWidth="1" min="9" max="10" width="16.38"/>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1037</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288</v>
      </c>
      <c r="B3" s="47" t="s">
        <v>289</v>
      </c>
      <c r="C3" s="47" t="s">
        <v>257</v>
      </c>
      <c r="D3" s="47" t="s">
        <v>91</v>
      </c>
      <c r="E3" s="47" t="s">
        <v>130</v>
      </c>
      <c r="F3" s="47" t="s">
        <v>50</v>
      </c>
      <c r="G3" s="48" t="s">
        <v>43</v>
      </c>
      <c r="H3" s="49" t="s">
        <v>87</v>
      </c>
      <c r="I3" s="50" t="s">
        <v>47</v>
      </c>
      <c r="J3" s="48" t="s">
        <v>50</v>
      </c>
      <c r="K3" s="50">
        <f>SUMIFS(Gabarito!B:B,Gabarito!A:A,G3)+SUMIFS(Gabarito!B:B,Gabarito!A:A,H3)+SUMIFS(Gabarito!B:B,Gabarito!A:A,I3)+SUMIFS(Gabarito!B:B,Gabarito!A:A,J3)</f>
        <v>12</v>
      </c>
      <c r="L3" s="49" t="s">
        <v>55</v>
      </c>
      <c r="M3" s="49" t="s">
        <v>131</v>
      </c>
      <c r="N3" s="47" t="s">
        <v>60</v>
      </c>
      <c r="O3" s="49" t="s">
        <v>82</v>
      </c>
      <c r="P3" s="49">
        <f>SUMIFS(Gabarito!B:B,Gabarito!A:A,L3)+SUMIFS(Gabarito!B:B,Gabarito!A:A,M3)+SUMIFS(Gabarito!B:B,Gabarito!A:A,N3)+SUMIFS(Gabarito!B:B,Gabarito!A:A,#REF!)+SUMIFS(Gabarito!B:B,Gabarito!A:A,O3)</f>
        <v>24</v>
      </c>
      <c r="Q3" s="49">
        <f t="shared" ref="Q3:Q44" si="1">K3*P3</f>
        <v>288</v>
      </c>
      <c r="R3" s="47" t="s">
        <v>50</v>
      </c>
      <c r="S3" s="47" t="s">
        <v>132</v>
      </c>
      <c r="T3" s="49" t="s">
        <v>122</v>
      </c>
      <c r="U3" s="49" t="s">
        <v>50</v>
      </c>
    </row>
    <row r="4" ht="15.75" customHeight="1">
      <c r="A4" s="47" t="s">
        <v>288</v>
      </c>
      <c r="B4" s="47" t="s">
        <v>290</v>
      </c>
      <c r="C4" s="47" t="s">
        <v>257</v>
      </c>
      <c r="D4" s="47" t="s">
        <v>91</v>
      </c>
      <c r="E4" s="47" t="s">
        <v>149</v>
      </c>
      <c r="F4" s="47" t="s">
        <v>50</v>
      </c>
      <c r="G4" s="48" t="s">
        <v>43</v>
      </c>
      <c r="H4" s="49" t="s">
        <v>87</v>
      </c>
      <c r="I4" s="50" t="s">
        <v>47</v>
      </c>
      <c r="J4" s="48" t="s">
        <v>50</v>
      </c>
      <c r="K4" s="50">
        <f>SUMIFS(Gabarito!B:B,Gabarito!A:A,G4)+SUMIFS(Gabarito!B:B,Gabarito!A:A,H4)+SUMIFS(Gabarito!B:B,Gabarito!A:A,I4)+SUMIFS(Gabarito!B:B,Gabarito!A:A,J4)</f>
        <v>12</v>
      </c>
      <c r="L4" s="49" t="s">
        <v>55</v>
      </c>
      <c r="M4" s="49" t="s">
        <v>131</v>
      </c>
      <c r="N4" s="47" t="s">
        <v>60</v>
      </c>
      <c r="O4" s="49" t="s">
        <v>64</v>
      </c>
      <c r="P4" s="49">
        <f>SUMIFS(Gabarito!B:B,Gabarito!A:A,L4)+SUMIFS(Gabarito!B:B,Gabarito!A:A,M4)+SUMIFS(Gabarito!B:B,Gabarito!A:A,N4)+SUMIFS(Gabarito!B:B,Gabarito!A:A,#REF!)+SUMIFS(Gabarito!B:B,Gabarito!A:A,O4)</f>
        <v>18</v>
      </c>
      <c r="Q4" s="49">
        <f t="shared" si="1"/>
        <v>216</v>
      </c>
      <c r="R4" s="47" t="s">
        <v>50</v>
      </c>
      <c r="S4" s="47" t="s">
        <v>291</v>
      </c>
      <c r="T4" s="49" t="s">
        <v>122</v>
      </c>
      <c r="U4" s="49" t="s">
        <v>50</v>
      </c>
    </row>
    <row r="5" ht="15.75" customHeight="1">
      <c r="A5" s="47" t="s">
        <v>288</v>
      </c>
      <c r="B5" s="47" t="s">
        <v>292</v>
      </c>
      <c r="C5" s="47" t="s">
        <v>257</v>
      </c>
      <c r="D5" s="47" t="s">
        <v>50</v>
      </c>
      <c r="E5" s="47" t="s">
        <v>149</v>
      </c>
      <c r="F5" s="47" t="s">
        <v>91</v>
      </c>
      <c r="G5" s="48" t="s">
        <v>43</v>
      </c>
      <c r="H5" s="49" t="s">
        <v>87</v>
      </c>
      <c r="I5" s="50" t="s">
        <v>47</v>
      </c>
      <c r="J5" s="48" t="s">
        <v>50</v>
      </c>
      <c r="K5" s="50">
        <f>SUMIFS(Gabarito!B:B,Gabarito!A:A,G5)+SUMIFS(Gabarito!B:B,Gabarito!A:A,H5)+SUMIFS(Gabarito!B:B,Gabarito!A:A,I5)+SUMIFS(Gabarito!B:B,Gabarito!A:A,J5)</f>
        <v>12</v>
      </c>
      <c r="L5" s="49" t="s">
        <v>55</v>
      </c>
      <c r="M5" s="49" t="s">
        <v>131</v>
      </c>
      <c r="N5" s="47" t="s">
        <v>60</v>
      </c>
      <c r="O5" s="49" t="s">
        <v>64</v>
      </c>
      <c r="P5" s="49">
        <f>SUMIFS(Gabarito!B:B,Gabarito!A:A,L5)+SUMIFS(Gabarito!B:B,Gabarito!A:A,M5)+SUMIFS(Gabarito!B:B,Gabarito!A:A,N5)+SUMIFS(Gabarito!B:B,Gabarito!A:A,#REF!)+SUMIFS(Gabarito!B:B,Gabarito!A:A,O5)</f>
        <v>18</v>
      </c>
      <c r="Q5" s="49">
        <f t="shared" si="1"/>
        <v>216</v>
      </c>
      <c r="R5" s="47" t="s">
        <v>50</v>
      </c>
      <c r="S5" s="47" t="s">
        <v>293</v>
      </c>
      <c r="T5" s="49" t="s">
        <v>122</v>
      </c>
      <c r="U5" s="49" t="s">
        <v>50</v>
      </c>
    </row>
    <row r="6" ht="15.75" customHeight="1">
      <c r="A6" s="47" t="s">
        <v>288</v>
      </c>
      <c r="B6" s="47" t="s">
        <v>294</v>
      </c>
      <c r="C6" s="47" t="s">
        <v>257</v>
      </c>
      <c r="D6" s="47" t="s">
        <v>91</v>
      </c>
      <c r="E6" s="47" t="s">
        <v>149</v>
      </c>
      <c r="F6" s="47" t="s">
        <v>91</v>
      </c>
      <c r="G6" s="48" t="s">
        <v>43</v>
      </c>
      <c r="H6" s="49" t="s">
        <v>87</v>
      </c>
      <c r="I6" s="50" t="s">
        <v>47</v>
      </c>
      <c r="J6" s="48" t="s">
        <v>50</v>
      </c>
      <c r="K6" s="50">
        <f>SUMIFS(Gabarito!B:B,Gabarito!A:A,G6)+SUMIFS(Gabarito!B:B,Gabarito!A:A,H6)+SUMIFS(Gabarito!B:B,Gabarito!A:A,I6)+SUMIFS(Gabarito!B:B,Gabarito!A:A,J6)</f>
        <v>12</v>
      </c>
      <c r="L6" s="49" t="s">
        <v>55</v>
      </c>
      <c r="M6" s="49" t="s">
        <v>131</v>
      </c>
      <c r="N6" s="47" t="s">
        <v>60</v>
      </c>
      <c r="O6" s="49" t="s">
        <v>64</v>
      </c>
      <c r="P6" s="49">
        <f>SUMIFS(Gabarito!B:B,Gabarito!A:A,L6)+SUMIFS(Gabarito!B:B,Gabarito!A:A,M6)+SUMIFS(Gabarito!B:B,Gabarito!A:A,N6)+SUMIFS(Gabarito!B:B,Gabarito!A:A,#REF!)+SUMIFS(Gabarito!B:B,Gabarito!A:A,O6)</f>
        <v>18</v>
      </c>
      <c r="Q6" s="49">
        <f t="shared" si="1"/>
        <v>216</v>
      </c>
      <c r="R6" s="47" t="s">
        <v>50</v>
      </c>
      <c r="S6" s="47" t="s">
        <v>118</v>
      </c>
      <c r="T6" s="49" t="s">
        <v>122</v>
      </c>
      <c r="U6" s="49" t="s">
        <v>50</v>
      </c>
    </row>
    <row r="7" ht="15.75" customHeight="1">
      <c r="A7" s="47" t="s">
        <v>288</v>
      </c>
      <c r="B7" s="47" t="s">
        <v>295</v>
      </c>
      <c r="C7" s="47" t="s">
        <v>257</v>
      </c>
      <c r="D7" s="47" t="s">
        <v>91</v>
      </c>
      <c r="E7" s="47" t="s">
        <v>149</v>
      </c>
      <c r="F7" s="47" t="s">
        <v>50</v>
      </c>
      <c r="G7" s="48" t="s">
        <v>67</v>
      </c>
      <c r="H7" s="49" t="s">
        <v>87</v>
      </c>
      <c r="I7" s="50" t="s">
        <v>47</v>
      </c>
      <c r="J7" s="48" t="s">
        <v>50</v>
      </c>
      <c r="K7" s="50">
        <f>SUMIFS(Gabarito!B:B,Gabarito!A:A,G7)+SUMIFS(Gabarito!B:B,Gabarito!A:A,H7)+SUMIFS(Gabarito!B:B,Gabarito!A:A,I7)+SUMIFS(Gabarito!B:B,Gabarito!A:A,J7)</f>
        <v>13</v>
      </c>
      <c r="L7" s="49" t="s">
        <v>55</v>
      </c>
      <c r="M7" s="49" t="s">
        <v>131</v>
      </c>
      <c r="N7" s="47" t="s">
        <v>60</v>
      </c>
      <c r="O7" s="49" t="s">
        <v>64</v>
      </c>
      <c r="P7" s="49">
        <f>SUMIFS(Gabarito!B:B,Gabarito!A:A,L7)+SUMIFS(Gabarito!B:B,Gabarito!A:A,M7)+SUMIFS(Gabarito!B:B,Gabarito!A:A,N7)+SUMIFS(Gabarito!B:B,Gabarito!A:A,#REF!)+SUMIFS(Gabarito!B:B,Gabarito!A:A,O7)</f>
        <v>18</v>
      </c>
      <c r="Q7" s="49">
        <f t="shared" si="1"/>
        <v>234</v>
      </c>
      <c r="R7" s="47" t="s">
        <v>50</v>
      </c>
      <c r="S7" s="47" t="s">
        <v>132</v>
      </c>
      <c r="T7" s="49" t="s">
        <v>122</v>
      </c>
      <c r="U7" s="49" t="s">
        <v>50</v>
      </c>
    </row>
    <row r="8" ht="15.75" customHeight="1">
      <c r="A8" s="47" t="s">
        <v>288</v>
      </c>
      <c r="B8" s="47" t="s">
        <v>296</v>
      </c>
      <c r="C8" s="47" t="s">
        <v>257</v>
      </c>
      <c r="D8" s="47" t="s">
        <v>91</v>
      </c>
      <c r="E8" s="47" t="s">
        <v>130</v>
      </c>
      <c r="F8" s="47" t="s">
        <v>50</v>
      </c>
      <c r="G8" s="48" t="s">
        <v>43</v>
      </c>
      <c r="H8" s="49" t="s">
        <v>87</v>
      </c>
      <c r="I8" s="50" t="s">
        <v>47</v>
      </c>
      <c r="J8" s="48" t="s">
        <v>91</v>
      </c>
      <c r="K8" s="50">
        <f>SUMIFS(Gabarito!B:B,Gabarito!A:A,G8)+SUMIFS(Gabarito!B:B,Gabarito!A:A,H8)+SUMIFS(Gabarito!B:B,Gabarito!A:A,I8)+SUMIFS(Gabarito!B:B,Gabarito!A:A,J8)</f>
        <v>18</v>
      </c>
      <c r="L8" s="49" t="s">
        <v>55</v>
      </c>
      <c r="M8" s="49" t="s">
        <v>131</v>
      </c>
      <c r="N8" s="47" t="s">
        <v>60</v>
      </c>
      <c r="O8" s="49" t="s">
        <v>99</v>
      </c>
      <c r="P8" s="49">
        <f>SUMIFS(Gabarito!B:B,Gabarito!A:A,L8)+SUMIFS(Gabarito!B:B,Gabarito!A:A,M8)+SUMIFS(Gabarito!B:B,Gabarito!A:A,N8)+SUMIFS(Gabarito!B:B,Gabarito!A:A,#REF!)+SUMIFS(Gabarito!B:B,Gabarito!A:A,O8)</f>
        <v>30</v>
      </c>
      <c r="Q8" s="49">
        <f t="shared" si="1"/>
        <v>540</v>
      </c>
      <c r="R8" s="47" t="s">
        <v>50</v>
      </c>
      <c r="S8" s="47" t="s">
        <v>132</v>
      </c>
      <c r="T8" s="49" t="s">
        <v>122</v>
      </c>
      <c r="U8" s="49" t="s">
        <v>50</v>
      </c>
    </row>
    <row r="9" ht="15.75" customHeight="1">
      <c r="A9" s="47" t="s">
        <v>288</v>
      </c>
      <c r="B9" s="47" t="s">
        <v>297</v>
      </c>
      <c r="C9" s="47" t="s">
        <v>257</v>
      </c>
      <c r="D9" s="47" t="s">
        <v>91</v>
      </c>
      <c r="E9" s="47" t="s">
        <v>149</v>
      </c>
      <c r="F9" s="47" t="s">
        <v>91</v>
      </c>
      <c r="G9" s="48" t="s">
        <v>43</v>
      </c>
      <c r="H9" s="49" t="s">
        <v>87</v>
      </c>
      <c r="I9" s="50" t="s">
        <v>47</v>
      </c>
      <c r="J9" s="48" t="s">
        <v>91</v>
      </c>
      <c r="K9" s="50">
        <f>SUMIFS(Gabarito!B:B,Gabarito!A:A,G9)+SUMIFS(Gabarito!B:B,Gabarito!A:A,H9)+SUMIFS(Gabarito!B:B,Gabarito!A:A,I9)+SUMIFS(Gabarito!B:B,Gabarito!A:A,J9)</f>
        <v>18</v>
      </c>
      <c r="L9" s="49" t="s">
        <v>55</v>
      </c>
      <c r="M9" s="49" t="s">
        <v>131</v>
      </c>
      <c r="N9" s="47" t="s">
        <v>60</v>
      </c>
      <c r="O9" s="49" t="s">
        <v>64</v>
      </c>
      <c r="P9" s="49">
        <f>SUMIFS(Gabarito!B:B,Gabarito!A:A,L9)+SUMIFS(Gabarito!B:B,Gabarito!A:A,M9)+SUMIFS(Gabarito!B:B,Gabarito!A:A,N9)+SUMIFS(Gabarito!B:B,Gabarito!A:A,#REF!)+SUMIFS(Gabarito!B:B,Gabarito!A:A,O9)</f>
        <v>18</v>
      </c>
      <c r="Q9" s="49">
        <f t="shared" si="1"/>
        <v>324</v>
      </c>
      <c r="R9" s="47" t="s">
        <v>50</v>
      </c>
      <c r="S9" s="47" t="s">
        <v>118</v>
      </c>
      <c r="T9" s="49" t="s">
        <v>122</v>
      </c>
      <c r="U9" s="49" t="s">
        <v>50</v>
      </c>
    </row>
    <row r="10" ht="15.75" customHeight="1">
      <c r="A10" s="47" t="s">
        <v>288</v>
      </c>
      <c r="B10" s="47" t="s">
        <v>298</v>
      </c>
      <c r="C10" s="47" t="s">
        <v>257</v>
      </c>
      <c r="D10" s="47" t="s">
        <v>91</v>
      </c>
      <c r="E10" s="47" t="s">
        <v>117</v>
      </c>
      <c r="F10" s="47" t="s">
        <v>50</v>
      </c>
      <c r="G10" s="48" t="s">
        <v>43</v>
      </c>
      <c r="H10" s="49" t="s">
        <v>87</v>
      </c>
      <c r="I10" s="50" t="s">
        <v>47</v>
      </c>
      <c r="J10" s="48" t="s">
        <v>91</v>
      </c>
      <c r="K10" s="50">
        <f>SUMIFS(Gabarito!B:B,Gabarito!A:A,G10)+SUMIFS(Gabarito!B:B,Gabarito!A:A,H10)+SUMIFS(Gabarito!B:B,Gabarito!A:A,I10)+SUMIFS(Gabarito!B:B,Gabarito!A:A,J10)</f>
        <v>18</v>
      </c>
      <c r="L10" s="49" t="s">
        <v>55</v>
      </c>
      <c r="M10" s="49" t="s">
        <v>131</v>
      </c>
      <c r="N10" s="47" t="s">
        <v>60</v>
      </c>
      <c r="O10" s="49" t="s">
        <v>82</v>
      </c>
      <c r="P10" s="49">
        <f>SUMIFS(Gabarito!B:B,Gabarito!A:A,L10)+SUMIFS(Gabarito!B:B,Gabarito!A:A,M10)+SUMIFS(Gabarito!B:B,Gabarito!A:A,N10)+SUMIFS(Gabarito!B:B,Gabarito!A:A,#REF!)+SUMIFS(Gabarito!B:B,Gabarito!A:A,O10)</f>
        <v>24</v>
      </c>
      <c r="Q10" s="49">
        <f t="shared" si="1"/>
        <v>432</v>
      </c>
      <c r="R10" s="47" t="s">
        <v>50</v>
      </c>
      <c r="S10" s="47" t="s">
        <v>118</v>
      </c>
      <c r="T10" s="49" t="s">
        <v>122</v>
      </c>
      <c r="U10" s="49" t="s">
        <v>50</v>
      </c>
    </row>
    <row r="11" ht="15.75" customHeight="1">
      <c r="A11" s="47" t="s">
        <v>288</v>
      </c>
      <c r="B11" s="47" t="s">
        <v>299</v>
      </c>
      <c r="C11" s="47" t="s">
        <v>257</v>
      </c>
      <c r="D11" s="47" t="s">
        <v>91</v>
      </c>
      <c r="E11" s="47" t="s">
        <v>130</v>
      </c>
      <c r="F11" s="47" t="s">
        <v>50</v>
      </c>
      <c r="G11" s="48" t="s">
        <v>43</v>
      </c>
      <c r="H11" s="49" t="s">
        <v>87</v>
      </c>
      <c r="I11" s="50" t="s">
        <v>47</v>
      </c>
      <c r="J11" s="48" t="s">
        <v>91</v>
      </c>
      <c r="K11" s="50">
        <f>SUMIFS(Gabarito!B:B,Gabarito!A:A,G11)+SUMIFS(Gabarito!B:B,Gabarito!A:A,H11)+SUMIFS(Gabarito!B:B,Gabarito!A:A,I11)+SUMIFS(Gabarito!B:B,Gabarito!A:A,J11)</f>
        <v>18</v>
      </c>
      <c r="L11" s="49" t="s">
        <v>55</v>
      </c>
      <c r="M11" s="49" t="s">
        <v>131</v>
      </c>
      <c r="N11" s="47" t="s">
        <v>60</v>
      </c>
      <c r="O11" s="49" t="s">
        <v>99</v>
      </c>
      <c r="P11" s="49">
        <f>SUMIFS(Gabarito!B:B,Gabarito!A:A,L11)+SUMIFS(Gabarito!B:B,Gabarito!A:A,M11)+SUMIFS(Gabarito!B:B,Gabarito!A:A,N11)+SUMIFS(Gabarito!B:B,Gabarito!A:A,#REF!)+SUMIFS(Gabarito!B:B,Gabarito!A:A,O11)</f>
        <v>30</v>
      </c>
      <c r="Q11" s="49">
        <f t="shared" si="1"/>
        <v>540</v>
      </c>
      <c r="R11" s="47" t="s">
        <v>50</v>
      </c>
      <c r="S11" s="47" t="s">
        <v>132</v>
      </c>
      <c r="T11" s="49" t="s">
        <v>122</v>
      </c>
      <c r="U11" s="49" t="s">
        <v>50</v>
      </c>
    </row>
    <row r="12" ht="15.75" customHeight="1">
      <c r="A12" s="47" t="s">
        <v>288</v>
      </c>
      <c r="B12" s="47" t="s">
        <v>300</v>
      </c>
      <c r="C12" s="47" t="s">
        <v>257</v>
      </c>
      <c r="D12" s="47" t="s">
        <v>91</v>
      </c>
      <c r="E12" s="47" t="s">
        <v>149</v>
      </c>
      <c r="F12" s="47" t="s">
        <v>50</v>
      </c>
      <c r="G12" s="48" t="s">
        <v>43</v>
      </c>
      <c r="H12" s="49" t="s">
        <v>87</v>
      </c>
      <c r="I12" s="50" t="s">
        <v>47</v>
      </c>
      <c r="J12" s="48" t="s">
        <v>50</v>
      </c>
      <c r="K12" s="50">
        <f>SUMIFS(Gabarito!B:B,Gabarito!A:A,G12)+SUMIFS(Gabarito!B:B,Gabarito!A:A,H12)+SUMIFS(Gabarito!B:B,Gabarito!A:A,I12)+SUMIFS(Gabarito!B:B,Gabarito!A:A,J12)</f>
        <v>12</v>
      </c>
      <c r="L12" s="49" t="s">
        <v>55</v>
      </c>
      <c r="M12" s="49" t="s">
        <v>131</v>
      </c>
      <c r="N12" s="47" t="s">
        <v>60</v>
      </c>
      <c r="O12" s="49" t="s">
        <v>82</v>
      </c>
      <c r="P12" s="49">
        <f>SUMIFS(Gabarito!B:B,Gabarito!A:A,L12)+SUMIFS(Gabarito!B:B,Gabarito!A:A,M12)+SUMIFS(Gabarito!B:B,Gabarito!A:A,N12)+SUMIFS(Gabarito!B:B,Gabarito!A:A,#REF!)+SUMIFS(Gabarito!B:B,Gabarito!A:A,O12)</f>
        <v>24</v>
      </c>
      <c r="Q12" s="49">
        <f t="shared" si="1"/>
        <v>288</v>
      </c>
      <c r="R12" s="47" t="s">
        <v>50</v>
      </c>
      <c r="S12" s="47" t="s">
        <v>118</v>
      </c>
      <c r="T12" s="49" t="s">
        <v>122</v>
      </c>
      <c r="U12" s="49" t="s">
        <v>50</v>
      </c>
    </row>
    <row r="13" ht="15.75" customHeight="1">
      <c r="A13" s="47" t="s">
        <v>288</v>
      </c>
      <c r="B13" s="47" t="s">
        <v>301</v>
      </c>
      <c r="C13" s="47" t="s">
        <v>257</v>
      </c>
      <c r="D13" s="47" t="s">
        <v>91</v>
      </c>
      <c r="E13" s="47" t="s">
        <v>130</v>
      </c>
      <c r="F13" s="47" t="s">
        <v>50</v>
      </c>
      <c r="G13" s="48" t="s">
        <v>43</v>
      </c>
      <c r="H13" s="49" t="s">
        <v>87</v>
      </c>
      <c r="I13" s="50" t="s">
        <v>47</v>
      </c>
      <c r="J13" s="48" t="s">
        <v>50</v>
      </c>
      <c r="K13" s="50">
        <f>SUMIFS(Gabarito!B:B,Gabarito!A:A,G13)+SUMIFS(Gabarito!B:B,Gabarito!A:A,H13)+SUMIFS(Gabarito!B:B,Gabarito!A:A,I13)+SUMIFS(Gabarito!B:B,Gabarito!A:A,J13)</f>
        <v>12</v>
      </c>
      <c r="L13" s="49" t="s">
        <v>55</v>
      </c>
      <c r="M13" s="49" t="s">
        <v>131</v>
      </c>
      <c r="N13" s="47" t="s">
        <v>60</v>
      </c>
      <c r="O13" s="49" t="s">
        <v>99</v>
      </c>
      <c r="P13" s="49">
        <f>SUMIFS(Gabarito!B:B,Gabarito!A:A,L13)+SUMIFS(Gabarito!B:B,Gabarito!A:A,M13)+SUMIFS(Gabarito!B:B,Gabarito!A:A,N13)+SUMIFS(Gabarito!B:B,Gabarito!A:A,#REF!)+SUMIFS(Gabarito!B:B,Gabarito!A:A,O13)</f>
        <v>30</v>
      </c>
      <c r="Q13" s="49">
        <f t="shared" si="1"/>
        <v>360</v>
      </c>
      <c r="R13" s="47" t="s">
        <v>50</v>
      </c>
      <c r="S13" s="47" t="s">
        <v>132</v>
      </c>
      <c r="T13" s="49" t="s">
        <v>122</v>
      </c>
      <c r="U13" s="49" t="s">
        <v>50</v>
      </c>
    </row>
    <row r="14" ht="15.75" customHeight="1">
      <c r="A14" s="47" t="s">
        <v>288</v>
      </c>
      <c r="B14" s="47" t="s">
        <v>302</v>
      </c>
      <c r="C14" s="47" t="s">
        <v>257</v>
      </c>
      <c r="D14" s="47" t="s">
        <v>91</v>
      </c>
      <c r="E14" s="47" t="s">
        <v>117</v>
      </c>
      <c r="F14" s="47" t="s">
        <v>50</v>
      </c>
      <c r="G14" s="48" t="s">
        <v>43</v>
      </c>
      <c r="H14" s="49" t="s">
        <v>137</v>
      </c>
      <c r="I14" s="50" t="s">
        <v>47</v>
      </c>
      <c r="J14" s="48" t="s">
        <v>50</v>
      </c>
      <c r="K14" s="50">
        <f>SUMIFS(Gabarito!B:B,Gabarito!A:A,G14)+SUMIFS(Gabarito!B:B,Gabarito!A:A,H14)+SUMIFS(Gabarito!B:B,Gabarito!A:A,I14)+SUMIFS(Gabarito!B:B,Gabarito!A:A,J14)</f>
        <v>6</v>
      </c>
      <c r="L14" s="49" t="s">
        <v>55</v>
      </c>
      <c r="M14" s="49" t="s">
        <v>131</v>
      </c>
      <c r="N14" s="47" t="s">
        <v>60</v>
      </c>
      <c r="O14" s="49" t="s">
        <v>82</v>
      </c>
      <c r="P14" s="49">
        <f>SUMIFS(Gabarito!B:B,Gabarito!A:A,L14)+SUMIFS(Gabarito!B:B,Gabarito!A:A,M14)+SUMIFS(Gabarito!B:B,Gabarito!A:A,N14)+SUMIFS(Gabarito!B:B,Gabarito!A:A,#REF!)+SUMIFS(Gabarito!B:B,Gabarito!A:A,O14)</f>
        <v>24</v>
      </c>
      <c r="Q14" s="49">
        <f t="shared" si="1"/>
        <v>144</v>
      </c>
      <c r="R14" s="47" t="s">
        <v>50</v>
      </c>
      <c r="S14" s="47" t="s">
        <v>132</v>
      </c>
      <c r="T14" s="49" t="s">
        <v>122</v>
      </c>
      <c r="U14" s="49" t="s">
        <v>50</v>
      </c>
    </row>
    <row r="15" ht="15.75" customHeight="1">
      <c r="A15" s="47" t="s">
        <v>288</v>
      </c>
      <c r="B15" s="47" t="s">
        <v>303</v>
      </c>
      <c r="C15" s="47" t="s">
        <v>257</v>
      </c>
      <c r="D15" s="47" t="s">
        <v>91</v>
      </c>
      <c r="E15" s="47" t="s">
        <v>149</v>
      </c>
      <c r="F15" s="47" t="s">
        <v>50</v>
      </c>
      <c r="G15" s="48" t="s">
        <v>43</v>
      </c>
      <c r="H15" s="49" t="s">
        <v>87</v>
      </c>
      <c r="I15" s="50" t="s">
        <v>47</v>
      </c>
      <c r="J15" s="48" t="s">
        <v>50</v>
      </c>
      <c r="K15" s="50">
        <f>SUMIFS(Gabarito!B:B,Gabarito!A:A,G15)+SUMIFS(Gabarito!B:B,Gabarito!A:A,H15)+SUMIFS(Gabarito!B:B,Gabarito!A:A,I15)+SUMIFS(Gabarito!B:B,Gabarito!A:A,J15)</f>
        <v>12</v>
      </c>
      <c r="L15" s="49" t="s">
        <v>55</v>
      </c>
      <c r="M15" s="49" t="s">
        <v>131</v>
      </c>
      <c r="N15" s="47" t="s">
        <v>60</v>
      </c>
      <c r="O15" s="49" t="s">
        <v>82</v>
      </c>
      <c r="P15" s="49">
        <f>SUMIFS(Gabarito!B:B,Gabarito!A:A,L15)+SUMIFS(Gabarito!B:B,Gabarito!A:A,M15)+SUMIFS(Gabarito!B:B,Gabarito!A:A,N15)+SUMIFS(Gabarito!B:B,Gabarito!A:A,#REF!)+SUMIFS(Gabarito!B:B,Gabarito!A:A,O15)</f>
        <v>24</v>
      </c>
      <c r="Q15" s="49">
        <f t="shared" si="1"/>
        <v>288</v>
      </c>
      <c r="R15" s="47" t="s">
        <v>50</v>
      </c>
      <c r="S15" s="47" t="s">
        <v>122</v>
      </c>
      <c r="T15" s="49" t="s">
        <v>122</v>
      </c>
      <c r="U15" s="49" t="s">
        <v>50</v>
      </c>
    </row>
    <row r="16" ht="15.75" customHeight="1">
      <c r="A16" s="47" t="s">
        <v>288</v>
      </c>
      <c r="B16" s="47" t="s">
        <v>304</v>
      </c>
      <c r="C16" s="47" t="s">
        <v>257</v>
      </c>
      <c r="D16" s="47" t="s">
        <v>91</v>
      </c>
      <c r="E16" s="47" t="s">
        <v>136</v>
      </c>
      <c r="F16" s="47" t="s">
        <v>50</v>
      </c>
      <c r="G16" s="48" t="s">
        <v>43</v>
      </c>
      <c r="H16" s="49" t="s">
        <v>87</v>
      </c>
      <c r="I16" s="50" t="s">
        <v>47</v>
      </c>
      <c r="J16" s="48" t="s">
        <v>50</v>
      </c>
      <c r="K16" s="50">
        <f>SUMIFS(Gabarito!B:B,Gabarito!A:A,G16)+SUMIFS(Gabarito!B:B,Gabarito!A:A,H16)+SUMIFS(Gabarito!B:B,Gabarito!A:A,I16)+SUMIFS(Gabarito!B:B,Gabarito!A:A,J16)</f>
        <v>12</v>
      </c>
      <c r="L16" s="49" t="s">
        <v>93</v>
      </c>
      <c r="M16" s="49" t="s">
        <v>131</v>
      </c>
      <c r="N16" s="47" t="s">
        <v>60</v>
      </c>
      <c r="O16" s="49" t="s">
        <v>82</v>
      </c>
      <c r="P16" s="49">
        <f>SUMIFS(Gabarito!B:B,Gabarito!A:A,L16)+SUMIFS(Gabarito!B:B,Gabarito!A:A,M16)+SUMIFS(Gabarito!B:B,Gabarito!A:A,N16)+SUMIFS(Gabarito!B:B,Gabarito!A:A,#REF!)+SUMIFS(Gabarito!B:B,Gabarito!A:A,O16)</f>
        <v>32</v>
      </c>
      <c r="Q16" s="49">
        <f t="shared" si="1"/>
        <v>384</v>
      </c>
      <c r="R16" s="47" t="s">
        <v>50</v>
      </c>
      <c r="S16" s="47" t="s">
        <v>122</v>
      </c>
      <c r="T16" s="49" t="s">
        <v>122</v>
      </c>
      <c r="U16" s="49" t="s">
        <v>50</v>
      </c>
    </row>
    <row r="17" ht="15.75" customHeight="1">
      <c r="A17" s="47" t="s">
        <v>288</v>
      </c>
      <c r="B17" s="47" t="s">
        <v>305</v>
      </c>
      <c r="C17" s="47" t="s">
        <v>257</v>
      </c>
      <c r="D17" s="47" t="s">
        <v>91</v>
      </c>
      <c r="E17" s="47" t="s">
        <v>136</v>
      </c>
      <c r="F17" s="47" t="s">
        <v>50</v>
      </c>
      <c r="G17" s="48" t="s">
        <v>43</v>
      </c>
      <c r="H17" s="49" t="s">
        <v>87</v>
      </c>
      <c r="I17" s="50" t="s">
        <v>47</v>
      </c>
      <c r="J17" s="48" t="s">
        <v>50</v>
      </c>
      <c r="K17" s="50">
        <f>SUMIFS(Gabarito!B:B,Gabarito!A:A,G17)+SUMIFS(Gabarito!B:B,Gabarito!A:A,H17)+SUMIFS(Gabarito!B:B,Gabarito!A:A,I17)+SUMIFS(Gabarito!B:B,Gabarito!A:A,J17)</f>
        <v>12</v>
      </c>
      <c r="L17" s="49" t="s">
        <v>55</v>
      </c>
      <c r="M17" s="49" t="s">
        <v>131</v>
      </c>
      <c r="N17" s="47" t="s">
        <v>60</v>
      </c>
      <c r="O17" s="49" t="s">
        <v>82</v>
      </c>
      <c r="P17" s="49">
        <f>SUMIFS(Gabarito!B:B,Gabarito!A:A,L17)+SUMIFS(Gabarito!B:B,Gabarito!A:A,M17)+SUMIFS(Gabarito!B:B,Gabarito!A:A,N17)+SUMIFS(Gabarito!B:B,Gabarito!A:A,#REF!)+SUMIFS(Gabarito!B:B,Gabarito!A:A,O17)</f>
        <v>24</v>
      </c>
      <c r="Q17" s="49">
        <f t="shared" si="1"/>
        <v>288</v>
      </c>
      <c r="R17" s="47" t="s">
        <v>50</v>
      </c>
      <c r="S17" s="47" t="s">
        <v>122</v>
      </c>
      <c r="T17" s="49" t="s">
        <v>122</v>
      </c>
      <c r="U17" s="49" t="s">
        <v>50</v>
      </c>
    </row>
    <row r="18" ht="15.75" customHeight="1">
      <c r="A18" s="47" t="s">
        <v>288</v>
      </c>
      <c r="B18" s="47" t="s">
        <v>306</v>
      </c>
      <c r="C18" s="47" t="s">
        <v>257</v>
      </c>
      <c r="D18" s="47" t="s">
        <v>91</v>
      </c>
      <c r="E18" s="47" t="s">
        <v>149</v>
      </c>
      <c r="F18" s="47" t="s">
        <v>50</v>
      </c>
      <c r="G18" s="48" t="s">
        <v>43</v>
      </c>
      <c r="H18" s="49" t="s">
        <v>87</v>
      </c>
      <c r="I18" s="50" t="s">
        <v>71</v>
      </c>
      <c r="J18" s="48" t="s">
        <v>91</v>
      </c>
      <c r="K18" s="50">
        <f>SUMIFS(Gabarito!B:B,Gabarito!A:A,G18)+SUMIFS(Gabarito!B:B,Gabarito!A:A,H18)+SUMIFS(Gabarito!B:B,Gabarito!A:A,I18)+SUMIFS(Gabarito!B:B,Gabarito!A:A,J18)</f>
        <v>21</v>
      </c>
      <c r="L18" s="49" t="s">
        <v>55</v>
      </c>
      <c r="M18" s="49" t="s">
        <v>131</v>
      </c>
      <c r="N18" s="47" t="s">
        <v>60</v>
      </c>
      <c r="O18" s="49" t="s">
        <v>99</v>
      </c>
      <c r="P18" s="49">
        <f>SUMIFS(Gabarito!B:B,Gabarito!A:A,L18)+SUMIFS(Gabarito!B:B,Gabarito!A:A,M18)+SUMIFS(Gabarito!B:B,Gabarito!A:A,N18)+SUMIFS(Gabarito!B:B,Gabarito!A:A,#REF!)+SUMIFS(Gabarito!B:B,Gabarito!A:A,O18)</f>
        <v>30</v>
      </c>
      <c r="Q18" s="49">
        <f t="shared" si="1"/>
        <v>630</v>
      </c>
      <c r="R18" s="47" t="s">
        <v>50</v>
      </c>
      <c r="S18" s="47" t="s">
        <v>122</v>
      </c>
      <c r="T18" s="49" t="s">
        <v>122</v>
      </c>
      <c r="U18" s="49" t="s">
        <v>50</v>
      </c>
    </row>
    <row r="19" ht="15.75" customHeight="1">
      <c r="A19" s="47" t="s">
        <v>288</v>
      </c>
      <c r="B19" s="47" t="s">
        <v>307</v>
      </c>
      <c r="C19" s="47" t="s">
        <v>257</v>
      </c>
      <c r="D19" s="47" t="s">
        <v>91</v>
      </c>
      <c r="E19" s="47" t="s">
        <v>149</v>
      </c>
      <c r="F19" s="47" t="s">
        <v>50</v>
      </c>
      <c r="G19" s="48" t="s">
        <v>43</v>
      </c>
      <c r="H19" s="49" t="s">
        <v>87</v>
      </c>
      <c r="I19" s="50" t="s">
        <v>47</v>
      </c>
      <c r="J19" s="48" t="s">
        <v>91</v>
      </c>
      <c r="K19" s="50">
        <f>SUMIFS(Gabarito!B:B,Gabarito!A:A,G19)+SUMIFS(Gabarito!B:B,Gabarito!A:A,H19)+SUMIFS(Gabarito!B:B,Gabarito!A:A,I19)+SUMIFS(Gabarito!B:B,Gabarito!A:A,J19)</f>
        <v>18</v>
      </c>
      <c r="L19" s="49" t="s">
        <v>55</v>
      </c>
      <c r="M19" s="49" t="s">
        <v>131</v>
      </c>
      <c r="N19" s="47" t="s">
        <v>60</v>
      </c>
      <c r="O19" s="49" t="s">
        <v>99</v>
      </c>
      <c r="P19" s="49">
        <f>SUMIFS(Gabarito!B:B,Gabarito!A:A,L19)+SUMIFS(Gabarito!B:B,Gabarito!A:A,M19)+SUMIFS(Gabarito!B:B,Gabarito!A:A,N19)+SUMIFS(Gabarito!B:B,Gabarito!A:A,#REF!)+SUMIFS(Gabarito!B:B,Gabarito!A:A,O19)</f>
        <v>30</v>
      </c>
      <c r="Q19" s="49">
        <f t="shared" si="1"/>
        <v>540</v>
      </c>
      <c r="R19" s="47" t="s">
        <v>50</v>
      </c>
      <c r="S19" s="47" t="s">
        <v>122</v>
      </c>
      <c r="T19" s="49" t="s">
        <v>122</v>
      </c>
      <c r="U19" s="49" t="s">
        <v>50</v>
      </c>
    </row>
    <row r="20" ht="15.75" customHeight="1">
      <c r="A20" s="47" t="s">
        <v>288</v>
      </c>
      <c r="B20" s="47" t="s">
        <v>308</v>
      </c>
      <c r="C20" s="47" t="s">
        <v>257</v>
      </c>
      <c r="D20" s="47" t="s">
        <v>91</v>
      </c>
      <c r="E20" s="47" t="s">
        <v>136</v>
      </c>
      <c r="F20" s="47" t="s">
        <v>50</v>
      </c>
      <c r="G20" s="48" t="s">
        <v>43</v>
      </c>
      <c r="H20" s="49" t="s">
        <v>87</v>
      </c>
      <c r="I20" s="50" t="s">
        <v>47</v>
      </c>
      <c r="J20" s="48" t="s">
        <v>50</v>
      </c>
      <c r="K20" s="50">
        <f>SUMIFS(Gabarito!B:B,Gabarito!A:A,G20)+SUMIFS(Gabarito!B:B,Gabarito!A:A,H20)+SUMIFS(Gabarito!B:B,Gabarito!A:A,I20)+SUMIFS(Gabarito!B:B,Gabarito!A:A,J20)</f>
        <v>12</v>
      </c>
      <c r="L20" s="49" t="s">
        <v>93</v>
      </c>
      <c r="M20" s="49" t="s">
        <v>131</v>
      </c>
      <c r="N20" s="47" t="s">
        <v>60</v>
      </c>
      <c r="O20" s="49" t="s">
        <v>99</v>
      </c>
      <c r="P20" s="49">
        <f>SUMIFS(Gabarito!B:B,Gabarito!A:A,L20)+SUMIFS(Gabarito!B:B,Gabarito!A:A,M20)+SUMIFS(Gabarito!B:B,Gabarito!A:A,N20)+SUMIFS(Gabarito!B:B,Gabarito!A:A,#REF!)+SUMIFS(Gabarito!B:B,Gabarito!A:A,O20)</f>
        <v>38</v>
      </c>
      <c r="Q20" s="49">
        <f t="shared" si="1"/>
        <v>456</v>
      </c>
      <c r="R20" s="47" t="s">
        <v>50</v>
      </c>
      <c r="S20" s="47" t="s">
        <v>122</v>
      </c>
      <c r="T20" s="49" t="s">
        <v>122</v>
      </c>
      <c r="U20" s="49" t="s">
        <v>50</v>
      </c>
    </row>
    <row r="21" ht="15.75" customHeight="1">
      <c r="A21" s="47" t="s">
        <v>288</v>
      </c>
      <c r="B21" s="47" t="s">
        <v>309</v>
      </c>
      <c r="C21" s="47" t="s">
        <v>257</v>
      </c>
      <c r="D21" s="47" t="s">
        <v>91</v>
      </c>
      <c r="E21" s="47" t="s">
        <v>136</v>
      </c>
      <c r="F21" s="47" t="s">
        <v>50</v>
      </c>
      <c r="G21" s="48" t="s">
        <v>43</v>
      </c>
      <c r="H21" s="49" t="s">
        <v>87</v>
      </c>
      <c r="I21" s="50" t="s">
        <v>71</v>
      </c>
      <c r="J21" s="48" t="s">
        <v>50</v>
      </c>
      <c r="K21" s="50">
        <f>SUMIFS(Gabarito!B:B,Gabarito!A:A,G21)+SUMIFS(Gabarito!B:B,Gabarito!A:A,H21)+SUMIFS(Gabarito!B:B,Gabarito!A:A,I21)+SUMIFS(Gabarito!B:B,Gabarito!A:A,J21)</f>
        <v>15</v>
      </c>
      <c r="L21" s="49" t="s">
        <v>55</v>
      </c>
      <c r="M21" s="49" t="s">
        <v>131</v>
      </c>
      <c r="N21" s="47" t="s">
        <v>60</v>
      </c>
      <c r="O21" s="49" t="s">
        <v>99</v>
      </c>
      <c r="P21" s="49">
        <f>SUMIFS(Gabarito!B:B,Gabarito!A:A,L21)+SUMIFS(Gabarito!B:B,Gabarito!A:A,M21)+SUMIFS(Gabarito!B:B,Gabarito!A:A,N21)+SUMIFS(Gabarito!B:B,Gabarito!A:A,#REF!)+SUMIFS(Gabarito!B:B,Gabarito!A:A,O21)</f>
        <v>30</v>
      </c>
      <c r="Q21" s="49">
        <f t="shared" si="1"/>
        <v>450</v>
      </c>
      <c r="R21" s="47" t="s">
        <v>50</v>
      </c>
      <c r="S21" s="47" t="s">
        <v>122</v>
      </c>
      <c r="T21" s="49" t="s">
        <v>122</v>
      </c>
      <c r="U21" s="49" t="s">
        <v>50</v>
      </c>
    </row>
    <row r="22" ht="15.75" customHeight="1">
      <c r="A22" s="47" t="s">
        <v>288</v>
      </c>
      <c r="B22" s="47" t="s">
        <v>310</v>
      </c>
      <c r="C22" s="47" t="s">
        <v>257</v>
      </c>
      <c r="D22" s="47" t="s">
        <v>91</v>
      </c>
      <c r="E22" s="47" t="s">
        <v>149</v>
      </c>
      <c r="F22" s="47" t="s">
        <v>91</v>
      </c>
      <c r="G22" s="48" t="s">
        <v>43</v>
      </c>
      <c r="H22" s="49" t="s">
        <v>87</v>
      </c>
      <c r="I22" s="50" t="s">
        <v>47</v>
      </c>
      <c r="J22" s="48" t="s">
        <v>50</v>
      </c>
      <c r="K22" s="50">
        <f>SUMIFS(Gabarito!B:B,Gabarito!A:A,G22)+SUMIFS(Gabarito!B:B,Gabarito!A:A,H22)+SUMIFS(Gabarito!B:B,Gabarito!A:A,I22)+SUMIFS(Gabarito!B:B,Gabarito!A:A,J22)</f>
        <v>12</v>
      </c>
      <c r="L22" s="49" t="s">
        <v>55</v>
      </c>
      <c r="M22" s="49" t="s">
        <v>131</v>
      </c>
      <c r="N22" s="47" t="s">
        <v>60</v>
      </c>
      <c r="O22" s="49" t="s">
        <v>64</v>
      </c>
      <c r="P22" s="49">
        <f>SUMIFS(Gabarito!B:B,Gabarito!A:A,L22)+SUMIFS(Gabarito!B:B,Gabarito!A:A,M22)+SUMIFS(Gabarito!B:B,Gabarito!A:A,N22)+SUMIFS(Gabarito!B:B,Gabarito!A:A,#REF!)+SUMIFS(Gabarito!B:B,Gabarito!A:A,O22)</f>
        <v>18</v>
      </c>
      <c r="Q22" s="49">
        <f t="shared" si="1"/>
        <v>216</v>
      </c>
      <c r="R22" s="47" t="s">
        <v>50</v>
      </c>
      <c r="S22" s="47" t="s">
        <v>122</v>
      </c>
      <c r="T22" s="49" t="s">
        <v>122</v>
      </c>
      <c r="U22" s="49" t="s">
        <v>50</v>
      </c>
    </row>
    <row r="23" ht="15.75" customHeight="1">
      <c r="A23" s="47" t="s">
        <v>288</v>
      </c>
      <c r="B23" s="47" t="s">
        <v>311</v>
      </c>
      <c r="C23" s="47" t="s">
        <v>257</v>
      </c>
      <c r="D23" s="47" t="s">
        <v>91</v>
      </c>
      <c r="E23" s="47" t="s">
        <v>149</v>
      </c>
      <c r="F23" s="47" t="s">
        <v>91</v>
      </c>
      <c r="G23" s="48" t="s">
        <v>43</v>
      </c>
      <c r="H23" s="49" t="s">
        <v>87</v>
      </c>
      <c r="I23" s="50" t="s">
        <v>47</v>
      </c>
      <c r="J23" s="48" t="s">
        <v>91</v>
      </c>
      <c r="K23" s="50">
        <f>SUMIFS(Gabarito!B:B,Gabarito!A:A,G23)+SUMIFS(Gabarito!B:B,Gabarito!A:A,H23)+SUMIFS(Gabarito!B:B,Gabarito!A:A,I23)+SUMIFS(Gabarito!B:B,Gabarito!A:A,J23)</f>
        <v>18</v>
      </c>
      <c r="L23" s="49" t="s">
        <v>55</v>
      </c>
      <c r="M23" s="49" t="s">
        <v>131</v>
      </c>
      <c r="N23" s="47" t="s">
        <v>60</v>
      </c>
      <c r="O23" s="49" t="s">
        <v>64</v>
      </c>
      <c r="P23" s="49">
        <f>SUMIFS(Gabarito!B:B,Gabarito!A:A,L23)+SUMIFS(Gabarito!B:B,Gabarito!A:A,M23)+SUMIFS(Gabarito!B:B,Gabarito!A:A,N23)+SUMIFS(Gabarito!B:B,Gabarito!A:A,#REF!)+SUMIFS(Gabarito!B:B,Gabarito!A:A,O23)</f>
        <v>18</v>
      </c>
      <c r="Q23" s="49">
        <f t="shared" si="1"/>
        <v>324</v>
      </c>
      <c r="R23" s="47" t="s">
        <v>50</v>
      </c>
      <c r="S23" s="47" t="s">
        <v>122</v>
      </c>
      <c r="T23" s="49" t="s">
        <v>122</v>
      </c>
      <c r="U23" s="49" t="s">
        <v>50</v>
      </c>
    </row>
    <row r="24" ht="15.75" customHeight="1">
      <c r="A24" s="47" t="s">
        <v>288</v>
      </c>
      <c r="B24" s="47" t="s">
        <v>312</v>
      </c>
      <c r="C24" s="47" t="s">
        <v>257</v>
      </c>
      <c r="D24" s="47" t="s">
        <v>91</v>
      </c>
      <c r="E24" s="47" t="s">
        <v>117</v>
      </c>
      <c r="F24" s="47" t="s">
        <v>50</v>
      </c>
      <c r="G24" s="48" t="s">
        <v>43</v>
      </c>
      <c r="H24" s="49" t="s">
        <v>87</v>
      </c>
      <c r="I24" s="50" t="s">
        <v>47</v>
      </c>
      <c r="J24" s="48" t="s">
        <v>50</v>
      </c>
      <c r="K24" s="50">
        <f>SUMIFS(Gabarito!B:B,Gabarito!A:A,G24)+SUMIFS(Gabarito!B:B,Gabarito!A:A,H24)+SUMIFS(Gabarito!B:B,Gabarito!A:A,I24)+SUMIFS(Gabarito!B:B,Gabarito!A:A,J24)</f>
        <v>12</v>
      </c>
      <c r="L24" s="49" t="s">
        <v>93</v>
      </c>
      <c r="M24" s="49" t="s">
        <v>57</v>
      </c>
      <c r="N24" s="47" t="s">
        <v>60</v>
      </c>
      <c r="O24" s="49" t="s">
        <v>64</v>
      </c>
      <c r="P24" s="49">
        <f>SUMIFS(Gabarito!B:B,Gabarito!A:A,L24)+SUMIFS(Gabarito!B:B,Gabarito!A:A,M24)+SUMIFS(Gabarito!B:B,Gabarito!A:A,N24)+SUMIFS(Gabarito!B:B,Gabarito!A:A,#REF!)+SUMIFS(Gabarito!B:B,Gabarito!A:A,O24)</f>
        <v>16</v>
      </c>
      <c r="Q24" s="49">
        <f t="shared" si="1"/>
        <v>192</v>
      </c>
      <c r="R24" s="47" t="s">
        <v>50</v>
      </c>
      <c r="S24" s="47" t="s">
        <v>122</v>
      </c>
      <c r="T24" s="49" t="s">
        <v>122</v>
      </c>
      <c r="U24" s="49" t="s">
        <v>50</v>
      </c>
    </row>
    <row r="25" ht="15.75" customHeight="1">
      <c r="A25" s="47" t="s">
        <v>288</v>
      </c>
      <c r="B25" s="47" t="s">
        <v>313</v>
      </c>
      <c r="C25" s="47" t="s">
        <v>257</v>
      </c>
      <c r="D25" s="47" t="s">
        <v>91</v>
      </c>
      <c r="E25" s="47" t="s">
        <v>117</v>
      </c>
      <c r="F25" s="47" t="s">
        <v>50</v>
      </c>
      <c r="G25" s="48" t="s">
        <v>43</v>
      </c>
      <c r="H25" s="49" t="s">
        <v>87</v>
      </c>
      <c r="I25" s="50" t="s">
        <v>47</v>
      </c>
      <c r="J25" s="48" t="s">
        <v>50</v>
      </c>
      <c r="K25" s="50">
        <f>SUMIFS(Gabarito!B:B,Gabarito!A:A,G25)+SUMIFS(Gabarito!B:B,Gabarito!A:A,H25)+SUMIFS(Gabarito!B:B,Gabarito!A:A,I25)+SUMIFS(Gabarito!B:B,Gabarito!A:A,J25)</f>
        <v>12</v>
      </c>
      <c r="L25" s="49" t="s">
        <v>55</v>
      </c>
      <c r="M25" s="49" t="s">
        <v>57</v>
      </c>
      <c r="N25" s="47" t="s">
        <v>60</v>
      </c>
      <c r="O25" s="49" t="s">
        <v>64</v>
      </c>
      <c r="P25" s="49">
        <f>SUMIFS(Gabarito!B:B,Gabarito!A:A,L25)+SUMIFS(Gabarito!B:B,Gabarito!A:A,M25)+SUMIFS(Gabarito!B:B,Gabarito!A:A,N25)+SUMIFS(Gabarito!B:B,Gabarito!A:A,#REF!)+SUMIFS(Gabarito!B:B,Gabarito!A:A,O25)</f>
        <v>8</v>
      </c>
      <c r="Q25" s="49">
        <f t="shared" si="1"/>
        <v>96</v>
      </c>
      <c r="R25" s="47" t="s">
        <v>50</v>
      </c>
      <c r="S25" s="47" t="s">
        <v>122</v>
      </c>
      <c r="T25" s="49" t="s">
        <v>122</v>
      </c>
      <c r="U25" s="49" t="s">
        <v>50</v>
      </c>
    </row>
    <row r="26" ht="15.75" customHeight="1">
      <c r="A26" s="47" t="s">
        <v>288</v>
      </c>
      <c r="B26" s="47" t="s">
        <v>314</v>
      </c>
      <c r="C26" s="47" t="s">
        <v>257</v>
      </c>
      <c r="D26" s="47" t="s">
        <v>91</v>
      </c>
      <c r="E26" s="47" t="s">
        <v>117</v>
      </c>
      <c r="F26" s="47" t="s">
        <v>91</v>
      </c>
      <c r="G26" s="48" t="s">
        <v>43</v>
      </c>
      <c r="H26" s="49" t="s">
        <v>87</v>
      </c>
      <c r="I26" s="50" t="s">
        <v>47</v>
      </c>
      <c r="J26" s="48" t="s">
        <v>50</v>
      </c>
      <c r="K26" s="50">
        <f>SUMIFS(Gabarito!B:B,Gabarito!A:A,G26)+SUMIFS(Gabarito!B:B,Gabarito!A:A,H26)+SUMIFS(Gabarito!B:B,Gabarito!A:A,I26)+SUMIFS(Gabarito!B:B,Gabarito!A:A,J26)</f>
        <v>12</v>
      </c>
      <c r="L26" s="49" t="s">
        <v>55</v>
      </c>
      <c r="M26" s="49" t="s">
        <v>131</v>
      </c>
      <c r="N26" s="47" t="s">
        <v>60</v>
      </c>
      <c r="O26" s="49" t="s">
        <v>82</v>
      </c>
      <c r="P26" s="49">
        <f>SUMIFS(Gabarito!B:B,Gabarito!A:A,L26)+SUMIFS(Gabarito!B:B,Gabarito!A:A,M26)+SUMIFS(Gabarito!B:B,Gabarito!A:A,N26)+SUMIFS(Gabarito!B:B,Gabarito!A:A,#REF!)+SUMIFS(Gabarito!B:B,Gabarito!A:A,O26)</f>
        <v>24</v>
      </c>
      <c r="Q26" s="49">
        <f t="shared" si="1"/>
        <v>288</v>
      </c>
      <c r="R26" s="47" t="s">
        <v>50</v>
      </c>
      <c r="S26" s="47" t="s">
        <v>122</v>
      </c>
      <c r="T26" s="49" t="s">
        <v>122</v>
      </c>
      <c r="U26" s="49" t="s">
        <v>50</v>
      </c>
    </row>
    <row r="27" ht="15.75" customHeight="1">
      <c r="A27" s="47" t="s">
        <v>288</v>
      </c>
      <c r="B27" s="47" t="s">
        <v>315</v>
      </c>
      <c r="C27" s="47" t="s">
        <v>257</v>
      </c>
      <c r="D27" s="47" t="s">
        <v>91</v>
      </c>
      <c r="E27" s="47" t="s">
        <v>117</v>
      </c>
      <c r="F27" s="47" t="s">
        <v>91</v>
      </c>
      <c r="G27" s="48" t="s">
        <v>43</v>
      </c>
      <c r="H27" s="49" t="s">
        <v>87</v>
      </c>
      <c r="I27" s="50" t="s">
        <v>47</v>
      </c>
      <c r="J27" s="48" t="s">
        <v>50</v>
      </c>
      <c r="K27" s="50">
        <f>SUMIFS(Gabarito!B:B,Gabarito!A:A,G27)+SUMIFS(Gabarito!B:B,Gabarito!A:A,H27)+SUMIFS(Gabarito!B:B,Gabarito!A:A,I27)+SUMIFS(Gabarito!B:B,Gabarito!A:A,J27)</f>
        <v>12</v>
      </c>
      <c r="L27" s="49" t="s">
        <v>55</v>
      </c>
      <c r="M27" s="49" t="s">
        <v>131</v>
      </c>
      <c r="N27" s="47" t="s">
        <v>60</v>
      </c>
      <c r="O27" s="49" t="s">
        <v>64</v>
      </c>
      <c r="P27" s="49">
        <f>SUMIFS(Gabarito!B:B,Gabarito!A:A,L27)+SUMIFS(Gabarito!B:B,Gabarito!A:A,M27)+SUMIFS(Gabarito!B:B,Gabarito!A:A,N27)+SUMIFS(Gabarito!B:B,Gabarito!A:A,#REF!)+SUMIFS(Gabarito!B:B,Gabarito!A:A,O27)</f>
        <v>18</v>
      </c>
      <c r="Q27" s="49">
        <f t="shared" si="1"/>
        <v>216</v>
      </c>
      <c r="R27" s="47" t="s">
        <v>50</v>
      </c>
      <c r="S27" s="47" t="s">
        <v>122</v>
      </c>
      <c r="T27" s="49" t="s">
        <v>122</v>
      </c>
      <c r="U27" s="49" t="s">
        <v>50</v>
      </c>
    </row>
    <row r="28" ht="15.75" customHeight="1">
      <c r="A28" s="47" t="s">
        <v>288</v>
      </c>
      <c r="B28" s="47" t="s">
        <v>316</v>
      </c>
      <c r="C28" s="47" t="s">
        <v>257</v>
      </c>
      <c r="D28" s="47" t="s">
        <v>91</v>
      </c>
      <c r="E28" s="47" t="s">
        <v>117</v>
      </c>
      <c r="F28" s="47" t="s">
        <v>91</v>
      </c>
      <c r="G28" s="48" t="s">
        <v>43</v>
      </c>
      <c r="H28" s="49" t="s">
        <v>87</v>
      </c>
      <c r="I28" s="50" t="s">
        <v>47</v>
      </c>
      <c r="J28" s="48" t="s">
        <v>91</v>
      </c>
      <c r="K28" s="50">
        <f>SUMIFS(Gabarito!B:B,Gabarito!A:A,G28)+SUMIFS(Gabarito!B:B,Gabarito!A:A,H28)+SUMIFS(Gabarito!B:B,Gabarito!A:A,I28)+SUMIFS(Gabarito!B:B,Gabarito!A:A,J28)</f>
        <v>18</v>
      </c>
      <c r="L28" s="49" t="s">
        <v>55</v>
      </c>
      <c r="M28" s="49" t="s">
        <v>131</v>
      </c>
      <c r="N28" s="47" t="s">
        <v>60</v>
      </c>
      <c r="O28" s="49" t="s">
        <v>82</v>
      </c>
      <c r="P28" s="49">
        <f>SUMIFS(Gabarito!B:B,Gabarito!A:A,L28)+SUMIFS(Gabarito!B:B,Gabarito!A:A,M28)+SUMIFS(Gabarito!B:B,Gabarito!A:A,N28)+SUMIFS(Gabarito!B:B,Gabarito!A:A,#REF!)+SUMIFS(Gabarito!B:B,Gabarito!A:A,O28)</f>
        <v>24</v>
      </c>
      <c r="Q28" s="49">
        <f t="shared" si="1"/>
        <v>432</v>
      </c>
      <c r="R28" s="47" t="s">
        <v>50</v>
      </c>
      <c r="S28" s="47" t="s">
        <v>122</v>
      </c>
      <c r="T28" s="49" t="s">
        <v>122</v>
      </c>
      <c r="U28" s="49" t="s">
        <v>50</v>
      </c>
    </row>
    <row r="29" ht="15.75" customHeight="1">
      <c r="A29" s="47" t="s">
        <v>288</v>
      </c>
      <c r="B29" s="47" t="s">
        <v>317</v>
      </c>
      <c r="C29" s="47" t="s">
        <v>257</v>
      </c>
      <c r="D29" s="47" t="s">
        <v>91</v>
      </c>
      <c r="E29" s="47" t="s">
        <v>117</v>
      </c>
      <c r="F29" s="47" t="s">
        <v>91</v>
      </c>
      <c r="G29" s="48" t="s">
        <v>43</v>
      </c>
      <c r="H29" s="49" t="s">
        <v>87</v>
      </c>
      <c r="I29" s="50" t="s">
        <v>47</v>
      </c>
      <c r="J29" s="48" t="s">
        <v>91</v>
      </c>
      <c r="K29" s="50">
        <f>SUMIFS(Gabarito!B:B,Gabarito!A:A,G29)+SUMIFS(Gabarito!B:B,Gabarito!A:A,H29)+SUMIFS(Gabarito!B:B,Gabarito!A:A,I29)+SUMIFS(Gabarito!B:B,Gabarito!A:A,J29)</f>
        <v>18</v>
      </c>
      <c r="L29" s="49" t="s">
        <v>55</v>
      </c>
      <c r="M29" s="49" t="s">
        <v>131</v>
      </c>
      <c r="N29" s="47" t="s">
        <v>60</v>
      </c>
      <c r="O29" s="49" t="s">
        <v>82</v>
      </c>
      <c r="P29" s="49">
        <f>SUMIFS(Gabarito!B:B,Gabarito!A:A,L29)+SUMIFS(Gabarito!B:B,Gabarito!A:A,M29)+SUMIFS(Gabarito!B:B,Gabarito!A:A,N29)+SUMIFS(Gabarito!B:B,Gabarito!A:A,#REF!)+SUMIFS(Gabarito!B:B,Gabarito!A:A,O29)</f>
        <v>24</v>
      </c>
      <c r="Q29" s="49">
        <f t="shared" si="1"/>
        <v>432</v>
      </c>
      <c r="R29" s="47" t="s">
        <v>50</v>
      </c>
      <c r="S29" s="47" t="s">
        <v>122</v>
      </c>
      <c r="T29" s="49" t="s">
        <v>122</v>
      </c>
      <c r="U29" s="49" t="s">
        <v>50</v>
      </c>
    </row>
    <row r="30" ht="15.75" customHeight="1">
      <c r="A30" s="47" t="s">
        <v>288</v>
      </c>
      <c r="B30" s="47" t="s">
        <v>318</v>
      </c>
      <c r="C30" s="47" t="s">
        <v>257</v>
      </c>
      <c r="D30" s="47" t="s">
        <v>91</v>
      </c>
      <c r="E30" s="47" t="s">
        <v>149</v>
      </c>
      <c r="F30" s="47" t="s">
        <v>91</v>
      </c>
      <c r="G30" s="48" t="s">
        <v>43</v>
      </c>
      <c r="H30" s="49" t="s">
        <v>87</v>
      </c>
      <c r="I30" s="50" t="s">
        <v>47</v>
      </c>
      <c r="J30" s="48" t="s">
        <v>91</v>
      </c>
      <c r="K30" s="50">
        <f>SUMIFS(Gabarito!B:B,Gabarito!A:A,G30)+SUMIFS(Gabarito!B:B,Gabarito!A:A,H30)+SUMIFS(Gabarito!B:B,Gabarito!A:A,I30)+SUMIFS(Gabarito!B:B,Gabarito!A:A,J30)</f>
        <v>18</v>
      </c>
      <c r="L30" s="49" t="s">
        <v>55</v>
      </c>
      <c r="M30" s="49" t="s">
        <v>131</v>
      </c>
      <c r="N30" s="47" t="s">
        <v>60</v>
      </c>
      <c r="O30" s="49" t="s">
        <v>82</v>
      </c>
      <c r="P30" s="49">
        <f>SUMIFS(Gabarito!B:B,Gabarito!A:A,L30)+SUMIFS(Gabarito!B:B,Gabarito!A:A,M30)+SUMIFS(Gabarito!B:B,Gabarito!A:A,N30)+SUMIFS(Gabarito!B:B,Gabarito!A:A,#REF!)+SUMIFS(Gabarito!B:B,Gabarito!A:A,O30)</f>
        <v>24</v>
      </c>
      <c r="Q30" s="49">
        <f t="shared" si="1"/>
        <v>432</v>
      </c>
      <c r="R30" s="47" t="s">
        <v>50</v>
      </c>
      <c r="S30" s="47" t="s">
        <v>122</v>
      </c>
      <c r="T30" s="49" t="s">
        <v>122</v>
      </c>
      <c r="U30" s="49" t="s">
        <v>50</v>
      </c>
    </row>
    <row r="31" ht="15.75" customHeight="1">
      <c r="A31" s="47" t="s">
        <v>288</v>
      </c>
      <c r="B31" s="47" t="s">
        <v>1038</v>
      </c>
      <c r="C31" s="47" t="s">
        <v>257</v>
      </c>
      <c r="D31" s="47" t="s">
        <v>50</v>
      </c>
      <c r="E31" s="47" t="s">
        <v>117</v>
      </c>
      <c r="F31" s="47" t="s">
        <v>91</v>
      </c>
      <c r="G31" s="48" t="s">
        <v>43</v>
      </c>
      <c r="H31" s="49" t="s">
        <v>87</v>
      </c>
      <c r="I31" s="50" t="s">
        <v>47</v>
      </c>
      <c r="J31" s="48" t="s">
        <v>91</v>
      </c>
      <c r="K31" s="50">
        <f>SUMIFS(Gabarito!B:B,Gabarito!A:A,G31)+SUMIFS(Gabarito!B:B,Gabarito!A:A,H31)+SUMIFS(Gabarito!B:B,Gabarito!A:A,I31)+SUMIFS(Gabarito!B:B,Gabarito!A:A,J31)</f>
        <v>18</v>
      </c>
      <c r="L31" s="49" t="s">
        <v>55</v>
      </c>
      <c r="M31" s="49" t="s">
        <v>131</v>
      </c>
      <c r="N31" s="47" t="s">
        <v>60</v>
      </c>
      <c r="O31" s="49" t="s">
        <v>82</v>
      </c>
      <c r="P31" s="49">
        <f>SUMIFS(Gabarito!B:B,Gabarito!A:A,L31)+SUMIFS(Gabarito!B:B,Gabarito!A:A,M31)+SUMIFS(Gabarito!B:B,Gabarito!A:A,N31)+SUMIFS(Gabarito!B:B,Gabarito!A:A,#REF!)+SUMIFS(Gabarito!B:B,Gabarito!A:A,O31)</f>
        <v>24</v>
      </c>
      <c r="Q31" s="49">
        <f t="shared" si="1"/>
        <v>432</v>
      </c>
      <c r="R31" s="47" t="s">
        <v>50</v>
      </c>
      <c r="S31" s="47" t="s">
        <v>122</v>
      </c>
      <c r="T31" s="49" t="s">
        <v>122</v>
      </c>
      <c r="U31" s="49" t="s">
        <v>50</v>
      </c>
    </row>
    <row r="32" ht="15.75" customHeight="1">
      <c r="A32" s="47" t="s">
        <v>288</v>
      </c>
      <c r="B32" s="47" t="s">
        <v>320</v>
      </c>
      <c r="C32" s="47" t="s">
        <v>257</v>
      </c>
      <c r="D32" s="47" t="s">
        <v>91</v>
      </c>
      <c r="E32" s="47" t="s">
        <v>117</v>
      </c>
      <c r="F32" s="47" t="s">
        <v>91</v>
      </c>
      <c r="G32" s="48" t="s">
        <v>43</v>
      </c>
      <c r="H32" s="49" t="s">
        <v>87</v>
      </c>
      <c r="I32" s="50" t="s">
        <v>47</v>
      </c>
      <c r="J32" s="48" t="s">
        <v>91</v>
      </c>
      <c r="K32" s="50">
        <f>SUMIFS(Gabarito!B:B,Gabarito!A:A,G32)+SUMIFS(Gabarito!B:B,Gabarito!A:A,H32)+SUMIFS(Gabarito!B:B,Gabarito!A:A,I32)+SUMIFS(Gabarito!B:B,Gabarito!A:A,J32)</f>
        <v>18</v>
      </c>
      <c r="L32" s="49" t="s">
        <v>55</v>
      </c>
      <c r="M32" s="49" t="s">
        <v>131</v>
      </c>
      <c r="N32" s="47" t="s">
        <v>60</v>
      </c>
      <c r="O32" s="49" t="s">
        <v>82</v>
      </c>
      <c r="P32" s="49">
        <f>SUMIFS(Gabarito!B:B,Gabarito!A:A,L32)+SUMIFS(Gabarito!B:B,Gabarito!A:A,M32)+SUMIFS(Gabarito!B:B,Gabarito!A:A,N32)+SUMIFS(Gabarito!B:B,Gabarito!A:A,#REF!)+SUMIFS(Gabarito!B:B,Gabarito!A:A,O32)</f>
        <v>24</v>
      </c>
      <c r="Q32" s="49">
        <f t="shared" si="1"/>
        <v>432</v>
      </c>
      <c r="R32" s="47" t="s">
        <v>50</v>
      </c>
      <c r="S32" s="47" t="s">
        <v>122</v>
      </c>
      <c r="T32" s="49" t="s">
        <v>122</v>
      </c>
      <c r="U32" s="49" t="s">
        <v>50</v>
      </c>
    </row>
    <row r="33" ht="15.75" customHeight="1">
      <c r="A33" s="47" t="s">
        <v>288</v>
      </c>
      <c r="B33" s="47" t="s">
        <v>321</v>
      </c>
      <c r="C33" s="47" t="s">
        <v>257</v>
      </c>
      <c r="D33" s="47" t="s">
        <v>91</v>
      </c>
      <c r="E33" s="47" t="s">
        <v>117</v>
      </c>
      <c r="F33" s="47" t="s">
        <v>91</v>
      </c>
      <c r="G33" s="48" t="s">
        <v>43</v>
      </c>
      <c r="H33" s="49" t="s">
        <v>87</v>
      </c>
      <c r="I33" s="50" t="s">
        <v>47</v>
      </c>
      <c r="J33" s="48" t="s">
        <v>50</v>
      </c>
      <c r="K33" s="50">
        <f>SUMIFS(Gabarito!B:B,Gabarito!A:A,G33)+SUMIFS(Gabarito!B:B,Gabarito!A:A,H33)+SUMIFS(Gabarito!B:B,Gabarito!A:A,I33)+SUMIFS(Gabarito!B:B,Gabarito!A:A,J33)</f>
        <v>12</v>
      </c>
      <c r="L33" s="49" t="s">
        <v>55</v>
      </c>
      <c r="M33" s="49" t="s">
        <v>131</v>
      </c>
      <c r="N33" s="47" t="s">
        <v>60</v>
      </c>
      <c r="O33" s="49" t="s">
        <v>82</v>
      </c>
      <c r="P33" s="49">
        <f>SUMIFS(Gabarito!B:B,Gabarito!A:A,L33)+SUMIFS(Gabarito!B:B,Gabarito!A:A,M33)+SUMIFS(Gabarito!B:B,Gabarito!A:A,N33)+SUMIFS(Gabarito!B:B,Gabarito!A:A,#REF!)+SUMIFS(Gabarito!B:B,Gabarito!A:A,O33)</f>
        <v>24</v>
      </c>
      <c r="Q33" s="49">
        <f t="shared" si="1"/>
        <v>288</v>
      </c>
      <c r="R33" s="47" t="s">
        <v>50</v>
      </c>
      <c r="S33" s="47" t="s">
        <v>122</v>
      </c>
      <c r="T33" s="49" t="s">
        <v>122</v>
      </c>
      <c r="U33" s="49" t="s">
        <v>50</v>
      </c>
    </row>
    <row r="34" ht="15.75" customHeight="1">
      <c r="A34" s="47" t="s">
        <v>288</v>
      </c>
      <c r="B34" s="47" t="s">
        <v>322</v>
      </c>
      <c r="C34" s="47" t="s">
        <v>257</v>
      </c>
      <c r="D34" s="47" t="s">
        <v>91</v>
      </c>
      <c r="E34" s="47" t="s">
        <v>117</v>
      </c>
      <c r="F34" s="47" t="s">
        <v>91</v>
      </c>
      <c r="G34" s="48" t="s">
        <v>43</v>
      </c>
      <c r="H34" s="49" t="s">
        <v>87</v>
      </c>
      <c r="I34" s="50" t="s">
        <v>71</v>
      </c>
      <c r="J34" s="48" t="s">
        <v>91</v>
      </c>
      <c r="K34" s="50">
        <f>SUMIFS(Gabarito!B:B,Gabarito!A:A,G34)+SUMIFS(Gabarito!B:B,Gabarito!A:A,H34)+SUMIFS(Gabarito!B:B,Gabarito!A:A,I34)+SUMIFS(Gabarito!B:B,Gabarito!A:A,J34)</f>
        <v>21</v>
      </c>
      <c r="L34" s="49" t="s">
        <v>55</v>
      </c>
      <c r="M34" s="49" t="s">
        <v>131</v>
      </c>
      <c r="N34" s="47" t="s">
        <v>60</v>
      </c>
      <c r="O34" s="49" t="s">
        <v>82</v>
      </c>
      <c r="P34" s="49">
        <f>SUMIFS(Gabarito!B:B,Gabarito!A:A,L34)+SUMIFS(Gabarito!B:B,Gabarito!A:A,M34)+SUMIFS(Gabarito!B:B,Gabarito!A:A,N34)+SUMIFS(Gabarito!B:B,Gabarito!A:A,#REF!)+SUMIFS(Gabarito!B:B,Gabarito!A:A,O34)</f>
        <v>24</v>
      </c>
      <c r="Q34" s="49">
        <f t="shared" si="1"/>
        <v>504</v>
      </c>
      <c r="R34" s="47" t="s">
        <v>50</v>
      </c>
      <c r="S34" s="47" t="s">
        <v>122</v>
      </c>
      <c r="T34" s="49" t="s">
        <v>122</v>
      </c>
      <c r="U34" s="49" t="s">
        <v>50</v>
      </c>
    </row>
    <row r="35" ht="15.75" customHeight="1">
      <c r="A35" s="47" t="s">
        <v>288</v>
      </c>
      <c r="B35" s="47" t="s">
        <v>323</v>
      </c>
      <c r="C35" s="47" t="s">
        <v>257</v>
      </c>
      <c r="D35" s="47" t="s">
        <v>91</v>
      </c>
      <c r="E35" s="47" t="s">
        <v>117</v>
      </c>
      <c r="F35" s="47" t="s">
        <v>91</v>
      </c>
      <c r="G35" s="48" t="s">
        <v>43</v>
      </c>
      <c r="H35" s="49" t="s">
        <v>87</v>
      </c>
      <c r="I35" s="50" t="s">
        <v>47</v>
      </c>
      <c r="J35" s="48" t="s">
        <v>91</v>
      </c>
      <c r="K35" s="50">
        <f>SUMIFS(Gabarito!B:B,Gabarito!A:A,G35)+SUMIFS(Gabarito!B:B,Gabarito!A:A,H35)+SUMIFS(Gabarito!B:B,Gabarito!A:A,I35)+SUMIFS(Gabarito!B:B,Gabarito!A:A,J35)</f>
        <v>18</v>
      </c>
      <c r="L35" s="49" t="s">
        <v>55</v>
      </c>
      <c r="M35" s="49" t="s">
        <v>131</v>
      </c>
      <c r="N35" s="47" t="s">
        <v>60</v>
      </c>
      <c r="O35" s="49" t="s">
        <v>82</v>
      </c>
      <c r="P35" s="49">
        <f>SUMIFS(Gabarito!B:B,Gabarito!A:A,L35)+SUMIFS(Gabarito!B:B,Gabarito!A:A,M35)+SUMIFS(Gabarito!B:B,Gabarito!A:A,N35)+SUMIFS(Gabarito!B:B,Gabarito!A:A,#REF!)+SUMIFS(Gabarito!B:B,Gabarito!A:A,O35)</f>
        <v>24</v>
      </c>
      <c r="Q35" s="49">
        <f t="shared" si="1"/>
        <v>432</v>
      </c>
      <c r="R35" s="47" t="s">
        <v>50</v>
      </c>
      <c r="S35" s="47" t="s">
        <v>122</v>
      </c>
      <c r="T35" s="49" t="s">
        <v>122</v>
      </c>
      <c r="U35" s="49" t="s">
        <v>50</v>
      </c>
    </row>
    <row r="36" ht="15.75" customHeight="1">
      <c r="A36" s="47" t="s">
        <v>288</v>
      </c>
      <c r="B36" s="47" t="s">
        <v>324</v>
      </c>
      <c r="C36" s="47" t="s">
        <v>257</v>
      </c>
      <c r="D36" s="47" t="s">
        <v>91</v>
      </c>
      <c r="E36" s="47" t="s">
        <v>117</v>
      </c>
      <c r="F36" s="47" t="s">
        <v>50</v>
      </c>
      <c r="G36" s="48" t="s">
        <v>43</v>
      </c>
      <c r="H36" s="49" t="s">
        <v>87</v>
      </c>
      <c r="I36" s="50" t="s">
        <v>71</v>
      </c>
      <c r="J36" s="48" t="s">
        <v>91</v>
      </c>
      <c r="K36" s="50">
        <f>SUMIFS(Gabarito!B:B,Gabarito!A:A,G36)+SUMIFS(Gabarito!B:B,Gabarito!A:A,H36)+SUMIFS(Gabarito!B:B,Gabarito!A:A,I36)+SUMIFS(Gabarito!B:B,Gabarito!A:A,J36)</f>
        <v>21</v>
      </c>
      <c r="L36" s="49" t="s">
        <v>55</v>
      </c>
      <c r="M36" s="49" t="s">
        <v>57</v>
      </c>
      <c r="N36" s="47" t="s">
        <v>60</v>
      </c>
      <c r="O36" s="49" t="s">
        <v>64</v>
      </c>
      <c r="P36" s="49">
        <f>SUMIFS(Gabarito!B:B,Gabarito!A:A,L36)+SUMIFS(Gabarito!B:B,Gabarito!A:A,M36)+SUMIFS(Gabarito!B:B,Gabarito!A:A,N36)+SUMIFS(Gabarito!B:B,Gabarito!A:A,#REF!)+SUMIFS(Gabarito!B:B,Gabarito!A:A,O36)</f>
        <v>8</v>
      </c>
      <c r="Q36" s="49">
        <f t="shared" si="1"/>
        <v>168</v>
      </c>
      <c r="R36" s="47" t="s">
        <v>50</v>
      </c>
      <c r="S36" s="47" t="s">
        <v>122</v>
      </c>
      <c r="T36" s="49" t="s">
        <v>122</v>
      </c>
      <c r="U36" s="49" t="s">
        <v>50</v>
      </c>
    </row>
    <row r="37" ht="15.75" customHeight="1">
      <c r="A37" s="47" t="s">
        <v>288</v>
      </c>
      <c r="B37" s="47" t="s">
        <v>1039</v>
      </c>
      <c r="C37" s="47" t="s">
        <v>257</v>
      </c>
      <c r="D37" s="47" t="s">
        <v>50</v>
      </c>
      <c r="E37" s="47" t="s">
        <v>117</v>
      </c>
      <c r="F37" s="47" t="s">
        <v>91</v>
      </c>
      <c r="G37" s="48" t="s">
        <v>43</v>
      </c>
      <c r="H37" s="49" t="s">
        <v>87</v>
      </c>
      <c r="I37" s="50" t="s">
        <v>47</v>
      </c>
      <c r="J37" s="48" t="s">
        <v>91</v>
      </c>
      <c r="K37" s="50">
        <f>SUMIFS(Gabarito!B:B,Gabarito!A:A,G37)+SUMIFS(Gabarito!B:B,Gabarito!A:A,H37)+SUMIFS(Gabarito!B:B,Gabarito!A:A,I37)+SUMIFS(Gabarito!B:B,Gabarito!A:A,J37)</f>
        <v>18</v>
      </c>
      <c r="L37" s="49" t="s">
        <v>55</v>
      </c>
      <c r="M37" s="49" t="s">
        <v>57</v>
      </c>
      <c r="N37" s="47" t="s">
        <v>60</v>
      </c>
      <c r="O37" s="49" t="s">
        <v>64</v>
      </c>
      <c r="P37" s="49">
        <f>SUMIFS(Gabarito!B:B,Gabarito!A:A,L37)+SUMIFS(Gabarito!B:B,Gabarito!A:A,M37)+SUMIFS(Gabarito!B:B,Gabarito!A:A,N37)+SUMIFS(Gabarito!B:B,Gabarito!A:A,#REF!)+SUMIFS(Gabarito!B:B,Gabarito!A:A,O37)</f>
        <v>8</v>
      </c>
      <c r="Q37" s="49">
        <f t="shared" si="1"/>
        <v>144</v>
      </c>
      <c r="R37" s="47" t="s">
        <v>50</v>
      </c>
      <c r="S37" s="47" t="s">
        <v>122</v>
      </c>
      <c r="T37" s="49" t="s">
        <v>122</v>
      </c>
      <c r="U37" s="49" t="s">
        <v>50</v>
      </c>
    </row>
    <row r="38" ht="15.75" customHeight="1">
      <c r="A38" s="47" t="s">
        <v>288</v>
      </c>
      <c r="B38" s="47" t="s">
        <v>326</v>
      </c>
      <c r="C38" s="47" t="s">
        <v>257</v>
      </c>
      <c r="D38" s="47" t="s">
        <v>91</v>
      </c>
      <c r="E38" s="47" t="s">
        <v>149</v>
      </c>
      <c r="F38" s="47" t="s">
        <v>91</v>
      </c>
      <c r="G38" s="48" t="s">
        <v>43</v>
      </c>
      <c r="H38" s="49" t="s">
        <v>87</v>
      </c>
      <c r="I38" s="50" t="s">
        <v>47</v>
      </c>
      <c r="J38" s="48" t="s">
        <v>91</v>
      </c>
      <c r="K38" s="50">
        <f>SUMIFS(Gabarito!B:B,Gabarito!A:A,G38)+SUMIFS(Gabarito!B:B,Gabarito!A:A,H38)+SUMIFS(Gabarito!B:B,Gabarito!A:A,I38)+SUMIFS(Gabarito!B:B,Gabarito!A:A,J38)</f>
        <v>18</v>
      </c>
      <c r="L38" s="49" t="s">
        <v>55</v>
      </c>
      <c r="M38" s="49" t="s">
        <v>57</v>
      </c>
      <c r="N38" s="47" t="s">
        <v>60</v>
      </c>
      <c r="O38" s="49" t="s">
        <v>64</v>
      </c>
      <c r="P38" s="49">
        <f>SUMIFS(Gabarito!B:B,Gabarito!A:A,L38)+SUMIFS(Gabarito!B:B,Gabarito!A:A,M38)+SUMIFS(Gabarito!B:B,Gabarito!A:A,N38)+SUMIFS(Gabarito!B:B,Gabarito!A:A,#REF!)+SUMIFS(Gabarito!B:B,Gabarito!A:A,O38)</f>
        <v>8</v>
      </c>
      <c r="Q38" s="49">
        <f t="shared" si="1"/>
        <v>144</v>
      </c>
      <c r="R38" s="47" t="s">
        <v>50</v>
      </c>
      <c r="S38" s="47" t="s">
        <v>122</v>
      </c>
      <c r="T38" s="49" t="s">
        <v>122</v>
      </c>
      <c r="U38" s="49" t="s">
        <v>50</v>
      </c>
    </row>
    <row r="39" ht="15.75" customHeight="1">
      <c r="A39" s="47" t="s">
        <v>288</v>
      </c>
      <c r="B39" s="47" t="s">
        <v>327</v>
      </c>
      <c r="C39" s="47" t="s">
        <v>257</v>
      </c>
      <c r="D39" s="47" t="s">
        <v>91</v>
      </c>
      <c r="E39" s="47" t="s">
        <v>117</v>
      </c>
      <c r="F39" s="47" t="s">
        <v>50</v>
      </c>
      <c r="G39" s="48" t="s">
        <v>43</v>
      </c>
      <c r="H39" s="49" t="s">
        <v>87</v>
      </c>
      <c r="I39" s="50" t="s">
        <v>47</v>
      </c>
      <c r="J39" s="48" t="s">
        <v>91</v>
      </c>
      <c r="K39" s="50">
        <f>SUMIFS(Gabarito!B:B,Gabarito!A:A,G39)+SUMIFS(Gabarito!B:B,Gabarito!A:A,H39)+SUMIFS(Gabarito!B:B,Gabarito!A:A,I39)+SUMIFS(Gabarito!B:B,Gabarito!A:A,J39)</f>
        <v>18</v>
      </c>
      <c r="L39" s="49" t="s">
        <v>55</v>
      </c>
      <c r="M39" s="49" t="s">
        <v>57</v>
      </c>
      <c r="N39" s="47" t="s">
        <v>60</v>
      </c>
      <c r="O39" s="49" t="s">
        <v>64</v>
      </c>
      <c r="P39" s="49">
        <f>SUMIFS(Gabarito!B:B,Gabarito!A:A,L39)+SUMIFS(Gabarito!B:B,Gabarito!A:A,M39)+SUMIFS(Gabarito!B:B,Gabarito!A:A,N39)+SUMIFS(Gabarito!B:B,Gabarito!A:A,#REF!)+SUMIFS(Gabarito!B:B,Gabarito!A:A,O39)</f>
        <v>8</v>
      </c>
      <c r="Q39" s="49">
        <f t="shared" si="1"/>
        <v>144</v>
      </c>
      <c r="R39" s="47" t="s">
        <v>50</v>
      </c>
      <c r="S39" s="47" t="s">
        <v>122</v>
      </c>
      <c r="T39" s="49" t="s">
        <v>122</v>
      </c>
      <c r="U39" s="49" t="s">
        <v>50</v>
      </c>
    </row>
    <row r="40" ht="15.75" customHeight="1">
      <c r="A40" s="47" t="s">
        <v>288</v>
      </c>
      <c r="B40" s="47" t="s">
        <v>328</v>
      </c>
      <c r="C40" s="47" t="s">
        <v>257</v>
      </c>
      <c r="D40" s="47" t="s">
        <v>50</v>
      </c>
      <c r="E40" s="47" t="s">
        <v>149</v>
      </c>
      <c r="F40" s="47" t="s">
        <v>91</v>
      </c>
      <c r="G40" s="48" t="s">
        <v>43</v>
      </c>
      <c r="H40" s="49" t="s">
        <v>87</v>
      </c>
      <c r="I40" s="50" t="s">
        <v>47</v>
      </c>
      <c r="J40" s="48" t="s">
        <v>91</v>
      </c>
      <c r="K40" s="50">
        <f>SUMIFS(Gabarito!B:B,Gabarito!A:A,G40)+SUMIFS(Gabarito!B:B,Gabarito!A:A,H40)+SUMIFS(Gabarito!B:B,Gabarito!A:A,I40)+SUMIFS(Gabarito!B:B,Gabarito!A:A,J40)</f>
        <v>18</v>
      </c>
      <c r="L40" s="49" t="s">
        <v>55</v>
      </c>
      <c r="M40" s="49" t="s">
        <v>57</v>
      </c>
      <c r="N40" s="47" t="s">
        <v>60</v>
      </c>
      <c r="O40" s="49" t="s">
        <v>64</v>
      </c>
      <c r="P40" s="49">
        <f>SUMIFS(Gabarito!B:B,Gabarito!A:A,L40)+SUMIFS(Gabarito!B:B,Gabarito!A:A,M40)+SUMIFS(Gabarito!B:B,Gabarito!A:A,N40)+SUMIFS(Gabarito!B:B,Gabarito!A:A,#REF!)+SUMIFS(Gabarito!B:B,Gabarito!A:A,O40)</f>
        <v>8</v>
      </c>
      <c r="Q40" s="49">
        <f t="shared" si="1"/>
        <v>144</v>
      </c>
      <c r="R40" s="47" t="s">
        <v>50</v>
      </c>
      <c r="S40" s="47" t="s">
        <v>122</v>
      </c>
      <c r="T40" s="49" t="s">
        <v>122</v>
      </c>
      <c r="U40" s="49" t="s">
        <v>50</v>
      </c>
    </row>
    <row r="41" ht="15.75" customHeight="1">
      <c r="A41" s="47" t="s">
        <v>288</v>
      </c>
      <c r="B41" s="47" t="s">
        <v>329</v>
      </c>
      <c r="C41" s="47" t="s">
        <v>257</v>
      </c>
      <c r="D41" s="47" t="s">
        <v>91</v>
      </c>
      <c r="E41" s="47" t="s">
        <v>117</v>
      </c>
      <c r="F41" s="47" t="s">
        <v>91</v>
      </c>
      <c r="G41" s="48" t="s">
        <v>43</v>
      </c>
      <c r="H41" s="49" t="s">
        <v>87</v>
      </c>
      <c r="I41" s="50" t="s">
        <v>47</v>
      </c>
      <c r="J41" s="48" t="s">
        <v>91</v>
      </c>
      <c r="K41" s="50">
        <f>SUMIFS(Gabarito!B:B,Gabarito!A:A,G41)+SUMIFS(Gabarito!B:B,Gabarito!A:A,H41)+SUMIFS(Gabarito!B:B,Gabarito!A:A,I41)+SUMIFS(Gabarito!B:B,Gabarito!A:A,J41)</f>
        <v>18</v>
      </c>
      <c r="L41" s="49" t="s">
        <v>55</v>
      </c>
      <c r="M41" s="49" t="s">
        <v>57</v>
      </c>
      <c r="N41" s="47" t="s">
        <v>60</v>
      </c>
      <c r="O41" s="49" t="s">
        <v>64</v>
      </c>
      <c r="P41" s="49">
        <f>SUMIFS(Gabarito!B:B,Gabarito!A:A,L41)+SUMIFS(Gabarito!B:B,Gabarito!A:A,M41)+SUMIFS(Gabarito!B:B,Gabarito!A:A,N41)+SUMIFS(Gabarito!B:B,Gabarito!A:A,#REF!)+SUMIFS(Gabarito!B:B,Gabarito!A:A,O41)</f>
        <v>8</v>
      </c>
      <c r="Q41" s="49">
        <f t="shared" si="1"/>
        <v>144</v>
      </c>
      <c r="R41" s="47" t="s">
        <v>50</v>
      </c>
      <c r="S41" s="47" t="s">
        <v>122</v>
      </c>
      <c r="T41" s="49" t="s">
        <v>122</v>
      </c>
      <c r="U41" s="49" t="s">
        <v>50</v>
      </c>
    </row>
    <row r="42" ht="15.75" customHeight="1">
      <c r="A42" s="47" t="s">
        <v>288</v>
      </c>
      <c r="B42" s="47" t="s">
        <v>330</v>
      </c>
      <c r="C42" s="47" t="s">
        <v>257</v>
      </c>
      <c r="D42" s="47" t="s">
        <v>91</v>
      </c>
      <c r="E42" s="47" t="s">
        <v>149</v>
      </c>
      <c r="F42" s="47" t="s">
        <v>50</v>
      </c>
      <c r="G42" s="48" t="s">
        <v>43</v>
      </c>
      <c r="H42" s="49" t="s">
        <v>87</v>
      </c>
      <c r="I42" s="50" t="s">
        <v>47</v>
      </c>
      <c r="J42" s="48" t="s">
        <v>91</v>
      </c>
      <c r="K42" s="50">
        <f>SUMIFS(Gabarito!B:B,Gabarito!A:A,G42)+SUMIFS(Gabarito!B:B,Gabarito!A:A,H42)+SUMIFS(Gabarito!B:B,Gabarito!A:A,I42)+SUMIFS(Gabarito!B:B,Gabarito!A:A,J42)</f>
        <v>18</v>
      </c>
      <c r="L42" s="49" t="s">
        <v>55</v>
      </c>
      <c r="M42" s="49" t="s">
        <v>57</v>
      </c>
      <c r="N42" s="47" t="s">
        <v>60</v>
      </c>
      <c r="O42" s="49" t="s">
        <v>64</v>
      </c>
      <c r="P42" s="49">
        <f>SUMIFS(Gabarito!B:B,Gabarito!A:A,L42)+SUMIFS(Gabarito!B:B,Gabarito!A:A,M42)+SUMIFS(Gabarito!B:B,Gabarito!A:A,N42)+SUMIFS(Gabarito!B:B,Gabarito!A:A,#REF!)+SUMIFS(Gabarito!B:B,Gabarito!A:A,O42)</f>
        <v>8</v>
      </c>
      <c r="Q42" s="49">
        <f t="shared" si="1"/>
        <v>144</v>
      </c>
      <c r="R42" s="47" t="s">
        <v>50</v>
      </c>
      <c r="S42" s="47" t="s">
        <v>122</v>
      </c>
      <c r="T42" s="49" t="s">
        <v>122</v>
      </c>
      <c r="U42" s="49" t="s">
        <v>50</v>
      </c>
    </row>
    <row r="43" ht="15.75" customHeight="1">
      <c r="A43" s="47" t="s">
        <v>288</v>
      </c>
      <c r="B43" s="47" t="s">
        <v>331</v>
      </c>
      <c r="C43" s="47" t="s">
        <v>257</v>
      </c>
      <c r="D43" s="47" t="s">
        <v>91</v>
      </c>
      <c r="E43" s="47" t="s">
        <v>149</v>
      </c>
      <c r="F43" s="47" t="s">
        <v>91</v>
      </c>
      <c r="G43" s="48" t="s">
        <v>43</v>
      </c>
      <c r="H43" s="49" t="s">
        <v>87</v>
      </c>
      <c r="I43" s="50" t="s">
        <v>47</v>
      </c>
      <c r="J43" s="48" t="s">
        <v>91</v>
      </c>
      <c r="K43" s="50">
        <f>SUMIFS(Gabarito!B:B,Gabarito!A:A,G43)+SUMIFS(Gabarito!B:B,Gabarito!A:A,H43)+SUMIFS(Gabarito!B:B,Gabarito!A:A,I43)+SUMIFS(Gabarito!B:B,Gabarito!A:A,J43)</f>
        <v>18</v>
      </c>
      <c r="L43" s="49" t="s">
        <v>55</v>
      </c>
      <c r="M43" s="49" t="s">
        <v>57</v>
      </c>
      <c r="N43" s="47" t="s">
        <v>60</v>
      </c>
      <c r="O43" s="49" t="s">
        <v>64</v>
      </c>
      <c r="P43" s="49">
        <f>SUMIFS(Gabarito!B:B,Gabarito!A:A,L43)+SUMIFS(Gabarito!B:B,Gabarito!A:A,M43)+SUMIFS(Gabarito!B:B,Gabarito!A:A,N43)+SUMIFS(Gabarito!B:B,Gabarito!A:A,#REF!)+SUMIFS(Gabarito!B:B,Gabarito!A:A,O43)</f>
        <v>8</v>
      </c>
      <c r="Q43" s="49">
        <f t="shared" si="1"/>
        <v>144</v>
      </c>
      <c r="R43" s="47" t="s">
        <v>50</v>
      </c>
      <c r="S43" s="47" t="s">
        <v>122</v>
      </c>
      <c r="T43" s="49" t="s">
        <v>122</v>
      </c>
      <c r="U43" s="49" t="s">
        <v>50</v>
      </c>
    </row>
    <row r="44" ht="15.75" customHeight="1">
      <c r="A44" s="47" t="s">
        <v>288</v>
      </c>
      <c r="B44" s="47" t="s">
        <v>332</v>
      </c>
      <c r="C44" s="47" t="s">
        <v>257</v>
      </c>
      <c r="D44" s="47" t="s">
        <v>91</v>
      </c>
      <c r="E44" s="47" t="s">
        <v>149</v>
      </c>
      <c r="F44" s="47" t="s">
        <v>91</v>
      </c>
      <c r="G44" s="48" t="s">
        <v>43</v>
      </c>
      <c r="H44" s="49" t="s">
        <v>87</v>
      </c>
      <c r="I44" s="50" t="s">
        <v>47</v>
      </c>
      <c r="J44" s="48" t="s">
        <v>91</v>
      </c>
      <c r="K44" s="50">
        <f>SUMIFS(Gabarito!B:B,Gabarito!A:A,G44)+SUMIFS(Gabarito!B:B,Gabarito!A:A,H44)+SUMIFS(Gabarito!B:B,Gabarito!A:A,I44)+SUMIFS(Gabarito!B:B,Gabarito!A:A,J44)</f>
        <v>18</v>
      </c>
      <c r="L44" s="49" t="s">
        <v>55</v>
      </c>
      <c r="M44" s="49" t="s">
        <v>57</v>
      </c>
      <c r="N44" s="47" t="s">
        <v>60</v>
      </c>
      <c r="O44" s="49" t="s">
        <v>64</v>
      </c>
      <c r="P44" s="49">
        <f>SUMIFS(Gabarito!B:B,Gabarito!A:A,L44)+SUMIFS(Gabarito!B:B,Gabarito!A:A,M44)+SUMIFS(Gabarito!B:B,Gabarito!A:A,N44)+SUMIFS(Gabarito!B:B,Gabarito!A:A,#REF!)+SUMIFS(Gabarito!B:B,Gabarito!A:A,O44)</f>
        <v>8</v>
      </c>
      <c r="Q44" s="49">
        <f t="shared" si="1"/>
        <v>144</v>
      </c>
      <c r="R44" s="47" t="s">
        <v>50</v>
      </c>
      <c r="S44" s="47" t="s">
        <v>122</v>
      </c>
      <c r="T44" s="49" t="s">
        <v>122</v>
      </c>
      <c r="U44" s="49" t="s">
        <v>50</v>
      </c>
    </row>
    <row r="45" ht="15.75" customHeight="1">
      <c r="A45" s="103"/>
      <c r="B45" s="103"/>
      <c r="C45" s="104"/>
      <c r="D45" s="104"/>
      <c r="E45" s="104"/>
      <c r="G45" s="104"/>
      <c r="H45" s="104"/>
      <c r="I45" s="104"/>
      <c r="J45" s="104"/>
      <c r="K45" s="104"/>
      <c r="L45" s="104"/>
    </row>
    <row r="46" ht="15.75" customHeight="1">
      <c r="A46" s="103"/>
      <c r="B46" s="103"/>
      <c r="C46" s="104"/>
      <c r="D46" s="104"/>
      <c r="E46" s="104"/>
      <c r="G46" s="104"/>
      <c r="H46" s="104"/>
      <c r="I46" s="104"/>
      <c r="J46" s="104"/>
      <c r="K46" s="104"/>
      <c r="L46" s="104"/>
    </row>
    <row r="47" ht="15.75" customHeight="1">
      <c r="A47" s="103"/>
      <c r="B47" s="103"/>
      <c r="C47" s="104"/>
      <c r="D47" s="104"/>
      <c r="E47" s="104"/>
      <c r="G47" s="104"/>
      <c r="H47" s="104"/>
      <c r="I47" s="104"/>
      <c r="J47" s="104"/>
      <c r="K47" s="104"/>
      <c r="L47" s="104"/>
    </row>
    <row r="48" ht="15.75" customHeight="1">
      <c r="A48" s="103"/>
      <c r="B48" s="103"/>
      <c r="C48" s="104"/>
      <c r="D48" s="104"/>
      <c r="E48" s="104"/>
      <c r="G48" s="104"/>
      <c r="H48" s="104"/>
      <c r="I48" s="104"/>
      <c r="J48" s="104"/>
      <c r="K48" s="104"/>
      <c r="L48" s="104"/>
    </row>
    <row r="49" ht="15.75" customHeight="1">
      <c r="A49" s="103"/>
      <c r="B49" s="103"/>
      <c r="C49" s="104"/>
      <c r="D49" s="104"/>
      <c r="E49" s="104"/>
      <c r="G49" s="104"/>
      <c r="H49" s="104"/>
      <c r="I49" s="104"/>
      <c r="J49" s="104"/>
      <c r="K49" s="104"/>
      <c r="L49" s="104"/>
    </row>
    <row r="50" ht="15.75" customHeight="1">
      <c r="A50" s="103"/>
      <c r="B50" s="103"/>
      <c r="C50" s="104"/>
      <c r="D50" s="104"/>
      <c r="E50" s="104"/>
      <c r="G50" s="104"/>
      <c r="H50" s="104"/>
      <c r="I50" s="104"/>
      <c r="J50" s="104"/>
      <c r="K50" s="104"/>
      <c r="L50" s="104"/>
    </row>
    <row r="51" ht="15.75" customHeight="1">
      <c r="A51" s="103"/>
      <c r="B51" s="103"/>
      <c r="C51" s="104"/>
      <c r="D51" s="104"/>
      <c r="E51" s="104"/>
      <c r="G51" s="104"/>
      <c r="H51" s="104"/>
      <c r="I51" s="104"/>
      <c r="J51" s="104"/>
      <c r="K51" s="104"/>
      <c r="L51" s="104"/>
    </row>
    <row r="52" ht="15.75" customHeight="1">
      <c r="A52" s="103"/>
      <c r="B52" s="103"/>
      <c r="C52" s="104"/>
      <c r="D52" s="104"/>
      <c r="E52" s="104"/>
      <c r="G52" s="104"/>
      <c r="H52" s="104"/>
      <c r="I52" s="104"/>
      <c r="J52" s="104"/>
      <c r="K52" s="104"/>
      <c r="L52" s="104"/>
    </row>
    <row r="53" ht="15.75" customHeight="1">
      <c r="A53" s="103"/>
      <c r="B53" s="103"/>
      <c r="C53" s="104"/>
      <c r="D53" s="104"/>
      <c r="E53" s="104"/>
      <c r="G53" s="104"/>
      <c r="H53" s="104"/>
      <c r="I53" s="104"/>
      <c r="J53" s="104"/>
      <c r="K53" s="104"/>
      <c r="L53" s="104"/>
    </row>
    <row r="54" ht="15.75" customHeight="1">
      <c r="A54" s="103"/>
      <c r="B54" s="103"/>
      <c r="C54" s="104"/>
      <c r="D54" s="104"/>
      <c r="E54" s="104"/>
      <c r="G54" s="104"/>
      <c r="H54" s="104"/>
      <c r="I54" s="104"/>
      <c r="J54" s="104"/>
      <c r="K54" s="104"/>
      <c r="L54" s="104"/>
    </row>
    <row r="55" ht="15.75" customHeight="1">
      <c r="A55" s="103"/>
      <c r="B55" s="103"/>
      <c r="C55" s="104"/>
      <c r="D55" s="104"/>
      <c r="E55" s="104"/>
      <c r="G55" s="104"/>
      <c r="H55" s="104"/>
      <c r="I55" s="104"/>
      <c r="J55" s="104"/>
      <c r="K55" s="104"/>
      <c r="L55" s="104"/>
    </row>
    <row r="56" ht="15.75" customHeight="1">
      <c r="A56" s="103"/>
      <c r="B56" s="103"/>
      <c r="C56" s="104"/>
      <c r="D56" s="104"/>
      <c r="E56" s="104"/>
      <c r="G56" s="104"/>
      <c r="H56" s="104"/>
      <c r="I56" s="104"/>
      <c r="J56" s="104"/>
      <c r="K56" s="104"/>
      <c r="L56" s="104"/>
    </row>
    <row r="57" ht="15.75" customHeight="1">
      <c r="A57" s="103"/>
      <c r="B57" s="103"/>
      <c r="C57" s="104"/>
      <c r="D57" s="104"/>
      <c r="E57" s="104"/>
      <c r="G57" s="104"/>
      <c r="H57" s="104"/>
      <c r="I57" s="104"/>
      <c r="J57" s="104"/>
      <c r="K57" s="104"/>
      <c r="L57" s="104"/>
    </row>
    <row r="58" ht="15.75" customHeight="1">
      <c r="A58" s="103"/>
      <c r="B58" s="103"/>
      <c r="C58" s="104"/>
      <c r="D58" s="104"/>
      <c r="E58" s="104"/>
      <c r="G58" s="104"/>
      <c r="H58" s="104"/>
      <c r="I58" s="104"/>
      <c r="J58" s="104"/>
      <c r="K58" s="104"/>
      <c r="L58" s="104"/>
    </row>
    <row r="59" ht="15.75" customHeight="1">
      <c r="A59" s="103"/>
      <c r="B59" s="103"/>
      <c r="C59" s="104"/>
      <c r="D59" s="104"/>
      <c r="E59" s="104"/>
      <c r="G59" s="104"/>
      <c r="H59" s="104"/>
      <c r="I59" s="104"/>
      <c r="J59" s="104"/>
      <c r="K59" s="104"/>
      <c r="L59" s="104"/>
    </row>
    <row r="60" ht="15.75" customHeight="1">
      <c r="A60" s="103"/>
      <c r="B60" s="103"/>
      <c r="C60" s="104"/>
      <c r="D60" s="104"/>
      <c r="E60" s="104"/>
      <c r="G60" s="104"/>
      <c r="H60" s="104"/>
      <c r="I60" s="104"/>
      <c r="J60" s="104"/>
      <c r="K60" s="104"/>
      <c r="L60" s="104"/>
    </row>
    <row r="61" ht="15.75" customHeight="1">
      <c r="A61" s="103"/>
      <c r="B61" s="103"/>
      <c r="C61" s="104"/>
      <c r="D61" s="104"/>
      <c r="E61" s="104"/>
      <c r="G61" s="104"/>
      <c r="H61" s="104"/>
      <c r="I61" s="104"/>
      <c r="J61" s="104"/>
      <c r="K61" s="104"/>
      <c r="L61" s="104"/>
    </row>
    <row r="62" ht="15.75" customHeight="1">
      <c r="A62" s="103"/>
      <c r="B62" s="103"/>
      <c r="C62" s="104"/>
      <c r="D62" s="104"/>
      <c r="E62" s="104"/>
      <c r="G62" s="104"/>
      <c r="H62" s="104"/>
      <c r="I62" s="104"/>
      <c r="J62" s="104"/>
      <c r="K62" s="104"/>
      <c r="L62" s="104"/>
    </row>
    <row r="63" ht="15.75" customHeight="1">
      <c r="A63" s="103"/>
      <c r="B63" s="103"/>
      <c r="C63" s="104"/>
      <c r="D63" s="104"/>
      <c r="E63" s="104"/>
      <c r="G63" s="104"/>
      <c r="H63" s="104"/>
      <c r="I63" s="104"/>
      <c r="J63" s="104"/>
      <c r="K63" s="104"/>
      <c r="L63" s="104"/>
    </row>
    <row r="64" ht="15.75" customHeight="1">
      <c r="A64" s="103"/>
      <c r="B64" s="103"/>
      <c r="C64" s="104"/>
      <c r="D64" s="104"/>
      <c r="E64" s="104"/>
      <c r="G64" s="104"/>
      <c r="H64" s="104"/>
      <c r="I64" s="104"/>
      <c r="J64" s="104"/>
      <c r="K64" s="104"/>
      <c r="L64" s="104"/>
    </row>
    <row r="65" ht="15.75" customHeight="1">
      <c r="A65" s="103"/>
      <c r="B65" s="103"/>
      <c r="C65" s="104"/>
      <c r="D65" s="104"/>
      <c r="E65" s="104"/>
      <c r="G65" s="104"/>
      <c r="H65" s="104"/>
      <c r="I65" s="104"/>
      <c r="J65" s="104"/>
      <c r="K65" s="104"/>
      <c r="L65" s="104"/>
    </row>
    <row r="66" ht="15.75" customHeight="1">
      <c r="A66" s="103"/>
      <c r="B66" s="103"/>
      <c r="C66" s="104"/>
      <c r="D66" s="104"/>
      <c r="E66" s="104"/>
      <c r="G66" s="104"/>
      <c r="H66" s="104"/>
      <c r="I66" s="104"/>
      <c r="J66" s="104"/>
      <c r="K66" s="104"/>
      <c r="L66" s="104"/>
    </row>
    <row r="67" ht="15.75" customHeight="1">
      <c r="A67" s="103"/>
      <c r="B67" s="103"/>
      <c r="C67" s="104"/>
      <c r="D67" s="104"/>
      <c r="E67" s="104"/>
      <c r="G67" s="104"/>
      <c r="H67" s="104"/>
      <c r="I67" s="104"/>
      <c r="J67" s="104"/>
      <c r="K67" s="104"/>
      <c r="L67" s="104"/>
    </row>
    <row r="68" ht="15.75" customHeight="1">
      <c r="A68" s="103"/>
      <c r="B68" s="103"/>
      <c r="C68" s="104"/>
      <c r="D68" s="104"/>
      <c r="E68" s="104"/>
      <c r="G68" s="104"/>
      <c r="H68" s="104"/>
      <c r="I68" s="104"/>
      <c r="J68" s="104"/>
      <c r="K68" s="104"/>
      <c r="L68" s="104"/>
    </row>
    <row r="69" ht="15.75" customHeight="1">
      <c r="A69" s="103"/>
      <c r="B69" s="103"/>
      <c r="C69" s="104"/>
      <c r="D69" s="104"/>
      <c r="E69" s="104"/>
      <c r="G69" s="104"/>
      <c r="H69" s="104"/>
      <c r="I69" s="104"/>
      <c r="J69" s="104"/>
      <c r="K69" s="104"/>
      <c r="L69" s="104"/>
    </row>
    <row r="70" ht="15.75" customHeight="1">
      <c r="A70" s="103"/>
      <c r="B70" s="103"/>
      <c r="C70" s="104"/>
      <c r="D70" s="104"/>
      <c r="E70" s="104"/>
      <c r="G70" s="104"/>
      <c r="H70" s="104"/>
      <c r="I70" s="104"/>
      <c r="J70" s="104"/>
      <c r="K70" s="104"/>
      <c r="L70" s="104"/>
    </row>
    <row r="71" ht="15.75" customHeight="1">
      <c r="A71" s="103"/>
      <c r="B71" s="103"/>
      <c r="C71" s="104"/>
      <c r="D71" s="104"/>
      <c r="E71" s="104"/>
      <c r="G71" s="104"/>
      <c r="H71" s="104"/>
      <c r="I71" s="104"/>
      <c r="J71" s="104"/>
      <c r="K71" s="104"/>
      <c r="L71" s="104"/>
    </row>
    <row r="72" ht="15.75" customHeight="1">
      <c r="A72" s="103"/>
      <c r="B72" s="103"/>
      <c r="C72" s="104"/>
      <c r="D72" s="104"/>
      <c r="E72" s="104"/>
      <c r="G72" s="104"/>
      <c r="H72" s="104"/>
      <c r="I72" s="104"/>
      <c r="J72" s="104"/>
      <c r="K72" s="104"/>
      <c r="L72" s="104"/>
    </row>
    <row r="73" ht="15.75" customHeight="1">
      <c r="A73" s="103"/>
      <c r="B73" s="103"/>
      <c r="C73" s="104"/>
      <c r="D73" s="104"/>
      <c r="E73" s="104"/>
      <c r="G73" s="104"/>
      <c r="H73" s="104"/>
      <c r="I73" s="104"/>
      <c r="J73" s="104"/>
      <c r="K73" s="104"/>
      <c r="L73" s="104"/>
    </row>
    <row r="74" ht="15.75" customHeight="1">
      <c r="A74" s="103"/>
      <c r="B74" s="103"/>
      <c r="C74" s="104"/>
      <c r="D74" s="104"/>
      <c r="E74" s="104"/>
      <c r="G74" s="104"/>
      <c r="H74" s="104"/>
      <c r="I74" s="104"/>
      <c r="J74" s="104"/>
      <c r="K74" s="104"/>
      <c r="L74" s="104"/>
    </row>
    <row r="75" ht="15.75" customHeight="1">
      <c r="A75" s="103"/>
      <c r="B75" s="103"/>
      <c r="C75" s="104"/>
      <c r="D75" s="104"/>
      <c r="E75" s="104"/>
      <c r="G75" s="104"/>
      <c r="H75" s="104"/>
      <c r="I75" s="104"/>
      <c r="J75" s="104"/>
      <c r="K75" s="104"/>
      <c r="L75" s="104"/>
    </row>
    <row r="76" ht="15.75" customHeight="1">
      <c r="A76" s="103"/>
      <c r="B76" s="103"/>
      <c r="C76" s="104"/>
      <c r="D76" s="104"/>
      <c r="E76" s="104"/>
      <c r="G76" s="104"/>
      <c r="H76" s="104"/>
      <c r="I76" s="104"/>
      <c r="J76" s="104"/>
      <c r="K76" s="104"/>
      <c r="L76" s="104"/>
    </row>
    <row r="77" ht="15.75" customHeight="1">
      <c r="A77" s="103"/>
      <c r="B77" s="103"/>
      <c r="C77" s="104"/>
      <c r="D77" s="104"/>
      <c r="E77" s="104"/>
      <c r="G77" s="104"/>
      <c r="H77" s="104"/>
      <c r="I77" s="104"/>
      <c r="J77" s="104"/>
      <c r="K77" s="104"/>
      <c r="L77" s="104"/>
    </row>
    <row r="78" ht="15.75" customHeight="1">
      <c r="A78" s="103"/>
      <c r="B78" s="103"/>
      <c r="C78" s="104"/>
      <c r="D78" s="104"/>
      <c r="E78" s="104"/>
      <c r="G78" s="104"/>
      <c r="H78" s="104"/>
      <c r="I78" s="104"/>
      <c r="J78" s="104"/>
      <c r="K78" s="104"/>
      <c r="L78" s="104"/>
    </row>
    <row r="79" ht="15.75" customHeight="1">
      <c r="A79" s="103"/>
      <c r="B79" s="103"/>
      <c r="C79" s="104"/>
      <c r="D79" s="104"/>
      <c r="E79" s="104"/>
      <c r="G79" s="104"/>
      <c r="H79" s="104"/>
      <c r="I79" s="104"/>
      <c r="J79" s="104"/>
      <c r="K79" s="104"/>
      <c r="L79" s="104"/>
    </row>
    <row r="80" ht="15.75" customHeight="1">
      <c r="A80" s="103"/>
      <c r="B80" s="103"/>
      <c r="C80" s="104"/>
      <c r="D80" s="104"/>
      <c r="E80" s="104"/>
      <c r="G80" s="104"/>
      <c r="H80" s="104"/>
      <c r="I80" s="104"/>
      <c r="J80" s="104"/>
      <c r="K80" s="104"/>
      <c r="L80" s="104"/>
    </row>
    <row r="81" ht="15.75" customHeight="1">
      <c r="A81" s="103"/>
      <c r="B81" s="103"/>
      <c r="C81" s="104"/>
      <c r="D81" s="104"/>
      <c r="E81" s="104"/>
      <c r="G81" s="104"/>
      <c r="H81" s="104"/>
      <c r="I81" s="104"/>
      <c r="J81" s="104"/>
      <c r="K81" s="104"/>
      <c r="L81" s="104"/>
    </row>
    <row r="82" ht="15.75" customHeight="1">
      <c r="A82" s="103"/>
      <c r="B82" s="103"/>
      <c r="C82" s="104"/>
      <c r="D82" s="104"/>
      <c r="E82" s="104"/>
      <c r="G82" s="104"/>
      <c r="H82" s="104"/>
      <c r="I82" s="104"/>
      <c r="J82" s="104"/>
      <c r="K82" s="104"/>
      <c r="L82" s="104"/>
    </row>
    <row r="83" ht="15.75" customHeight="1">
      <c r="A83" s="103"/>
      <c r="B83" s="103"/>
      <c r="C83" s="104"/>
      <c r="D83" s="104"/>
      <c r="E83" s="104"/>
      <c r="G83" s="104"/>
      <c r="H83" s="104"/>
      <c r="I83" s="104"/>
      <c r="J83" s="104"/>
      <c r="K83" s="104"/>
      <c r="L83" s="104"/>
    </row>
    <row r="84" ht="15.75" customHeight="1">
      <c r="A84" s="103"/>
      <c r="B84" s="103"/>
      <c r="C84" s="104"/>
      <c r="D84" s="104"/>
      <c r="E84" s="104"/>
      <c r="G84" s="104"/>
      <c r="H84" s="104"/>
      <c r="I84" s="104"/>
      <c r="J84" s="104"/>
      <c r="K84" s="104"/>
      <c r="L84" s="104"/>
    </row>
    <row r="85" ht="15.75" customHeight="1">
      <c r="A85" s="103"/>
      <c r="B85" s="103"/>
      <c r="C85" s="104"/>
      <c r="D85" s="104"/>
      <c r="E85" s="104"/>
      <c r="G85" s="104"/>
      <c r="H85" s="104"/>
      <c r="I85" s="104"/>
      <c r="J85" s="104"/>
      <c r="K85" s="104"/>
      <c r="L85" s="104"/>
    </row>
    <row r="86" ht="15.75" customHeight="1">
      <c r="A86" s="103"/>
      <c r="B86" s="103"/>
      <c r="C86" s="104"/>
      <c r="D86" s="104"/>
      <c r="E86" s="104"/>
      <c r="G86" s="104"/>
      <c r="H86" s="104"/>
      <c r="I86" s="104"/>
      <c r="J86" s="104"/>
      <c r="K86" s="104"/>
      <c r="L86" s="104"/>
    </row>
    <row r="87" ht="15.75" customHeight="1">
      <c r="A87" s="103"/>
      <c r="B87" s="103"/>
      <c r="C87" s="104"/>
      <c r="D87" s="104"/>
      <c r="E87" s="104"/>
      <c r="G87" s="104"/>
      <c r="H87" s="104"/>
      <c r="I87" s="104"/>
      <c r="J87" s="104"/>
      <c r="K87" s="104"/>
      <c r="L87" s="104"/>
    </row>
    <row r="88" ht="15.75" customHeight="1">
      <c r="A88" s="103"/>
      <c r="B88" s="103"/>
      <c r="C88" s="104"/>
      <c r="D88" s="104"/>
      <c r="E88" s="104"/>
      <c r="G88" s="104"/>
      <c r="H88" s="104"/>
      <c r="I88" s="104"/>
      <c r="J88" s="104"/>
      <c r="K88" s="104"/>
      <c r="L88" s="104"/>
    </row>
    <row r="89" ht="15.75" customHeight="1">
      <c r="A89" s="103"/>
      <c r="B89" s="103"/>
      <c r="C89" s="104"/>
      <c r="D89" s="104"/>
      <c r="E89" s="104"/>
      <c r="G89" s="104"/>
      <c r="H89" s="104"/>
      <c r="I89" s="104"/>
      <c r="J89" s="104"/>
      <c r="K89" s="104"/>
      <c r="L89" s="104"/>
    </row>
    <row r="90" ht="15.75" customHeight="1">
      <c r="A90" s="103"/>
      <c r="B90" s="103"/>
      <c r="C90" s="104"/>
      <c r="D90" s="104"/>
      <c r="E90" s="104"/>
      <c r="G90" s="104"/>
      <c r="H90" s="104"/>
      <c r="I90" s="104"/>
      <c r="J90" s="104"/>
      <c r="K90" s="104"/>
      <c r="L90" s="104"/>
    </row>
    <row r="91" ht="15.75" customHeight="1">
      <c r="A91" s="103"/>
      <c r="B91" s="103"/>
      <c r="C91" s="104"/>
      <c r="D91" s="104"/>
      <c r="E91" s="104"/>
      <c r="G91" s="104"/>
      <c r="H91" s="104"/>
      <c r="I91" s="104"/>
      <c r="J91" s="104"/>
      <c r="K91" s="104"/>
      <c r="L91" s="104"/>
    </row>
    <row r="92" ht="15.75" customHeight="1">
      <c r="A92" s="103"/>
      <c r="B92" s="103"/>
      <c r="C92" s="104"/>
      <c r="D92" s="104"/>
      <c r="E92" s="104"/>
      <c r="G92" s="104"/>
      <c r="H92" s="104"/>
      <c r="I92" s="104"/>
      <c r="J92" s="104"/>
      <c r="K92" s="104"/>
      <c r="L92" s="104"/>
    </row>
    <row r="93" ht="15.75" customHeight="1">
      <c r="A93" s="103"/>
      <c r="B93" s="103"/>
      <c r="C93" s="104"/>
      <c r="D93" s="104"/>
      <c r="E93" s="104"/>
      <c r="G93" s="104"/>
      <c r="H93" s="104"/>
      <c r="I93" s="104"/>
      <c r="J93" s="104"/>
      <c r="K93" s="104"/>
      <c r="L93" s="104"/>
    </row>
    <row r="94" ht="15.75" customHeight="1">
      <c r="A94" s="103"/>
      <c r="B94" s="103"/>
      <c r="C94" s="104"/>
      <c r="D94" s="104"/>
      <c r="E94" s="104"/>
      <c r="G94" s="104"/>
      <c r="H94" s="104"/>
      <c r="I94" s="104"/>
      <c r="J94" s="104"/>
      <c r="K94" s="104"/>
      <c r="L94" s="104"/>
    </row>
    <row r="95" ht="15.75" customHeight="1">
      <c r="A95" s="103"/>
      <c r="B95" s="103"/>
      <c r="C95" s="104"/>
      <c r="D95" s="104"/>
      <c r="E95" s="104"/>
      <c r="G95" s="104"/>
      <c r="H95" s="104"/>
      <c r="I95" s="104"/>
      <c r="J95" s="104"/>
      <c r="K95" s="104"/>
      <c r="L95" s="104"/>
    </row>
    <row r="96" ht="15.75" customHeight="1">
      <c r="A96" s="103"/>
      <c r="B96" s="103"/>
      <c r="C96" s="104"/>
      <c r="D96" s="104"/>
      <c r="E96" s="104"/>
      <c r="G96" s="104"/>
      <c r="H96" s="104"/>
      <c r="I96" s="104"/>
      <c r="J96" s="104"/>
      <c r="K96" s="104"/>
      <c r="L96" s="104"/>
    </row>
    <row r="97" ht="15.75" customHeight="1">
      <c r="A97" s="103"/>
      <c r="B97" s="103"/>
      <c r="C97" s="104"/>
      <c r="D97" s="104"/>
      <c r="E97" s="104"/>
      <c r="G97" s="104"/>
      <c r="H97" s="104"/>
      <c r="I97" s="104"/>
      <c r="J97" s="104"/>
      <c r="K97" s="104"/>
      <c r="L97" s="104"/>
    </row>
    <row r="98" ht="15.75" customHeight="1">
      <c r="A98" s="103"/>
      <c r="B98" s="103"/>
      <c r="C98" s="104"/>
      <c r="D98" s="104"/>
      <c r="E98" s="104"/>
      <c r="G98" s="104"/>
      <c r="H98" s="104"/>
      <c r="I98" s="104"/>
      <c r="J98" s="104"/>
      <c r="K98" s="104"/>
      <c r="L98" s="104"/>
    </row>
    <row r="99" ht="15.75" customHeight="1">
      <c r="A99" s="103"/>
      <c r="B99" s="103"/>
      <c r="C99" s="104"/>
      <c r="D99" s="104"/>
      <c r="E99" s="104"/>
      <c r="G99" s="104"/>
      <c r="H99" s="104"/>
      <c r="I99" s="104"/>
      <c r="J99" s="104"/>
      <c r="K99" s="104"/>
      <c r="L99" s="104"/>
    </row>
    <row r="100" ht="15.75" customHeight="1">
      <c r="A100" s="103"/>
      <c r="B100" s="103"/>
      <c r="C100" s="104"/>
      <c r="D100" s="104"/>
      <c r="E100" s="104"/>
      <c r="G100" s="104"/>
      <c r="H100" s="104"/>
      <c r="I100" s="104"/>
      <c r="J100" s="104"/>
      <c r="K100" s="104"/>
      <c r="L100" s="104"/>
    </row>
    <row r="101" ht="15.75" customHeight="1">
      <c r="A101" s="103"/>
      <c r="B101" s="103"/>
      <c r="C101" s="104"/>
      <c r="D101" s="104"/>
      <c r="E101" s="104"/>
      <c r="G101" s="104"/>
      <c r="H101" s="104"/>
      <c r="I101" s="104"/>
      <c r="J101" s="104"/>
      <c r="K101" s="104"/>
      <c r="L101" s="104"/>
    </row>
    <row r="102" ht="15.75" customHeight="1">
      <c r="A102" s="103"/>
      <c r="B102" s="103"/>
      <c r="C102" s="104"/>
      <c r="D102" s="104"/>
      <c r="E102" s="104"/>
      <c r="G102" s="104"/>
      <c r="H102" s="104"/>
      <c r="I102" s="104"/>
      <c r="J102" s="104"/>
      <c r="K102" s="104"/>
      <c r="L102" s="104"/>
    </row>
    <row r="103" ht="15.75" customHeight="1">
      <c r="A103" s="103"/>
      <c r="B103" s="103"/>
      <c r="C103" s="104"/>
      <c r="D103" s="104"/>
      <c r="E103" s="104"/>
      <c r="G103" s="104"/>
      <c r="H103" s="104"/>
      <c r="I103" s="104"/>
      <c r="J103" s="104"/>
      <c r="K103" s="104"/>
      <c r="L103" s="104"/>
    </row>
    <row r="104" ht="15.75" customHeight="1">
      <c r="A104" s="103"/>
      <c r="B104" s="103"/>
      <c r="C104" s="104"/>
      <c r="D104" s="104"/>
      <c r="E104" s="104"/>
      <c r="G104" s="104"/>
      <c r="H104" s="104"/>
      <c r="I104" s="104"/>
      <c r="J104" s="104"/>
      <c r="K104" s="104"/>
      <c r="L104" s="104"/>
    </row>
    <row r="105" ht="15.75" customHeight="1">
      <c r="A105" s="103"/>
      <c r="B105" s="103"/>
      <c r="C105" s="104"/>
      <c r="D105" s="104"/>
      <c r="E105" s="104"/>
      <c r="G105" s="104"/>
      <c r="H105" s="104"/>
      <c r="I105" s="104"/>
      <c r="J105" s="104"/>
      <c r="K105" s="104"/>
      <c r="L105" s="104"/>
    </row>
    <row r="106" ht="15.75" customHeight="1">
      <c r="A106" s="103"/>
      <c r="B106" s="103"/>
      <c r="C106" s="104"/>
      <c r="D106" s="104"/>
      <c r="E106" s="104"/>
      <c r="G106" s="104"/>
      <c r="H106" s="104"/>
      <c r="I106" s="104"/>
      <c r="J106" s="104"/>
      <c r="K106" s="104"/>
      <c r="L106" s="104"/>
    </row>
    <row r="107" ht="15.75" customHeight="1">
      <c r="A107" s="103"/>
      <c r="B107" s="103"/>
      <c r="C107" s="104"/>
      <c r="D107" s="104"/>
      <c r="E107" s="104"/>
      <c r="G107" s="104"/>
      <c r="H107" s="104"/>
      <c r="I107" s="104"/>
      <c r="J107" s="104"/>
      <c r="K107" s="104"/>
      <c r="L107" s="104"/>
    </row>
    <row r="108" ht="15.75" customHeight="1">
      <c r="A108" s="103"/>
      <c r="B108" s="103"/>
      <c r="C108" s="104"/>
      <c r="D108" s="104"/>
      <c r="E108" s="104"/>
      <c r="G108" s="104"/>
      <c r="H108" s="104"/>
      <c r="I108" s="104"/>
      <c r="J108" s="104"/>
      <c r="K108" s="104"/>
      <c r="L108" s="104"/>
    </row>
    <row r="109" ht="15.75" customHeight="1">
      <c r="A109" s="103"/>
      <c r="B109" s="103"/>
      <c r="C109" s="104"/>
      <c r="D109" s="104"/>
      <c r="E109" s="104"/>
      <c r="G109" s="104"/>
      <c r="H109" s="104"/>
      <c r="I109" s="104"/>
      <c r="J109" s="104"/>
      <c r="K109" s="104"/>
      <c r="L109" s="104"/>
    </row>
    <row r="110" ht="15.75" customHeight="1">
      <c r="A110" s="103"/>
      <c r="B110" s="103"/>
      <c r="C110" s="104"/>
      <c r="D110" s="104"/>
      <c r="E110" s="104"/>
      <c r="G110" s="104"/>
      <c r="H110" s="104"/>
      <c r="I110" s="104"/>
      <c r="J110" s="104"/>
      <c r="K110" s="104"/>
      <c r="L110" s="104"/>
    </row>
    <row r="111" ht="15.75" customHeight="1">
      <c r="A111" s="103"/>
      <c r="B111" s="103"/>
      <c r="C111" s="104"/>
      <c r="D111" s="104"/>
      <c r="E111" s="104"/>
      <c r="G111" s="104"/>
      <c r="H111" s="104"/>
      <c r="I111" s="104"/>
      <c r="J111" s="104"/>
      <c r="K111" s="104"/>
      <c r="L111" s="104"/>
    </row>
    <row r="112" ht="15.75" customHeight="1">
      <c r="A112" s="103"/>
      <c r="B112" s="103"/>
      <c r="C112" s="104"/>
      <c r="D112" s="104"/>
      <c r="E112" s="104"/>
      <c r="G112" s="104"/>
      <c r="H112" s="104"/>
      <c r="I112" s="104"/>
      <c r="J112" s="104"/>
      <c r="K112" s="104"/>
      <c r="L112" s="104"/>
    </row>
    <row r="113" ht="15.75" customHeight="1">
      <c r="A113" s="103"/>
      <c r="B113" s="103"/>
      <c r="C113" s="104"/>
      <c r="D113" s="104"/>
      <c r="E113" s="104"/>
      <c r="G113" s="104"/>
      <c r="H113" s="104"/>
      <c r="I113" s="104"/>
      <c r="J113" s="104"/>
      <c r="K113" s="104"/>
      <c r="L113" s="104"/>
    </row>
    <row r="114" ht="15.75" customHeight="1">
      <c r="A114" s="103"/>
      <c r="B114" s="103"/>
      <c r="C114" s="104"/>
      <c r="D114" s="104"/>
      <c r="E114" s="104"/>
      <c r="G114" s="104"/>
      <c r="H114" s="104"/>
      <c r="I114" s="104"/>
      <c r="J114" s="104"/>
      <c r="K114" s="104"/>
      <c r="L114" s="104"/>
    </row>
    <row r="115" ht="15.75" customHeight="1">
      <c r="A115" s="103"/>
      <c r="B115" s="103"/>
      <c r="C115" s="104"/>
      <c r="D115" s="104"/>
      <c r="E115" s="104"/>
      <c r="G115" s="104"/>
      <c r="H115" s="104"/>
      <c r="I115" s="104"/>
      <c r="J115" s="104"/>
      <c r="K115" s="104"/>
      <c r="L115" s="104"/>
    </row>
    <row r="116" ht="15.75" customHeight="1">
      <c r="A116" s="103"/>
      <c r="B116" s="103"/>
      <c r="C116" s="104"/>
      <c r="D116" s="104"/>
      <c r="E116" s="104"/>
      <c r="G116" s="104"/>
      <c r="H116" s="104"/>
      <c r="I116" s="104"/>
      <c r="J116" s="104"/>
      <c r="K116" s="104"/>
      <c r="L116" s="104"/>
    </row>
    <row r="117" ht="15.75" customHeight="1">
      <c r="A117" s="103"/>
      <c r="B117" s="103"/>
      <c r="C117" s="104"/>
      <c r="D117" s="104"/>
      <c r="E117" s="104"/>
      <c r="G117" s="104"/>
      <c r="H117" s="104"/>
      <c r="I117" s="104"/>
      <c r="J117" s="104"/>
      <c r="K117" s="104"/>
      <c r="L117" s="104"/>
    </row>
    <row r="118" ht="15.75" customHeight="1">
      <c r="A118" s="103"/>
      <c r="B118" s="103"/>
      <c r="C118" s="104"/>
      <c r="D118" s="104"/>
      <c r="E118" s="104"/>
      <c r="G118" s="104"/>
      <c r="H118" s="104"/>
      <c r="I118" s="104"/>
      <c r="J118" s="104"/>
      <c r="K118" s="104"/>
      <c r="L118" s="104"/>
    </row>
    <row r="119" ht="15.75" customHeight="1">
      <c r="A119" s="103"/>
      <c r="B119" s="103"/>
      <c r="C119" s="104"/>
      <c r="D119" s="104"/>
      <c r="E119" s="104"/>
      <c r="G119" s="104"/>
      <c r="H119" s="104"/>
      <c r="I119" s="104"/>
      <c r="J119" s="104"/>
      <c r="K119" s="104"/>
      <c r="L119" s="104"/>
    </row>
    <row r="120" ht="15.75" customHeight="1">
      <c r="A120" s="103"/>
      <c r="B120" s="103"/>
      <c r="C120" s="104"/>
      <c r="D120" s="104"/>
      <c r="E120" s="104"/>
      <c r="G120" s="104"/>
      <c r="H120" s="104"/>
      <c r="I120" s="104"/>
      <c r="J120" s="104"/>
      <c r="K120" s="104"/>
      <c r="L120" s="104"/>
    </row>
    <row r="121" ht="15.75" customHeight="1">
      <c r="A121" s="103"/>
      <c r="B121" s="103"/>
      <c r="C121" s="104"/>
      <c r="D121" s="104"/>
      <c r="E121" s="104"/>
      <c r="G121" s="104"/>
      <c r="H121" s="104"/>
      <c r="I121" s="104"/>
      <c r="J121" s="104"/>
      <c r="K121" s="104"/>
      <c r="L121" s="104"/>
    </row>
    <row r="122" ht="15.75" customHeight="1">
      <c r="A122" s="103"/>
      <c r="B122" s="103"/>
      <c r="C122" s="104"/>
      <c r="D122" s="104"/>
      <c r="E122" s="104"/>
      <c r="G122" s="104"/>
      <c r="H122" s="104"/>
      <c r="I122" s="104"/>
      <c r="J122" s="104"/>
      <c r="K122" s="104"/>
      <c r="L122" s="104"/>
    </row>
    <row r="123" ht="15.75" customHeight="1">
      <c r="A123" s="103"/>
      <c r="B123" s="103"/>
      <c r="C123" s="104"/>
      <c r="D123" s="104"/>
      <c r="E123" s="104"/>
      <c r="G123" s="104"/>
      <c r="H123" s="104"/>
      <c r="I123" s="104"/>
      <c r="J123" s="104"/>
      <c r="K123" s="104"/>
      <c r="L123" s="104"/>
    </row>
    <row r="124" ht="15.75" customHeight="1">
      <c r="A124" s="103"/>
      <c r="B124" s="103"/>
      <c r="C124" s="104"/>
      <c r="D124" s="104"/>
      <c r="E124" s="104"/>
      <c r="G124" s="104"/>
      <c r="H124" s="104"/>
      <c r="I124" s="104"/>
      <c r="J124" s="104"/>
      <c r="K124" s="104"/>
      <c r="L124" s="104"/>
    </row>
    <row r="125" ht="15.75" customHeight="1">
      <c r="A125" s="103"/>
      <c r="B125" s="103"/>
      <c r="C125" s="104"/>
      <c r="D125" s="104"/>
      <c r="E125" s="104"/>
      <c r="G125" s="104"/>
      <c r="H125" s="104"/>
      <c r="I125" s="104"/>
      <c r="J125" s="104"/>
      <c r="K125" s="104"/>
      <c r="L125" s="104"/>
    </row>
    <row r="126" ht="15.75" customHeight="1">
      <c r="A126" s="103"/>
      <c r="B126" s="103"/>
      <c r="C126" s="104"/>
      <c r="D126" s="104"/>
      <c r="E126" s="104"/>
      <c r="G126" s="104"/>
      <c r="H126" s="104"/>
      <c r="I126" s="104"/>
      <c r="J126" s="104"/>
      <c r="K126" s="104"/>
      <c r="L126" s="104"/>
    </row>
    <row r="127" ht="15.75" customHeight="1">
      <c r="A127" s="103"/>
      <c r="B127" s="103"/>
      <c r="C127" s="104"/>
      <c r="D127" s="104"/>
      <c r="E127" s="104"/>
      <c r="G127" s="104"/>
      <c r="H127" s="104"/>
      <c r="I127" s="104"/>
      <c r="J127" s="104"/>
      <c r="K127" s="104"/>
      <c r="L127" s="104"/>
    </row>
    <row r="128" ht="15.75" customHeight="1">
      <c r="A128" s="103"/>
      <c r="B128" s="103"/>
      <c r="C128" s="104"/>
      <c r="D128" s="104"/>
      <c r="E128" s="104"/>
      <c r="G128" s="104"/>
      <c r="H128" s="104"/>
      <c r="I128" s="104"/>
      <c r="J128" s="104"/>
      <c r="K128" s="104"/>
      <c r="L128" s="104"/>
    </row>
    <row r="129" ht="15.75" customHeight="1">
      <c r="A129" s="103"/>
      <c r="B129" s="103"/>
      <c r="C129" s="104"/>
      <c r="D129" s="104"/>
      <c r="E129" s="104"/>
      <c r="G129" s="104"/>
      <c r="H129" s="104"/>
      <c r="I129" s="104"/>
      <c r="J129" s="104"/>
      <c r="K129" s="104"/>
      <c r="L129" s="104"/>
    </row>
    <row r="130" ht="15.75" customHeight="1">
      <c r="A130" s="103"/>
      <c r="B130" s="103"/>
      <c r="C130" s="104"/>
      <c r="D130" s="104"/>
      <c r="E130" s="104"/>
      <c r="G130" s="104"/>
      <c r="H130" s="104"/>
      <c r="I130" s="104"/>
      <c r="J130" s="104"/>
      <c r="K130" s="104"/>
      <c r="L130" s="104"/>
    </row>
    <row r="131" ht="15.75" customHeight="1">
      <c r="A131" s="103"/>
      <c r="B131" s="103"/>
      <c r="C131" s="104"/>
      <c r="D131" s="104"/>
      <c r="E131" s="104"/>
      <c r="G131" s="104"/>
      <c r="H131" s="104"/>
      <c r="I131" s="104"/>
      <c r="J131" s="104"/>
      <c r="K131" s="104"/>
      <c r="L131" s="104"/>
    </row>
    <row r="132" ht="15.75" customHeight="1">
      <c r="A132" s="103"/>
      <c r="B132" s="103"/>
      <c r="C132" s="104"/>
      <c r="D132" s="104"/>
      <c r="E132" s="104"/>
      <c r="G132" s="104"/>
      <c r="H132" s="104"/>
      <c r="I132" s="104"/>
      <c r="J132" s="104"/>
      <c r="K132" s="104"/>
      <c r="L132" s="104"/>
    </row>
    <row r="133" ht="15.75" customHeight="1">
      <c r="A133" s="103"/>
      <c r="B133" s="103"/>
      <c r="C133" s="104"/>
      <c r="D133" s="104"/>
      <c r="E133" s="104"/>
      <c r="G133" s="104"/>
      <c r="H133" s="104"/>
      <c r="I133" s="104"/>
      <c r="J133" s="104"/>
      <c r="K133" s="104"/>
      <c r="L133" s="104"/>
    </row>
    <row r="134" ht="15.75" customHeight="1">
      <c r="A134" s="103"/>
      <c r="B134" s="103"/>
      <c r="C134" s="104"/>
      <c r="D134" s="104"/>
      <c r="E134" s="104"/>
      <c r="G134" s="104"/>
      <c r="H134" s="104"/>
      <c r="I134" s="104"/>
      <c r="J134" s="104"/>
      <c r="K134" s="104"/>
      <c r="L134" s="104"/>
    </row>
    <row r="135" ht="15.75" customHeight="1">
      <c r="A135" s="103"/>
      <c r="B135" s="103"/>
      <c r="C135" s="104"/>
      <c r="D135" s="104"/>
      <c r="E135" s="104"/>
      <c r="G135" s="104"/>
      <c r="H135" s="104"/>
      <c r="I135" s="104"/>
      <c r="J135" s="104"/>
      <c r="K135" s="104"/>
      <c r="L135" s="104"/>
    </row>
    <row r="136" ht="15.75" customHeight="1">
      <c r="A136" s="103"/>
      <c r="B136" s="103"/>
      <c r="C136" s="104"/>
      <c r="D136" s="104"/>
      <c r="E136" s="104"/>
      <c r="G136" s="104"/>
      <c r="H136" s="104"/>
      <c r="I136" s="104"/>
      <c r="J136" s="104"/>
      <c r="K136" s="104"/>
      <c r="L136" s="104"/>
    </row>
    <row r="137" ht="15.75" customHeight="1">
      <c r="A137" s="103"/>
      <c r="B137" s="103"/>
      <c r="C137" s="104"/>
      <c r="D137" s="104"/>
      <c r="E137" s="104"/>
      <c r="G137" s="104"/>
      <c r="H137" s="104"/>
      <c r="I137" s="104"/>
      <c r="J137" s="104"/>
      <c r="K137" s="104"/>
      <c r="L137" s="104"/>
    </row>
    <row r="138" ht="15.75" customHeight="1">
      <c r="A138" s="103"/>
      <c r="B138" s="103"/>
      <c r="C138" s="104"/>
      <c r="D138" s="104"/>
      <c r="E138" s="104"/>
      <c r="G138" s="104"/>
      <c r="H138" s="104"/>
      <c r="I138" s="104"/>
      <c r="J138" s="104"/>
      <c r="K138" s="104"/>
      <c r="L138" s="104"/>
    </row>
    <row r="139" ht="15.75" customHeight="1">
      <c r="A139" s="103"/>
      <c r="B139" s="103"/>
      <c r="C139" s="104"/>
      <c r="D139" s="104"/>
      <c r="E139" s="104"/>
      <c r="G139" s="104"/>
      <c r="H139" s="104"/>
      <c r="I139" s="104"/>
      <c r="J139" s="104"/>
      <c r="K139" s="104"/>
      <c r="L139" s="104"/>
    </row>
    <row r="140" ht="15.75" customHeight="1">
      <c r="A140" s="103"/>
      <c r="B140" s="103"/>
      <c r="C140" s="104"/>
      <c r="D140" s="104"/>
      <c r="E140" s="104"/>
      <c r="G140" s="104"/>
      <c r="H140" s="104"/>
      <c r="I140" s="104"/>
      <c r="J140" s="104"/>
      <c r="K140" s="104"/>
      <c r="L140" s="104"/>
    </row>
    <row r="141" ht="15.75" customHeight="1">
      <c r="A141" s="103"/>
      <c r="B141" s="103"/>
      <c r="C141" s="104"/>
      <c r="D141" s="104"/>
      <c r="E141" s="104"/>
      <c r="G141" s="104"/>
      <c r="H141" s="104"/>
      <c r="I141" s="104"/>
      <c r="J141" s="104"/>
      <c r="K141" s="104"/>
      <c r="L141" s="104"/>
    </row>
    <row r="142" ht="15.75" customHeight="1">
      <c r="A142" s="103"/>
      <c r="B142" s="103"/>
      <c r="C142" s="104"/>
      <c r="D142" s="104"/>
      <c r="E142" s="104"/>
      <c r="G142" s="104"/>
      <c r="H142" s="104"/>
      <c r="I142" s="104"/>
      <c r="J142" s="104"/>
      <c r="K142" s="104"/>
      <c r="L142" s="104"/>
    </row>
    <row r="143" ht="15.75" customHeight="1">
      <c r="A143" s="103"/>
      <c r="B143" s="103"/>
      <c r="C143" s="104"/>
      <c r="D143" s="104"/>
      <c r="E143" s="104"/>
      <c r="G143" s="104"/>
      <c r="H143" s="104"/>
      <c r="I143" s="104"/>
      <c r="J143" s="104"/>
      <c r="K143" s="104"/>
      <c r="L143" s="104"/>
    </row>
    <row r="144" ht="15.75" customHeight="1">
      <c r="A144" s="103"/>
      <c r="B144" s="103"/>
      <c r="C144" s="104"/>
      <c r="D144" s="104"/>
      <c r="E144" s="104"/>
      <c r="G144" s="104"/>
      <c r="H144" s="104"/>
      <c r="I144" s="104"/>
      <c r="J144" s="104"/>
      <c r="K144" s="104"/>
      <c r="L144" s="104"/>
    </row>
    <row r="145" ht="15.75" customHeight="1">
      <c r="A145" s="103"/>
      <c r="B145" s="103"/>
      <c r="C145" s="104"/>
      <c r="D145" s="104"/>
      <c r="E145" s="104"/>
      <c r="G145" s="104"/>
      <c r="H145" s="104"/>
      <c r="I145" s="104"/>
      <c r="J145" s="104"/>
      <c r="K145" s="104"/>
      <c r="L145" s="104"/>
    </row>
    <row r="146" ht="15.75" customHeight="1">
      <c r="A146" s="103"/>
      <c r="B146" s="103"/>
      <c r="C146" s="104"/>
      <c r="D146" s="104"/>
      <c r="E146" s="104"/>
      <c r="G146" s="104"/>
      <c r="H146" s="104"/>
      <c r="I146" s="104"/>
      <c r="J146" s="104"/>
      <c r="K146" s="104"/>
      <c r="L146" s="104"/>
    </row>
    <row r="147" ht="15.75" customHeight="1">
      <c r="A147" s="103"/>
      <c r="B147" s="103"/>
      <c r="C147" s="104"/>
      <c r="D147" s="104"/>
      <c r="E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c r="A150" s="103"/>
      <c r="B150" s="103"/>
      <c r="C150" s="104"/>
      <c r="D150" s="104"/>
      <c r="E150" s="104"/>
      <c r="G150" s="104"/>
      <c r="H150" s="104"/>
      <c r="I150" s="104"/>
      <c r="J150" s="104"/>
      <c r="K150" s="104"/>
      <c r="L150" s="104"/>
    </row>
    <row r="151" ht="15.75" customHeight="1">
      <c r="A151" s="103"/>
      <c r="B151" s="103"/>
      <c r="C151" s="104"/>
      <c r="D151" s="104"/>
      <c r="E151" s="104"/>
      <c r="G151" s="104"/>
      <c r="H151" s="104"/>
      <c r="I151" s="104"/>
      <c r="J151" s="104"/>
      <c r="K151" s="104"/>
      <c r="L151" s="104"/>
    </row>
    <row r="152" ht="15.75" customHeight="1">
      <c r="A152" s="103"/>
      <c r="B152" s="103"/>
      <c r="C152" s="104"/>
      <c r="D152" s="104"/>
      <c r="E152" s="104"/>
      <c r="G152" s="104"/>
      <c r="H152" s="104"/>
      <c r="I152" s="104"/>
      <c r="J152" s="104"/>
      <c r="K152" s="104"/>
      <c r="L152" s="104"/>
    </row>
    <row r="153" ht="15.75" customHeight="1">
      <c r="A153" s="103"/>
      <c r="B153" s="103"/>
      <c r="C153" s="104"/>
      <c r="D153" s="104"/>
      <c r="E153" s="104"/>
      <c r="G153" s="104"/>
      <c r="H153" s="104"/>
      <c r="I153" s="104"/>
      <c r="J153" s="104"/>
      <c r="K153" s="104"/>
      <c r="L153" s="104"/>
    </row>
    <row r="154" ht="15.75" customHeight="1">
      <c r="A154" s="103"/>
      <c r="B154" s="103"/>
      <c r="C154" s="104"/>
      <c r="D154" s="104"/>
      <c r="E154" s="104"/>
      <c r="G154" s="104"/>
      <c r="H154" s="104"/>
      <c r="I154" s="104"/>
      <c r="J154" s="104"/>
      <c r="K154" s="104"/>
      <c r="L154" s="104"/>
    </row>
    <row r="155" ht="15.75" customHeight="1">
      <c r="A155" s="103"/>
      <c r="B155" s="103"/>
      <c r="C155" s="104"/>
      <c r="D155" s="104"/>
      <c r="E155" s="104"/>
      <c r="G155" s="104"/>
      <c r="H155" s="104"/>
      <c r="I155" s="104"/>
      <c r="J155" s="104"/>
      <c r="K155" s="104"/>
      <c r="L155" s="104"/>
    </row>
    <row r="156" ht="15.75" customHeight="1">
      <c r="A156" s="103"/>
      <c r="B156" s="103"/>
      <c r="C156" s="104"/>
      <c r="D156" s="104"/>
      <c r="E156" s="104"/>
      <c r="G156" s="104"/>
      <c r="H156" s="104"/>
      <c r="I156" s="104"/>
      <c r="J156" s="104"/>
      <c r="K156" s="104"/>
      <c r="L156" s="104"/>
    </row>
    <row r="157" ht="15.75" customHeight="1">
      <c r="A157" s="103"/>
      <c r="B157" s="103"/>
      <c r="C157" s="104"/>
      <c r="D157" s="104"/>
      <c r="E157" s="104"/>
      <c r="G157" s="104"/>
      <c r="H157" s="104"/>
      <c r="I157" s="104"/>
      <c r="J157" s="104"/>
      <c r="K157" s="104"/>
      <c r="L157" s="104"/>
    </row>
    <row r="158" ht="15.75" customHeight="1">
      <c r="A158" s="103"/>
      <c r="B158" s="103"/>
      <c r="C158" s="104"/>
      <c r="D158" s="104"/>
      <c r="E158" s="104"/>
      <c r="G158" s="104"/>
      <c r="H158" s="104"/>
      <c r="I158" s="104"/>
      <c r="J158" s="104"/>
      <c r="K158" s="104"/>
      <c r="L158" s="104"/>
    </row>
    <row r="159" ht="15.75" customHeight="1">
      <c r="A159" s="103"/>
      <c r="B159" s="103"/>
      <c r="C159" s="104"/>
      <c r="D159" s="104"/>
      <c r="E159" s="104"/>
      <c r="G159" s="104"/>
      <c r="H159" s="104"/>
      <c r="I159" s="104"/>
      <c r="J159" s="104"/>
      <c r="K159" s="104"/>
      <c r="L159" s="104"/>
    </row>
    <row r="160" ht="15.75" customHeight="1">
      <c r="A160" s="103"/>
      <c r="B160" s="103"/>
      <c r="C160" s="104"/>
      <c r="D160" s="104"/>
      <c r="E160" s="104"/>
      <c r="G160" s="104"/>
      <c r="H160" s="104"/>
      <c r="I160" s="104"/>
      <c r="J160" s="104"/>
      <c r="K160" s="104"/>
      <c r="L160" s="104"/>
    </row>
    <row r="161" ht="15.75" customHeight="1">
      <c r="A161" s="103"/>
      <c r="B161" s="103"/>
      <c r="C161" s="104"/>
      <c r="D161" s="104"/>
      <c r="E161" s="104"/>
      <c r="G161" s="104"/>
      <c r="H161" s="104"/>
      <c r="I161" s="104"/>
      <c r="J161" s="104"/>
      <c r="K161" s="104"/>
      <c r="L161" s="104"/>
    </row>
    <row r="162" ht="15.75" customHeight="1">
      <c r="A162" s="103"/>
      <c r="B162" s="103"/>
      <c r="C162" s="104"/>
      <c r="D162" s="104"/>
      <c r="E162" s="104"/>
      <c r="G162" s="104"/>
      <c r="H162" s="104"/>
      <c r="I162" s="104"/>
      <c r="J162" s="104"/>
      <c r="K162" s="104"/>
      <c r="L162" s="104"/>
    </row>
    <row r="163" ht="15.75" customHeight="1">
      <c r="A163" s="103"/>
      <c r="B163" s="103"/>
      <c r="C163" s="104"/>
      <c r="D163" s="104"/>
      <c r="E163" s="104"/>
      <c r="G163" s="104"/>
      <c r="H163" s="104"/>
      <c r="I163" s="104"/>
      <c r="J163" s="104"/>
      <c r="K163" s="104"/>
      <c r="L163" s="104"/>
    </row>
    <row r="164" ht="15.75" customHeight="1">
      <c r="A164" s="103"/>
      <c r="B164" s="103"/>
      <c r="C164" s="104"/>
      <c r="D164" s="104"/>
      <c r="E164" s="104"/>
      <c r="G164" s="104"/>
      <c r="H164" s="104"/>
      <c r="I164" s="104"/>
      <c r="J164" s="104"/>
      <c r="K164" s="104"/>
      <c r="L164" s="104"/>
    </row>
    <row r="165" ht="15.75" customHeight="1">
      <c r="A165" s="103"/>
      <c r="B165" s="103"/>
      <c r="C165" s="104"/>
      <c r="D165" s="104"/>
      <c r="E165" s="104"/>
      <c r="G165" s="104"/>
      <c r="H165" s="104"/>
      <c r="I165" s="104"/>
      <c r="J165" s="104"/>
      <c r="K165" s="104"/>
      <c r="L165" s="104"/>
    </row>
    <row r="166" ht="15.75" customHeight="1">
      <c r="A166" s="103"/>
      <c r="B166" s="103"/>
      <c r="C166" s="104"/>
      <c r="D166" s="104"/>
      <c r="E166" s="104"/>
      <c r="G166" s="104"/>
      <c r="H166" s="104"/>
      <c r="I166" s="104"/>
      <c r="J166" s="104"/>
      <c r="K166" s="104"/>
      <c r="L166" s="104"/>
    </row>
    <row r="167" ht="15.75" customHeight="1">
      <c r="A167" s="103"/>
      <c r="B167" s="103"/>
      <c r="C167" s="104"/>
      <c r="D167" s="104"/>
      <c r="E167" s="104"/>
      <c r="G167" s="104"/>
      <c r="H167" s="104"/>
      <c r="I167" s="104"/>
      <c r="J167" s="104"/>
      <c r="K167" s="104"/>
      <c r="L167" s="104"/>
    </row>
    <row r="168" ht="15.75" customHeight="1">
      <c r="A168" s="103"/>
      <c r="B168" s="103"/>
      <c r="C168" s="104"/>
      <c r="D168" s="104"/>
      <c r="E168" s="104"/>
      <c r="G168" s="104"/>
      <c r="H168" s="104"/>
      <c r="I168" s="104"/>
      <c r="J168" s="104"/>
      <c r="K168" s="104"/>
      <c r="L168" s="104"/>
    </row>
    <row r="169" ht="15.75" customHeight="1">
      <c r="A169" s="103"/>
      <c r="B169" s="103"/>
      <c r="C169" s="104"/>
      <c r="D169" s="104"/>
      <c r="E169" s="104"/>
      <c r="G169" s="104"/>
      <c r="H169" s="104"/>
      <c r="I169" s="104"/>
      <c r="J169" s="104"/>
      <c r="K169" s="104"/>
      <c r="L169" s="104"/>
    </row>
    <row r="170" ht="15.75" customHeight="1">
      <c r="A170" s="103"/>
      <c r="B170" s="103"/>
      <c r="C170" s="104"/>
      <c r="D170" s="104"/>
      <c r="E170" s="104"/>
      <c r="G170" s="104"/>
      <c r="H170" s="104"/>
      <c r="I170" s="104"/>
      <c r="J170" s="104"/>
      <c r="K170" s="104"/>
      <c r="L170" s="104"/>
    </row>
    <row r="171" ht="15.75" customHeight="1">
      <c r="A171" s="103"/>
      <c r="B171" s="103"/>
      <c r="C171" s="104"/>
      <c r="D171" s="104"/>
      <c r="E171" s="104"/>
      <c r="G171" s="104"/>
      <c r="H171" s="104"/>
      <c r="I171" s="104"/>
      <c r="J171" s="104"/>
      <c r="K171" s="104"/>
      <c r="L171" s="104"/>
    </row>
    <row r="172" ht="15.75" customHeight="1">
      <c r="A172" s="103"/>
      <c r="B172" s="103"/>
      <c r="C172" s="104"/>
      <c r="D172" s="104"/>
      <c r="E172" s="104"/>
      <c r="G172" s="104"/>
      <c r="H172" s="104"/>
      <c r="I172" s="104"/>
      <c r="J172" s="104"/>
      <c r="K172" s="104"/>
      <c r="L172" s="104"/>
    </row>
    <row r="173" ht="15.75" customHeight="1">
      <c r="A173" s="103"/>
      <c r="B173" s="103"/>
      <c r="C173" s="104"/>
      <c r="D173" s="104"/>
      <c r="E173" s="104"/>
      <c r="G173" s="104"/>
      <c r="H173" s="104"/>
      <c r="I173" s="104"/>
      <c r="J173" s="104"/>
      <c r="K173" s="104"/>
      <c r="L173" s="104"/>
    </row>
    <row r="174" ht="15.75" customHeight="1">
      <c r="A174" s="103"/>
      <c r="B174" s="103"/>
      <c r="C174" s="104"/>
      <c r="D174" s="104"/>
      <c r="E174" s="104"/>
      <c r="G174" s="104"/>
      <c r="H174" s="104"/>
      <c r="I174" s="104"/>
      <c r="J174" s="104"/>
      <c r="K174" s="104"/>
      <c r="L174" s="104"/>
    </row>
    <row r="175" ht="15.75" customHeight="1">
      <c r="A175" s="103"/>
      <c r="B175" s="103"/>
      <c r="C175" s="104"/>
      <c r="D175" s="104"/>
      <c r="E175" s="104"/>
      <c r="G175" s="104"/>
      <c r="H175" s="104"/>
      <c r="I175" s="104"/>
      <c r="J175" s="104"/>
      <c r="K175" s="104"/>
      <c r="L175" s="104"/>
    </row>
    <row r="176" ht="15.75" customHeight="1">
      <c r="A176" s="103"/>
      <c r="B176" s="103"/>
      <c r="C176" s="104"/>
      <c r="D176" s="104"/>
      <c r="E176" s="104"/>
      <c r="G176" s="104"/>
      <c r="H176" s="104"/>
      <c r="I176" s="104"/>
      <c r="J176" s="104"/>
      <c r="K176" s="104"/>
      <c r="L176" s="104"/>
    </row>
    <row r="177" ht="15.75" customHeight="1">
      <c r="A177" s="103"/>
      <c r="B177" s="103"/>
      <c r="C177" s="104"/>
      <c r="D177" s="104"/>
      <c r="E177" s="104"/>
      <c r="G177" s="104"/>
      <c r="H177" s="104"/>
      <c r="I177" s="104"/>
      <c r="J177" s="104"/>
      <c r="K177" s="104"/>
      <c r="L177" s="104"/>
    </row>
    <row r="178" ht="15.75" customHeight="1">
      <c r="A178" s="103"/>
      <c r="B178" s="103"/>
      <c r="C178" s="104"/>
      <c r="D178" s="104"/>
      <c r="E178" s="104"/>
      <c r="G178" s="104"/>
      <c r="H178" s="104"/>
      <c r="I178" s="104"/>
      <c r="J178" s="104"/>
      <c r="K178" s="104"/>
      <c r="L178" s="104"/>
    </row>
    <row r="179" ht="15.75" customHeight="1">
      <c r="A179" s="103"/>
      <c r="B179" s="103"/>
      <c r="C179" s="104"/>
      <c r="D179" s="104"/>
      <c r="E179" s="104"/>
      <c r="G179" s="104"/>
      <c r="H179" s="104"/>
      <c r="I179" s="104"/>
      <c r="J179" s="104"/>
      <c r="K179" s="104"/>
      <c r="L179" s="104"/>
    </row>
    <row r="180" ht="15.75" customHeight="1">
      <c r="A180" s="103"/>
      <c r="B180" s="103"/>
      <c r="C180" s="104"/>
      <c r="D180" s="104"/>
      <c r="E180" s="104"/>
      <c r="G180" s="104"/>
      <c r="H180" s="104"/>
      <c r="I180" s="104"/>
      <c r="J180" s="104"/>
      <c r="K180" s="104"/>
      <c r="L180" s="104"/>
    </row>
    <row r="181" ht="15.75" customHeight="1">
      <c r="A181" s="103"/>
      <c r="B181" s="103"/>
      <c r="C181" s="104"/>
      <c r="D181" s="104"/>
      <c r="E181" s="104"/>
      <c r="G181" s="104"/>
      <c r="H181" s="104"/>
      <c r="I181" s="104"/>
      <c r="J181" s="104"/>
      <c r="K181" s="104"/>
      <c r="L181" s="104"/>
    </row>
    <row r="182" ht="15.75" customHeight="1">
      <c r="A182" s="103"/>
      <c r="B182" s="103"/>
      <c r="C182" s="104"/>
      <c r="D182" s="104"/>
      <c r="E182" s="104"/>
      <c r="G182" s="104"/>
      <c r="H182" s="104"/>
      <c r="I182" s="104"/>
      <c r="J182" s="104"/>
      <c r="K182" s="104"/>
      <c r="L182" s="104"/>
    </row>
    <row r="183" ht="15.75" customHeight="1">
      <c r="A183" s="103"/>
      <c r="B183" s="103"/>
      <c r="C183" s="104"/>
      <c r="D183" s="104"/>
      <c r="E183" s="104"/>
      <c r="G183" s="104"/>
      <c r="H183" s="104"/>
      <c r="I183" s="104"/>
      <c r="J183" s="104"/>
      <c r="K183" s="104"/>
      <c r="L183" s="104"/>
    </row>
    <row r="184" ht="15.75" customHeight="1">
      <c r="A184" s="103"/>
      <c r="B184" s="103"/>
      <c r="C184" s="104"/>
      <c r="D184" s="104"/>
      <c r="E184" s="104"/>
      <c r="G184" s="104"/>
      <c r="H184" s="104"/>
      <c r="I184" s="104"/>
      <c r="J184" s="104"/>
      <c r="K184" s="104"/>
      <c r="L184" s="104"/>
    </row>
    <row r="185" ht="15.75" customHeight="1">
      <c r="A185" s="103"/>
      <c r="B185" s="103"/>
      <c r="C185" s="104"/>
      <c r="D185" s="104"/>
      <c r="E185" s="104"/>
      <c r="G185" s="104"/>
      <c r="H185" s="104"/>
      <c r="I185" s="104"/>
      <c r="J185" s="104"/>
      <c r="K185" s="104"/>
      <c r="L185" s="104"/>
    </row>
    <row r="186" ht="15.75" customHeight="1">
      <c r="A186" s="103"/>
      <c r="B186" s="103"/>
      <c r="C186" s="104"/>
      <c r="D186" s="104"/>
      <c r="E186" s="104"/>
      <c r="G186" s="104"/>
      <c r="H186" s="104"/>
      <c r="I186" s="104"/>
      <c r="J186" s="104"/>
      <c r="K186" s="104"/>
      <c r="L186" s="104"/>
    </row>
    <row r="187" ht="15.75" customHeight="1">
      <c r="A187" s="103"/>
      <c r="B187" s="103"/>
      <c r="C187" s="104"/>
      <c r="D187" s="104"/>
      <c r="E187" s="104"/>
      <c r="G187" s="104"/>
      <c r="H187" s="104"/>
      <c r="I187" s="104"/>
      <c r="J187" s="104"/>
      <c r="K187" s="104"/>
      <c r="L187" s="104"/>
    </row>
    <row r="188" ht="15.75" customHeight="1">
      <c r="A188" s="103"/>
      <c r="B188" s="103"/>
      <c r="C188" s="104"/>
      <c r="D188" s="104"/>
      <c r="E188" s="104"/>
      <c r="G188" s="104"/>
      <c r="H188" s="104"/>
      <c r="I188" s="104"/>
      <c r="J188" s="104"/>
      <c r="K188" s="104"/>
      <c r="L188" s="104"/>
    </row>
    <row r="189" ht="15.75" customHeight="1">
      <c r="A189" s="103"/>
      <c r="B189" s="103"/>
      <c r="C189" s="104"/>
      <c r="D189" s="104"/>
      <c r="E189" s="104"/>
      <c r="G189" s="104"/>
      <c r="H189" s="104"/>
      <c r="I189" s="104"/>
      <c r="J189" s="104"/>
      <c r="K189" s="104"/>
      <c r="L189" s="104"/>
    </row>
    <row r="190" ht="15.75" customHeight="1">
      <c r="A190" s="103"/>
      <c r="B190" s="103"/>
      <c r="C190" s="104"/>
      <c r="D190" s="104"/>
      <c r="E190" s="104"/>
      <c r="G190" s="104"/>
      <c r="H190" s="104"/>
      <c r="I190" s="104"/>
      <c r="J190" s="104"/>
      <c r="K190" s="104"/>
      <c r="L190" s="104"/>
    </row>
    <row r="191" ht="15.75" customHeight="1">
      <c r="A191" s="103"/>
      <c r="B191" s="103"/>
      <c r="C191" s="104"/>
      <c r="D191" s="104"/>
      <c r="E191" s="104"/>
      <c r="G191" s="104"/>
      <c r="H191" s="104"/>
      <c r="I191" s="104"/>
      <c r="J191" s="104"/>
      <c r="K191" s="104"/>
      <c r="L191" s="104"/>
    </row>
    <row r="192" ht="15.75" customHeight="1">
      <c r="A192" s="103"/>
      <c r="B192" s="103"/>
      <c r="C192" s="104"/>
      <c r="D192" s="104"/>
      <c r="E192" s="104"/>
      <c r="G192" s="104"/>
      <c r="H192" s="104"/>
      <c r="I192" s="104"/>
      <c r="J192" s="104"/>
      <c r="K192" s="104"/>
      <c r="L192" s="104"/>
    </row>
    <row r="193" ht="15.75" customHeight="1">
      <c r="A193" s="103"/>
      <c r="B193" s="103"/>
      <c r="C193" s="104"/>
      <c r="D193" s="104"/>
      <c r="E193" s="104"/>
      <c r="G193" s="104"/>
      <c r="H193" s="104"/>
      <c r="I193" s="104"/>
      <c r="J193" s="104"/>
      <c r="K193" s="104"/>
      <c r="L193" s="104"/>
    </row>
    <row r="194" ht="15.75" customHeight="1">
      <c r="A194" s="103"/>
      <c r="B194" s="103"/>
      <c r="C194" s="104"/>
      <c r="D194" s="104"/>
      <c r="E194" s="104"/>
      <c r="G194" s="104"/>
      <c r="H194" s="104"/>
      <c r="I194" s="104"/>
      <c r="J194" s="104"/>
      <c r="K194" s="104"/>
      <c r="L194" s="104"/>
    </row>
    <row r="195" ht="15.75" customHeight="1">
      <c r="A195" s="103"/>
      <c r="B195" s="103"/>
      <c r="C195" s="104"/>
      <c r="D195" s="104"/>
      <c r="E195" s="104"/>
      <c r="G195" s="104"/>
      <c r="H195" s="104"/>
      <c r="I195" s="104"/>
      <c r="J195" s="104"/>
      <c r="K195" s="104"/>
      <c r="L195" s="104"/>
    </row>
    <row r="196" ht="15.75" customHeight="1">
      <c r="A196" s="103"/>
      <c r="B196" s="103"/>
      <c r="C196" s="104"/>
      <c r="D196" s="104"/>
      <c r="E196" s="104"/>
      <c r="G196" s="104"/>
      <c r="H196" s="104"/>
      <c r="I196" s="104"/>
      <c r="J196" s="104"/>
      <c r="K196" s="104"/>
      <c r="L196" s="104"/>
    </row>
    <row r="197" ht="15.75" customHeight="1">
      <c r="A197" s="103"/>
      <c r="B197" s="103"/>
      <c r="C197" s="104"/>
      <c r="D197" s="104"/>
      <c r="E197" s="104"/>
      <c r="G197" s="104"/>
      <c r="H197" s="104"/>
      <c r="I197" s="104"/>
      <c r="J197" s="104"/>
      <c r="K197" s="104"/>
      <c r="L197" s="104"/>
    </row>
    <row r="198" ht="15.75" customHeight="1">
      <c r="A198" s="103"/>
      <c r="B198" s="103"/>
      <c r="C198" s="104"/>
      <c r="D198" s="104"/>
      <c r="E198" s="104"/>
      <c r="G198" s="104"/>
      <c r="H198" s="104"/>
      <c r="I198" s="104"/>
      <c r="J198" s="104"/>
      <c r="K198" s="104"/>
      <c r="L198" s="104"/>
    </row>
    <row r="199" ht="15.75" customHeight="1">
      <c r="A199" s="103"/>
      <c r="B199" s="103"/>
      <c r="C199" s="104"/>
      <c r="D199" s="104"/>
      <c r="E199" s="104"/>
      <c r="G199" s="104"/>
      <c r="H199" s="104"/>
      <c r="I199" s="104"/>
      <c r="J199" s="104"/>
      <c r="K199" s="104"/>
      <c r="L199" s="104"/>
    </row>
    <row r="200" ht="15.75" customHeight="1">
      <c r="A200" s="103"/>
      <c r="B200" s="103"/>
      <c r="C200" s="104"/>
      <c r="D200" s="104"/>
      <c r="E200" s="104"/>
      <c r="G200" s="104"/>
      <c r="H200" s="104"/>
      <c r="I200" s="104"/>
      <c r="J200" s="104"/>
      <c r="K200" s="104"/>
      <c r="L200" s="104"/>
    </row>
    <row r="201" ht="15.75" customHeight="1">
      <c r="A201" s="103"/>
      <c r="B201" s="103"/>
      <c r="C201" s="104"/>
      <c r="D201" s="104"/>
      <c r="E201" s="104"/>
      <c r="G201" s="104"/>
      <c r="H201" s="104"/>
      <c r="I201" s="104"/>
      <c r="J201" s="104"/>
      <c r="K201" s="104"/>
      <c r="L201" s="104"/>
    </row>
    <row r="202" ht="15.75" customHeight="1">
      <c r="A202" s="103"/>
      <c r="B202" s="103"/>
      <c r="C202" s="104"/>
      <c r="D202" s="104"/>
      <c r="E202" s="104"/>
      <c r="G202" s="104"/>
      <c r="H202" s="104"/>
      <c r="I202" s="104"/>
      <c r="J202" s="104"/>
      <c r="K202" s="104"/>
      <c r="L202" s="104"/>
    </row>
    <row r="203" ht="15.75" customHeight="1">
      <c r="A203" s="103"/>
      <c r="B203" s="103"/>
      <c r="C203" s="104"/>
      <c r="D203" s="104"/>
      <c r="E203" s="104"/>
      <c r="G203" s="104"/>
      <c r="H203" s="104"/>
      <c r="I203" s="104"/>
      <c r="J203" s="104"/>
      <c r="K203" s="104"/>
      <c r="L203" s="104"/>
    </row>
    <row r="204" ht="15.75" customHeight="1">
      <c r="A204" s="103"/>
      <c r="B204" s="103"/>
      <c r="C204" s="104"/>
      <c r="D204" s="104"/>
      <c r="E204" s="104"/>
      <c r="G204" s="104"/>
      <c r="H204" s="104"/>
      <c r="I204" s="104"/>
      <c r="J204" s="104"/>
      <c r="K204" s="104"/>
      <c r="L204" s="104"/>
    </row>
    <row r="205" ht="15.75" customHeight="1">
      <c r="A205" s="103"/>
      <c r="B205" s="103"/>
      <c r="C205" s="104"/>
      <c r="D205" s="104"/>
      <c r="E205" s="104"/>
      <c r="G205" s="104"/>
      <c r="H205" s="104"/>
      <c r="I205" s="104"/>
      <c r="J205" s="104"/>
      <c r="K205" s="104"/>
      <c r="L205" s="104"/>
    </row>
    <row r="206" ht="15.75" customHeight="1">
      <c r="A206" s="103"/>
      <c r="B206" s="103"/>
      <c r="C206" s="104"/>
      <c r="D206" s="104"/>
      <c r="E206" s="104"/>
      <c r="G206" s="104"/>
      <c r="H206" s="104"/>
      <c r="I206" s="104"/>
      <c r="J206" s="104"/>
      <c r="K206" s="104"/>
      <c r="L206" s="104"/>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conditionalFormatting sqref="C45:C1000">
    <cfRule type="containsText" dxfId="0" priority="1" operator="containsText" text="Sim">
      <formula>NOT(ISERROR(SEARCH(("Sim"),(C45))))</formula>
    </cfRule>
  </conditionalFormatting>
  <conditionalFormatting sqref="C45:C1000">
    <cfRule type="containsText" dxfId="1" priority="2" operator="containsText" text="Não">
      <formula>NOT(ISERROR(SEARCH(("Não"),(C45))))</formula>
    </cfRule>
  </conditionalFormatting>
  <dataValidations>
    <dataValidation type="list" allowBlank="1" showErrorMessage="1" sqref="T3:T44">
      <formula1>"Selecione,2ºTrimestre,3ºTrimestre,4ºTrimestre,Não"</formula1>
    </dataValidation>
    <dataValidation type="list" allowBlank="1" showErrorMessage="1" sqref="U3:U44">
      <formula1>"Selecione,Sim,Não"</formula1>
    </dataValidation>
    <dataValidation type="list" allowBlank="1" showErrorMessage="1" sqref="E3:E44">
      <formula1>"On-line Auto-serviço,On-line Fluxo,Digital Auto-serviço,Digital Fluxo,Presencial,Semipresencial,Selecione"</formula1>
    </dataValidation>
    <dataValidation type="list" allowBlank="1" showErrorMessage="1" sqref="O3:O44">
      <formula1>"Selecione,Atualmente é presencial,Atualmente em formato híbrido,Atualmente automatizado em formato digital"</formula1>
    </dataValidation>
    <dataValidation type="list" allowBlank="1" showErrorMessage="1" sqref="S3:S44">
      <formula1>"Fase de Levantamento de requisitos,Fase de Mapeamento do Serviço,Fase de Desenvolvimento,Fase de Homologação,Pronto,Fase de Pagamento,Pendente,Selecione"</formula1>
    </dataValidation>
    <dataValidation type="list" allowBlank="1" showErrorMessage="1" sqref="N3:N44">
      <formula1>"Sim Possui,Não Possui,Fase de Desenvolvimento,Selecione"</formula1>
    </dataValidation>
    <dataValidation type="list" allowBlank="1" showErrorMessage="1" sqref="J3:J44">
      <formula1>"Selecione,Sim,Não,Fase de elaboração"</formula1>
    </dataValidation>
    <dataValidation type="list" allowBlank="1" showErrorMessage="1" sqref="L3:L44">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44 F3:F44 R3:R44">
      <formula1>"Sim,Não,Selecione"</formula1>
    </dataValidation>
    <dataValidation type="list" allowBlank="1" showErrorMessage="1" sqref="H3:H44">
      <formula1>"Selecione,É cômodo para o usuário,É uma utilidadade para o usuário,Atendimento a disposição legal"</formula1>
    </dataValidation>
    <dataValidation type="list" allowBlank="1" showErrorMessage="1" sqref="G3:G44">
      <formula1>"Selecione,Atende grupo Minoritário da população,Atende grande parte da população,Atende toda população"</formula1>
    </dataValidation>
    <dataValidation type="list" allowBlank="1" showErrorMessage="1" sqref="I3:I44">
      <formula1>"Selecione,Baixo volume de demanda,Volume mediano de demanda,Alto volume de demanda"</formula1>
    </dataValidation>
    <dataValidation type="list" allowBlank="1" showErrorMessage="1" sqref="M3:M44">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4.63"/>
    <col customWidth="1" min="2" max="2" width="46.0"/>
    <col customWidth="1" min="3" max="3" width="29.88"/>
    <col customWidth="1" min="4" max="4" width="31.88"/>
    <col customWidth="1" min="5" max="5" width="18.38"/>
    <col customWidth="1" min="6" max="6" width="18.75"/>
    <col customWidth="1" min="7" max="7" width="13.38"/>
    <col customWidth="1" min="8" max="8" width="19.0"/>
    <col customWidth="1" min="9" max="10" width="16.38"/>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1040</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333</v>
      </c>
      <c r="B3" s="47" t="s">
        <v>334</v>
      </c>
      <c r="C3" s="47" t="s">
        <v>169</v>
      </c>
      <c r="D3" s="47" t="s">
        <v>91</v>
      </c>
      <c r="E3" s="47" t="s">
        <v>117</v>
      </c>
      <c r="F3" s="47" t="s">
        <v>91</v>
      </c>
      <c r="G3" s="48" t="s">
        <v>43</v>
      </c>
      <c r="H3" s="49" t="s">
        <v>137</v>
      </c>
      <c r="I3" s="50" t="s">
        <v>47</v>
      </c>
      <c r="J3" s="48" t="s">
        <v>91</v>
      </c>
      <c r="K3" s="50">
        <f>SUMIFS(Gabarito!B:B,Gabarito!A:A,G3)+SUMIFS(Gabarito!B:B,Gabarito!A:A,H3)+SUMIFS(Gabarito!B:B,Gabarito!A:A,I3)+SUMIFS(Gabarito!B:B,Gabarito!A:A,J3)</f>
        <v>12</v>
      </c>
      <c r="L3" s="49" t="s">
        <v>55</v>
      </c>
      <c r="M3" s="49" t="s">
        <v>57</v>
      </c>
      <c r="N3" s="47" t="s">
        <v>60</v>
      </c>
      <c r="O3" s="49" t="s">
        <v>64</v>
      </c>
      <c r="P3" s="49">
        <f>SUMIFS(Gabarito!B:B,Gabarito!A:A,L3)+SUMIFS(Gabarito!B:B,Gabarito!A:A,M3)+SUMIFS(Gabarito!B:B,Gabarito!A:A,N3)+SUMIFS(Gabarito!B:B,Gabarito!A:A,#REF!)+SUMIFS(Gabarito!B:B,Gabarito!A:A,O3)</f>
        <v>8</v>
      </c>
      <c r="Q3" s="49">
        <f t="shared" ref="Q3:Q6" si="1">K3*P3</f>
        <v>96</v>
      </c>
      <c r="R3" s="47" t="s">
        <v>50</v>
      </c>
      <c r="S3" s="47" t="s">
        <v>122</v>
      </c>
      <c r="T3" s="49" t="s">
        <v>122</v>
      </c>
      <c r="U3" s="49" t="s">
        <v>50</v>
      </c>
      <c r="V3" s="47" t="s">
        <v>1041</v>
      </c>
    </row>
    <row r="4" ht="15.75" customHeight="1">
      <c r="A4" s="47" t="s">
        <v>333</v>
      </c>
      <c r="B4" s="47" t="s">
        <v>335</v>
      </c>
      <c r="C4" s="47" t="s">
        <v>336</v>
      </c>
      <c r="D4" s="47" t="s">
        <v>91</v>
      </c>
      <c r="E4" s="47" t="s">
        <v>117</v>
      </c>
      <c r="F4" s="47" t="s">
        <v>91</v>
      </c>
      <c r="G4" s="48" t="s">
        <v>43</v>
      </c>
      <c r="H4" s="49" t="s">
        <v>137</v>
      </c>
      <c r="I4" s="50" t="s">
        <v>71</v>
      </c>
      <c r="J4" s="48" t="s">
        <v>91</v>
      </c>
      <c r="K4" s="50">
        <f>SUMIFS(Gabarito!B:B,Gabarito!A:A,G4)+SUMIFS(Gabarito!B:B,Gabarito!A:A,H4)+SUMIFS(Gabarito!B:B,Gabarito!A:A,I4)+SUMIFS(Gabarito!B:B,Gabarito!A:A,J4)</f>
        <v>15</v>
      </c>
      <c r="L4" s="49" t="s">
        <v>122</v>
      </c>
      <c r="M4" s="49" t="s">
        <v>57</v>
      </c>
      <c r="N4" s="47" t="s">
        <v>60</v>
      </c>
      <c r="O4" s="49" t="s">
        <v>64</v>
      </c>
      <c r="P4" s="49">
        <f>SUMIFS(Gabarito!B:B,Gabarito!A:A,L4)+SUMIFS(Gabarito!B:B,Gabarito!A:A,M4)+SUMIFS(Gabarito!B:B,Gabarito!A:A,N4)+SUMIFS(Gabarito!B:B,Gabarito!A:A,#REF!)+SUMIFS(Gabarito!B:B,Gabarito!A:A,O4)</f>
        <v>6</v>
      </c>
      <c r="Q4" s="49">
        <f t="shared" si="1"/>
        <v>90</v>
      </c>
      <c r="R4" s="47" t="s">
        <v>50</v>
      </c>
      <c r="S4" s="47" t="s">
        <v>122</v>
      </c>
      <c r="T4" s="49" t="s">
        <v>122</v>
      </c>
      <c r="U4" s="49" t="s">
        <v>50</v>
      </c>
      <c r="V4" s="47" t="s">
        <v>1041</v>
      </c>
    </row>
    <row r="5" ht="15.75" customHeight="1">
      <c r="A5" s="47" t="s">
        <v>333</v>
      </c>
      <c r="B5" s="47" t="s">
        <v>337</v>
      </c>
      <c r="C5" s="47" t="s">
        <v>257</v>
      </c>
      <c r="D5" s="47" t="s">
        <v>91</v>
      </c>
      <c r="E5" s="47" t="s">
        <v>117</v>
      </c>
      <c r="F5" s="47" t="s">
        <v>91</v>
      </c>
      <c r="G5" s="48" t="s">
        <v>43</v>
      </c>
      <c r="H5" s="49" t="s">
        <v>137</v>
      </c>
      <c r="I5" s="50" t="s">
        <v>47</v>
      </c>
      <c r="J5" s="48" t="s">
        <v>91</v>
      </c>
      <c r="K5" s="50">
        <f>SUMIFS(Gabarito!B:B,Gabarito!A:A,G5)+SUMIFS(Gabarito!B:B,Gabarito!A:A,H5)+SUMIFS(Gabarito!B:B,Gabarito!A:A,I5)+SUMIFS(Gabarito!B:B,Gabarito!A:A,J5)</f>
        <v>12</v>
      </c>
      <c r="L5" s="49" t="s">
        <v>122</v>
      </c>
      <c r="M5" s="49" t="s">
        <v>57</v>
      </c>
      <c r="N5" s="47" t="s">
        <v>60</v>
      </c>
      <c r="O5" s="49" t="s">
        <v>64</v>
      </c>
      <c r="P5" s="49">
        <f>SUMIFS(Gabarito!B:B,Gabarito!A:A,L5)+SUMIFS(Gabarito!B:B,Gabarito!A:A,M5)+SUMIFS(Gabarito!B:B,Gabarito!A:A,N5)+SUMIFS(Gabarito!B:B,Gabarito!A:A,#REF!)+SUMIFS(Gabarito!B:B,Gabarito!A:A,O5)</f>
        <v>6</v>
      </c>
      <c r="Q5" s="49">
        <f t="shared" si="1"/>
        <v>72</v>
      </c>
      <c r="R5" s="47" t="s">
        <v>50</v>
      </c>
      <c r="S5" s="47" t="s">
        <v>122</v>
      </c>
      <c r="T5" s="49" t="s">
        <v>122</v>
      </c>
      <c r="U5" s="49" t="s">
        <v>50</v>
      </c>
      <c r="V5" s="47" t="s">
        <v>1041</v>
      </c>
    </row>
    <row r="6" ht="15.75" customHeight="1">
      <c r="A6" s="47" t="s">
        <v>333</v>
      </c>
      <c r="B6" s="47" t="s">
        <v>338</v>
      </c>
      <c r="C6" s="47" t="s">
        <v>169</v>
      </c>
      <c r="D6" s="47" t="s">
        <v>91</v>
      </c>
      <c r="E6" s="47" t="s">
        <v>117</v>
      </c>
      <c r="F6" s="47" t="s">
        <v>91</v>
      </c>
      <c r="G6" s="48" t="s">
        <v>43</v>
      </c>
      <c r="H6" s="49" t="s">
        <v>137</v>
      </c>
      <c r="I6" s="50" t="s">
        <v>47</v>
      </c>
      <c r="J6" s="48" t="s">
        <v>91</v>
      </c>
      <c r="K6" s="50">
        <f>SUMIFS(Gabarito!B:B,Gabarito!A:A,G6)+SUMIFS(Gabarito!B:B,Gabarito!A:A,H6)+SUMIFS(Gabarito!B:B,Gabarito!A:A,I6)+SUMIFS(Gabarito!B:B,Gabarito!A:A,J6)</f>
        <v>12</v>
      </c>
      <c r="L6" s="49" t="s">
        <v>122</v>
      </c>
      <c r="M6" s="49" t="s">
        <v>57</v>
      </c>
      <c r="N6" s="47" t="s">
        <v>60</v>
      </c>
      <c r="O6" s="49" t="s">
        <v>64</v>
      </c>
      <c r="P6" s="49">
        <f>SUMIFS(Gabarito!B:B,Gabarito!A:A,L6)+SUMIFS(Gabarito!B:B,Gabarito!A:A,M6)+SUMIFS(Gabarito!B:B,Gabarito!A:A,N6)+SUMIFS(Gabarito!B:B,Gabarito!A:A,#REF!)+SUMIFS(Gabarito!B:B,Gabarito!A:A,O6)</f>
        <v>6</v>
      </c>
      <c r="Q6" s="49">
        <f t="shared" si="1"/>
        <v>72</v>
      </c>
      <c r="R6" s="47" t="s">
        <v>50</v>
      </c>
      <c r="S6" s="47" t="s">
        <v>122</v>
      </c>
      <c r="T6" s="49" t="s">
        <v>122</v>
      </c>
      <c r="U6" s="49" t="s">
        <v>50</v>
      </c>
      <c r="V6" s="47" t="s">
        <v>1041</v>
      </c>
    </row>
    <row r="7" ht="15.75" customHeight="1">
      <c r="A7" s="103"/>
      <c r="B7" s="103"/>
      <c r="C7" s="104"/>
      <c r="D7" s="104"/>
      <c r="E7" s="104"/>
      <c r="G7" s="104"/>
      <c r="H7" s="104"/>
      <c r="I7" s="104"/>
      <c r="J7" s="104"/>
      <c r="K7" s="104"/>
      <c r="L7" s="104"/>
    </row>
    <row r="8" ht="15.75" customHeight="1">
      <c r="A8" s="103"/>
      <c r="B8" s="103"/>
      <c r="C8" s="104"/>
      <c r="D8" s="104"/>
      <c r="E8" s="104"/>
      <c r="G8" s="104"/>
      <c r="H8" s="104"/>
      <c r="I8" s="104"/>
      <c r="J8" s="104"/>
      <c r="K8" s="104"/>
      <c r="L8" s="104"/>
    </row>
    <row r="9" ht="15.75" customHeight="1">
      <c r="A9" s="103"/>
      <c r="B9" s="103"/>
      <c r="C9" s="104"/>
      <c r="D9" s="104"/>
      <c r="E9" s="104"/>
      <c r="G9" s="104"/>
      <c r="H9" s="104"/>
      <c r="I9" s="104"/>
      <c r="J9" s="104"/>
      <c r="K9" s="104"/>
      <c r="L9" s="104"/>
    </row>
    <row r="10" ht="15.75" customHeight="1">
      <c r="A10" s="103"/>
      <c r="B10" s="103"/>
      <c r="C10" s="104"/>
      <c r="D10" s="104"/>
      <c r="E10" s="104"/>
      <c r="G10" s="104"/>
      <c r="H10" s="104"/>
      <c r="I10" s="104"/>
      <c r="J10" s="104"/>
      <c r="K10" s="104"/>
      <c r="L10" s="104"/>
    </row>
    <row r="11" ht="15.75" customHeight="1">
      <c r="A11" s="103"/>
      <c r="B11" s="103"/>
      <c r="C11" s="104"/>
      <c r="D11" s="104"/>
      <c r="E11" s="104"/>
      <c r="G11" s="104"/>
      <c r="H11" s="104"/>
      <c r="I11" s="104"/>
      <c r="J11" s="104"/>
      <c r="K11" s="104"/>
      <c r="L11" s="104"/>
    </row>
    <row r="12" ht="15.75" customHeight="1">
      <c r="A12" s="103"/>
      <c r="B12" s="103"/>
      <c r="C12" s="104"/>
      <c r="D12" s="104"/>
      <c r="E12" s="104"/>
      <c r="G12" s="104"/>
      <c r="H12" s="104"/>
      <c r="I12" s="104"/>
      <c r="J12" s="104"/>
      <c r="K12" s="104"/>
      <c r="L12" s="104"/>
    </row>
    <row r="13" ht="15.75" customHeight="1">
      <c r="A13" s="103"/>
      <c r="B13" s="103"/>
      <c r="C13" s="104"/>
      <c r="D13" s="104"/>
      <c r="E13" s="104"/>
      <c r="G13" s="104"/>
      <c r="H13" s="104"/>
      <c r="I13" s="104"/>
      <c r="J13" s="104"/>
      <c r="K13" s="104"/>
      <c r="L13" s="104"/>
    </row>
    <row r="14" ht="15.75" customHeight="1">
      <c r="A14" s="103"/>
      <c r="B14" s="103"/>
      <c r="C14" s="104"/>
      <c r="D14" s="104"/>
      <c r="E14" s="104"/>
      <c r="G14" s="104"/>
      <c r="H14" s="104"/>
      <c r="I14" s="104"/>
      <c r="J14" s="104"/>
      <c r="K14" s="104"/>
      <c r="L14" s="104"/>
    </row>
    <row r="15" ht="15.75" customHeight="1">
      <c r="A15" s="103"/>
      <c r="B15" s="103"/>
      <c r="C15" s="104"/>
      <c r="D15" s="104"/>
      <c r="E15" s="104"/>
      <c r="G15" s="104"/>
      <c r="H15" s="104"/>
      <c r="I15" s="104"/>
      <c r="J15" s="104"/>
      <c r="K15" s="104"/>
      <c r="L15" s="104"/>
    </row>
    <row r="16" ht="15.75" customHeight="1">
      <c r="A16" s="103"/>
      <c r="B16" s="103"/>
      <c r="C16" s="104"/>
      <c r="D16" s="104"/>
      <c r="E16" s="104"/>
      <c r="G16" s="104"/>
      <c r="H16" s="104"/>
      <c r="I16" s="104"/>
      <c r="J16" s="104"/>
      <c r="K16" s="104"/>
      <c r="L16" s="104"/>
    </row>
    <row r="17" ht="15.75" customHeight="1">
      <c r="A17" s="103"/>
      <c r="B17" s="103"/>
      <c r="C17" s="104"/>
      <c r="D17" s="104"/>
      <c r="E17" s="104"/>
      <c r="G17" s="104"/>
      <c r="H17" s="104"/>
      <c r="I17" s="104"/>
      <c r="J17" s="104"/>
      <c r="K17" s="104"/>
      <c r="L17" s="104"/>
    </row>
    <row r="18" ht="15.75" customHeight="1">
      <c r="A18" s="103"/>
      <c r="B18" s="103"/>
      <c r="C18" s="104"/>
      <c r="D18" s="104"/>
      <c r="E18" s="104"/>
      <c r="G18" s="104"/>
      <c r="H18" s="104"/>
      <c r="I18" s="104"/>
      <c r="J18" s="104"/>
      <c r="K18" s="104"/>
      <c r="L18" s="104"/>
    </row>
    <row r="19" ht="15.75" customHeight="1">
      <c r="A19" s="103"/>
      <c r="B19" s="103"/>
      <c r="C19" s="104"/>
      <c r="D19" s="104"/>
      <c r="E19" s="104"/>
      <c r="G19" s="104"/>
      <c r="H19" s="104"/>
      <c r="I19" s="104"/>
      <c r="J19" s="104"/>
      <c r="K19" s="104"/>
      <c r="L19" s="104"/>
    </row>
    <row r="20" ht="15.75" customHeight="1">
      <c r="A20" s="103"/>
      <c r="B20" s="103"/>
      <c r="C20" s="104"/>
      <c r="D20" s="104"/>
      <c r="E20" s="104"/>
      <c r="G20" s="104"/>
      <c r="H20" s="104"/>
      <c r="I20" s="104"/>
      <c r="J20" s="104"/>
      <c r="K20" s="104"/>
      <c r="L20" s="104"/>
    </row>
    <row r="21" ht="15.75" customHeight="1">
      <c r="A21" s="103"/>
      <c r="B21" s="103"/>
      <c r="C21" s="104"/>
      <c r="D21" s="104"/>
      <c r="E21" s="104"/>
      <c r="G21" s="104"/>
      <c r="H21" s="104"/>
      <c r="I21" s="104"/>
      <c r="J21" s="104"/>
      <c r="K21" s="104"/>
      <c r="L21" s="104"/>
    </row>
    <row r="22" ht="15.75" customHeight="1">
      <c r="A22" s="103"/>
      <c r="B22" s="103"/>
      <c r="C22" s="104"/>
      <c r="D22" s="104"/>
      <c r="E22" s="104"/>
      <c r="G22" s="104"/>
      <c r="H22" s="104"/>
      <c r="I22" s="104"/>
      <c r="J22" s="104"/>
      <c r="K22" s="104"/>
      <c r="L22" s="104"/>
    </row>
    <row r="23" ht="15.75" customHeight="1">
      <c r="A23" s="103"/>
      <c r="B23" s="103"/>
      <c r="C23" s="104"/>
      <c r="D23" s="104"/>
      <c r="E23" s="104"/>
      <c r="G23" s="104"/>
      <c r="H23" s="104"/>
      <c r="I23" s="104"/>
      <c r="J23" s="104"/>
      <c r="K23" s="104"/>
      <c r="L23" s="104"/>
    </row>
    <row r="24" ht="15.75" customHeight="1">
      <c r="A24" s="103"/>
      <c r="B24" s="103"/>
      <c r="C24" s="104"/>
      <c r="D24" s="104"/>
      <c r="E24" s="104"/>
      <c r="G24" s="104"/>
      <c r="H24" s="104"/>
      <c r="I24" s="104"/>
      <c r="J24" s="104"/>
      <c r="K24" s="104"/>
      <c r="L24" s="104"/>
    </row>
    <row r="25" ht="15.75" customHeight="1">
      <c r="A25" s="103"/>
      <c r="B25" s="103"/>
      <c r="C25" s="104"/>
      <c r="D25" s="104"/>
      <c r="E25" s="104"/>
      <c r="G25" s="104"/>
      <c r="H25" s="104"/>
      <c r="I25" s="104"/>
      <c r="J25" s="104"/>
      <c r="K25" s="104"/>
      <c r="L25" s="104"/>
    </row>
    <row r="26" ht="15.75" customHeight="1">
      <c r="A26" s="103"/>
      <c r="B26" s="103"/>
      <c r="C26" s="104"/>
      <c r="D26" s="104"/>
      <c r="E26" s="104"/>
      <c r="G26" s="104"/>
      <c r="H26" s="104"/>
      <c r="I26" s="104"/>
      <c r="J26" s="104"/>
      <c r="K26" s="104"/>
      <c r="L26" s="104"/>
    </row>
    <row r="27" ht="15.75" customHeight="1">
      <c r="A27" s="103"/>
      <c r="B27" s="103"/>
      <c r="C27" s="104"/>
      <c r="D27" s="104"/>
      <c r="E27" s="104"/>
      <c r="G27" s="104"/>
      <c r="H27" s="104"/>
      <c r="I27" s="104"/>
      <c r="J27" s="104"/>
      <c r="K27" s="104"/>
      <c r="L27" s="104"/>
    </row>
    <row r="28" ht="15.75" customHeight="1">
      <c r="A28" s="103"/>
      <c r="B28" s="103"/>
      <c r="C28" s="104"/>
      <c r="D28" s="104"/>
      <c r="E28" s="104"/>
      <c r="G28" s="104"/>
      <c r="H28" s="104"/>
      <c r="I28" s="104"/>
      <c r="J28" s="104"/>
      <c r="K28" s="104"/>
      <c r="L28" s="104"/>
    </row>
    <row r="29" ht="15.75" customHeight="1">
      <c r="A29" s="103"/>
      <c r="B29" s="103"/>
      <c r="C29" s="104"/>
      <c r="D29" s="104"/>
      <c r="E29" s="104"/>
      <c r="G29" s="104"/>
      <c r="H29" s="104"/>
      <c r="I29" s="104"/>
      <c r="J29" s="104"/>
      <c r="K29" s="104"/>
      <c r="L29" s="104"/>
    </row>
    <row r="30" ht="15.75" customHeight="1">
      <c r="A30" s="103"/>
      <c r="B30" s="103"/>
      <c r="C30" s="104"/>
      <c r="D30" s="104"/>
      <c r="E30" s="104"/>
      <c r="G30" s="104"/>
      <c r="H30" s="104"/>
      <c r="I30" s="104"/>
      <c r="J30" s="104"/>
      <c r="K30" s="104"/>
      <c r="L30" s="104"/>
    </row>
    <row r="31" ht="15.75" customHeight="1">
      <c r="A31" s="103"/>
      <c r="B31" s="103"/>
      <c r="C31" s="104"/>
      <c r="D31" s="104"/>
      <c r="E31" s="104"/>
      <c r="G31" s="104"/>
      <c r="H31" s="104"/>
      <c r="I31" s="104"/>
      <c r="J31" s="104"/>
      <c r="K31" s="104"/>
      <c r="L31" s="104"/>
    </row>
    <row r="32" ht="15.75" customHeight="1">
      <c r="A32" s="103"/>
      <c r="B32" s="103"/>
      <c r="C32" s="104"/>
      <c r="D32" s="104"/>
      <c r="E32" s="104"/>
      <c r="G32" s="104"/>
      <c r="H32" s="104"/>
      <c r="I32" s="104"/>
      <c r="J32" s="104"/>
      <c r="K32" s="104"/>
      <c r="L32" s="104"/>
    </row>
    <row r="33" ht="15.75" customHeight="1">
      <c r="A33" s="103"/>
      <c r="B33" s="103"/>
      <c r="C33" s="104"/>
      <c r="D33" s="104"/>
      <c r="E33" s="104"/>
      <c r="G33" s="104"/>
      <c r="H33" s="104"/>
      <c r="I33" s="104"/>
      <c r="J33" s="104"/>
      <c r="K33" s="104"/>
      <c r="L33" s="104"/>
    </row>
    <row r="34" ht="15.75" customHeight="1">
      <c r="A34" s="103"/>
      <c r="B34" s="103"/>
      <c r="C34" s="104"/>
      <c r="D34" s="104"/>
      <c r="E34" s="104"/>
      <c r="G34" s="104"/>
      <c r="H34" s="104"/>
      <c r="I34" s="104"/>
      <c r="J34" s="104"/>
      <c r="K34" s="104"/>
      <c r="L34" s="104"/>
    </row>
    <row r="35" ht="15.75" customHeight="1">
      <c r="A35" s="103"/>
      <c r="B35" s="103"/>
      <c r="C35" s="104"/>
      <c r="D35" s="104"/>
      <c r="E35" s="104"/>
      <c r="G35" s="104"/>
      <c r="H35" s="104"/>
      <c r="I35" s="104"/>
      <c r="J35" s="104"/>
      <c r="K35" s="104"/>
      <c r="L35" s="104"/>
    </row>
    <row r="36" ht="15.75" customHeight="1">
      <c r="A36" s="103"/>
      <c r="B36" s="103"/>
      <c r="C36" s="104"/>
      <c r="D36" s="104"/>
      <c r="E36" s="104"/>
      <c r="G36" s="104"/>
      <c r="H36" s="104"/>
      <c r="I36" s="104"/>
      <c r="J36" s="104"/>
      <c r="K36" s="104"/>
      <c r="L36" s="104"/>
    </row>
    <row r="37" ht="15.75" customHeight="1">
      <c r="A37" s="103"/>
      <c r="B37" s="103"/>
      <c r="C37" s="104"/>
      <c r="D37" s="104"/>
      <c r="E37" s="104"/>
      <c r="G37" s="104"/>
      <c r="H37" s="104"/>
      <c r="I37" s="104"/>
      <c r="J37" s="104"/>
      <c r="K37" s="104"/>
      <c r="L37" s="104"/>
    </row>
    <row r="38" ht="15.75" customHeight="1">
      <c r="A38" s="103"/>
      <c r="B38" s="103"/>
      <c r="C38" s="104"/>
      <c r="D38" s="104"/>
      <c r="E38" s="104"/>
      <c r="G38" s="104"/>
      <c r="H38" s="104"/>
      <c r="I38" s="104"/>
      <c r="J38" s="104"/>
      <c r="K38" s="104"/>
      <c r="L38" s="104"/>
    </row>
    <row r="39" ht="15.75" customHeight="1">
      <c r="A39" s="103"/>
      <c r="B39" s="103"/>
      <c r="C39" s="104"/>
      <c r="D39" s="104"/>
      <c r="E39" s="104"/>
      <c r="G39" s="104"/>
      <c r="H39" s="104"/>
      <c r="I39" s="104"/>
      <c r="J39" s="104"/>
      <c r="K39" s="104"/>
      <c r="L39" s="104"/>
    </row>
    <row r="40" ht="15.75" customHeight="1">
      <c r="A40" s="103"/>
      <c r="B40" s="103"/>
      <c r="C40" s="104"/>
      <c r="D40" s="104"/>
      <c r="E40" s="104"/>
      <c r="G40" s="104"/>
      <c r="H40" s="104"/>
      <c r="I40" s="104"/>
      <c r="J40" s="104"/>
      <c r="K40" s="104"/>
      <c r="L40" s="104"/>
    </row>
    <row r="41" ht="15.75" customHeight="1">
      <c r="A41" s="103"/>
      <c r="B41" s="103"/>
      <c r="C41" s="104"/>
      <c r="D41" s="104"/>
      <c r="E41" s="104"/>
      <c r="G41" s="104"/>
      <c r="H41" s="104"/>
      <c r="I41" s="104"/>
      <c r="J41" s="104"/>
      <c r="K41" s="104"/>
      <c r="L41" s="104"/>
    </row>
    <row r="42" ht="15.75" customHeight="1">
      <c r="A42" s="103"/>
      <c r="B42" s="103"/>
      <c r="C42" s="104"/>
      <c r="D42" s="104"/>
      <c r="E42" s="104"/>
      <c r="G42" s="104"/>
      <c r="H42" s="104"/>
      <c r="I42" s="104"/>
      <c r="J42" s="104"/>
      <c r="K42" s="104"/>
      <c r="L42" s="104"/>
    </row>
    <row r="43" ht="15.75" customHeight="1">
      <c r="A43" s="103"/>
      <c r="B43" s="103"/>
      <c r="C43" s="104"/>
      <c r="D43" s="104"/>
      <c r="E43" s="104"/>
      <c r="G43" s="104"/>
      <c r="H43" s="104"/>
      <c r="I43" s="104"/>
      <c r="J43" s="104"/>
      <c r="K43" s="104"/>
      <c r="L43" s="104"/>
    </row>
    <row r="44" ht="15.75" customHeight="1">
      <c r="A44" s="103"/>
      <c r="B44" s="103"/>
      <c r="C44" s="104"/>
      <c r="D44" s="104"/>
      <c r="E44" s="104"/>
      <c r="G44" s="104"/>
      <c r="H44" s="104"/>
      <c r="I44" s="104"/>
      <c r="J44" s="104"/>
      <c r="K44" s="104"/>
      <c r="L44" s="104"/>
    </row>
    <row r="45" ht="15.75" customHeight="1">
      <c r="A45" s="103"/>
      <c r="B45" s="103"/>
      <c r="C45" s="104"/>
      <c r="D45" s="104"/>
      <c r="E45" s="104"/>
      <c r="G45" s="104"/>
      <c r="H45" s="104"/>
      <c r="I45" s="104"/>
      <c r="J45" s="104"/>
      <c r="K45" s="104"/>
      <c r="L45" s="104"/>
    </row>
    <row r="46" ht="15.75" customHeight="1">
      <c r="A46" s="103"/>
      <c r="B46" s="103"/>
      <c r="C46" s="104"/>
      <c r="D46" s="104"/>
      <c r="E46" s="104"/>
      <c r="G46" s="104"/>
      <c r="H46" s="104"/>
      <c r="I46" s="104"/>
      <c r="J46" s="104"/>
      <c r="K46" s="104"/>
      <c r="L46" s="104"/>
    </row>
    <row r="47" ht="15.75" customHeight="1">
      <c r="A47" s="103"/>
      <c r="B47" s="103"/>
      <c r="C47" s="104"/>
      <c r="D47" s="104"/>
      <c r="E47" s="104"/>
      <c r="G47" s="104"/>
      <c r="H47" s="104"/>
      <c r="I47" s="104"/>
      <c r="J47" s="104"/>
      <c r="K47" s="104"/>
      <c r="L47" s="104"/>
    </row>
    <row r="48" ht="15.75" customHeight="1">
      <c r="A48" s="103"/>
      <c r="B48" s="103"/>
      <c r="C48" s="104"/>
      <c r="D48" s="104"/>
      <c r="E48" s="104"/>
      <c r="G48" s="104"/>
      <c r="H48" s="104"/>
      <c r="I48" s="104"/>
      <c r="J48" s="104"/>
      <c r="K48" s="104"/>
      <c r="L48" s="104"/>
    </row>
    <row r="49" ht="15.75" customHeight="1">
      <c r="A49" s="103"/>
      <c r="B49" s="103"/>
      <c r="C49" s="104"/>
      <c r="D49" s="104"/>
      <c r="E49" s="104"/>
      <c r="G49" s="104"/>
      <c r="H49" s="104"/>
      <c r="I49" s="104"/>
      <c r="J49" s="104"/>
      <c r="K49" s="104"/>
      <c r="L49" s="104"/>
    </row>
    <row r="50" ht="15.75" customHeight="1">
      <c r="A50" s="103"/>
      <c r="B50" s="103"/>
      <c r="C50" s="104"/>
      <c r="D50" s="104"/>
      <c r="E50" s="104"/>
      <c r="G50" s="104"/>
      <c r="H50" s="104"/>
      <c r="I50" s="104"/>
      <c r="J50" s="104"/>
      <c r="K50" s="104"/>
      <c r="L50" s="104"/>
    </row>
    <row r="51" ht="15.75" customHeight="1">
      <c r="A51" s="103"/>
      <c r="B51" s="103"/>
      <c r="C51" s="104"/>
      <c r="D51" s="104"/>
      <c r="E51" s="104"/>
      <c r="G51" s="104"/>
      <c r="H51" s="104"/>
      <c r="I51" s="104"/>
      <c r="J51" s="104"/>
      <c r="K51" s="104"/>
      <c r="L51" s="104"/>
    </row>
    <row r="52" ht="15.75" customHeight="1">
      <c r="A52" s="103"/>
      <c r="B52" s="103"/>
      <c r="C52" s="104"/>
      <c r="D52" s="104"/>
      <c r="E52" s="104"/>
      <c r="G52" s="104"/>
      <c r="H52" s="104"/>
      <c r="I52" s="104"/>
      <c r="J52" s="104"/>
      <c r="K52" s="104"/>
      <c r="L52" s="104"/>
    </row>
    <row r="53" ht="15.75" customHeight="1">
      <c r="A53" s="103"/>
      <c r="B53" s="103"/>
      <c r="C53" s="104"/>
      <c r="D53" s="104"/>
      <c r="E53" s="104"/>
      <c r="G53" s="104"/>
      <c r="H53" s="104"/>
      <c r="I53" s="104"/>
      <c r="J53" s="104"/>
      <c r="K53" s="104"/>
      <c r="L53" s="104"/>
    </row>
    <row r="54" ht="15.75" customHeight="1">
      <c r="A54" s="103"/>
      <c r="B54" s="103"/>
      <c r="C54" s="104"/>
      <c r="D54" s="104"/>
      <c r="E54" s="104"/>
      <c r="G54" s="104"/>
      <c r="H54" s="104"/>
      <c r="I54" s="104"/>
      <c r="J54" s="104"/>
      <c r="K54" s="104"/>
      <c r="L54" s="104"/>
    </row>
    <row r="55" ht="15.75" customHeight="1">
      <c r="A55" s="103"/>
      <c r="B55" s="103"/>
      <c r="C55" s="104"/>
      <c r="D55" s="104"/>
      <c r="E55" s="104"/>
      <c r="G55" s="104"/>
      <c r="H55" s="104"/>
      <c r="I55" s="104"/>
      <c r="J55" s="104"/>
      <c r="K55" s="104"/>
      <c r="L55" s="104"/>
    </row>
    <row r="56" ht="15.75" customHeight="1">
      <c r="A56" s="103"/>
      <c r="B56" s="103"/>
      <c r="C56" s="104"/>
      <c r="D56" s="104"/>
      <c r="E56" s="104"/>
      <c r="G56" s="104"/>
      <c r="H56" s="104"/>
      <c r="I56" s="104"/>
      <c r="J56" s="104"/>
      <c r="K56" s="104"/>
      <c r="L56" s="104"/>
    </row>
    <row r="57" ht="15.75" customHeight="1">
      <c r="A57" s="103"/>
      <c r="B57" s="103"/>
      <c r="C57" s="104"/>
      <c r="D57" s="104"/>
      <c r="E57" s="104"/>
      <c r="G57" s="104"/>
      <c r="H57" s="104"/>
      <c r="I57" s="104"/>
      <c r="J57" s="104"/>
      <c r="K57" s="104"/>
      <c r="L57" s="104"/>
    </row>
    <row r="58" ht="15.75" customHeight="1">
      <c r="A58" s="103"/>
      <c r="B58" s="103"/>
      <c r="C58" s="104"/>
      <c r="D58" s="104"/>
      <c r="E58" s="104"/>
      <c r="G58" s="104"/>
      <c r="H58" s="104"/>
      <c r="I58" s="104"/>
      <c r="J58" s="104"/>
      <c r="K58" s="104"/>
      <c r="L58" s="104"/>
    </row>
    <row r="59" ht="15.75" customHeight="1">
      <c r="A59" s="103"/>
      <c r="B59" s="103"/>
      <c r="C59" s="104"/>
      <c r="D59" s="104"/>
      <c r="E59" s="104"/>
      <c r="G59" s="104"/>
      <c r="H59" s="104"/>
      <c r="I59" s="104"/>
      <c r="J59" s="104"/>
      <c r="K59" s="104"/>
      <c r="L59" s="104"/>
    </row>
    <row r="60" ht="15.75" customHeight="1">
      <c r="A60" s="103"/>
      <c r="B60" s="103"/>
      <c r="C60" s="104"/>
      <c r="D60" s="104"/>
      <c r="E60" s="104"/>
      <c r="G60" s="104"/>
      <c r="H60" s="104"/>
      <c r="I60" s="104"/>
      <c r="J60" s="104"/>
      <c r="K60" s="104"/>
      <c r="L60" s="104"/>
    </row>
    <row r="61" ht="15.75" customHeight="1">
      <c r="A61" s="103"/>
      <c r="B61" s="103"/>
      <c r="C61" s="104"/>
      <c r="D61" s="104"/>
      <c r="E61" s="104"/>
      <c r="G61" s="104"/>
      <c r="H61" s="104"/>
      <c r="I61" s="104"/>
      <c r="J61" s="104"/>
      <c r="K61" s="104"/>
      <c r="L61" s="104"/>
    </row>
    <row r="62" ht="15.75" customHeight="1">
      <c r="A62" s="103"/>
      <c r="B62" s="103"/>
      <c r="C62" s="104"/>
      <c r="D62" s="104"/>
      <c r="E62" s="104"/>
      <c r="G62" s="104"/>
      <c r="H62" s="104"/>
      <c r="I62" s="104"/>
      <c r="J62" s="104"/>
      <c r="K62" s="104"/>
      <c r="L62" s="104"/>
    </row>
    <row r="63" ht="15.75" customHeight="1">
      <c r="A63" s="103"/>
      <c r="B63" s="103"/>
      <c r="C63" s="104"/>
      <c r="D63" s="104"/>
      <c r="E63" s="104"/>
      <c r="G63" s="104"/>
      <c r="H63" s="104"/>
      <c r="I63" s="104"/>
      <c r="J63" s="104"/>
      <c r="K63" s="104"/>
      <c r="L63" s="104"/>
    </row>
    <row r="64" ht="15.75" customHeight="1">
      <c r="A64" s="103"/>
      <c r="B64" s="103"/>
      <c r="C64" s="104"/>
      <c r="D64" s="104"/>
      <c r="E64" s="104"/>
      <c r="G64" s="104"/>
      <c r="H64" s="104"/>
      <c r="I64" s="104"/>
      <c r="J64" s="104"/>
      <c r="K64" s="104"/>
      <c r="L64" s="104"/>
    </row>
    <row r="65" ht="15.75" customHeight="1">
      <c r="A65" s="103"/>
      <c r="B65" s="103"/>
      <c r="C65" s="104"/>
      <c r="D65" s="104"/>
      <c r="E65" s="104"/>
      <c r="G65" s="104"/>
      <c r="H65" s="104"/>
      <c r="I65" s="104"/>
      <c r="J65" s="104"/>
      <c r="K65" s="104"/>
      <c r="L65" s="104"/>
    </row>
    <row r="66" ht="15.75" customHeight="1">
      <c r="A66" s="103"/>
      <c r="B66" s="103"/>
      <c r="C66" s="104"/>
      <c r="D66" s="104"/>
      <c r="E66" s="104"/>
      <c r="G66" s="104"/>
      <c r="H66" s="104"/>
      <c r="I66" s="104"/>
      <c r="J66" s="104"/>
      <c r="K66" s="104"/>
      <c r="L66" s="104"/>
    </row>
    <row r="67" ht="15.75" customHeight="1">
      <c r="A67" s="103"/>
      <c r="B67" s="103"/>
      <c r="C67" s="104"/>
      <c r="D67" s="104"/>
      <c r="E67" s="104"/>
      <c r="G67" s="104"/>
      <c r="H67" s="104"/>
      <c r="I67" s="104"/>
      <c r="J67" s="104"/>
      <c r="K67" s="104"/>
      <c r="L67" s="104"/>
    </row>
    <row r="68" ht="15.75" customHeight="1">
      <c r="A68" s="103"/>
      <c r="B68" s="103"/>
      <c r="C68" s="104"/>
      <c r="D68" s="104"/>
      <c r="E68" s="104"/>
      <c r="G68" s="104"/>
      <c r="H68" s="104"/>
      <c r="I68" s="104"/>
      <c r="J68" s="104"/>
      <c r="K68" s="104"/>
      <c r="L68" s="104"/>
    </row>
    <row r="69" ht="15.75" customHeight="1">
      <c r="A69" s="103"/>
      <c r="B69" s="103"/>
      <c r="C69" s="104"/>
      <c r="D69" s="104"/>
      <c r="E69" s="104"/>
      <c r="G69" s="104"/>
      <c r="H69" s="104"/>
      <c r="I69" s="104"/>
      <c r="J69" s="104"/>
      <c r="K69" s="104"/>
      <c r="L69" s="104"/>
    </row>
    <row r="70" ht="15.75" customHeight="1">
      <c r="A70" s="103"/>
      <c r="B70" s="103"/>
      <c r="C70" s="104"/>
      <c r="D70" s="104"/>
      <c r="E70" s="104"/>
      <c r="G70" s="104"/>
      <c r="H70" s="104"/>
      <c r="I70" s="104"/>
      <c r="J70" s="104"/>
      <c r="K70" s="104"/>
      <c r="L70" s="104"/>
    </row>
    <row r="71" ht="15.75" customHeight="1">
      <c r="A71" s="103"/>
      <c r="B71" s="103"/>
      <c r="C71" s="104"/>
      <c r="D71" s="104"/>
      <c r="E71" s="104"/>
      <c r="G71" s="104"/>
      <c r="H71" s="104"/>
      <c r="I71" s="104"/>
      <c r="J71" s="104"/>
      <c r="K71" s="104"/>
      <c r="L71" s="104"/>
    </row>
    <row r="72" ht="15.75" customHeight="1">
      <c r="A72" s="103"/>
      <c r="B72" s="103"/>
      <c r="C72" s="104"/>
      <c r="D72" s="104"/>
      <c r="E72" s="104"/>
      <c r="G72" s="104"/>
      <c r="H72" s="104"/>
      <c r="I72" s="104"/>
      <c r="J72" s="104"/>
      <c r="K72" s="104"/>
      <c r="L72" s="104"/>
    </row>
    <row r="73" ht="15.75" customHeight="1">
      <c r="A73" s="103"/>
      <c r="B73" s="103"/>
      <c r="C73" s="104"/>
      <c r="D73" s="104"/>
      <c r="E73" s="104"/>
      <c r="G73" s="104"/>
      <c r="H73" s="104"/>
      <c r="I73" s="104"/>
      <c r="J73" s="104"/>
      <c r="K73" s="104"/>
      <c r="L73" s="104"/>
    </row>
    <row r="74" ht="15.75" customHeight="1">
      <c r="A74" s="103"/>
      <c r="B74" s="103"/>
      <c r="C74" s="104"/>
      <c r="D74" s="104"/>
      <c r="E74" s="104"/>
      <c r="G74" s="104"/>
      <c r="H74" s="104"/>
      <c r="I74" s="104"/>
      <c r="J74" s="104"/>
      <c r="K74" s="104"/>
      <c r="L74" s="104"/>
    </row>
    <row r="75" ht="15.75" customHeight="1">
      <c r="A75" s="103"/>
      <c r="B75" s="103"/>
      <c r="C75" s="104"/>
      <c r="D75" s="104"/>
      <c r="E75" s="104"/>
      <c r="G75" s="104"/>
      <c r="H75" s="104"/>
      <c r="I75" s="104"/>
      <c r="J75" s="104"/>
      <c r="K75" s="104"/>
      <c r="L75" s="104"/>
    </row>
    <row r="76" ht="15.75" customHeight="1">
      <c r="A76" s="103"/>
      <c r="B76" s="103"/>
      <c r="C76" s="104"/>
      <c r="D76" s="104"/>
      <c r="E76" s="104"/>
      <c r="G76" s="104"/>
      <c r="H76" s="104"/>
      <c r="I76" s="104"/>
      <c r="J76" s="104"/>
      <c r="K76" s="104"/>
      <c r="L76" s="104"/>
    </row>
    <row r="77" ht="15.75" customHeight="1">
      <c r="A77" s="103"/>
      <c r="B77" s="103"/>
      <c r="C77" s="104"/>
      <c r="D77" s="104"/>
      <c r="E77" s="104"/>
      <c r="G77" s="104"/>
      <c r="H77" s="104"/>
      <c r="I77" s="104"/>
      <c r="J77" s="104"/>
      <c r="K77" s="104"/>
      <c r="L77" s="104"/>
    </row>
    <row r="78" ht="15.75" customHeight="1">
      <c r="A78" s="103"/>
      <c r="B78" s="103"/>
      <c r="C78" s="104"/>
      <c r="D78" s="104"/>
      <c r="E78" s="104"/>
      <c r="G78" s="104"/>
      <c r="H78" s="104"/>
      <c r="I78" s="104"/>
      <c r="J78" s="104"/>
      <c r="K78" s="104"/>
      <c r="L78" s="104"/>
    </row>
    <row r="79" ht="15.75" customHeight="1">
      <c r="A79" s="103"/>
      <c r="B79" s="103"/>
      <c r="C79" s="104"/>
      <c r="D79" s="104"/>
      <c r="E79" s="104"/>
      <c r="G79" s="104"/>
      <c r="H79" s="104"/>
      <c r="I79" s="104"/>
      <c r="J79" s="104"/>
      <c r="K79" s="104"/>
      <c r="L79" s="104"/>
    </row>
    <row r="80" ht="15.75" customHeight="1">
      <c r="A80" s="103"/>
      <c r="B80" s="103"/>
      <c r="C80" s="104"/>
      <c r="D80" s="104"/>
      <c r="E80" s="104"/>
      <c r="G80" s="104"/>
      <c r="H80" s="104"/>
      <c r="I80" s="104"/>
      <c r="J80" s="104"/>
      <c r="K80" s="104"/>
      <c r="L80" s="104"/>
    </row>
    <row r="81" ht="15.75" customHeight="1">
      <c r="A81" s="103"/>
      <c r="B81" s="103"/>
      <c r="C81" s="104"/>
      <c r="D81" s="104"/>
      <c r="E81" s="104"/>
      <c r="G81" s="104"/>
      <c r="H81" s="104"/>
      <c r="I81" s="104"/>
      <c r="J81" s="104"/>
      <c r="K81" s="104"/>
      <c r="L81" s="104"/>
    </row>
    <row r="82" ht="15.75" customHeight="1">
      <c r="A82" s="103"/>
      <c r="B82" s="103"/>
      <c r="C82" s="104"/>
      <c r="D82" s="104"/>
      <c r="E82" s="104"/>
      <c r="G82" s="104"/>
      <c r="H82" s="104"/>
      <c r="I82" s="104"/>
      <c r="J82" s="104"/>
      <c r="K82" s="104"/>
      <c r="L82" s="104"/>
    </row>
    <row r="83" ht="15.75" customHeight="1">
      <c r="A83" s="103"/>
      <c r="B83" s="103"/>
      <c r="C83" s="104"/>
      <c r="D83" s="104"/>
      <c r="E83" s="104"/>
      <c r="G83" s="104"/>
      <c r="H83" s="104"/>
      <c r="I83" s="104"/>
      <c r="J83" s="104"/>
      <c r="K83" s="104"/>
      <c r="L83" s="104"/>
    </row>
    <row r="84" ht="15.75" customHeight="1">
      <c r="A84" s="103"/>
      <c r="B84" s="103"/>
      <c r="C84" s="104"/>
      <c r="D84" s="104"/>
      <c r="E84" s="104"/>
      <c r="G84" s="104"/>
      <c r="H84" s="104"/>
      <c r="I84" s="104"/>
      <c r="J84" s="104"/>
      <c r="K84" s="104"/>
      <c r="L84" s="104"/>
    </row>
    <row r="85" ht="15.75" customHeight="1">
      <c r="A85" s="103"/>
      <c r="B85" s="103"/>
      <c r="C85" s="104"/>
      <c r="D85" s="104"/>
      <c r="E85" s="104"/>
      <c r="G85" s="104"/>
      <c r="H85" s="104"/>
      <c r="I85" s="104"/>
      <c r="J85" s="104"/>
      <c r="K85" s="104"/>
      <c r="L85" s="104"/>
    </row>
    <row r="86" ht="15.75" customHeight="1">
      <c r="A86" s="103"/>
      <c r="B86" s="103"/>
      <c r="C86" s="104"/>
      <c r="D86" s="104"/>
      <c r="E86" s="104"/>
      <c r="G86" s="104"/>
      <c r="H86" s="104"/>
      <c r="I86" s="104"/>
      <c r="J86" s="104"/>
      <c r="K86" s="104"/>
      <c r="L86" s="104"/>
    </row>
    <row r="87" ht="15.75" customHeight="1">
      <c r="A87" s="103"/>
      <c r="B87" s="103"/>
      <c r="C87" s="104"/>
      <c r="D87" s="104"/>
      <c r="E87" s="104"/>
      <c r="G87" s="104"/>
      <c r="H87" s="104"/>
      <c r="I87" s="104"/>
      <c r="J87" s="104"/>
      <c r="K87" s="104"/>
      <c r="L87" s="104"/>
    </row>
    <row r="88" ht="15.75" customHeight="1">
      <c r="A88" s="103"/>
      <c r="B88" s="103"/>
      <c r="C88" s="104"/>
      <c r="D88" s="104"/>
      <c r="E88" s="104"/>
      <c r="G88" s="104"/>
      <c r="H88" s="104"/>
      <c r="I88" s="104"/>
      <c r="J88" s="104"/>
      <c r="K88" s="104"/>
      <c r="L88" s="104"/>
    </row>
    <row r="89" ht="15.75" customHeight="1">
      <c r="A89" s="103"/>
      <c r="B89" s="103"/>
      <c r="C89" s="104"/>
      <c r="D89" s="104"/>
      <c r="E89" s="104"/>
      <c r="G89" s="104"/>
      <c r="H89" s="104"/>
      <c r="I89" s="104"/>
      <c r="J89" s="104"/>
      <c r="K89" s="104"/>
      <c r="L89" s="104"/>
    </row>
    <row r="90" ht="15.75" customHeight="1">
      <c r="A90" s="103"/>
      <c r="B90" s="103"/>
      <c r="C90" s="104"/>
      <c r="D90" s="104"/>
      <c r="E90" s="104"/>
      <c r="G90" s="104"/>
      <c r="H90" s="104"/>
      <c r="I90" s="104"/>
      <c r="J90" s="104"/>
      <c r="K90" s="104"/>
      <c r="L90" s="104"/>
    </row>
    <row r="91" ht="15.75" customHeight="1">
      <c r="A91" s="103"/>
      <c r="B91" s="103"/>
      <c r="C91" s="104"/>
      <c r="D91" s="104"/>
      <c r="E91" s="104"/>
      <c r="G91" s="104"/>
      <c r="H91" s="104"/>
      <c r="I91" s="104"/>
      <c r="J91" s="104"/>
      <c r="K91" s="104"/>
      <c r="L91" s="104"/>
    </row>
    <row r="92" ht="15.75" customHeight="1">
      <c r="A92" s="103"/>
      <c r="B92" s="103"/>
      <c r="C92" s="104"/>
      <c r="D92" s="104"/>
      <c r="E92" s="104"/>
      <c r="G92" s="104"/>
      <c r="H92" s="104"/>
      <c r="I92" s="104"/>
      <c r="J92" s="104"/>
      <c r="K92" s="104"/>
      <c r="L92" s="104"/>
    </row>
    <row r="93" ht="15.75" customHeight="1">
      <c r="A93" s="103"/>
      <c r="B93" s="103"/>
      <c r="C93" s="104"/>
      <c r="D93" s="104"/>
      <c r="E93" s="104"/>
      <c r="G93" s="104"/>
      <c r="H93" s="104"/>
      <c r="I93" s="104"/>
      <c r="J93" s="104"/>
      <c r="K93" s="104"/>
      <c r="L93" s="104"/>
    </row>
    <row r="94" ht="15.75" customHeight="1">
      <c r="A94" s="103"/>
      <c r="B94" s="103"/>
      <c r="C94" s="104"/>
      <c r="D94" s="104"/>
      <c r="E94" s="104"/>
      <c r="G94" s="104"/>
      <c r="H94" s="104"/>
      <c r="I94" s="104"/>
      <c r="J94" s="104"/>
      <c r="K94" s="104"/>
      <c r="L94" s="104"/>
    </row>
    <row r="95" ht="15.75" customHeight="1">
      <c r="A95" s="103"/>
      <c r="B95" s="103"/>
      <c r="C95" s="104"/>
      <c r="D95" s="104"/>
      <c r="E95" s="104"/>
      <c r="G95" s="104"/>
      <c r="H95" s="104"/>
      <c r="I95" s="104"/>
      <c r="J95" s="104"/>
      <c r="K95" s="104"/>
      <c r="L95" s="104"/>
    </row>
    <row r="96" ht="15.75" customHeight="1">
      <c r="A96" s="103"/>
      <c r="B96" s="103"/>
      <c r="C96" s="104"/>
      <c r="D96" s="104"/>
      <c r="E96" s="104"/>
      <c r="G96" s="104"/>
      <c r="H96" s="104"/>
      <c r="I96" s="104"/>
      <c r="J96" s="104"/>
      <c r="K96" s="104"/>
      <c r="L96" s="104"/>
    </row>
    <row r="97" ht="15.75" customHeight="1">
      <c r="A97" s="103"/>
      <c r="B97" s="103"/>
      <c r="C97" s="104"/>
      <c r="D97" s="104"/>
      <c r="E97" s="104"/>
      <c r="G97" s="104"/>
      <c r="H97" s="104"/>
      <c r="I97" s="104"/>
      <c r="J97" s="104"/>
      <c r="K97" s="104"/>
      <c r="L97" s="104"/>
    </row>
    <row r="98" ht="15.75" customHeight="1">
      <c r="A98" s="103"/>
      <c r="B98" s="103"/>
      <c r="C98" s="104"/>
      <c r="D98" s="104"/>
      <c r="E98" s="104"/>
      <c r="G98" s="104"/>
      <c r="H98" s="104"/>
      <c r="I98" s="104"/>
      <c r="J98" s="104"/>
      <c r="K98" s="104"/>
      <c r="L98" s="104"/>
    </row>
    <row r="99" ht="15.75" customHeight="1">
      <c r="A99" s="103"/>
      <c r="B99" s="103"/>
      <c r="C99" s="104"/>
      <c r="D99" s="104"/>
      <c r="E99" s="104"/>
      <c r="G99" s="104"/>
      <c r="H99" s="104"/>
      <c r="I99" s="104"/>
      <c r="J99" s="104"/>
      <c r="K99" s="104"/>
      <c r="L99" s="104"/>
    </row>
    <row r="100" ht="15.75" customHeight="1">
      <c r="A100" s="103"/>
      <c r="B100" s="103"/>
      <c r="C100" s="104"/>
      <c r="D100" s="104"/>
      <c r="E100" s="104"/>
      <c r="G100" s="104"/>
      <c r="H100" s="104"/>
      <c r="I100" s="104"/>
      <c r="J100" s="104"/>
      <c r="K100" s="104"/>
      <c r="L100" s="104"/>
    </row>
    <row r="101" ht="15.75" customHeight="1">
      <c r="A101" s="103"/>
      <c r="B101" s="103"/>
      <c r="C101" s="104"/>
      <c r="D101" s="104"/>
      <c r="E101" s="104"/>
      <c r="G101" s="104"/>
      <c r="H101" s="104"/>
      <c r="I101" s="104"/>
      <c r="J101" s="104"/>
      <c r="K101" s="104"/>
      <c r="L101" s="104"/>
    </row>
    <row r="102" ht="15.75" customHeight="1">
      <c r="A102" s="103"/>
      <c r="B102" s="103"/>
      <c r="C102" s="104"/>
      <c r="D102" s="104"/>
      <c r="E102" s="104"/>
      <c r="G102" s="104"/>
      <c r="H102" s="104"/>
      <c r="I102" s="104"/>
      <c r="J102" s="104"/>
      <c r="K102" s="104"/>
      <c r="L102" s="104"/>
    </row>
    <row r="103" ht="15.75" customHeight="1">
      <c r="A103" s="103"/>
      <c r="B103" s="103"/>
      <c r="C103" s="104"/>
      <c r="D103" s="104"/>
      <c r="E103" s="104"/>
      <c r="G103" s="104"/>
      <c r="H103" s="104"/>
      <c r="I103" s="104"/>
      <c r="J103" s="104"/>
      <c r="K103" s="104"/>
      <c r="L103" s="104"/>
    </row>
    <row r="104" ht="15.75" customHeight="1">
      <c r="A104" s="103"/>
      <c r="B104" s="103"/>
      <c r="C104" s="104"/>
      <c r="D104" s="104"/>
      <c r="E104" s="104"/>
      <c r="G104" s="104"/>
      <c r="H104" s="104"/>
      <c r="I104" s="104"/>
      <c r="J104" s="104"/>
      <c r="K104" s="104"/>
      <c r="L104" s="104"/>
    </row>
    <row r="105" ht="15.75" customHeight="1">
      <c r="A105" s="103"/>
      <c r="B105" s="103"/>
      <c r="C105" s="104"/>
      <c r="D105" s="104"/>
      <c r="E105" s="104"/>
      <c r="G105" s="104"/>
      <c r="H105" s="104"/>
      <c r="I105" s="104"/>
      <c r="J105" s="104"/>
      <c r="K105" s="104"/>
      <c r="L105" s="104"/>
    </row>
    <row r="106" ht="15.75" customHeight="1">
      <c r="A106" s="103"/>
      <c r="B106" s="103"/>
      <c r="C106" s="104"/>
      <c r="D106" s="104"/>
      <c r="E106" s="104"/>
      <c r="G106" s="104"/>
      <c r="H106" s="104"/>
      <c r="I106" s="104"/>
      <c r="J106" s="104"/>
      <c r="K106" s="104"/>
      <c r="L106" s="104"/>
    </row>
    <row r="107" ht="15.75" customHeight="1">
      <c r="A107" s="103"/>
      <c r="B107" s="103"/>
      <c r="C107" s="104"/>
      <c r="D107" s="104"/>
      <c r="E107" s="104"/>
      <c r="G107" s="104"/>
      <c r="H107" s="104"/>
      <c r="I107" s="104"/>
      <c r="J107" s="104"/>
      <c r="K107" s="104"/>
      <c r="L107" s="104"/>
    </row>
    <row r="108" ht="15.75" customHeight="1">
      <c r="A108" s="103"/>
      <c r="B108" s="103"/>
      <c r="C108" s="104"/>
      <c r="D108" s="104"/>
      <c r="E108" s="104"/>
      <c r="G108" s="104"/>
      <c r="H108" s="104"/>
      <c r="I108" s="104"/>
      <c r="J108" s="104"/>
      <c r="K108" s="104"/>
      <c r="L108" s="104"/>
    </row>
    <row r="109" ht="15.75" customHeight="1">
      <c r="A109" s="103"/>
      <c r="B109" s="103"/>
      <c r="C109" s="104"/>
      <c r="D109" s="104"/>
      <c r="E109" s="104"/>
      <c r="G109" s="104"/>
      <c r="H109" s="104"/>
      <c r="I109" s="104"/>
      <c r="J109" s="104"/>
      <c r="K109" s="104"/>
      <c r="L109" s="104"/>
    </row>
    <row r="110" ht="15.75" customHeight="1">
      <c r="A110" s="103"/>
      <c r="B110" s="103"/>
      <c r="C110" s="104"/>
      <c r="D110" s="104"/>
      <c r="E110" s="104"/>
      <c r="G110" s="104"/>
      <c r="H110" s="104"/>
      <c r="I110" s="104"/>
      <c r="J110" s="104"/>
      <c r="K110" s="104"/>
      <c r="L110" s="104"/>
    </row>
    <row r="111" ht="15.75" customHeight="1">
      <c r="A111" s="103"/>
      <c r="B111" s="103"/>
      <c r="C111" s="104"/>
      <c r="D111" s="104"/>
      <c r="E111" s="104"/>
      <c r="G111" s="104"/>
      <c r="H111" s="104"/>
      <c r="I111" s="104"/>
      <c r="J111" s="104"/>
      <c r="K111" s="104"/>
      <c r="L111" s="104"/>
    </row>
    <row r="112" ht="15.75" customHeight="1">
      <c r="A112" s="103"/>
      <c r="B112" s="103"/>
      <c r="C112" s="104"/>
      <c r="D112" s="104"/>
      <c r="E112" s="104"/>
      <c r="G112" s="104"/>
      <c r="H112" s="104"/>
      <c r="I112" s="104"/>
      <c r="J112" s="104"/>
      <c r="K112" s="104"/>
      <c r="L112" s="104"/>
    </row>
    <row r="113" ht="15.75" customHeight="1">
      <c r="A113" s="103"/>
      <c r="B113" s="103"/>
      <c r="C113" s="104"/>
      <c r="D113" s="104"/>
      <c r="E113" s="104"/>
      <c r="G113" s="104"/>
      <c r="H113" s="104"/>
      <c r="I113" s="104"/>
      <c r="J113" s="104"/>
      <c r="K113" s="104"/>
      <c r="L113" s="104"/>
    </row>
    <row r="114" ht="15.75" customHeight="1">
      <c r="A114" s="103"/>
      <c r="B114" s="103"/>
      <c r="C114" s="104"/>
      <c r="D114" s="104"/>
      <c r="E114" s="104"/>
      <c r="G114" s="104"/>
      <c r="H114" s="104"/>
      <c r="I114" s="104"/>
      <c r="J114" s="104"/>
      <c r="K114" s="104"/>
      <c r="L114" s="104"/>
    </row>
    <row r="115" ht="15.75" customHeight="1">
      <c r="A115" s="103"/>
      <c r="B115" s="103"/>
      <c r="C115" s="104"/>
      <c r="D115" s="104"/>
      <c r="E115" s="104"/>
      <c r="G115" s="104"/>
      <c r="H115" s="104"/>
      <c r="I115" s="104"/>
      <c r="J115" s="104"/>
      <c r="K115" s="104"/>
      <c r="L115" s="104"/>
    </row>
    <row r="116" ht="15.75" customHeight="1">
      <c r="A116" s="103"/>
      <c r="B116" s="103"/>
      <c r="C116" s="104"/>
      <c r="D116" s="104"/>
      <c r="E116" s="104"/>
      <c r="G116" s="104"/>
      <c r="H116" s="104"/>
      <c r="I116" s="104"/>
      <c r="J116" s="104"/>
      <c r="K116" s="104"/>
      <c r="L116" s="104"/>
    </row>
    <row r="117" ht="15.75" customHeight="1">
      <c r="A117" s="103"/>
      <c r="B117" s="103"/>
      <c r="C117" s="104"/>
      <c r="D117" s="104"/>
      <c r="E117" s="104"/>
      <c r="G117" s="104"/>
      <c r="H117" s="104"/>
      <c r="I117" s="104"/>
      <c r="J117" s="104"/>
      <c r="K117" s="104"/>
      <c r="L117" s="104"/>
    </row>
    <row r="118" ht="15.75" customHeight="1">
      <c r="A118" s="103"/>
      <c r="B118" s="103"/>
      <c r="C118" s="104"/>
      <c r="D118" s="104"/>
      <c r="E118" s="104"/>
      <c r="G118" s="104"/>
      <c r="H118" s="104"/>
      <c r="I118" s="104"/>
      <c r="J118" s="104"/>
      <c r="K118" s="104"/>
      <c r="L118" s="104"/>
    </row>
    <row r="119" ht="15.75" customHeight="1">
      <c r="A119" s="103"/>
      <c r="B119" s="103"/>
      <c r="C119" s="104"/>
      <c r="D119" s="104"/>
      <c r="E119" s="104"/>
      <c r="G119" s="104"/>
      <c r="H119" s="104"/>
      <c r="I119" s="104"/>
      <c r="J119" s="104"/>
      <c r="K119" s="104"/>
      <c r="L119" s="104"/>
    </row>
    <row r="120" ht="15.75" customHeight="1">
      <c r="A120" s="103"/>
      <c r="B120" s="103"/>
      <c r="C120" s="104"/>
      <c r="D120" s="104"/>
      <c r="E120" s="104"/>
      <c r="G120" s="104"/>
      <c r="H120" s="104"/>
      <c r="I120" s="104"/>
      <c r="J120" s="104"/>
      <c r="K120" s="104"/>
      <c r="L120" s="104"/>
    </row>
    <row r="121" ht="15.75" customHeight="1">
      <c r="A121" s="103"/>
      <c r="B121" s="103"/>
      <c r="C121" s="104"/>
      <c r="D121" s="104"/>
      <c r="E121" s="104"/>
      <c r="G121" s="104"/>
      <c r="H121" s="104"/>
      <c r="I121" s="104"/>
      <c r="J121" s="104"/>
      <c r="K121" s="104"/>
      <c r="L121" s="104"/>
    </row>
    <row r="122" ht="15.75" customHeight="1">
      <c r="A122" s="103"/>
      <c r="B122" s="103"/>
      <c r="C122" s="104"/>
      <c r="D122" s="104"/>
      <c r="E122" s="104"/>
      <c r="G122" s="104"/>
      <c r="H122" s="104"/>
      <c r="I122" s="104"/>
      <c r="J122" s="104"/>
      <c r="K122" s="104"/>
      <c r="L122" s="104"/>
    </row>
    <row r="123" ht="15.75" customHeight="1">
      <c r="A123" s="103"/>
      <c r="B123" s="103"/>
      <c r="C123" s="104"/>
      <c r="D123" s="104"/>
      <c r="E123" s="104"/>
      <c r="G123" s="104"/>
      <c r="H123" s="104"/>
      <c r="I123" s="104"/>
      <c r="J123" s="104"/>
      <c r="K123" s="104"/>
      <c r="L123" s="104"/>
    </row>
    <row r="124" ht="15.75" customHeight="1">
      <c r="A124" s="103"/>
      <c r="B124" s="103"/>
      <c r="C124" s="104"/>
      <c r="D124" s="104"/>
      <c r="E124" s="104"/>
      <c r="G124" s="104"/>
      <c r="H124" s="104"/>
      <c r="I124" s="104"/>
      <c r="J124" s="104"/>
      <c r="K124" s="104"/>
      <c r="L124" s="104"/>
    </row>
    <row r="125" ht="15.75" customHeight="1">
      <c r="A125" s="103"/>
      <c r="B125" s="103"/>
      <c r="C125" s="104"/>
      <c r="D125" s="104"/>
      <c r="E125" s="104"/>
      <c r="G125" s="104"/>
      <c r="H125" s="104"/>
      <c r="I125" s="104"/>
      <c r="J125" s="104"/>
      <c r="K125" s="104"/>
      <c r="L125" s="104"/>
    </row>
    <row r="126" ht="15.75" customHeight="1">
      <c r="A126" s="103"/>
      <c r="B126" s="103"/>
      <c r="C126" s="104"/>
      <c r="D126" s="104"/>
      <c r="E126" s="104"/>
      <c r="G126" s="104"/>
      <c r="H126" s="104"/>
      <c r="I126" s="104"/>
      <c r="J126" s="104"/>
      <c r="K126" s="104"/>
      <c r="L126" s="104"/>
    </row>
    <row r="127" ht="15.75" customHeight="1">
      <c r="A127" s="103"/>
      <c r="B127" s="103"/>
      <c r="C127" s="104"/>
      <c r="D127" s="104"/>
      <c r="E127" s="104"/>
      <c r="G127" s="104"/>
      <c r="H127" s="104"/>
      <c r="I127" s="104"/>
      <c r="J127" s="104"/>
      <c r="K127" s="104"/>
      <c r="L127" s="104"/>
    </row>
    <row r="128" ht="15.75" customHeight="1">
      <c r="A128" s="103"/>
      <c r="B128" s="103"/>
      <c r="C128" s="104"/>
      <c r="D128" s="104"/>
      <c r="E128" s="104"/>
      <c r="G128" s="104"/>
      <c r="H128" s="104"/>
      <c r="I128" s="104"/>
      <c r="J128" s="104"/>
      <c r="K128" s="104"/>
      <c r="L128" s="104"/>
    </row>
    <row r="129" ht="15.75" customHeight="1">
      <c r="A129" s="103"/>
      <c r="B129" s="103"/>
      <c r="C129" s="104"/>
      <c r="D129" s="104"/>
      <c r="E129" s="104"/>
      <c r="G129" s="104"/>
      <c r="H129" s="104"/>
      <c r="I129" s="104"/>
      <c r="J129" s="104"/>
      <c r="K129" s="104"/>
      <c r="L129" s="104"/>
    </row>
    <row r="130" ht="15.75" customHeight="1">
      <c r="A130" s="103"/>
      <c r="B130" s="103"/>
      <c r="C130" s="104"/>
      <c r="D130" s="104"/>
      <c r="E130" s="104"/>
      <c r="G130" s="104"/>
      <c r="H130" s="104"/>
      <c r="I130" s="104"/>
      <c r="J130" s="104"/>
      <c r="K130" s="104"/>
      <c r="L130" s="104"/>
    </row>
    <row r="131" ht="15.75" customHeight="1">
      <c r="A131" s="103"/>
      <c r="B131" s="103"/>
      <c r="C131" s="104"/>
      <c r="D131" s="104"/>
      <c r="E131" s="104"/>
      <c r="G131" s="104"/>
      <c r="H131" s="104"/>
      <c r="I131" s="104"/>
      <c r="J131" s="104"/>
      <c r="K131" s="104"/>
      <c r="L131" s="104"/>
    </row>
    <row r="132" ht="15.75" customHeight="1">
      <c r="A132" s="103"/>
      <c r="B132" s="103"/>
      <c r="C132" s="104"/>
      <c r="D132" s="104"/>
      <c r="E132" s="104"/>
      <c r="G132" s="104"/>
      <c r="H132" s="104"/>
      <c r="I132" s="104"/>
      <c r="J132" s="104"/>
      <c r="K132" s="104"/>
      <c r="L132" s="104"/>
    </row>
    <row r="133" ht="15.75" customHeight="1">
      <c r="A133" s="103"/>
      <c r="B133" s="103"/>
      <c r="C133" s="104"/>
      <c r="D133" s="104"/>
      <c r="E133" s="104"/>
      <c r="G133" s="104"/>
      <c r="H133" s="104"/>
      <c r="I133" s="104"/>
      <c r="J133" s="104"/>
      <c r="K133" s="104"/>
      <c r="L133" s="104"/>
    </row>
    <row r="134" ht="15.75" customHeight="1">
      <c r="A134" s="103"/>
      <c r="B134" s="103"/>
      <c r="C134" s="104"/>
      <c r="D134" s="104"/>
      <c r="E134" s="104"/>
      <c r="G134" s="104"/>
      <c r="H134" s="104"/>
      <c r="I134" s="104"/>
      <c r="J134" s="104"/>
      <c r="K134" s="104"/>
      <c r="L134" s="104"/>
    </row>
    <row r="135" ht="15.75" customHeight="1">
      <c r="A135" s="103"/>
      <c r="B135" s="103"/>
      <c r="C135" s="104"/>
      <c r="D135" s="104"/>
      <c r="E135" s="104"/>
      <c r="G135" s="104"/>
      <c r="H135" s="104"/>
      <c r="I135" s="104"/>
      <c r="J135" s="104"/>
      <c r="K135" s="104"/>
      <c r="L135" s="104"/>
    </row>
    <row r="136" ht="15.75" customHeight="1">
      <c r="A136" s="103"/>
      <c r="B136" s="103"/>
      <c r="C136" s="104"/>
      <c r="D136" s="104"/>
      <c r="E136" s="104"/>
      <c r="G136" s="104"/>
      <c r="H136" s="104"/>
      <c r="I136" s="104"/>
      <c r="J136" s="104"/>
      <c r="K136" s="104"/>
      <c r="L136" s="104"/>
    </row>
    <row r="137" ht="15.75" customHeight="1">
      <c r="A137" s="103"/>
      <c r="B137" s="103"/>
      <c r="C137" s="104"/>
      <c r="D137" s="104"/>
      <c r="E137" s="104"/>
      <c r="G137" s="104"/>
      <c r="H137" s="104"/>
      <c r="I137" s="104"/>
      <c r="J137" s="104"/>
      <c r="K137" s="104"/>
      <c r="L137" s="104"/>
    </row>
    <row r="138" ht="15.75" customHeight="1">
      <c r="A138" s="103"/>
      <c r="B138" s="103"/>
      <c r="C138" s="104"/>
      <c r="D138" s="104"/>
      <c r="E138" s="104"/>
      <c r="G138" s="104"/>
      <c r="H138" s="104"/>
      <c r="I138" s="104"/>
      <c r="J138" s="104"/>
      <c r="K138" s="104"/>
      <c r="L138" s="104"/>
    </row>
    <row r="139" ht="15.75" customHeight="1">
      <c r="A139" s="103"/>
      <c r="B139" s="103"/>
      <c r="C139" s="104"/>
      <c r="D139" s="104"/>
      <c r="E139" s="104"/>
      <c r="G139" s="104"/>
      <c r="H139" s="104"/>
      <c r="I139" s="104"/>
      <c r="J139" s="104"/>
      <c r="K139" s="104"/>
      <c r="L139" s="104"/>
    </row>
    <row r="140" ht="15.75" customHeight="1">
      <c r="A140" s="103"/>
      <c r="B140" s="103"/>
      <c r="C140" s="104"/>
      <c r="D140" s="104"/>
      <c r="E140" s="104"/>
      <c r="G140" s="104"/>
      <c r="H140" s="104"/>
      <c r="I140" s="104"/>
      <c r="J140" s="104"/>
      <c r="K140" s="104"/>
      <c r="L140" s="104"/>
    </row>
    <row r="141" ht="15.75" customHeight="1">
      <c r="A141" s="103"/>
      <c r="B141" s="103"/>
      <c r="C141" s="104"/>
      <c r="D141" s="104"/>
      <c r="E141" s="104"/>
      <c r="G141" s="104"/>
      <c r="H141" s="104"/>
      <c r="I141" s="104"/>
      <c r="J141" s="104"/>
      <c r="K141" s="104"/>
      <c r="L141" s="104"/>
    </row>
    <row r="142" ht="15.75" customHeight="1">
      <c r="A142" s="103"/>
      <c r="B142" s="103"/>
      <c r="C142" s="104"/>
      <c r="D142" s="104"/>
      <c r="E142" s="104"/>
      <c r="G142" s="104"/>
      <c r="H142" s="104"/>
      <c r="I142" s="104"/>
      <c r="J142" s="104"/>
      <c r="K142" s="104"/>
      <c r="L142" s="104"/>
    </row>
    <row r="143" ht="15.75" customHeight="1">
      <c r="A143" s="103"/>
      <c r="B143" s="103"/>
      <c r="C143" s="104"/>
      <c r="D143" s="104"/>
      <c r="E143" s="104"/>
      <c r="G143" s="104"/>
      <c r="H143" s="104"/>
      <c r="I143" s="104"/>
      <c r="J143" s="104"/>
      <c r="K143" s="104"/>
      <c r="L143" s="104"/>
    </row>
    <row r="144" ht="15.75" customHeight="1">
      <c r="A144" s="103"/>
      <c r="B144" s="103"/>
      <c r="C144" s="104"/>
      <c r="D144" s="104"/>
      <c r="E144" s="104"/>
      <c r="G144" s="104"/>
      <c r="H144" s="104"/>
      <c r="I144" s="104"/>
      <c r="J144" s="104"/>
      <c r="K144" s="104"/>
      <c r="L144" s="104"/>
    </row>
    <row r="145" ht="15.75" customHeight="1">
      <c r="A145" s="103"/>
      <c r="B145" s="103"/>
      <c r="C145" s="104"/>
      <c r="D145" s="104"/>
      <c r="E145" s="104"/>
      <c r="G145" s="104"/>
      <c r="H145" s="104"/>
      <c r="I145" s="104"/>
      <c r="J145" s="104"/>
      <c r="K145" s="104"/>
      <c r="L145" s="104"/>
    </row>
    <row r="146" ht="15.75" customHeight="1">
      <c r="A146" s="103"/>
      <c r="B146" s="103"/>
      <c r="C146" s="104"/>
      <c r="D146" s="104"/>
      <c r="E146" s="104"/>
      <c r="G146" s="104"/>
      <c r="H146" s="104"/>
      <c r="I146" s="104"/>
      <c r="J146" s="104"/>
      <c r="K146" s="104"/>
      <c r="L146" s="104"/>
    </row>
    <row r="147" ht="15.75" customHeight="1">
      <c r="A147" s="103"/>
      <c r="B147" s="103"/>
      <c r="C147" s="104"/>
      <c r="D147" s="104"/>
      <c r="E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c r="A150" s="103"/>
      <c r="B150" s="103"/>
      <c r="C150" s="104"/>
      <c r="D150" s="104"/>
      <c r="E150" s="104"/>
      <c r="G150" s="104"/>
      <c r="H150" s="104"/>
      <c r="I150" s="104"/>
      <c r="J150" s="104"/>
      <c r="K150" s="104"/>
      <c r="L150" s="104"/>
    </row>
    <row r="151" ht="15.75" customHeight="1">
      <c r="A151" s="103"/>
      <c r="B151" s="103"/>
      <c r="C151" s="104"/>
      <c r="D151" s="104"/>
      <c r="E151" s="104"/>
      <c r="G151" s="104"/>
      <c r="H151" s="104"/>
      <c r="I151" s="104"/>
      <c r="J151" s="104"/>
      <c r="K151" s="104"/>
      <c r="L151" s="104"/>
    </row>
    <row r="152" ht="15.75" customHeight="1">
      <c r="A152" s="103"/>
      <c r="B152" s="103"/>
      <c r="C152" s="104"/>
      <c r="D152" s="104"/>
      <c r="E152" s="104"/>
      <c r="G152" s="104"/>
      <c r="H152" s="104"/>
      <c r="I152" s="104"/>
      <c r="J152" s="104"/>
      <c r="K152" s="104"/>
      <c r="L152" s="104"/>
    </row>
    <row r="153" ht="15.75" customHeight="1">
      <c r="A153" s="103"/>
      <c r="B153" s="103"/>
      <c r="C153" s="104"/>
      <c r="D153" s="104"/>
      <c r="E153" s="104"/>
      <c r="G153" s="104"/>
      <c r="H153" s="104"/>
      <c r="I153" s="104"/>
      <c r="J153" s="104"/>
      <c r="K153" s="104"/>
      <c r="L153" s="104"/>
    </row>
    <row r="154" ht="15.75" customHeight="1">
      <c r="A154" s="103"/>
      <c r="B154" s="103"/>
      <c r="C154" s="104"/>
      <c r="D154" s="104"/>
      <c r="E154" s="104"/>
      <c r="G154" s="104"/>
      <c r="H154" s="104"/>
      <c r="I154" s="104"/>
      <c r="J154" s="104"/>
      <c r="K154" s="104"/>
      <c r="L154" s="104"/>
    </row>
    <row r="155" ht="15.75" customHeight="1">
      <c r="A155" s="103"/>
      <c r="B155" s="103"/>
      <c r="C155" s="104"/>
      <c r="D155" s="104"/>
      <c r="E155" s="104"/>
      <c r="G155" s="104"/>
      <c r="H155" s="104"/>
      <c r="I155" s="104"/>
      <c r="J155" s="104"/>
      <c r="K155" s="104"/>
      <c r="L155" s="104"/>
    </row>
    <row r="156" ht="15.75" customHeight="1">
      <c r="A156" s="103"/>
      <c r="B156" s="103"/>
      <c r="C156" s="104"/>
      <c r="D156" s="104"/>
      <c r="E156" s="104"/>
      <c r="G156" s="104"/>
      <c r="H156" s="104"/>
      <c r="I156" s="104"/>
      <c r="J156" s="104"/>
      <c r="K156" s="104"/>
      <c r="L156" s="104"/>
    </row>
    <row r="157" ht="15.75" customHeight="1">
      <c r="A157" s="103"/>
      <c r="B157" s="103"/>
      <c r="C157" s="104"/>
      <c r="D157" s="104"/>
      <c r="E157" s="104"/>
      <c r="G157" s="104"/>
      <c r="H157" s="104"/>
      <c r="I157" s="104"/>
      <c r="J157" s="104"/>
      <c r="K157" s="104"/>
      <c r="L157" s="104"/>
    </row>
    <row r="158" ht="15.75" customHeight="1">
      <c r="A158" s="103"/>
      <c r="B158" s="103"/>
      <c r="C158" s="104"/>
      <c r="D158" s="104"/>
      <c r="E158" s="104"/>
      <c r="G158" s="104"/>
      <c r="H158" s="104"/>
      <c r="I158" s="104"/>
      <c r="J158" s="104"/>
      <c r="K158" s="104"/>
      <c r="L158" s="104"/>
    </row>
    <row r="159" ht="15.75" customHeight="1">
      <c r="A159" s="103"/>
      <c r="B159" s="103"/>
      <c r="C159" s="104"/>
      <c r="D159" s="104"/>
      <c r="E159" s="104"/>
      <c r="G159" s="104"/>
      <c r="H159" s="104"/>
      <c r="I159" s="104"/>
      <c r="J159" s="104"/>
      <c r="K159" s="104"/>
      <c r="L159" s="104"/>
    </row>
    <row r="160" ht="15.75" customHeight="1">
      <c r="A160" s="103"/>
      <c r="B160" s="103"/>
      <c r="C160" s="104"/>
      <c r="D160" s="104"/>
      <c r="E160" s="104"/>
      <c r="G160" s="104"/>
      <c r="H160" s="104"/>
      <c r="I160" s="104"/>
      <c r="J160" s="104"/>
      <c r="K160" s="104"/>
      <c r="L160" s="104"/>
    </row>
    <row r="161" ht="15.75" customHeight="1">
      <c r="A161" s="103"/>
      <c r="B161" s="103"/>
      <c r="C161" s="104"/>
      <c r="D161" s="104"/>
      <c r="E161" s="104"/>
      <c r="G161" s="104"/>
      <c r="H161" s="104"/>
      <c r="I161" s="104"/>
      <c r="J161" s="104"/>
      <c r="K161" s="104"/>
      <c r="L161" s="104"/>
    </row>
    <row r="162" ht="15.75" customHeight="1">
      <c r="A162" s="103"/>
      <c r="B162" s="103"/>
      <c r="C162" s="104"/>
      <c r="D162" s="104"/>
      <c r="E162" s="104"/>
      <c r="G162" s="104"/>
      <c r="H162" s="104"/>
      <c r="I162" s="104"/>
      <c r="J162" s="104"/>
      <c r="K162" s="104"/>
      <c r="L162" s="104"/>
    </row>
    <row r="163" ht="15.75" customHeight="1">
      <c r="A163" s="103"/>
      <c r="B163" s="103"/>
      <c r="C163" s="104"/>
      <c r="D163" s="104"/>
      <c r="E163" s="104"/>
      <c r="G163" s="104"/>
      <c r="H163" s="104"/>
      <c r="I163" s="104"/>
      <c r="J163" s="104"/>
      <c r="K163" s="104"/>
      <c r="L163" s="104"/>
    </row>
    <row r="164" ht="15.75" customHeight="1">
      <c r="A164" s="103"/>
      <c r="B164" s="103"/>
      <c r="C164" s="104"/>
      <c r="D164" s="104"/>
      <c r="E164" s="104"/>
      <c r="G164" s="104"/>
      <c r="H164" s="104"/>
      <c r="I164" s="104"/>
      <c r="J164" s="104"/>
      <c r="K164" s="104"/>
      <c r="L164" s="104"/>
    </row>
    <row r="165" ht="15.75" customHeight="1">
      <c r="A165" s="103"/>
      <c r="B165" s="103"/>
      <c r="C165" s="104"/>
      <c r="D165" s="104"/>
      <c r="E165" s="104"/>
      <c r="G165" s="104"/>
      <c r="H165" s="104"/>
      <c r="I165" s="104"/>
      <c r="J165" s="104"/>
      <c r="K165" s="104"/>
      <c r="L165" s="104"/>
    </row>
    <row r="166" ht="15.75" customHeight="1">
      <c r="A166" s="103"/>
      <c r="B166" s="103"/>
      <c r="C166" s="104"/>
      <c r="D166" s="104"/>
      <c r="E166" s="104"/>
      <c r="G166" s="104"/>
      <c r="H166" s="104"/>
      <c r="I166" s="104"/>
      <c r="J166" s="104"/>
      <c r="K166" s="104"/>
      <c r="L166" s="104"/>
    </row>
    <row r="167" ht="15.75" customHeight="1">
      <c r="A167" s="103"/>
      <c r="B167" s="103"/>
      <c r="C167" s="104"/>
      <c r="D167" s="104"/>
      <c r="E167" s="104"/>
      <c r="G167" s="104"/>
      <c r="H167" s="104"/>
      <c r="I167" s="104"/>
      <c r="J167" s="104"/>
      <c r="K167" s="104"/>
      <c r="L167" s="104"/>
    </row>
    <row r="168" ht="15.75" customHeight="1">
      <c r="A168" s="103"/>
      <c r="B168" s="103"/>
      <c r="C168" s="104"/>
      <c r="D168" s="104"/>
      <c r="E168" s="104"/>
      <c r="G168" s="104"/>
      <c r="H168" s="104"/>
      <c r="I168" s="104"/>
      <c r="J168" s="104"/>
      <c r="K168" s="104"/>
      <c r="L168" s="104"/>
    </row>
    <row r="169" ht="15.75" customHeight="1">
      <c r="A169" s="103"/>
      <c r="B169" s="103"/>
      <c r="C169" s="104"/>
      <c r="D169" s="104"/>
      <c r="E169" s="104"/>
      <c r="G169" s="104"/>
      <c r="H169" s="104"/>
      <c r="I169" s="104"/>
      <c r="J169" s="104"/>
      <c r="K169" s="104"/>
      <c r="L169" s="104"/>
    </row>
    <row r="170" ht="15.75" customHeight="1">
      <c r="A170" s="103"/>
      <c r="B170" s="103"/>
      <c r="C170" s="104"/>
      <c r="D170" s="104"/>
      <c r="E170" s="104"/>
      <c r="G170" s="104"/>
      <c r="H170" s="104"/>
      <c r="I170" s="104"/>
      <c r="J170" s="104"/>
      <c r="K170" s="104"/>
      <c r="L170" s="104"/>
    </row>
    <row r="171" ht="15.75" customHeight="1">
      <c r="A171" s="103"/>
      <c r="B171" s="103"/>
      <c r="C171" s="104"/>
      <c r="D171" s="104"/>
      <c r="E171" s="104"/>
      <c r="G171" s="104"/>
      <c r="H171" s="104"/>
      <c r="I171" s="104"/>
      <c r="J171" s="104"/>
      <c r="K171" s="104"/>
      <c r="L171" s="104"/>
    </row>
    <row r="172" ht="15.75" customHeight="1">
      <c r="A172" s="103"/>
      <c r="B172" s="103"/>
      <c r="C172" s="104"/>
      <c r="D172" s="104"/>
      <c r="E172" s="104"/>
      <c r="G172" s="104"/>
      <c r="H172" s="104"/>
      <c r="I172" s="104"/>
      <c r="J172" s="104"/>
      <c r="K172" s="104"/>
      <c r="L172" s="104"/>
    </row>
    <row r="173" ht="15.75" customHeight="1">
      <c r="A173" s="103"/>
      <c r="B173" s="103"/>
      <c r="C173" s="104"/>
      <c r="D173" s="104"/>
      <c r="E173" s="104"/>
      <c r="G173" s="104"/>
      <c r="H173" s="104"/>
      <c r="I173" s="104"/>
      <c r="J173" s="104"/>
      <c r="K173" s="104"/>
      <c r="L173" s="104"/>
    </row>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6">
      <formula1>"Selecione,2ºTrimestre,3ºTrimestre,4ºTrimestre,Não"</formula1>
    </dataValidation>
    <dataValidation type="list" allowBlank="1" showErrorMessage="1" sqref="U3:U6">
      <formula1>"Selecione,Sim,Não"</formula1>
    </dataValidation>
    <dataValidation type="list" allowBlank="1" showErrorMessage="1" sqref="E3:E6">
      <formula1>"On-line Auto-serviço,On-line Fluxo,Digital Auto-serviço,Digital Fluxo,Presencial,Semipresencial,Selecione"</formula1>
    </dataValidation>
    <dataValidation type="list" allowBlank="1" showErrorMessage="1" sqref="O3:O6">
      <formula1>"Selecione,Atualmente é presencial,Atualmente em formato híbrido,Atualmente automatizado em formato digital"</formula1>
    </dataValidation>
    <dataValidation type="list" allowBlank="1" showErrorMessage="1" sqref="S3:S6">
      <formula1>"Fase de Levantamento de requisitos,Fase de Mapeamento do Serviço,Fase de Desenvolvimento,Fase de Homologação,Pronto,Fase de Pagamento,Pendente,Selecione"</formula1>
    </dataValidation>
    <dataValidation type="list" allowBlank="1" showErrorMessage="1" sqref="N3:N6">
      <formula1>"Sim Possui,Não Possui,Fase de Desenvolvimento,Selecione"</formula1>
    </dataValidation>
    <dataValidation type="list" allowBlank="1" showErrorMessage="1" sqref="J3:J6">
      <formula1>"Selecione,Sim,Não,Fase de elaboração"</formula1>
    </dataValidation>
    <dataValidation type="list" allowBlank="1" showErrorMessage="1" sqref="L3:L6">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6 F3:F6 R3:R6">
      <formula1>"Sim,Não,Selecione"</formula1>
    </dataValidation>
    <dataValidation type="list" allowBlank="1" showErrorMessage="1" sqref="H3:H6">
      <formula1>"Selecione,É cômodo para o usuário,É uma utilidadade para o usuário,Atendimento a disposição legal"</formula1>
    </dataValidation>
    <dataValidation type="list" allowBlank="1" showErrorMessage="1" sqref="G3:G6">
      <formula1>"Selecione,Atende grupo Minoritário da população,Atende grande parte da população,Atende toda população"</formula1>
    </dataValidation>
    <dataValidation type="list" allowBlank="1" showErrorMessage="1" sqref="I3:I6">
      <formula1>"Selecione,Baixo volume de demanda,Volume mediano de demanda,Alto volume de demanda"</formula1>
    </dataValidation>
    <dataValidation type="list" allowBlank="1" showErrorMessage="1" sqref="M3:M6">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40.38"/>
    <col customWidth="1" min="2" max="2" width="48.13"/>
    <col customWidth="1" min="3" max="3" width="21.88"/>
    <col customWidth="1" min="4" max="4" width="15.38"/>
    <col customWidth="1" min="5" max="5" width="15.63"/>
    <col customWidth="1" min="6" max="6" width="18.75"/>
    <col customWidth="1" min="7" max="7" width="14.25"/>
    <col customWidth="1" min="8" max="8" width="18.88"/>
    <col customWidth="1" min="9" max="10" width="16.38"/>
    <col customWidth="1" min="11" max="11" width="16.13"/>
    <col customWidth="1" min="12" max="12" width="15.25"/>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1042</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339</v>
      </c>
      <c r="B3" s="47" t="s">
        <v>340</v>
      </c>
      <c r="C3" s="47" t="s">
        <v>341</v>
      </c>
      <c r="D3" s="47" t="s">
        <v>91</v>
      </c>
      <c r="E3" s="47" t="s">
        <v>130</v>
      </c>
      <c r="F3" s="47" t="s">
        <v>91</v>
      </c>
      <c r="G3" s="114" t="s">
        <v>43</v>
      </c>
      <c r="H3" s="49" t="s">
        <v>87</v>
      </c>
      <c r="I3" s="50" t="s">
        <v>47</v>
      </c>
      <c r="J3" s="48" t="s">
        <v>91</v>
      </c>
      <c r="K3" s="50">
        <f>SUMIFS(Gabarito!B:B,Gabarito!A:A,G3)+SUMIFS(Gabarito!B:B,Gabarito!A:A,H3)+SUMIFS(Gabarito!B:B,Gabarito!A:A,I3)+SUMIFS(Gabarito!B:B,Gabarito!A:A,J3)</f>
        <v>18</v>
      </c>
      <c r="L3" s="49" t="s">
        <v>55</v>
      </c>
      <c r="M3" s="49" t="s">
        <v>57</v>
      </c>
      <c r="N3" s="47" t="s">
        <v>60</v>
      </c>
      <c r="O3" s="49" t="s">
        <v>82</v>
      </c>
      <c r="P3" s="49">
        <f>SUMIFS(Gabarito!B:B,Gabarito!A:A,L3)+SUMIFS(Gabarito!B:B,Gabarito!A:A,M3)+SUMIFS(Gabarito!B:B,Gabarito!A:A,N3)+SUMIFS(Gabarito!B:B,Gabarito!A:A,#REF!)+SUMIFS(Gabarito!B:B,Gabarito!A:A,O3)</f>
        <v>14</v>
      </c>
      <c r="Q3" s="49">
        <f t="shared" ref="Q3:Q28" si="1">K3*P3</f>
        <v>252</v>
      </c>
      <c r="R3" s="47" t="s">
        <v>91</v>
      </c>
      <c r="S3" s="47" t="s">
        <v>291</v>
      </c>
      <c r="T3" s="49" t="s">
        <v>50</v>
      </c>
      <c r="U3" s="49" t="s">
        <v>50</v>
      </c>
      <c r="V3" s="47" t="s">
        <v>1043</v>
      </c>
    </row>
    <row r="4" ht="15.75" customHeight="1">
      <c r="A4" s="47" t="s">
        <v>339</v>
      </c>
      <c r="B4" s="47" t="s">
        <v>343</v>
      </c>
      <c r="C4" s="47" t="s">
        <v>341</v>
      </c>
      <c r="D4" s="47" t="s">
        <v>91</v>
      </c>
      <c r="E4" s="47" t="s">
        <v>130</v>
      </c>
      <c r="F4" s="47" t="s">
        <v>91</v>
      </c>
      <c r="G4" s="114" t="s">
        <v>85</v>
      </c>
      <c r="H4" s="49" t="s">
        <v>87</v>
      </c>
      <c r="I4" s="50" t="s">
        <v>89</v>
      </c>
      <c r="J4" s="48" t="s">
        <v>91</v>
      </c>
      <c r="K4" s="50">
        <f>SUMIFS(Gabarito!B:B,Gabarito!A:A,G4)+SUMIFS(Gabarito!B:B,Gabarito!A:A,H4)+SUMIFS(Gabarito!B:B,Gabarito!A:A,I4)+SUMIFS(Gabarito!B:B,Gabarito!A:A,J4)</f>
        <v>26</v>
      </c>
      <c r="L4" s="49" t="s">
        <v>55</v>
      </c>
      <c r="M4" s="49" t="s">
        <v>57</v>
      </c>
      <c r="N4" s="47" t="s">
        <v>60</v>
      </c>
      <c r="O4" s="49" t="s">
        <v>82</v>
      </c>
      <c r="P4" s="49">
        <f>SUMIFS(Gabarito!B:B,Gabarito!A:A,L4)+SUMIFS(Gabarito!B:B,Gabarito!A:A,M4)+SUMIFS(Gabarito!B:B,Gabarito!A:A,N4)+SUMIFS(Gabarito!B:B,Gabarito!A:A,#REF!)+SUMIFS(Gabarito!B:B,Gabarito!A:A,O4)</f>
        <v>14</v>
      </c>
      <c r="Q4" s="49">
        <f t="shared" si="1"/>
        <v>364</v>
      </c>
      <c r="R4" s="47" t="s">
        <v>91</v>
      </c>
      <c r="S4" s="47" t="s">
        <v>291</v>
      </c>
      <c r="T4" s="49" t="s">
        <v>50</v>
      </c>
      <c r="U4" s="49" t="s">
        <v>50</v>
      </c>
      <c r="V4" s="47" t="s">
        <v>1043</v>
      </c>
    </row>
    <row r="5" ht="15.75" customHeight="1">
      <c r="A5" s="47" t="s">
        <v>339</v>
      </c>
      <c r="B5" s="47" t="s">
        <v>345</v>
      </c>
      <c r="C5" s="47" t="s">
        <v>341</v>
      </c>
      <c r="D5" s="47" t="s">
        <v>91</v>
      </c>
      <c r="E5" s="47" t="s">
        <v>130</v>
      </c>
      <c r="F5" s="47" t="s">
        <v>91</v>
      </c>
      <c r="G5" s="114" t="s">
        <v>85</v>
      </c>
      <c r="H5" s="49" t="s">
        <v>87</v>
      </c>
      <c r="I5" s="50" t="s">
        <v>47</v>
      </c>
      <c r="J5" s="48" t="s">
        <v>91</v>
      </c>
      <c r="K5" s="50">
        <f>SUMIFS(Gabarito!B:B,Gabarito!A:A,G5)+SUMIFS(Gabarito!B:B,Gabarito!A:A,H5)+SUMIFS(Gabarito!B:B,Gabarito!A:A,I5)+SUMIFS(Gabarito!B:B,Gabarito!A:A,J5)</f>
        <v>20</v>
      </c>
      <c r="L5" s="49" t="s">
        <v>55</v>
      </c>
      <c r="M5" s="49" t="s">
        <v>57</v>
      </c>
      <c r="N5" s="47" t="s">
        <v>60</v>
      </c>
      <c r="O5" s="49" t="s">
        <v>82</v>
      </c>
      <c r="P5" s="49">
        <f>SUMIFS(Gabarito!B:B,Gabarito!A:A,L5)+SUMIFS(Gabarito!B:B,Gabarito!A:A,M5)+SUMIFS(Gabarito!B:B,Gabarito!A:A,N5)+SUMIFS(Gabarito!B:B,Gabarito!A:A,#REF!)+SUMIFS(Gabarito!B:B,Gabarito!A:A,O5)</f>
        <v>14</v>
      </c>
      <c r="Q5" s="49">
        <f t="shared" si="1"/>
        <v>280</v>
      </c>
      <c r="R5" s="47" t="s">
        <v>91</v>
      </c>
      <c r="S5" s="47" t="s">
        <v>291</v>
      </c>
      <c r="T5" s="49" t="s">
        <v>50</v>
      </c>
      <c r="U5" s="49" t="s">
        <v>50</v>
      </c>
      <c r="V5" s="47" t="s">
        <v>1043</v>
      </c>
    </row>
    <row r="6" ht="15.75" customHeight="1">
      <c r="A6" s="47" t="s">
        <v>339</v>
      </c>
      <c r="B6" s="47" t="s">
        <v>346</v>
      </c>
      <c r="C6" s="47" t="s">
        <v>341</v>
      </c>
      <c r="D6" s="47" t="s">
        <v>91</v>
      </c>
      <c r="E6" s="47" t="s">
        <v>130</v>
      </c>
      <c r="F6" s="47" t="s">
        <v>91</v>
      </c>
      <c r="G6" s="114" t="s">
        <v>85</v>
      </c>
      <c r="H6" s="49" t="s">
        <v>87</v>
      </c>
      <c r="I6" s="50" t="s">
        <v>47</v>
      </c>
      <c r="J6" s="48" t="s">
        <v>91</v>
      </c>
      <c r="K6" s="50">
        <f>SUMIFS(Gabarito!B:B,Gabarito!A:A,G6)+SUMIFS(Gabarito!B:B,Gabarito!A:A,H6)+SUMIFS(Gabarito!B:B,Gabarito!A:A,I6)+SUMIFS(Gabarito!B:B,Gabarito!A:A,J6)</f>
        <v>20</v>
      </c>
      <c r="L6" s="49" t="s">
        <v>55</v>
      </c>
      <c r="M6" s="49" t="s">
        <v>57</v>
      </c>
      <c r="N6" s="47" t="s">
        <v>60</v>
      </c>
      <c r="O6" s="49" t="s">
        <v>82</v>
      </c>
      <c r="P6" s="49">
        <f>SUMIFS(Gabarito!B:B,Gabarito!A:A,L6)+SUMIFS(Gabarito!B:B,Gabarito!A:A,M6)+SUMIFS(Gabarito!B:B,Gabarito!A:A,N6)+SUMIFS(Gabarito!B:B,Gabarito!A:A,#REF!)+SUMIFS(Gabarito!B:B,Gabarito!A:A,O6)</f>
        <v>14</v>
      </c>
      <c r="Q6" s="49">
        <f t="shared" si="1"/>
        <v>280</v>
      </c>
      <c r="R6" s="47" t="s">
        <v>91</v>
      </c>
      <c r="S6" s="47" t="s">
        <v>291</v>
      </c>
      <c r="T6" s="49" t="s">
        <v>50</v>
      </c>
      <c r="U6" s="49" t="s">
        <v>50</v>
      </c>
      <c r="V6" s="47" t="s">
        <v>1043</v>
      </c>
    </row>
    <row r="7" ht="15.75" customHeight="1">
      <c r="A7" s="47" t="s">
        <v>339</v>
      </c>
      <c r="B7" s="47" t="s">
        <v>347</v>
      </c>
      <c r="C7" s="47" t="s">
        <v>341</v>
      </c>
      <c r="D7" s="47" t="s">
        <v>91</v>
      </c>
      <c r="E7" s="47" t="s">
        <v>130</v>
      </c>
      <c r="F7" s="47" t="s">
        <v>91</v>
      </c>
      <c r="G7" s="48" t="s">
        <v>348</v>
      </c>
      <c r="H7" s="49" t="s">
        <v>87</v>
      </c>
      <c r="I7" s="50" t="s">
        <v>47</v>
      </c>
      <c r="J7" s="48" t="s">
        <v>91</v>
      </c>
      <c r="K7" s="50">
        <f>SUMIFS(Gabarito!B:B,Gabarito!A:A,G7)+SUMIFS(Gabarito!B:B,Gabarito!A:A,H7)+SUMIFS(Gabarito!B:B,Gabarito!A:A,I7)+SUMIFS(Gabarito!B:B,Gabarito!A:A,J7)</f>
        <v>16</v>
      </c>
      <c r="L7" s="49" t="s">
        <v>55</v>
      </c>
      <c r="M7" s="49" t="s">
        <v>57</v>
      </c>
      <c r="N7" s="47" t="s">
        <v>60</v>
      </c>
      <c r="O7" s="49" t="s">
        <v>82</v>
      </c>
      <c r="P7" s="49">
        <f>SUMIFS(Gabarito!B:B,Gabarito!A:A,L7)+SUMIFS(Gabarito!B:B,Gabarito!A:A,M7)+SUMIFS(Gabarito!B:B,Gabarito!A:A,N7)+SUMIFS(Gabarito!B:B,Gabarito!A:A,#REF!)+SUMIFS(Gabarito!B:B,Gabarito!A:A,O7)</f>
        <v>14</v>
      </c>
      <c r="Q7" s="49">
        <f t="shared" si="1"/>
        <v>224</v>
      </c>
      <c r="R7" s="47" t="s">
        <v>91</v>
      </c>
      <c r="S7" s="47" t="s">
        <v>291</v>
      </c>
      <c r="T7" s="49" t="s">
        <v>50</v>
      </c>
      <c r="U7" s="49" t="s">
        <v>50</v>
      </c>
      <c r="V7" s="47" t="s">
        <v>1043</v>
      </c>
    </row>
    <row r="8" ht="15.75" customHeight="1">
      <c r="A8" s="47" t="s">
        <v>339</v>
      </c>
      <c r="B8" s="47" t="s">
        <v>349</v>
      </c>
      <c r="C8" s="47" t="s">
        <v>341</v>
      </c>
      <c r="D8" s="47" t="s">
        <v>91</v>
      </c>
      <c r="E8" s="47" t="s">
        <v>130</v>
      </c>
      <c r="F8" s="47" t="s">
        <v>91</v>
      </c>
      <c r="G8" s="114" t="s">
        <v>85</v>
      </c>
      <c r="H8" s="49" t="s">
        <v>87</v>
      </c>
      <c r="I8" s="50" t="s">
        <v>47</v>
      </c>
      <c r="J8" s="48" t="s">
        <v>91</v>
      </c>
      <c r="K8" s="50">
        <f>SUMIFS(Gabarito!B:B,Gabarito!A:A,G8)+SUMIFS(Gabarito!B:B,Gabarito!A:A,H8)+SUMIFS(Gabarito!B:B,Gabarito!A:A,I8)+SUMIFS(Gabarito!B:B,Gabarito!A:A,J8)</f>
        <v>20</v>
      </c>
      <c r="L8" s="49" t="s">
        <v>55</v>
      </c>
      <c r="M8" s="49" t="s">
        <v>57</v>
      </c>
      <c r="N8" s="47" t="s">
        <v>60</v>
      </c>
      <c r="O8" s="49" t="s">
        <v>82</v>
      </c>
      <c r="P8" s="49">
        <f>SUMIFS(Gabarito!B:B,Gabarito!A:A,L8)+SUMIFS(Gabarito!B:B,Gabarito!A:A,M8)+SUMIFS(Gabarito!B:B,Gabarito!A:A,N8)+SUMIFS(Gabarito!B:B,Gabarito!A:A,#REF!)+SUMIFS(Gabarito!B:B,Gabarito!A:A,O8)</f>
        <v>14</v>
      </c>
      <c r="Q8" s="49">
        <f t="shared" si="1"/>
        <v>280</v>
      </c>
      <c r="R8" s="47" t="s">
        <v>91</v>
      </c>
      <c r="S8" s="47" t="s">
        <v>291</v>
      </c>
      <c r="T8" s="49" t="s">
        <v>50</v>
      </c>
      <c r="U8" s="49" t="s">
        <v>50</v>
      </c>
      <c r="V8" s="47" t="s">
        <v>1043</v>
      </c>
    </row>
    <row r="9" ht="15.75" customHeight="1">
      <c r="A9" s="47" t="s">
        <v>339</v>
      </c>
      <c r="B9" s="47" t="s">
        <v>350</v>
      </c>
      <c r="C9" s="47" t="s">
        <v>341</v>
      </c>
      <c r="D9" s="47" t="s">
        <v>91</v>
      </c>
      <c r="E9" s="47" t="s">
        <v>130</v>
      </c>
      <c r="F9" s="47" t="s">
        <v>91</v>
      </c>
      <c r="G9" s="114" t="s">
        <v>85</v>
      </c>
      <c r="H9" s="49" t="s">
        <v>87</v>
      </c>
      <c r="I9" s="50" t="s">
        <v>47</v>
      </c>
      <c r="J9" s="48" t="s">
        <v>91</v>
      </c>
      <c r="K9" s="50">
        <f>SUMIFS(Gabarito!B:B,Gabarito!A:A,G9)+SUMIFS(Gabarito!B:B,Gabarito!A:A,H9)+SUMIFS(Gabarito!B:B,Gabarito!A:A,I9)+SUMIFS(Gabarito!B:B,Gabarito!A:A,J9)</f>
        <v>20</v>
      </c>
      <c r="L9" s="49" t="s">
        <v>55</v>
      </c>
      <c r="M9" s="49" t="s">
        <v>57</v>
      </c>
      <c r="N9" s="47" t="s">
        <v>60</v>
      </c>
      <c r="O9" s="49" t="s">
        <v>82</v>
      </c>
      <c r="P9" s="49">
        <f>SUMIFS(Gabarito!B:B,Gabarito!A:A,L9)+SUMIFS(Gabarito!B:B,Gabarito!A:A,M9)+SUMIFS(Gabarito!B:B,Gabarito!A:A,N9)+SUMIFS(Gabarito!B:B,Gabarito!A:A,#REF!)+SUMIFS(Gabarito!B:B,Gabarito!A:A,O9)</f>
        <v>14</v>
      </c>
      <c r="Q9" s="49">
        <f t="shared" si="1"/>
        <v>280</v>
      </c>
      <c r="R9" s="47" t="s">
        <v>91</v>
      </c>
      <c r="S9" s="47" t="s">
        <v>291</v>
      </c>
      <c r="T9" s="49" t="s">
        <v>50</v>
      </c>
      <c r="U9" s="49" t="s">
        <v>50</v>
      </c>
      <c r="V9" s="47" t="s">
        <v>1043</v>
      </c>
    </row>
    <row r="10" ht="15.75" customHeight="1">
      <c r="A10" s="47" t="s">
        <v>339</v>
      </c>
      <c r="B10" s="47" t="s">
        <v>351</v>
      </c>
      <c r="C10" s="47" t="s">
        <v>341</v>
      </c>
      <c r="D10" s="47" t="s">
        <v>91</v>
      </c>
      <c r="E10" s="47" t="s">
        <v>130</v>
      </c>
      <c r="F10" s="47" t="s">
        <v>91</v>
      </c>
      <c r="G10" s="114" t="s">
        <v>85</v>
      </c>
      <c r="H10" s="49" t="s">
        <v>87</v>
      </c>
      <c r="I10" s="50" t="s">
        <v>47</v>
      </c>
      <c r="J10" s="48" t="s">
        <v>91</v>
      </c>
      <c r="K10" s="50">
        <f>SUMIFS(Gabarito!B:B,Gabarito!A:A,G10)+SUMIFS(Gabarito!B:B,Gabarito!A:A,H10)+SUMIFS(Gabarito!B:B,Gabarito!A:A,I10)+SUMIFS(Gabarito!B:B,Gabarito!A:A,J10)</f>
        <v>20</v>
      </c>
      <c r="L10" s="49" t="s">
        <v>55</v>
      </c>
      <c r="M10" s="49" t="s">
        <v>57</v>
      </c>
      <c r="N10" s="47" t="s">
        <v>60</v>
      </c>
      <c r="O10" s="49" t="s">
        <v>82</v>
      </c>
      <c r="P10" s="49">
        <f>SUMIFS(Gabarito!B:B,Gabarito!A:A,L10)+SUMIFS(Gabarito!B:B,Gabarito!A:A,M10)+SUMIFS(Gabarito!B:B,Gabarito!A:A,N10)+SUMIFS(Gabarito!B:B,Gabarito!A:A,#REF!)+SUMIFS(Gabarito!B:B,Gabarito!A:A,O10)</f>
        <v>14</v>
      </c>
      <c r="Q10" s="49">
        <f t="shared" si="1"/>
        <v>280</v>
      </c>
      <c r="R10" s="47" t="s">
        <v>91</v>
      </c>
      <c r="S10" s="47" t="s">
        <v>291</v>
      </c>
      <c r="T10" s="49" t="s">
        <v>50</v>
      </c>
      <c r="U10" s="49" t="s">
        <v>50</v>
      </c>
      <c r="V10" s="47" t="s">
        <v>1043</v>
      </c>
    </row>
    <row r="11" ht="15.75" customHeight="1">
      <c r="A11" s="47" t="s">
        <v>339</v>
      </c>
      <c r="B11" s="47" t="s">
        <v>352</v>
      </c>
      <c r="C11" s="47" t="s">
        <v>341</v>
      </c>
      <c r="D11" s="47" t="s">
        <v>91</v>
      </c>
      <c r="E11" s="47" t="s">
        <v>130</v>
      </c>
      <c r="F11" s="47" t="s">
        <v>91</v>
      </c>
      <c r="G11" s="114" t="s">
        <v>85</v>
      </c>
      <c r="H11" s="49" t="s">
        <v>87</v>
      </c>
      <c r="I11" s="50" t="s">
        <v>47</v>
      </c>
      <c r="J11" s="48" t="s">
        <v>91</v>
      </c>
      <c r="K11" s="50">
        <f>SUMIFS(Gabarito!B:B,Gabarito!A:A,G11)+SUMIFS(Gabarito!B:B,Gabarito!A:A,H11)+SUMIFS(Gabarito!B:B,Gabarito!A:A,I11)+SUMIFS(Gabarito!B:B,Gabarito!A:A,J11)</f>
        <v>20</v>
      </c>
      <c r="L11" s="49" t="s">
        <v>55</v>
      </c>
      <c r="M11" s="49" t="s">
        <v>57</v>
      </c>
      <c r="N11" s="47" t="s">
        <v>60</v>
      </c>
      <c r="O11" s="49" t="s">
        <v>82</v>
      </c>
      <c r="P11" s="49">
        <f>SUMIFS(Gabarito!B:B,Gabarito!A:A,L11)+SUMIFS(Gabarito!B:B,Gabarito!A:A,M11)+SUMIFS(Gabarito!B:B,Gabarito!A:A,N11)+SUMIFS(Gabarito!B:B,Gabarito!A:A,#REF!)+SUMIFS(Gabarito!B:B,Gabarito!A:A,O11)</f>
        <v>14</v>
      </c>
      <c r="Q11" s="49">
        <f t="shared" si="1"/>
        <v>280</v>
      </c>
      <c r="R11" s="47" t="s">
        <v>91</v>
      </c>
      <c r="S11" s="47" t="s">
        <v>291</v>
      </c>
      <c r="T11" s="49" t="s">
        <v>50</v>
      </c>
      <c r="U11" s="49" t="s">
        <v>50</v>
      </c>
      <c r="V11" s="47" t="s">
        <v>1043</v>
      </c>
    </row>
    <row r="12" ht="15.75" customHeight="1">
      <c r="A12" s="47" t="s">
        <v>339</v>
      </c>
      <c r="B12" s="47" t="s">
        <v>353</v>
      </c>
      <c r="C12" s="47" t="s">
        <v>341</v>
      </c>
      <c r="D12" s="47" t="s">
        <v>91</v>
      </c>
      <c r="E12" s="47" t="s">
        <v>130</v>
      </c>
      <c r="F12" s="47" t="s">
        <v>91</v>
      </c>
      <c r="G12" s="114" t="s">
        <v>85</v>
      </c>
      <c r="H12" s="49" t="s">
        <v>87</v>
      </c>
      <c r="I12" s="50" t="s">
        <v>89</v>
      </c>
      <c r="J12" s="48" t="s">
        <v>91</v>
      </c>
      <c r="K12" s="50">
        <f>SUMIFS(Gabarito!B:B,Gabarito!A:A,G12)+SUMIFS(Gabarito!B:B,Gabarito!A:A,H12)+SUMIFS(Gabarito!B:B,Gabarito!A:A,I12)+SUMIFS(Gabarito!B:B,Gabarito!A:A,J12)</f>
        <v>26</v>
      </c>
      <c r="L12" s="49" t="s">
        <v>55</v>
      </c>
      <c r="M12" s="49" t="s">
        <v>57</v>
      </c>
      <c r="N12" s="47" t="s">
        <v>60</v>
      </c>
      <c r="O12" s="49" t="s">
        <v>82</v>
      </c>
      <c r="P12" s="49">
        <f>SUMIFS(Gabarito!B:B,Gabarito!A:A,L12)+SUMIFS(Gabarito!B:B,Gabarito!A:A,M12)+SUMIFS(Gabarito!B:B,Gabarito!A:A,N12)+SUMIFS(Gabarito!B:B,Gabarito!A:A,#REF!)+SUMIFS(Gabarito!B:B,Gabarito!A:A,O12)</f>
        <v>14</v>
      </c>
      <c r="Q12" s="49">
        <f t="shared" si="1"/>
        <v>364</v>
      </c>
      <c r="R12" s="47" t="s">
        <v>91</v>
      </c>
      <c r="S12" s="47" t="s">
        <v>291</v>
      </c>
      <c r="T12" s="49" t="s">
        <v>50</v>
      </c>
      <c r="U12" s="49" t="s">
        <v>50</v>
      </c>
      <c r="V12" s="47" t="s">
        <v>1043</v>
      </c>
    </row>
    <row r="13" ht="15.75" customHeight="1">
      <c r="A13" s="47" t="s">
        <v>339</v>
      </c>
      <c r="B13" s="47" t="s">
        <v>354</v>
      </c>
      <c r="C13" s="47" t="s">
        <v>341</v>
      </c>
      <c r="D13" s="47" t="s">
        <v>91</v>
      </c>
      <c r="E13" s="47" t="s">
        <v>130</v>
      </c>
      <c r="F13" s="47" t="s">
        <v>91</v>
      </c>
      <c r="G13" s="48" t="s">
        <v>43</v>
      </c>
      <c r="H13" s="49" t="s">
        <v>87</v>
      </c>
      <c r="I13" s="50" t="s">
        <v>47</v>
      </c>
      <c r="J13" s="48" t="s">
        <v>91</v>
      </c>
      <c r="K13" s="50">
        <f>SUMIFS(Gabarito!B:B,Gabarito!A:A,G13)+SUMIFS(Gabarito!B:B,Gabarito!A:A,H13)+SUMIFS(Gabarito!B:B,Gabarito!A:A,I13)+SUMIFS(Gabarito!B:B,Gabarito!A:A,J13)</f>
        <v>18</v>
      </c>
      <c r="L13" s="49" t="s">
        <v>55</v>
      </c>
      <c r="M13" s="49" t="s">
        <v>57</v>
      </c>
      <c r="N13" s="47" t="s">
        <v>60</v>
      </c>
      <c r="O13" s="49" t="s">
        <v>82</v>
      </c>
      <c r="P13" s="49">
        <f>SUMIFS(Gabarito!B:B,Gabarito!A:A,L13)+SUMIFS(Gabarito!B:B,Gabarito!A:A,M13)+SUMIFS(Gabarito!B:B,Gabarito!A:A,N13)+SUMIFS(Gabarito!B:B,Gabarito!A:A,#REF!)+SUMIFS(Gabarito!B:B,Gabarito!A:A,O13)</f>
        <v>14</v>
      </c>
      <c r="Q13" s="49">
        <f t="shared" si="1"/>
        <v>252</v>
      </c>
      <c r="R13" s="47" t="s">
        <v>91</v>
      </c>
      <c r="S13" s="47" t="s">
        <v>291</v>
      </c>
      <c r="T13" s="49" t="s">
        <v>50</v>
      </c>
      <c r="U13" s="49" t="s">
        <v>50</v>
      </c>
      <c r="V13" s="47" t="s">
        <v>1043</v>
      </c>
    </row>
    <row r="14" ht="15.75" customHeight="1">
      <c r="A14" s="47" t="s">
        <v>339</v>
      </c>
      <c r="B14" s="47" t="s">
        <v>355</v>
      </c>
      <c r="C14" s="47" t="s">
        <v>341</v>
      </c>
      <c r="D14" s="47" t="s">
        <v>91</v>
      </c>
      <c r="E14" s="47" t="s">
        <v>130</v>
      </c>
      <c r="F14" s="47" t="s">
        <v>91</v>
      </c>
      <c r="G14" s="114" t="s">
        <v>85</v>
      </c>
      <c r="H14" s="49" t="s">
        <v>87</v>
      </c>
      <c r="I14" s="50" t="s">
        <v>47</v>
      </c>
      <c r="J14" s="48" t="s">
        <v>91</v>
      </c>
      <c r="K14" s="50">
        <f>SUMIFS(Gabarito!B:B,Gabarito!A:A,G14)+SUMIFS(Gabarito!B:B,Gabarito!A:A,H14)+SUMIFS(Gabarito!B:B,Gabarito!A:A,I14)+SUMIFS(Gabarito!B:B,Gabarito!A:A,J14)</f>
        <v>20</v>
      </c>
      <c r="L14" s="49" t="s">
        <v>55</v>
      </c>
      <c r="M14" s="49" t="s">
        <v>57</v>
      </c>
      <c r="N14" s="47" t="s">
        <v>60</v>
      </c>
      <c r="O14" s="49" t="s">
        <v>82</v>
      </c>
      <c r="P14" s="49">
        <f>SUMIFS(Gabarito!B:B,Gabarito!A:A,L14)+SUMIFS(Gabarito!B:B,Gabarito!A:A,M14)+SUMIFS(Gabarito!B:B,Gabarito!A:A,N14)+SUMIFS(Gabarito!B:B,Gabarito!A:A,#REF!)+SUMIFS(Gabarito!B:B,Gabarito!A:A,O14)</f>
        <v>14</v>
      </c>
      <c r="Q14" s="49">
        <f t="shared" si="1"/>
        <v>280</v>
      </c>
      <c r="R14" s="47" t="s">
        <v>91</v>
      </c>
      <c r="S14" s="47" t="s">
        <v>291</v>
      </c>
      <c r="T14" s="49" t="s">
        <v>50</v>
      </c>
      <c r="U14" s="49" t="s">
        <v>50</v>
      </c>
      <c r="V14" s="47" t="s">
        <v>1043</v>
      </c>
    </row>
    <row r="15" ht="15.75" customHeight="1">
      <c r="A15" s="47" t="s">
        <v>339</v>
      </c>
      <c r="B15" s="115" t="s">
        <v>356</v>
      </c>
      <c r="C15" s="47" t="s">
        <v>341</v>
      </c>
      <c r="D15" s="47" t="s">
        <v>91</v>
      </c>
      <c r="E15" s="47" t="s">
        <v>130</v>
      </c>
      <c r="F15" s="47" t="s">
        <v>91</v>
      </c>
      <c r="G15" s="48" t="s">
        <v>357</v>
      </c>
      <c r="H15" s="49" t="s">
        <v>87</v>
      </c>
      <c r="I15" s="50" t="s">
        <v>47</v>
      </c>
      <c r="J15" s="48" t="s">
        <v>91</v>
      </c>
      <c r="K15" s="50">
        <f>SUMIFS(Gabarito!B:B,Gabarito!A:A,G15)+SUMIFS(Gabarito!B:B,Gabarito!A:A,H15)+SUMIFS(Gabarito!B:B,Gabarito!A:A,I15)+SUMIFS(Gabarito!B:B,Gabarito!A:A,J15)</f>
        <v>16</v>
      </c>
      <c r="L15" s="49" t="s">
        <v>55</v>
      </c>
      <c r="M15" s="49" t="s">
        <v>57</v>
      </c>
      <c r="N15" s="47" t="s">
        <v>60</v>
      </c>
      <c r="O15" s="49" t="s">
        <v>82</v>
      </c>
      <c r="P15" s="49">
        <f>SUMIFS(Gabarito!B:B,Gabarito!A:A,L15)+SUMIFS(Gabarito!B:B,Gabarito!A:A,M15)+SUMIFS(Gabarito!B:B,Gabarito!A:A,N15)+SUMIFS(Gabarito!B:B,Gabarito!A:A,#REF!)+SUMIFS(Gabarito!B:B,Gabarito!A:A,O15)</f>
        <v>14</v>
      </c>
      <c r="Q15" s="49">
        <f t="shared" si="1"/>
        <v>224</v>
      </c>
      <c r="R15" s="47" t="s">
        <v>91</v>
      </c>
      <c r="S15" s="47" t="s">
        <v>291</v>
      </c>
      <c r="T15" s="49" t="s">
        <v>50</v>
      </c>
      <c r="U15" s="49" t="s">
        <v>50</v>
      </c>
      <c r="V15" s="47" t="s">
        <v>1043</v>
      </c>
    </row>
    <row r="16" ht="15.75" customHeight="1">
      <c r="A16" s="47" t="s">
        <v>339</v>
      </c>
      <c r="B16" s="47" t="s">
        <v>358</v>
      </c>
      <c r="C16" s="47" t="s">
        <v>341</v>
      </c>
      <c r="D16" s="47" t="s">
        <v>91</v>
      </c>
      <c r="E16" s="47" t="s">
        <v>130</v>
      </c>
      <c r="F16" s="114" t="s">
        <v>85</v>
      </c>
      <c r="G16" s="114" t="s">
        <v>85</v>
      </c>
      <c r="H16" s="49" t="s">
        <v>87</v>
      </c>
      <c r="I16" s="50" t="s">
        <v>89</v>
      </c>
      <c r="J16" s="48" t="s">
        <v>91</v>
      </c>
      <c r="K16" s="50">
        <f>SUMIFS(Gabarito!B:B,Gabarito!A:A,G16)+SUMIFS(Gabarito!B:B,Gabarito!A:A,H16)+SUMIFS(Gabarito!B:B,Gabarito!A:A,I16)+SUMIFS(Gabarito!B:B,Gabarito!A:A,J16)</f>
        <v>26</v>
      </c>
      <c r="L16" s="49" t="s">
        <v>55</v>
      </c>
      <c r="M16" s="49" t="s">
        <v>57</v>
      </c>
      <c r="N16" s="47" t="s">
        <v>60</v>
      </c>
      <c r="O16" s="49" t="s">
        <v>82</v>
      </c>
      <c r="P16" s="49">
        <f>SUMIFS(Gabarito!B:B,Gabarito!A:A,L16)+SUMIFS(Gabarito!B:B,Gabarito!A:A,M16)+SUMIFS(Gabarito!B:B,Gabarito!A:A,N16)+SUMIFS(Gabarito!B:B,Gabarito!A:A,#REF!)+SUMIFS(Gabarito!B:B,Gabarito!A:A,O16)</f>
        <v>14</v>
      </c>
      <c r="Q16" s="49">
        <f t="shared" si="1"/>
        <v>364</v>
      </c>
      <c r="R16" s="47" t="s">
        <v>91</v>
      </c>
      <c r="S16" s="47" t="s">
        <v>291</v>
      </c>
      <c r="T16" s="49" t="s">
        <v>50</v>
      </c>
      <c r="U16" s="49" t="s">
        <v>50</v>
      </c>
      <c r="V16" s="47" t="s">
        <v>1043</v>
      </c>
    </row>
    <row r="17" ht="15.75" customHeight="1">
      <c r="A17" s="47" t="s">
        <v>339</v>
      </c>
      <c r="B17" s="47" t="s">
        <v>359</v>
      </c>
      <c r="C17" s="47" t="s">
        <v>341</v>
      </c>
      <c r="D17" s="47" t="s">
        <v>91</v>
      </c>
      <c r="E17" s="47" t="s">
        <v>130</v>
      </c>
      <c r="F17" s="114" t="s">
        <v>85</v>
      </c>
      <c r="G17" s="114" t="s">
        <v>85</v>
      </c>
      <c r="H17" s="49" t="s">
        <v>87</v>
      </c>
      <c r="I17" s="50" t="s">
        <v>89</v>
      </c>
      <c r="J17" s="48" t="s">
        <v>91</v>
      </c>
      <c r="K17" s="50">
        <f>SUMIFS(Gabarito!B:B,Gabarito!A:A,G17)+SUMIFS(Gabarito!B:B,Gabarito!A:A,H17)+SUMIFS(Gabarito!B:B,Gabarito!A:A,I17)+SUMIFS(Gabarito!B:B,Gabarito!A:A,J17)</f>
        <v>26</v>
      </c>
      <c r="L17" s="49" t="s">
        <v>55</v>
      </c>
      <c r="M17" s="49" t="s">
        <v>57</v>
      </c>
      <c r="N17" s="47" t="s">
        <v>60</v>
      </c>
      <c r="O17" s="49" t="s">
        <v>82</v>
      </c>
      <c r="P17" s="49">
        <f>SUMIFS(Gabarito!B:B,Gabarito!A:A,L17)+SUMIFS(Gabarito!B:B,Gabarito!A:A,M17)+SUMIFS(Gabarito!B:B,Gabarito!A:A,N17)+SUMIFS(Gabarito!B:B,Gabarito!A:A,#REF!)+SUMIFS(Gabarito!B:B,Gabarito!A:A,O17)</f>
        <v>14</v>
      </c>
      <c r="Q17" s="49">
        <f t="shared" si="1"/>
        <v>364</v>
      </c>
      <c r="R17" s="47" t="s">
        <v>91</v>
      </c>
      <c r="S17" s="47" t="s">
        <v>291</v>
      </c>
      <c r="T17" s="49" t="s">
        <v>50</v>
      </c>
      <c r="U17" s="49" t="s">
        <v>50</v>
      </c>
      <c r="V17" s="47" t="s">
        <v>1043</v>
      </c>
    </row>
    <row r="18" ht="15.75" customHeight="1">
      <c r="A18" s="47" t="s">
        <v>339</v>
      </c>
      <c r="B18" s="47" t="s">
        <v>361</v>
      </c>
      <c r="C18" s="47" t="s">
        <v>341</v>
      </c>
      <c r="D18" s="47" t="s">
        <v>91</v>
      </c>
      <c r="E18" s="47" t="s">
        <v>130</v>
      </c>
      <c r="F18" s="114" t="s">
        <v>85</v>
      </c>
      <c r="G18" s="114" t="s">
        <v>85</v>
      </c>
      <c r="H18" s="49" t="s">
        <v>87</v>
      </c>
      <c r="I18" s="50" t="s">
        <v>89</v>
      </c>
      <c r="J18" s="48" t="s">
        <v>91</v>
      </c>
      <c r="K18" s="50">
        <f>SUMIFS(Gabarito!B:B,Gabarito!A:A,G18)+SUMIFS(Gabarito!B:B,Gabarito!A:A,H18)+SUMIFS(Gabarito!B:B,Gabarito!A:A,I18)+SUMIFS(Gabarito!B:B,Gabarito!A:A,J18)</f>
        <v>26</v>
      </c>
      <c r="L18" s="49" t="s">
        <v>55</v>
      </c>
      <c r="M18" s="49" t="s">
        <v>57</v>
      </c>
      <c r="N18" s="47" t="s">
        <v>60</v>
      </c>
      <c r="O18" s="49" t="s">
        <v>82</v>
      </c>
      <c r="P18" s="49">
        <f>SUMIFS(Gabarito!B:B,Gabarito!A:A,L18)+SUMIFS(Gabarito!B:B,Gabarito!A:A,M18)+SUMIFS(Gabarito!B:B,Gabarito!A:A,N18)+SUMIFS(Gabarito!B:B,Gabarito!A:A,#REF!)+SUMIFS(Gabarito!B:B,Gabarito!A:A,O18)</f>
        <v>14</v>
      </c>
      <c r="Q18" s="49">
        <f t="shared" si="1"/>
        <v>364</v>
      </c>
      <c r="R18" s="47" t="s">
        <v>91</v>
      </c>
      <c r="S18" s="47" t="s">
        <v>291</v>
      </c>
      <c r="T18" s="49" t="s">
        <v>50</v>
      </c>
      <c r="U18" s="49" t="s">
        <v>50</v>
      </c>
      <c r="V18" s="47" t="s">
        <v>1043</v>
      </c>
    </row>
    <row r="19" ht="15.75" customHeight="1">
      <c r="A19" s="47" t="s">
        <v>339</v>
      </c>
      <c r="B19" s="47" t="s">
        <v>362</v>
      </c>
      <c r="C19" s="47" t="s">
        <v>341</v>
      </c>
      <c r="D19" s="47" t="s">
        <v>91</v>
      </c>
      <c r="E19" s="47" t="s">
        <v>130</v>
      </c>
      <c r="F19" s="47" t="s">
        <v>91</v>
      </c>
      <c r="G19" s="48" t="s">
        <v>363</v>
      </c>
      <c r="H19" s="107" t="s">
        <v>69</v>
      </c>
      <c r="I19" s="50" t="s">
        <v>47</v>
      </c>
      <c r="J19" s="48" t="s">
        <v>91</v>
      </c>
      <c r="K19" s="50">
        <f>SUMIFS(Gabarito!B:B,Gabarito!A:A,G19)+SUMIFS(Gabarito!B:B,Gabarito!A:A,H19)+SUMIFS(Gabarito!B:B,Gabarito!A:A,I19)+SUMIFS(Gabarito!B:B,Gabarito!A:A,J19)</f>
        <v>14</v>
      </c>
      <c r="L19" s="49" t="s">
        <v>55</v>
      </c>
      <c r="M19" s="49" t="s">
        <v>57</v>
      </c>
      <c r="N19" s="47" t="s">
        <v>60</v>
      </c>
      <c r="O19" s="49" t="s">
        <v>82</v>
      </c>
      <c r="P19" s="49">
        <f>SUMIFS(Gabarito!B:B,Gabarito!A:A,L19)+SUMIFS(Gabarito!B:B,Gabarito!A:A,M19)+SUMIFS(Gabarito!B:B,Gabarito!A:A,N19)+SUMIFS(Gabarito!B:B,Gabarito!A:A,#REF!)+SUMIFS(Gabarito!B:B,Gabarito!A:A,O19)</f>
        <v>14</v>
      </c>
      <c r="Q19" s="49">
        <f t="shared" si="1"/>
        <v>196</v>
      </c>
      <c r="R19" s="47" t="s">
        <v>91</v>
      </c>
      <c r="S19" s="47" t="s">
        <v>291</v>
      </c>
      <c r="T19" s="49" t="s">
        <v>50</v>
      </c>
      <c r="U19" s="49" t="s">
        <v>50</v>
      </c>
      <c r="V19" s="47" t="s">
        <v>1043</v>
      </c>
    </row>
    <row r="20" ht="15.75" customHeight="1">
      <c r="A20" s="47" t="s">
        <v>339</v>
      </c>
      <c r="B20" s="47" t="s">
        <v>364</v>
      </c>
      <c r="C20" s="47" t="s">
        <v>341</v>
      </c>
      <c r="D20" s="47" t="s">
        <v>91</v>
      </c>
      <c r="E20" s="47" t="s">
        <v>130</v>
      </c>
      <c r="F20" s="47" t="s">
        <v>91</v>
      </c>
      <c r="G20" s="48" t="s">
        <v>357</v>
      </c>
      <c r="H20" s="49" t="s">
        <v>87</v>
      </c>
      <c r="I20" s="50" t="s">
        <v>47</v>
      </c>
      <c r="J20" s="48" t="s">
        <v>91</v>
      </c>
      <c r="K20" s="50">
        <f>SUMIFS(Gabarito!B:B,Gabarito!A:A,G20)+SUMIFS(Gabarito!B:B,Gabarito!A:A,H20)+SUMIFS(Gabarito!B:B,Gabarito!A:A,I20)+SUMIFS(Gabarito!B:B,Gabarito!A:A,J20)</f>
        <v>16</v>
      </c>
      <c r="L20" s="49" t="s">
        <v>55</v>
      </c>
      <c r="M20" s="49" t="s">
        <v>57</v>
      </c>
      <c r="N20" s="47" t="s">
        <v>60</v>
      </c>
      <c r="O20" s="49" t="s">
        <v>82</v>
      </c>
      <c r="P20" s="49">
        <f>SUMIFS(Gabarito!B:B,Gabarito!A:A,L20)+SUMIFS(Gabarito!B:B,Gabarito!A:A,M20)+SUMIFS(Gabarito!B:B,Gabarito!A:A,N20)+SUMIFS(Gabarito!B:B,Gabarito!A:A,#REF!)+SUMIFS(Gabarito!B:B,Gabarito!A:A,O20)</f>
        <v>14</v>
      </c>
      <c r="Q20" s="49">
        <f t="shared" si="1"/>
        <v>224</v>
      </c>
      <c r="R20" s="47" t="s">
        <v>91</v>
      </c>
      <c r="S20" s="47" t="s">
        <v>291</v>
      </c>
      <c r="T20" s="49" t="s">
        <v>50</v>
      </c>
      <c r="U20" s="49" t="s">
        <v>50</v>
      </c>
      <c r="V20" s="47" t="s">
        <v>1043</v>
      </c>
    </row>
    <row r="21" ht="15.75" customHeight="1">
      <c r="A21" s="47" t="s">
        <v>339</v>
      </c>
      <c r="B21" s="47" t="s">
        <v>365</v>
      </c>
      <c r="C21" s="47" t="s">
        <v>341</v>
      </c>
      <c r="D21" s="47" t="s">
        <v>91</v>
      </c>
      <c r="E21" s="47" t="s">
        <v>130</v>
      </c>
      <c r="F21" s="47" t="s">
        <v>91</v>
      </c>
      <c r="G21" s="48" t="s">
        <v>363</v>
      </c>
      <c r="H21" s="107" t="s">
        <v>69</v>
      </c>
      <c r="I21" s="50" t="s">
        <v>47</v>
      </c>
      <c r="J21" s="48" t="s">
        <v>91</v>
      </c>
      <c r="K21" s="50">
        <f>SUMIFS(Gabarito!B:B,Gabarito!A:A,G21)+SUMIFS(Gabarito!B:B,Gabarito!A:A,H21)+SUMIFS(Gabarito!B:B,Gabarito!A:A,I21)+SUMIFS(Gabarito!B:B,Gabarito!A:A,J21)</f>
        <v>14</v>
      </c>
      <c r="L21" s="49" t="s">
        <v>55</v>
      </c>
      <c r="M21" s="49" t="s">
        <v>57</v>
      </c>
      <c r="N21" s="47" t="s">
        <v>60</v>
      </c>
      <c r="O21" s="49" t="s">
        <v>82</v>
      </c>
      <c r="P21" s="49">
        <f>SUMIFS(Gabarito!B:B,Gabarito!A:A,L21)+SUMIFS(Gabarito!B:B,Gabarito!A:A,M21)+SUMIFS(Gabarito!B:B,Gabarito!A:A,N21)+SUMIFS(Gabarito!B:B,Gabarito!A:A,#REF!)+SUMIFS(Gabarito!B:B,Gabarito!A:A,O21)</f>
        <v>14</v>
      </c>
      <c r="Q21" s="49">
        <f t="shared" si="1"/>
        <v>196</v>
      </c>
      <c r="R21" s="47" t="s">
        <v>91</v>
      </c>
      <c r="S21" s="47" t="s">
        <v>291</v>
      </c>
      <c r="T21" s="49" t="s">
        <v>50</v>
      </c>
      <c r="U21" s="49" t="s">
        <v>50</v>
      </c>
      <c r="V21" s="47" t="s">
        <v>1043</v>
      </c>
    </row>
    <row r="22" ht="15.75" customHeight="1">
      <c r="A22" s="47" t="s">
        <v>339</v>
      </c>
      <c r="B22" s="47" t="s">
        <v>366</v>
      </c>
      <c r="C22" s="47" t="s">
        <v>341</v>
      </c>
      <c r="D22" s="47" t="s">
        <v>91</v>
      </c>
      <c r="E22" s="47" t="s">
        <v>130</v>
      </c>
      <c r="F22" s="47" t="s">
        <v>91</v>
      </c>
      <c r="G22" s="48" t="s">
        <v>367</v>
      </c>
      <c r="H22" s="49" t="s">
        <v>87</v>
      </c>
      <c r="I22" s="50" t="s">
        <v>47</v>
      </c>
      <c r="J22" s="48" t="s">
        <v>91</v>
      </c>
      <c r="K22" s="50">
        <f>SUMIFS(Gabarito!B:B,Gabarito!A:A,G22)+SUMIFS(Gabarito!B:B,Gabarito!A:A,H22)+SUMIFS(Gabarito!B:B,Gabarito!A:A,I22)+SUMIFS(Gabarito!B:B,Gabarito!A:A,J22)</f>
        <v>16</v>
      </c>
      <c r="L22" s="49" t="s">
        <v>55</v>
      </c>
      <c r="M22" s="49" t="s">
        <v>57</v>
      </c>
      <c r="N22" s="47" t="s">
        <v>60</v>
      </c>
      <c r="O22" s="49" t="s">
        <v>82</v>
      </c>
      <c r="P22" s="49">
        <f>SUMIFS(Gabarito!B:B,Gabarito!A:A,L22)+SUMIFS(Gabarito!B:B,Gabarito!A:A,M22)+SUMIFS(Gabarito!B:B,Gabarito!A:A,N22)+SUMIFS(Gabarito!B:B,Gabarito!A:A,#REF!)+SUMIFS(Gabarito!B:B,Gabarito!A:A,O22)</f>
        <v>14</v>
      </c>
      <c r="Q22" s="49">
        <f t="shared" si="1"/>
        <v>224</v>
      </c>
      <c r="R22" s="47" t="s">
        <v>91</v>
      </c>
      <c r="S22" s="47" t="s">
        <v>291</v>
      </c>
      <c r="T22" s="49" t="s">
        <v>50</v>
      </c>
      <c r="U22" s="49" t="s">
        <v>50</v>
      </c>
      <c r="V22" s="47" t="s">
        <v>1043</v>
      </c>
    </row>
    <row r="23" ht="15.75" customHeight="1">
      <c r="A23" s="47" t="s">
        <v>339</v>
      </c>
      <c r="B23" s="47" t="s">
        <v>368</v>
      </c>
      <c r="C23" s="47" t="s">
        <v>341</v>
      </c>
      <c r="D23" s="47" t="s">
        <v>91</v>
      </c>
      <c r="E23" s="47" t="s">
        <v>130</v>
      </c>
      <c r="F23" s="47" t="s">
        <v>91</v>
      </c>
      <c r="G23" s="114" t="s">
        <v>85</v>
      </c>
      <c r="H23" s="49" t="s">
        <v>87</v>
      </c>
      <c r="I23" s="50" t="s">
        <v>71</v>
      </c>
      <c r="J23" s="48" t="s">
        <v>91</v>
      </c>
      <c r="K23" s="50">
        <f>SUMIFS(Gabarito!B:B,Gabarito!A:A,G23)+SUMIFS(Gabarito!B:B,Gabarito!A:A,H23)+SUMIFS(Gabarito!B:B,Gabarito!A:A,I23)+SUMIFS(Gabarito!B:B,Gabarito!A:A,J23)</f>
        <v>23</v>
      </c>
      <c r="L23" s="49" t="s">
        <v>55</v>
      </c>
      <c r="M23" s="49" t="s">
        <v>57</v>
      </c>
      <c r="N23" s="47" t="s">
        <v>60</v>
      </c>
      <c r="O23" s="49" t="s">
        <v>82</v>
      </c>
      <c r="P23" s="49">
        <f>SUMIFS(Gabarito!B:B,Gabarito!A:A,L23)+SUMIFS(Gabarito!B:B,Gabarito!A:A,M23)+SUMIFS(Gabarito!B:B,Gabarito!A:A,N23)+SUMIFS(Gabarito!B:B,Gabarito!A:A,#REF!)+SUMIFS(Gabarito!B:B,Gabarito!A:A,O23)</f>
        <v>14</v>
      </c>
      <c r="Q23" s="49">
        <f t="shared" si="1"/>
        <v>322</v>
      </c>
      <c r="R23" s="47" t="s">
        <v>91</v>
      </c>
      <c r="S23" s="47" t="s">
        <v>291</v>
      </c>
      <c r="T23" s="49" t="s">
        <v>50</v>
      </c>
      <c r="U23" s="49" t="s">
        <v>50</v>
      </c>
      <c r="V23" s="47" t="s">
        <v>1043</v>
      </c>
    </row>
    <row r="24" ht="15.75" customHeight="1">
      <c r="A24" s="47" t="s">
        <v>339</v>
      </c>
      <c r="B24" s="47" t="s">
        <v>369</v>
      </c>
      <c r="C24" s="47" t="s">
        <v>341</v>
      </c>
      <c r="D24" s="47" t="s">
        <v>91</v>
      </c>
      <c r="E24" s="47" t="s">
        <v>130</v>
      </c>
      <c r="F24" s="47" t="s">
        <v>91</v>
      </c>
      <c r="G24" s="48" t="s">
        <v>370</v>
      </c>
      <c r="H24" s="107" t="s">
        <v>69</v>
      </c>
      <c r="I24" s="50" t="s">
        <v>47</v>
      </c>
      <c r="J24" s="48" t="s">
        <v>91</v>
      </c>
      <c r="K24" s="50">
        <f>SUMIFS(Gabarito!B:B,Gabarito!A:A,G24)+SUMIFS(Gabarito!B:B,Gabarito!A:A,H24)+SUMIFS(Gabarito!B:B,Gabarito!A:A,I24)+SUMIFS(Gabarito!B:B,Gabarito!A:A,J24)</f>
        <v>14</v>
      </c>
      <c r="L24" s="49" t="s">
        <v>55</v>
      </c>
      <c r="M24" s="49" t="s">
        <v>57</v>
      </c>
      <c r="N24" s="47" t="s">
        <v>60</v>
      </c>
      <c r="O24" s="49" t="s">
        <v>82</v>
      </c>
      <c r="P24" s="49">
        <f>SUMIFS(Gabarito!B:B,Gabarito!A:A,L24)+SUMIFS(Gabarito!B:B,Gabarito!A:A,M24)+SUMIFS(Gabarito!B:B,Gabarito!A:A,N24)+SUMIFS(Gabarito!B:B,Gabarito!A:A,#REF!)+SUMIFS(Gabarito!B:B,Gabarito!A:A,O24)</f>
        <v>14</v>
      </c>
      <c r="Q24" s="49">
        <f t="shared" si="1"/>
        <v>196</v>
      </c>
      <c r="R24" s="47" t="s">
        <v>91</v>
      </c>
      <c r="S24" s="47" t="s">
        <v>291</v>
      </c>
      <c r="T24" s="49" t="s">
        <v>50</v>
      </c>
      <c r="U24" s="49" t="s">
        <v>50</v>
      </c>
      <c r="V24" s="47" t="s">
        <v>1043</v>
      </c>
    </row>
    <row r="25" ht="15.75" customHeight="1">
      <c r="A25" s="47" t="s">
        <v>339</v>
      </c>
      <c r="B25" s="47" t="s">
        <v>371</v>
      </c>
      <c r="C25" s="47" t="s">
        <v>341</v>
      </c>
      <c r="D25" s="47" t="s">
        <v>91</v>
      </c>
      <c r="E25" s="47" t="s">
        <v>130</v>
      </c>
      <c r="F25" s="47" t="s">
        <v>91</v>
      </c>
      <c r="G25" s="114" t="s">
        <v>85</v>
      </c>
      <c r="H25" s="49" t="s">
        <v>87</v>
      </c>
      <c r="I25" s="50" t="s">
        <v>89</v>
      </c>
      <c r="J25" s="48" t="s">
        <v>91</v>
      </c>
      <c r="K25" s="50">
        <f>SUMIFS(Gabarito!B:B,Gabarito!A:A,G25)+SUMIFS(Gabarito!B:B,Gabarito!A:A,H25)+SUMIFS(Gabarito!B:B,Gabarito!A:A,I25)+SUMIFS(Gabarito!B:B,Gabarito!A:A,J25)</f>
        <v>26</v>
      </c>
      <c r="L25" s="49" t="s">
        <v>55</v>
      </c>
      <c r="M25" s="49" t="s">
        <v>57</v>
      </c>
      <c r="N25" s="47" t="s">
        <v>60</v>
      </c>
      <c r="O25" s="49" t="s">
        <v>82</v>
      </c>
      <c r="P25" s="49">
        <f>SUMIFS(Gabarito!B:B,Gabarito!A:A,L25)+SUMIFS(Gabarito!B:B,Gabarito!A:A,M25)+SUMIFS(Gabarito!B:B,Gabarito!A:A,N25)+SUMIFS(Gabarito!B:B,Gabarito!A:A,#REF!)+SUMIFS(Gabarito!B:B,Gabarito!A:A,O25)</f>
        <v>14</v>
      </c>
      <c r="Q25" s="49">
        <f t="shared" si="1"/>
        <v>364</v>
      </c>
      <c r="R25" s="47" t="s">
        <v>91</v>
      </c>
      <c r="S25" s="47" t="s">
        <v>291</v>
      </c>
      <c r="T25" s="49" t="s">
        <v>50</v>
      </c>
      <c r="U25" s="49" t="s">
        <v>50</v>
      </c>
      <c r="V25" s="47" t="s">
        <v>1043</v>
      </c>
    </row>
    <row r="26" ht="15.75" customHeight="1">
      <c r="A26" s="47" t="s">
        <v>339</v>
      </c>
      <c r="B26" s="47" t="s">
        <v>372</v>
      </c>
      <c r="C26" s="47" t="s">
        <v>341</v>
      </c>
      <c r="D26" s="47" t="s">
        <v>91</v>
      </c>
      <c r="E26" s="47" t="s">
        <v>130</v>
      </c>
      <c r="F26" s="47" t="s">
        <v>91</v>
      </c>
      <c r="G26" s="114" t="s">
        <v>85</v>
      </c>
      <c r="H26" s="49" t="s">
        <v>87</v>
      </c>
      <c r="I26" s="50" t="s">
        <v>71</v>
      </c>
      <c r="J26" s="48" t="s">
        <v>91</v>
      </c>
      <c r="K26" s="50">
        <f>SUMIFS(Gabarito!B:B,Gabarito!A:A,G26)+SUMIFS(Gabarito!B:B,Gabarito!A:A,H26)+SUMIFS(Gabarito!B:B,Gabarito!A:A,I26)+SUMIFS(Gabarito!B:B,Gabarito!A:A,J26)</f>
        <v>23</v>
      </c>
      <c r="L26" s="49" t="s">
        <v>55</v>
      </c>
      <c r="M26" s="49" t="s">
        <v>57</v>
      </c>
      <c r="N26" s="47" t="s">
        <v>60</v>
      </c>
      <c r="O26" s="49" t="s">
        <v>82</v>
      </c>
      <c r="P26" s="49">
        <f>SUMIFS(Gabarito!B:B,Gabarito!A:A,L26)+SUMIFS(Gabarito!B:B,Gabarito!A:A,M26)+SUMIFS(Gabarito!B:B,Gabarito!A:A,N26)+SUMIFS(Gabarito!B:B,Gabarito!A:A,#REF!)+SUMIFS(Gabarito!B:B,Gabarito!A:A,O26)</f>
        <v>14</v>
      </c>
      <c r="Q26" s="49">
        <f t="shared" si="1"/>
        <v>322</v>
      </c>
      <c r="R26" s="47" t="s">
        <v>91</v>
      </c>
      <c r="S26" s="47" t="s">
        <v>291</v>
      </c>
      <c r="T26" s="49" t="s">
        <v>50</v>
      </c>
      <c r="U26" s="49" t="s">
        <v>50</v>
      </c>
      <c r="V26" s="47" t="s">
        <v>1043</v>
      </c>
    </row>
    <row r="27" ht="15.75" customHeight="1">
      <c r="A27" s="47" t="s">
        <v>339</v>
      </c>
      <c r="B27" s="47" t="s">
        <v>373</v>
      </c>
      <c r="C27" s="47" t="s">
        <v>341</v>
      </c>
      <c r="D27" s="47" t="s">
        <v>91</v>
      </c>
      <c r="E27" s="47" t="s">
        <v>130</v>
      </c>
      <c r="F27" s="47" t="s">
        <v>91</v>
      </c>
      <c r="G27" s="48" t="s">
        <v>363</v>
      </c>
      <c r="H27" s="49" t="s">
        <v>87</v>
      </c>
      <c r="I27" s="50" t="s">
        <v>47</v>
      </c>
      <c r="J27" s="48" t="s">
        <v>91</v>
      </c>
      <c r="K27" s="50"/>
      <c r="L27" s="49" t="s">
        <v>55</v>
      </c>
      <c r="M27" s="49" t="s">
        <v>57</v>
      </c>
      <c r="N27" s="47" t="s">
        <v>60</v>
      </c>
      <c r="O27" s="49" t="s">
        <v>82</v>
      </c>
      <c r="P27" s="49"/>
      <c r="Q27" s="49">
        <f t="shared" si="1"/>
        <v>0</v>
      </c>
      <c r="R27" s="47" t="s">
        <v>91</v>
      </c>
      <c r="S27" s="47" t="s">
        <v>374</v>
      </c>
      <c r="T27" s="49" t="s">
        <v>50</v>
      </c>
      <c r="U27" s="49" t="s">
        <v>50</v>
      </c>
      <c r="V27" s="47" t="s">
        <v>1043</v>
      </c>
    </row>
    <row r="28" ht="15.75" customHeight="1">
      <c r="A28" s="47" t="s">
        <v>339</v>
      </c>
      <c r="B28" s="47" t="s">
        <v>375</v>
      </c>
      <c r="C28" s="47" t="s">
        <v>341</v>
      </c>
      <c r="D28" s="47" t="s">
        <v>91</v>
      </c>
      <c r="E28" s="47" t="s">
        <v>130</v>
      </c>
      <c r="F28" s="47" t="s">
        <v>91</v>
      </c>
      <c r="G28" s="114" t="s">
        <v>85</v>
      </c>
      <c r="H28" s="49" t="s">
        <v>87</v>
      </c>
      <c r="I28" s="50" t="s">
        <v>47</v>
      </c>
      <c r="J28" s="48" t="s">
        <v>91</v>
      </c>
      <c r="K28" s="50"/>
      <c r="L28" s="49" t="s">
        <v>55</v>
      </c>
      <c r="M28" s="49" t="s">
        <v>57</v>
      </c>
      <c r="N28" s="47" t="s">
        <v>60</v>
      </c>
      <c r="O28" s="49" t="s">
        <v>82</v>
      </c>
      <c r="P28" s="49"/>
      <c r="Q28" s="49">
        <f t="shared" si="1"/>
        <v>0</v>
      </c>
      <c r="R28" s="47" t="s">
        <v>91</v>
      </c>
      <c r="S28" s="47" t="s">
        <v>374</v>
      </c>
      <c r="T28" s="49" t="s">
        <v>50</v>
      </c>
      <c r="U28" s="49" t="s">
        <v>50</v>
      </c>
      <c r="V28" s="47" t="s">
        <v>1043</v>
      </c>
    </row>
    <row r="29" ht="15.75" customHeight="1">
      <c r="A29" s="103"/>
      <c r="B29" s="103"/>
      <c r="C29" s="104"/>
      <c r="D29" s="104"/>
      <c r="E29" s="104"/>
      <c r="G29" s="104"/>
      <c r="H29" s="104"/>
      <c r="I29" s="104"/>
      <c r="J29" s="104"/>
      <c r="K29" s="104"/>
      <c r="L29" s="104"/>
    </row>
    <row r="30" ht="15.75" customHeight="1">
      <c r="A30" s="103"/>
      <c r="B30" s="103"/>
      <c r="C30" s="104"/>
      <c r="D30" s="104"/>
      <c r="E30" s="104"/>
      <c r="G30" s="104"/>
      <c r="H30" s="104"/>
      <c r="I30" s="104"/>
      <c r="J30" s="104"/>
      <c r="K30" s="104"/>
      <c r="L30" s="104"/>
    </row>
    <row r="31" ht="15.75" customHeight="1">
      <c r="A31" s="103"/>
      <c r="B31" s="103"/>
      <c r="C31" s="104"/>
      <c r="D31" s="104"/>
      <c r="E31" s="104"/>
      <c r="G31" s="104"/>
      <c r="H31" s="104"/>
      <c r="I31" s="104"/>
      <c r="J31" s="104"/>
      <c r="K31" s="104"/>
      <c r="L31" s="104"/>
    </row>
    <row r="32" ht="15.75" customHeight="1">
      <c r="A32" s="103"/>
      <c r="B32" s="103"/>
      <c r="C32" s="104"/>
      <c r="D32" s="104"/>
      <c r="E32" s="104"/>
      <c r="G32" s="104"/>
      <c r="H32" s="104"/>
      <c r="I32" s="104"/>
      <c r="J32" s="104"/>
      <c r="K32" s="104"/>
      <c r="L32" s="104"/>
    </row>
    <row r="33" ht="15.75" customHeight="1">
      <c r="A33" s="103"/>
      <c r="B33" s="103"/>
      <c r="C33" s="104"/>
      <c r="D33" s="104"/>
      <c r="E33" s="104"/>
      <c r="G33" s="104"/>
      <c r="H33" s="104"/>
      <c r="I33" s="104"/>
      <c r="J33" s="104"/>
      <c r="K33" s="104"/>
      <c r="L33" s="104"/>
    </row>
    <row r="34" ht="15.75" customHeight="1">
      <c r="A34" s="103"/>
      <c r="B34" s="103"/>
      <c r="C34" s="104"/>
      <c r="D34" s="104"/>
      <c r="E34" s="104"/>
      <c r="G34" s="104"/>
      <c r="H34" s="104"/>
      <c r="I34" s="104"/>
      <c r="J34" s="104"/>
      <c r="K34" s="104"/>
      <c r="L34" s="104"/>
    </row>
    <row r="35" ht="15.75" customHeight="1">
      <c r="A35" s="103"/>
      <c r="B35" s="103"/>
      <c r="C35" s="104"/>
      <c r="D35" s="104"/>
      <c r="E35" s="104"/>
      <c r="G35" s="104"/>
      <c r="H35" s="104"/>
      <c r="I35" s="104"/>
      <c r="J35" s="104"/>
      <c r="K35" s="104"/>
      <c r="L35" s="104"/>
    </row>
    <row r="36" ht="15.75" customHeight="1">
      <c r="A36" s="103"/>
      <c r="B36" s="103"/>
      <c r="C36" s="104"/>
      <c r="D36" s="104"/>
      <c r="E36" s="104"/>
      <c r="G36" s="104"/>
      <c r="H36" s="104"/>
      <c r="I36" s="104"/>
      <c r="J36" s="104"/>
      <c r="K36" s="104"/>
      <c r="L36" s="104"/>
    </row>
    <row r="37" ht="15.75" customHeight="1">
      <c r="A37" s="103"/>
      <c r="B37" s="103"/>
      <c r="C37" s="104"/>
      <c r="D37" s="104"/>
      <c r="E37" s="104"/>
      <c r="G37" s="104"/>
      <c r="H37" s="104"/>
      <c r="I37" s="104"/>
      <c r="J37" s="104"/>
      <c r="K37" s="104"/>
      <c r="L37" s="104"/>
    </row>
    <row r="38" ht="15.75" customHeight="1">
      <c r="A38" s="103"/>
      <c r="B38" s="103"/>
      <c r="C38" s="104"/>
      <c r="D38" s="104"/>
      <c r="E38" s="104"/>
      <c r="G38" s="104"/>
      <c r="H38" s="104"/>
      <c r="I38" s="104"/>
      <c r="J38" s="104"/>
      <c r="K38" s="104"/>
      <c r="L38" s="104"/>
    </row>
    <row r="39" ht="15.75" customHeight="1">
      <c r="A39" s="103"/>
      <c r="B39" s="103"/>
      <c r="C39" s="104"/>
      <c r="D39" s="104"/>
      <c r="E39" s="104"/>
      <c r="G39" s="104"/>
      <c r="H39" s="104"/>
      <c r="I39" s="104"/>
      <c r="J39" s="104"/>
      <c r="K39" s="104"/>
      <c r="L39" s="104"/>
    </row>
    <row r="40" ht="15.75" customHeight="1">
      <c r="A40" s="103"/>
      <c r="B40" s="103"/>
      <c r="C40" s="104"/>
      <c r="D40" s="104"/>
      <c r="E40" s="104"/>
      <c r="G40" s="104"/>
      <c r="H40" s="104"/>
      <c r="I40" s="104"/>
      <c r="J40" s="104"/>
      <c r="K40" s="104"/>
      <c r="L40" s="104"/>
    </row>
    <row r="41" ht="15.75" customHeight="1">
      <c r="A41" s="103"/>
      <c r="B41" s="103"/>
      <c r="C41" s="104"/>
      <c r="D41" s="104"/>
      <c r="E41" s="104"/>
      <c r="G41" s="104"/>
      <c r="H41" s="104"/>
      <c r="I41" s="104"/>
      <c r="J41" s="104"/>
      <c r="K41" s="104"/>
      <c r="L41" s="104"/>
    </row>
    <row r="42" ht="15.75" customHeight="1">
      <c r="A42" s="103"/>
      <c r="B42" s="103"/>
      <c r="C42" s="104"/>
      <c r="D42" s="104"/>
      <c r="E42" s="104"/>
      <c r="G42" s="104"/>
      <c r="H42" s="104"/>
      <c r="I42" s="104"/>
      <c r="J42" s="104"/>
      <c r="K42" s="104"/>
      <c r="L42" s="104"/>
    </row>
    <row r="43" ht="15.75" customHeight="1">
      <c r="A43" s="103"/>
      <c r="B43" s="103"/>
      <c r="C43" s="104"/>
      <c r="D43" s="104"/>
      <c r="E43" s="104"/>
      <c r="G43" s="104"/>
      <c r="H43" s="104"/>
      <c r="I43" s="104"/>
      <c r="J43" s="104"/>
      <c r="K43" s="104"/>
      <c r="L43" s="104"/>
    </row>
    <row r="44" ht="15.75" customHeight="1">
      <c r="A44" s="103"/>
      <c r="B44" s="103"/>
      <c r="C44" s="104"/>
      <c r="D44" s="104"/>
      <c r="E44" s="104"/>
      <c r="G44" s="104"/>
      <c r="H44" s="104"/>
      <c r="I44" s="104"/>
      <c r="J44" s="104"/>
      <c r="K44" s="104"/>
      <c r="L44" s="104"/>
    </row>
    <row r="45" ht="15.75" customHeight="1">
      <c r="A45" s="103"/>
      <c r="B45" s="103"/>
      <c r="C45" s="104"/>
      <c r="D45" s="104"/>
      <c r="E45" s="104"/>
      <c r="G45" s="104"/>
      <c r="H45" s="104"/>
      <c r="I45" s="104"/>
      <c r="J45" s="104"/>
      <c r="K45" s="104"/>
      <c r="L45" s="104"/>
    </row>
    <row r="46" ht="15.75" customHeight="1">
      <c r="A46" s="103"/>
      <c r="B46" s="103"/>
      <c r="C46" s="104"/>
      <c r="D46" s="104"/>
      <c r="E46" s="104"/>
      <c r="G46" s="104"/>
      <c r="H46" s="104"/>
      <c r="I46" s="104"/>
      <c r="J46" s="104"/>
      <c r="K46" s="104"/>
      <c r="L46" s="104"/>
    </row>
    <row r="47" ht="15.75" customHeight="1">
      <c r="A47" s="103"/>
      <c r="B47" s="103"/>
      <c r="C47" s="104"/>
      <c r="D47" s="104"/>
      <c r="E47" s="104"/>
      <c r="G47" s="104"/>
      <c r="H47" s="104"/>
      <c r="I47" s="104"/>
      <c r="J47" s="104"/>
      <c r="K47" s="104"/>
      <c r="L47" s="104"/>
    </row>
    <row r="48" ht="15.75" customHeight="1">
      <c r="A48" s="103"/>
      <c r="B48" s="103"/>
      <c r="C48" s="104"/>
      <c r="D48" s="104"/>
      <c r="E48" s="104"/>
      <c r="G48" s="104"/>
      <c r="H48" s="104"/>
      <c r="I48" s="104"/>
      <c r="J48" s="104"/>
      <c r="K48" s="104"/>
      <c r="L48" s="104"/>
    </row>
    <row r="49" ht="15.75" customHeight="1">
      <c r="A49" s="103"/>
      <c r="B49" s="103"/>
      <c r="C49" s="104"/>
      <c r="D49" s="104"/>
      <c r="E49" s="104"/>
      <c r="G49" s="104"/>
      <c r="H49" s="104"/>
      <c r="I49" s="104"/>
      <c r="J49" s="104"/>
      <c r="K49" s="104"/>
      <c r="L49" s="104"/>
    </row>
    <row r="50" ht="15.75" customHeight="1">
      <c r="A50" s="103"/>
      <c r="B50" s="103"/>
      <c r="C50" s="104"/>
      <c r="D50" s="104"/>
      <c r="E50" s="104"/>
      <c r="G50" s="104"/>
      <c r="H50" s="104"/>
      <c r="I50" s="104"/>
      <c r="J50" s="104"/>
      <c r="K50" s="104"/>
      <c r="L50" s="104"/>
    </row>
    <row r="51" ht="15.75" customHeight="1">
      <c r="A51" s="103"/>
      <c r="B51" s="103"/>
      <c r="C51" s="104"/>
      <c r="D51" s="104"/>
      <c r="E51" s="104"/>
      <c r="G51" s="104"/>
      <c r="H51" s="104"/>
      <c r="I51" s="104"/>
      <c r="J51" s="104"/>
      <c r="K51" s="104"/>
      <c r="L51" s="104"/>
    </row>
    <row r="52" ht="15.75" customHeight="1">
      <c r="A52" s="103"/>
      <c r="B52" s="103"/>
      <c r="C52" s="104"/>
      <c r="D52" s="104"/>
      <c r="E52" s="104"/>
      <c r="G52" s="104"/>
      <c r="H52" s="104"/>
      <c r="I52" s="104"/>
      <c r="J52" s="104"/>
      <c r="K52" s="104"/>
      <c r="L52" s="104"/>
    </row>
    <row r="53" ht="15.75" customHeight="1">
      <c r="A53" s="103"/>
      <c r="B53" s="103"/>
      <c r="C53" s="104"/>
      <c r="D53" s="104"/>
      <c r="E53" s="104"/>
      <c r="G53" s="104"/>
      <c r="H53" s="104"/>
      <c r="I53" s="104"/>
      <c r="J53" s="104"/>
      <c r="K53" s="104"/>
      <c r="L53" s="104"/>
    </row>
    <row r="54" ht="15.75" customHeight="1">
      <c r="A54" s="103"/>
      <c r="B54" s="103"/>
      <c r="C54" s="104"/>
      <c r="D54" s="104"/>
      <c r="E54" s="104"/>
      <c r="G54" s="104"/>
      <c r="H54" s="104"/>
      <c r="I54" s="104"/>
      <c r="J54" s="104"/>
      <c r="K54" s="104"/>
      <c r="L54" s="104"/>
    </row>
    <row r="55" ht="15.75" customHeight="1">
      <c r="A55" s="103"/>
      <c r="B55" s="103"/>
      <c r="C55" s="104"/>
      <c r="D55" s="104"/>
      <c r="E55" s="104"/>
      <c r="G55" s="104"/>
      <c r="H55" s="104"/>
      <c r="I55" s="104"/>
      <c r="J55" s="104"/>
      <c r="K55" s="104"/>
      <c r="L55" s="104"/>
    </row>
    <row r="56" ht="15.75" customHeight="1">
      <c r="A56" s="103"/>
      <c r="B56" s="103"/>
      <c r="C56" s="104"/>
      <c r="D56" s="104"/>
      <c r="E56" s="104"/>
      <c r="G56" s="104"/>
      <c r="H56" s="104"/>
      <c r="I56" s="104"/>
      <c r="J56" s="104"/>
      <c r="K56" s="104"/>
      <c r="L56" s="104"/>
    </row>
    <row r="57" ht="15.75" customHeight="1">
      <c r="A57" s="103"/>
      <c r="B57" s="103"/>
      <c r="C57" s="104"/>
      <c r="D57" s="104"/>
      <c r="E57" s="104"/>
      <c r="G57" s="104"/>
      <c r="H57" s="104"/>
      <c r="I57" s="104"/>
      <c r="J57" s="104"/>
      <c r="K57" s="104"/>
      <c r="L57" s="104"/>
    </row>
    <row r="58" ht="15.75" customHeight="1">
      <c r="A58" s="103"/>
      <c r="B58" s="103"/>
      <c r="C58" s="104"/>
      <c r="D58" s="104"/>
      <c r="E58" s="104"/>
      <c r="G58" s="104"/>
      <c r="H58" s="104"/>
      <c r="I58" s="104"/>
      <c r="J58" s="104"/>
      <c r="K58" s="104"/>
      <c r="L58" s="104"/>
    </row>
    <row r="59" ht="15.75" customHeight="1">
      <c r="A59" s="103"/>
      <c r="B59" s="103"/>
      <c r="C59" s="104"/>
      <c r="D59" s="104"/>
      <c r="E59" s="104"/>
      <c r="G59" s="104"/>
      <c r="H59" s="104"/>
      <c r="I59" s="104"/>
      <c r="J59" s="104"/>
      <c r="K59" s="104"/>
      <c r="L59" s="104"/>
    </row>
    <row r="60" ht="15.75" customHeight="1">
      <c r="A60" s="103"/>
      <c r="B60" s="103"/>
      <c r="C60" s="104"/>
      <c r="D60" s="104"/>
      <c r="E60" s="104"/>
      <c r="G60" s="104"/>
      <c r="H60" s="104"/>
      <c r="I60" s="104"/>
      <c r="J60" s="104"/>
      <c r="K60" s="104"/>
      <c r="L60" s="104"/>
    </row>
    <row r="61" ht="15.75" customHeight="1">
      <c r="A61" s="103"/>
      <c r="B61" s="103"/>
      <c r="C61" s="104"/>
      <c r="D61" s="104"/>
      <c r="E61" s="104"/>
      <c r="G61" s="104"/>
      <c r="H61" s="104"/>
      <c r="I61" s="104"/>
      <c r="J61" s="104"/>
      <c r="K61" s="104"/>
      <c r="L61" s="104"/>
    </row>
    <row r="62" ht="15.75" customHeight="1">
      <c r="A62" s="103"/>
      <c r="B62" s="103"/>
      <c r="C62" s="104"/>
      <c r="D62" s="104"/>
      <c r="E62" s="104"/>
      <c r="G62" s="104"/>
      <c r="H62" s="104"/>
      <c r="I62" s="104"/>
      <c r="J62" s="104"/>
      <c r="K62" s="104"/>
      <c r="L62" s="104"/>
    </row>
    <row r="63" ht="15.75" customHeight="1">
      <c r="A63" s="103"/>
      <c r="B63" s="103"/>
      <c r="C63" s="104"/>
      <c r="D63" s="104"/>
      <c r="E63" s="104"/>
      <c r="G63" s="104"/>
      <c r="H63" s="104"/>
      <c r="I63" s="104"/>
      <c r="J63" s="104"/>
      <c r="K63" s="104"/>
      <c r="L63" s="104"/>
    </row>
    <row r="64" ht="15.75" customHeight="1">
      <c r="A64" s="103"/>
      <c r="B64" s="103"/>
      <c r="C64" s="104"/>
      <c r="D64" s="104"/>
      <c r="E64" s="104"/>
      <c r="G64" s="104"/>
      <c r="H64" s="104"/>
      <c r="I64" s="104"/>
      <c r="J64" s="104"/>
      <c r="K64" s="104"/>
      <c r="L64" s="104"/>
    </row>
    <row r="65" ht="15.75" customHeight="1">
      <c r="A65" s="103"/>
      <c r="B65" s="103"/>
      <c r="C65" s="104"/>
      <c r="D65" s="104"/>
      <c r="E65" s="104"/>
      <c r="G65" s="104"/>
      <c r="H65" s="104"/>
      <c r="I65" s="104"/>
      <c r="J65" s="104"/>
      <c r="K65" s="104"/>
      <c r="L65" s="104"/>
    </row>
    <row r="66" ht="15.75" customHeight="1">
      <c r="A66" s="103"/>
      <c r="B66" s="103"/>
      <c r="C66" s="104"/>
      <c r="D66" s="104"/>
      <c r="E66" s="104"/>
      <c r="G66" s="104"/>
      <c r="H66" s="104"/>
      <c r="I66" s="104"/>
      <c r="J66" s="104"/>
      <c r="K66" s="104"/>
      <c r="L66" s="104"/>
    </row>
    <row r="67" ht="15.75" customHeight="1">
      <c r="A67" s="103"/>
      <c r="B67" s="103"/>
      <c r="C67" s="104"/>
      <c r="D67" s="104"/>
      <c r="E67" s="104"/>
      <c r="G67" s="104"/>
      <c r="H67" s="104"/>
      <c r="I67" s="104"/>
      <c r="J67" s="104"/>
      <c r="K67" s="104"/>
      <c r="L67" s="104"/>
    </row>
    <row r="68" ht="15.75" customHeight="1">
      <c r="A68" s="103"/>
      <c r="B68" s="103"/>
      <c r="C68" s="104"/>
      <c r="D68" s="104"/>
      <c r="E68" s="104"/>
      <c r="G68" s="104"/>
      <c r="H68" s="104"/>
      <c r="I68" s="104"/>
      <c r="J68" s="104"/>
      <c r="K68" s="104"/>
      <c r="L68" s="104"/>
    </row>
    <row r="69" ht="15.75" customHeight="1">
      <c r="A69" s="103"/>
      <c r="B69" s="103"/>
      <c r="C69" s="104"/>
      <c r="D69" s="104"/>
      <c r="E69" s="104"/>
      <c r="G69" s="104"/>
      <c r="H69" s="104"/>
      <c r="I69" s="104"/>
      <c r="J69" s="104"/>
      <c r="K69" s="104"/>
      <c r="L69" s="104"/>
    </row>
    <row r="70" ht="15.75" customHeight="1">
      <c r="A70" s="103"/>
      <c r="B70" s="103"/>
      <c r="C70" s="104"/>
      <c r="D70" s="104"/>
      <c r="E70" s="104"/>
      <c r="G70" s="104"/>
      <c r="H70" s="104"/>
      <c r="I70" s="104"/>
      <c r="J70" s="104"/>
      <c r="K70" s="104"/>
      <c r="L70" s="104"/>
    </row>
    <row r="71" ht="15.75" customHeight="1">
      <c r="A71" s="103"/>
      <c r="B71" s="103"/>
      <c r="C71" s="104"/>
      <c r="D71" s="104"/>
      <c r="E71" s="104"/>
      <c r="G71" s="104"/>
      <c r="H71" s="104"/>
      <c r="I71" s="104"/>
      <c r="J71" s="104"/>
      <c r="K71" s="104"/>
      <c r="L71" s="104"/>
    </row>
    <row r="72" ht="15.75" customHeight="1">
      <c r="A72" s="103"/>
      <c r="B72" s="103"/>
      <c r="C72" s="104"/>
      <c r="D72" s="104"/>
      <c r="E72" s="104"/>
      <c r="G72" s="104"/>
      <c r="H72" s="104"/>
      <c r="I72" s="104"/>
      <c r="J72" s="104"/>
      <c r="K72" s="104"/>
      <c r="L72" s="104"/>
    </row>
    <row r="73" ht="15.75" customHeight="1">
      <c r="A73" s="103"/>
      <c r="B73" s="103"/>
      <c r="C73" s="104"/>
      <c r="D73" s="104"/>
      <c r="E73" s="104"/>
      <c r="G73" s="104"/>
      <c r="H73" s="104"/>
      <c r="I73" s="104"/>
      <c r="J73" s="104"/>
      <c r="K73" s="104"/>
      <c r="L73" s="104"/>
    </row>
    <row r="74" ht="15.75" customHeight="1">
      <c r="A74" s="103"/>
      <c r="B74" s="103"/>
      <c r="C74" s="104"/>
      <c r="D74" s="104"/>
      <c r="E74" s="104"/>
      <c r="G74" s="104"/>
      <c r="H74" s="104"/>
      <c r="I74" s="104"/>
      <c r="J74" s="104"/>
      <c r="K74" s="104"/>
      <c r="L74" s="104"/>
    </row>
    <row r="75" ht="15.75" customHeight="1">
      <c r="A75" s="103"/>
      <c r="B75" s="103"/>
      <c r="C75" s="104"/>
      <c r="D75" s="104"/>
      <c r="E75" s="104"/>
      <c r="G75" s="104"/>
      <c r="H75" s="104"/>
      <c r="I75" s="104"/>
      <c r="J75" s="104"/>
      <c r="K75" s="104"/>
      <c r="L75" s="104"/>
    </row>
    <row r="76" ht="15.75" customHeight="1">
      <c r="A76" s="103"/>
      <c r="B76" s="103"/>
      <c r="C76" s="104"/>
      <c r="D76" s="104"/>
      <c r="E76" s="104"/>
      <c r="G76" s="104"/>
      <c r="H76" s="104"/>
      <c r="I76" s="104"/>
      <c r="J76" s="104"/>
      <c r="K76" s="104"/>
      <c r="L76" s="104"/>
    </row>
    <row r="77" ht="15.75" customHeight="1">
      <c r="A77" s="103"/>
      <c r="B77" s="103"/>
      <c r="C77" s="104"/>
      <c r="D77" s="104"/>
      <c r="E77" s="104"/>
      <c r="G77" s="104"/>
      <c r="H77" s="104"/>
      <c r="I77" s="104"/>
      <c r="J77" s="104"/>
      <c r="K77" s="104"/>
      <c r="L77" s="104"/>
    </row>
    <row r="78" ht="15.75" customHeight="1">
      <c r="A78" s="103"/>
      <c r="B78" s="103"/>
      <c r="C78" s="104"/>
      <c r="D78" s="104"/>
      <c r="E78" s="104"/>
      <c r="G78" s="104"/>
      <c r="H78" s="104"/>
      <c r="I78" s="104"/>
      <c r="J78" s="104"/>
      <c r="K78" s="104"/>
      <c r="L78" s="104"/>
    </row>
    <row r="79" ht="15.75" customHeight="1">
      <c r="A79" s="103"/>
      <c r="B79" s="103"/>
      <c r="C79" s="104"/>
      <c r="D79" s="104"/>
      <c r="E79" s="104"/>
      <c r="G79" s="104"/>
      <c r="H79" s="104"/>
      <c r="I79" s="104"/>
      <c r="J79" s="104"/>
      <c r="K79" s="104"/>
      <c r="L79" s="104"/>
    </row>
    <row r="80" ht="15.75" customHeight="1">
      <c r="A80" s="103"/>
      <c r="B80" s="103"/>
      <c r="C80" s="104"/>
      <c r="D80" s="104"/>
      <c r="E80" s="104"/>
      <c r="G80" s="104"/>
      <c r="H80" s="104"/>
      <c r="I80" s="104"/>
      <c r="J80" s="104"/>
      <c r="K80" s="104"/>
      <c r="L80" s="104"/>
    </row>
    <row r="81" ht="15.75" customHeight="1">
      <c r="A81" s="103"/>
      <c r="B81" s="103"/>
      <c r="C81" s="104"/>
      <c r="D81" s="104"/>
      <c r="E81" s="104"/>
      <c r="G81" s="104"/>
      <c r="H81" s="104"/>
      <c r="I81" s="104"/>
      <c r="J81" s="104"/>
      <c r="K81" s="104"/>
      <c r="L81" s="104"/>
    </row>
    <row r="82" ht="15.75" customHeight="1">
      <c r="A82" s="103"/>
      <c r="B82" s="103"/>
      <c r="C82" s="104"/>
      <c r="D82" s="104"/>
      <c r="E82" s="104"/>
      <c r="G82" s="104"/>
      <c r="H82" s="104"/>
      <c r="I82" s="104"/>
      <c r="J82" s="104"/>
      <c r="K82" s="104"/>
      <c r="L82" s="104"/>
    </row>
    <row r="83" ht="15.75" customHeight="1">
      <c r="A83" s="103"/>
      <c r="B83" s="103"/>
      <c r="C83" s="104"/>
      <c r="D83" s="104"/>
      <c r="E83" s="104"/>
      <c r="G83" s="104"/>
      <c r="H83" s="104"/>
      <c r="I83" s="104"/>
      <c r="J83" s="104"/>
      <c r="K83" s="104"/>
      <c r="L83" s="104"/>
    </row>
    <row r="84" ht="15.75" customHeight="1">
      <c r="A84" s="103"/>
      <c r="B84" s="103"/>
      <c r="C84" s="104"/>
      <c r="D84" s="104"/>
      <c r="E84" s="104"/>
      <c r="G84" s="104"/>
      <c r="H84" s="104"/>
      <c r="I84" s="104"/>
      <c r="J84" s="104"/>
      <c r="K84" s="104"/>
      <c r="L84" s="104"/>
    </row>
    <row r="85" ht="15.75" customHeight="1">
      <c r="A85" s="103"/>
      <c r="B85" s="103"/>
      <c r="C85" s="104"/>
      <c r="D85" s="104"/>
      <c r="E85" s="104"/>
      <c r="G85" s="104"/>
      <c r="H85" s="104"/>
      <c r="I85" s="104"/>
      <c r="J85" s="104"/>
      <c r="K85" s="104"/>
      <c r="L85" s="104"/>
    </row>
    <row r="86" ht="15.75" customHeight="1">
      <c r="A86" s="103"/>
      <c r="B86" s="103"/>
      <c r="C86" s="104"/>
      <c r="D86" s="104"/>
      <c r="E86" s="104"/>
      <c r="G86" s="104"/>
      <c r="H86" s="104"/>
      <c r="I86" s="104"/>
      <c r="J86" s="104"/>
      <c r="K86" s="104"/>
      <c r="L86" s="104"/>
    </row>
    <row r="87" ht="15.75" customHeight="1">
      <c r="A87" s="103"/>
      <c r="B87" s="103"/>
      <c r="C87" s="104"/>
      <c r="D87" s="104"/>
      <c r="E87" s="104"/>
      <c r="G87" s="104"/>
      <c r="H87" s="104"/>
      <c r="I87" s="104"/>
      <c r="J87" s="104"/>
      <c r="K87" s="104"/>
      <c r="L87" s="104"/>
    </row>
    <row r="88" ht="15.75" customHeight="1">
      <c r="A88" s="103"/>
      <c r="B88" s="103"/>
      <c r="C88" s="104"/>
      <c r="D88" s="104"/>
      <c r="E88" s="104"/>
      <c r="G88" s="104"/>
      <c r="H88" s="104"/>
      <c r="I88" s="104"/>
      <c r="J88" s="104"/>
      <c r="K88" s="104"/>
      <c r="L88" s="104"/>
    </row>
    <row r="89" ht="15.75" customHeight="1">
      <c r="A89" s="103"/>
      <c r="B89" s="103"/>
      <c r="C89" s="104"/>
      <c r="D89" s="104"/>
      <c r="E89" s="104"/>
      <c r="G89" s="104"/>
      <c r="H89" s="104"/>
      <c r="I89" s="104"/>
      <c r="J89" s="104"/>
      <c r="K89" s="104"/>
      <c r="L89" s="104"/>
    </row>
    <row r="90" ht="15.75" customHeight="1">
      <c r="A90" s="103"/>
      <c r="B90" s="103"/>
      <c r="C90" s="104"/>
      <c r="D90" s="104"/>
      <c r="E90" s="104"/>
      <c r="G90" s="104"/>
      <c r="H90" s="104"/>
      <c r="I90" s="104"/>
      <c r="J90" s="104"/>
      <c r="K90" s="104"/>
      <c r="L90" s="104"/>
    </row>
    <row r="91" ht="15.75" customHeight="1">
      <c r="A91" s="103"/>
      <c r="B91" s="103"/>
      <c r="C91" s="104"/>
      <c r="D91" s="104"/>
      <c r="E91" s="104"/>
      <c r="G91" s="104"/>
      <c r="H91" s="104"/>
      <c r="I91" s="104"/>
      <c r="J91" s="104"/>
      <c r="K91" s="104"/>
      <c r="L91" s="104"/>
    </row>
    <row r="92" ht="15.75" customHeight="1">
      <c r="A92" s="103"/>
      <c r="B92" s="103"/>
      <c r="C92" s="104"/>
      <c r="D92" s="104"/>
      <c r="E92" s="104"/>
      <c r="G92" s="104"/>
      <c r="H92" s="104"/>
      <c r="I92" s="104"/>
      <c r="J92" s="104"/>
      <c r="K92" s="104"/>
      <c r="L92" s="104"/>
    </row>
    <row r="93" ht="15.75" customHeight="1">
      <c r="A93" s="103"/>
      <c r="B93" s="103"/>
      <c r="C93" s="104"/>
      <c r="D93" s="104"/>
      <c r="E93" s="104"/>
      <c r="G93" s="104"/>
      <c r="H93" s="104"/>
      <c r="I93" s="104"/>
      <c r="J93" s="104"/>
      <c r="K93" s="104"/>
      <c r="L93" s="104"/>
    </row>
    <row r="94" ht="15.75" customHeight="1">
      <c r="A94" s="103"/>
      <c r="B94" s="103"/>
      <c r="C94" s="104"/>
      <c r="D94" s="104"/>
      <c r="E94" s="104"/>
      <c r="G94" s="104"/>
      <c r="H94" s="104"/>
      <c r="I94" s="104"/>
      <c r="J94" s="104"/>
      <c r="K94" s="104"/>
      <c r="L94" s="104"/>
    </row>
    <row r="95" ht="15.75" customHeight="1">
      <c r="A95" s="103"/>
      <c r="B95" s="103"/>
      <c r="C95" s="104"/>
      <c r="D95" s="104"/>
      <c r="E95" s="104"/>
      <c r="G95" s="104"/>
      <c r="H95" s="104"/>
      <c r="I95" s="104"/>
      <c r="J95" s="104"/>
      <c r="K95" s="104"/>
      <c r="L95" s="104"/>
    </row>
    <row r="96" ht="15.75" customHeight="1">
      <c r="A96" s="103"/>
      <c r="B96" s="103"/>
      <c r="C96" s="104"/>
      <c r="D96" s="104"/>
      <c r="E96" s="104"/>
      <c r="G96" s="104"/>
      <c r="H96" s="104"/>
      <c r="I96" s="104"/>
      <c r="J96" s="104"/>
      <c r="K96" s="104"/>
      <c r="L96" s="104"/>
    </row>
    <row r="97" ht="15.75" customHeight="1">
      <c r="A97" s="103"/>
      <c r="B97" s="103"/>
      <c r="C97" s="104"/>
      <c r="D97" s="104"/>
      <c r="E97" s="104"/>
      <c r="G97" s="104"/>
      <c r="H97" s="104"/>
      <c r="I97" s="104"/>
      <c r="J97" s="104"/>
      <c r="K97" s="104"/>
      <c r="L97" s="104"/>
    </row>
    <row r="98" ht="15.75" customHeight="1">
      <c r="A98" s="103"/>
      <c r="B98" s="103"/>
      <c r="C98" s="104"/>
      <c r="D98" s="104"/>
      <c r="E98" s="104"/>
      <c r="G98" s="104"/>
      <c r="H98" s="104"/>
      <c r="I98" s="104"/>
      <c r="J98" s="104"/>
      <c r="K98" s="104"/>
      <c r="L98" s="104"/>
    </row>
    <row r="99" ht="15.75" customHeight="1">
      <c r="A99" s="103"/>
      <c r="B99" s="103"/>
      <c r="C99" s="104"/>
      <c r="D99" s="104"/>
      <c r="E99" s="104"/>
      <c r="G99" s="104"/>
      <c r="H99" s="104"/>
      <c r="I99" s="104"/>
      <c r="J99" s="104"/>
      <c r="K99" s="104"/>
      <c r="L99" s="104"/>
    </row>
    <row r="100" ht="15.75" customHeight="1">
      <c r="A100" s="103"/>
      <c r="B100" s="103"/>
      <c r="C100" s="104"/>
      <c r="D100" s="104"/>
      <c r="E100" s="104"/>
      <c r="G100" s="104"/>
      <c r="H100" s="104"/>
      <c r="I100" s="104"/>
      <c r="J100" s="104"/>
      <c r="K100" s="104"/>
      <c r="L100" s="104"/>
    </row>
    <row r="101" ht="15.75" customHeight="1">
      <c r="A101" s="103"/>
      <c r="B101" s="103"/>
      <c r="C101" s="104"/>
      <c r="D101" s="104"/>
      <c r="E101" s="104"/>
      <c r="G101" s="104"/>
      <c r="H101" s="104"/>
      <c r="I101" s="104"/>
      <c r="J101" s="104"/>
      <c r="K101" s="104"/>
      <c r="L101" s="104"/>
    </row>
    <row r="102" ht="15.75" customHeight="1">
      <c r="A102" s="103"/>
      <c r="B102" s="103"/>
      <c r="C102" s="104"/>
      <c r="D102" s="104"/>
      <c r="E102" s="104"/>
      <c r="G102" s="104"/>
      <c r="H102" s="104"/>
      <c r="I102" s="104"/>
      <c r="J102" s="104"/>
      <c r="K102" s="104"/>
      <c r="L102" s="104"/>
    </row>
    <row r="103" ht="15.75" customHeight="1">
      <c r="A103" s="103"/>
      <c r="B103" s="103"/>
      <c r="C103" s="104"/>
      <c r="D103" s="104"/>
      <c r="E103" s="104"/>
      <c r="G103" s="104"/>
      <c r="H103" s="104"/>
      <c r="I103" s="104"/>
      <c r="J103" s="104"/>
      <c r="K103" s="104"/>
      <c r="L103" s="104"/>
    </row>
    <row r="104" ht="15.75" customHeight="1">
      <c r="A104" s="103"/>
      <c r="B104" s="103"/>
      <c r="C104" s="104"/>
      <c r="D104" s="104"/>
      <c r="E104" s="104"/>
      <c r="G104" s="104"/>
      <c r="H104" s="104"/>
      <c r="I104" s="104"/>
      <c r="J104" s="104"/>
      <c r="K104" s="104"/>
      <c r="L104" s="104"/>
    </row>
    <row r="105" ht="15.75" customHeight="1">
      <c r="A105" s="103"/>
      <c r="B105" s="103"/>
      <c r="C105" s="104"/>
      <c r="D105" s="104"/>
      <c r="E105" s="104"/>
      <c r="G105" s="104"/>
      <c r="H105" s="104"/>
      <c r="I105" s="104"/>
      <c r="J105" s="104"/>
      <c r="K105" s="104"/>
      <c r="L105" s="104"/>
    </row>
    <row r="106" ht="15.75" customHeight="1">
      <c r="A106" s="103"/>
      <c r="B106" s="103"/>
      <c r="C106" s="104"/>
      <c r="D106" s="104"/>
      <c r="E106" s="104"/>
      <c r="G106" s="104"/>
      <c r="H106" s="104"/>
      <c r="I106" s="104"/>
      <c r="J106" s="104"/>
      <c r="K106" s="104"/>
      <c r="L106" s="104"/>
    </row>
    <row r="107" ht="15.75" customHeight="1">
      <c r="A107" s="103"/>
      <c r="B107" s="103"/>
      <c r="C107" s="104"/>
      <c r="D107" s="104"/>
      <c r="E107" s="104"/>
      <c r="G107" s="104"/>
      <c r="H107" s="104"/>
      <c r="I107" s="104"/>
      <c r="J107" s="104"/>
      <c r="K107" s="104"/>
      <c r="L107" s="104"/>
    </row>
    <row r="108" ht="15.75" customHeight="1">
      <c r="A108" s="103"/>
      <c r="B108" s="103"/>
      <c r="C108" s="104"/>
      <c r="D108" s="104"/>
      <c r="E108" s="104"/>
      <c r="G108" s="104"/>
      <c r="H108" s="104"/>
      <c r="I108" s="104"/>
      <c r="J108" s="104"/>
      <c r="K108" s="104"/>
      <c r="L108" s="104"/>
    </row>
    <row r="109" ht="15.75" customHeight="1">
      <c r="A109" s="103"/>
      <c r="B109" s="103"/>
      <c r="C109" s="104"/>
      <c r="D109" s="104"/>
      <c r="E109" s="104"/>
      <c r="G109" s="104"/>
      <c r="H109" s="104"/>
      <c r="I109" s="104"/>
      <c r="J109" s="104"/>
      <c r="K109" s="104"/>
      <c r="L109" s="104"/>
    </row>
    <row r="110" ht="15.75" customHeight="1">
      <c r="A110" s="103"/>
      <c r="B110" s="103"/>
      <c r="C110" s="104"/>
      <c r="D110" s="104"/>
      <c r="E110" s="104"/>
      <c r="G110" s="104"/>
      <c r="H110" s="104"/>
      <c r="I110" s="104"/>
      <c r="J110" s="104"/>
      <c r="K110" s="104"/>
      <c r="L110" s="104"/>
    </row>
    <row r="111" ht="15.75" customHeight="1">
      <c r="A111" s="103"/>
      <c r="B111" s="103"/>
      <c r="C111" s="104"/>
      <c r="D111" s="104"/>
      <c r="E111" s="104"/>
      <c r="G111" s="104"/>
      <c r="H111" s="104"/>
      <c r="I111" s="104"/>
      <c r="J111" s="104"/>
      <c r="K111" s="104"/>
      <c r="L111" s="104"/>
    </row>
    <row r="112" ht="15.75" customHeight="1">
      <c r="A112" s="103"/>
      <c r="B112" s="103"/>
      <c r="C112" s="104"/>
      <c r="D112" s="104"/>
      <c r="E112" s="104"/>
      <c r="G112" s="104"/>
      <c r="H112" s="104"/>
      <c r="I112" s="104"/>
      <c r="J112" s="104"/>
      <c r="K112" s="104"/>
      <c r="L112" s="104"/>
    </row>
    <row r="113" ht="15.75" customHeight="1">
      <c r="A113" s="103"/>
      <c r="B113" s="103"/>
      <c r="C113" s="104"/>
      <c r="D113" s="104"/>
      <c r="E113" s="104"/>
      <c r="G113" s="104"/>
      <c r="H113" s="104"/>
      <c r="I113" s="104"/>
      <c r="J113" s="104"/>
      <c r="K113" s="104"/>
      <c r="L113" s="104"/>
    </row>
    <row r="114" ht="15.75" customHeight="1">
      <c r="A114" s="103"/>
      <c r="B114" s="103"/>
      <c r="C114" s="104"/>
      <c r="D114" s="104"/>
      <c r="E114" s="104"/>
      <c r="G114" s="104"/>
      <c r="H114" s="104"/>
      <c r="I114" s="104"/>
      <c r="J114" s="104"/>
      <c r="K114" s="104"/>
      <c r="L114" s="104"/>
    </row>
    <row r="115" ht="15.75" customHeight="1">
      <c r="A115" s="103"/>
      <c r="B115" s="103"/>
      <c r="C115" s="104"/>
      <c r="D115" s="104"/>
      <c r="E115" s="104"/>
      <c r="G115" s="104"/>
      <c r="H115" s="104"/>
      <c r="I115" s="104"/>
      <c r="J115" s="104"/>
      <c r="K115" s="104"/>
      <c r="L115" s="104"/>
    </row>
    <row r="116" ht="15.75" customHeight="1">
      <c r="A116" s="103"/>
      <c r="B116" s="103"/>
      <c r="C116" s="104"/>
      <c r="D116" s="104"/>
      <c r="E116" s="104"/>
      <c r="G116" s="104"/>
      <c r="H116" s="104"/>
      <c r="I116" s="104"/>
      <c r="J116" s="104"/>
      <c r="K116" s="104"/>
      <c r="L116" s="104"/>
    </row>
    <row r="117" ht="15.75" customHeight="1">
      <c r="A117" s="103"/>
      <c r="B117" s="103"/>
      <c r="C117" s="104"/>
      <c r="D117" s="104"/>
      <c r="E117" s="104"/>
      <c r="G117" s="104"/>
      <c r="H117" s="104"/>
      <c r="I117" s="104"/>
      <c r="J117" s="104"/>
      <c r="K117" s="104"/>
      <c r="L117" s="104"/>
    </row>
    <row r="118" ht="15.75" customHeight="1">
      <c r="A118" s="103"/>
      <c r="B118" s="103"/>
      <c r="C118" s="104"/>
      <c r="D118" s="104"/>
      <c r="E118" s="104"/>
      <c r="G118" s="104"/>
      <c r="H118" s="104"/>
      <c r="I118" s="104"/>
      <c r="J118" s="104"/>
      <c r="K118" s="104"/>
      <c r="L118" s="104"/>
    </row>
    <row r="119" ht="15.75" customHeight="1">
      <c r="A119" s="103"/>
      <c r="B119" s="103"/>
      <c r="C119" s="104"/>
      <c r="D119" s="104"/>
      <c r="E119" s="104"/>
      <c r="G119" s="104"/>
      <c r="H119" s="104"/>
      <c r="I119" s="104"/>
      <c r="J119" s="104"/>
      <c r="K119" s="104"/>
      <c r="L119" s="104"/>
    </row>
    <row r="120" ht="15.75" customHeight="1">
      <c r="A120" s="103"/>
      <c r="B120" s="103"/>
      <c r="C120" s="104"/>
      <c r="D120" s="104"/>
      <c r="E120" s="104"/>
      <c r="G120" s="104"/>
      <c r="H120" s="104"/>
      <c r="I120" s="104"/>
      <c r="J120" s="104"/>
      <c r="K120" s="104"/>
      <c r="L120" s="104"/>
    </row>
    <row r="121" ht="15.75" customHeight="1">
      <c r="A121" s="103"/>
      <c r="B121" s="103"/>
      <c r="C121" s="104"/>
      <c r="D121" s="104"/>
      <c r="E121" s="104"/>
      <c r="G121" s="104"/>
      <c r="H121" s="104"/>
      <c r="I121" s="104"/>
      <c r="J121" s="104"/>
      <c r="K121" s="104"/>
      <c r="L121" s="104"/>
    </row>
    <row r="122" ht="15.75" customHeight="1">
      <c r="A122" s="103"/>
      <c r="B122" s="103"/>
      <c r="C122" s="104"/>
      <c r="D122" s="104"/>
      <c r="E122" s="104"/>
      <c r="G122" s="104"/>
      <c r="H122" s="104"/>
      <c r="I122" s="104"/>
      <c r="J122" s="104"/>
      <c r="K122" s="104"/>
      <c r="L122" s="104"/>
    </row>
    <row r="123" ht="15.75" customHeight="1">
      <c r="A123" s="103"/>
      <c r="B123" s="103"/>
      <c r="C123" s="104"/>
      <c r="D123" s="104"/>
      <c r="E123" s="104"/>
      <c r="G123" s="104"/>
      <c r="H123" s="104"/>
      <c r="I123" s="104"/>
      <c r="J123" s="104"/>
      <c r="K123" s="104"/>
      <c r="L123" s="104"/>
    </row>
    <row r="124" ht="15.75" customHeight="1">
      <c r="A124" s="103"/>
      <c r="B124" s="103"/>
      <c r="C124" s="104"/>
      <c r="D124" s="104"/>
      <c r="E124" s="104"/>
      <c r="G124" s="104"/>
      <c r="H124" s="104"/>
      <c r="I124" s="104"/>
      <c r="J124" s="104"/>
      <c r="K124" s="104"/>
      <c r="L124" s="104"/>
    </row>
    <row r="125" ht="15.75" customHeight="1">
      <c r="A125" s="103"/>
      <c r="B125" s="103"/>
      <c r="C125" s="104"/>
      <c r="D125" s="104"/>
      <c r="E125" s="104"/>
      <c r="G125" s="104"/>
      <c r="H125" s="104"/>
      <c r="I125" s="104"/>
      <c r="J125" s="104"/>
      <c r="K125" s="104"/>
      <c r="L125" s="104"/>
    </row>
    <row r="126" ht="15.75" customHeight="1">
      <c r="A126" s="103"/>
      <c r="B126" s="103"/>
      <c r="C126" s="104"/>
      <c r="D126" s="104"/>
      <c r="E126" s="104"/>
      <c r="G126" s="104"/>
      <c r="H126" s="104"/>
      <c r="I126" s="104"/>
      <c r="J126" s="104"/>
      <c r="K126" s="104"/>
      <c r="L126" s="104"/>
    </row>
    <row r="127" ht="15.75" customHeight="1">
      <c r="A127" s="103"/>
      <c r="B127" s="103"/>
      <c r="C127" s="104"/>
      <c r="D127" s="104"/>
      <c r="E127" s="104"/>
      <c r="G127" s="104"/>
      <c r="H127" s="104"/>
      <c r="I127" s="104"/>
      <c r="J127" s="104"/>
      <c r="K127" s="104"/>
      <c r="L127" s="104"/>
    </row>
    <row r="128" ht="15.75" customHeight="1">
      <c r="A128" s="103"/>
      <c r="B128" s="103"/>
      <c r="C128" s="104"/>
      <c r="D128" s="104"/>
      <c r="E128" s="104"/>
      <c r="G128" s="104"/>
      <c r="H128" s="104"/>
      <c r="I128" s="104"/>
      <c r="J128" s="104"/>
      <c r="K128" s="104"/>
      <c r="L128" s="104"/>
    </row>
    <row r="129" ht="15.75" customHeight="1">
      <c r="A129" s="103"/>
      <c r="B129" s="103"/>
      <c r="C129" s="104"/>
      <c r="D129" s="104"/>
      <c r="E129" s="104"/>
      <c r="G129" s="104"/>
      <c r="H129" s="104"/>
      <c r="I129" s="104"/>
      <c r="J129" s="104"/>
      <c r="K129" s="104"/>
      <c r="L129" s="104"/>
    </row>
    <row r="130" ht="15.75" customHeight="1">
      <c r="A130" s="103"/>
      <c r="B130" s="103"/>
      <c r="C130" s="104"/>
      <c r="D130" s="104"/>
      <c r="E130" s="104"/>
      <c r="G130" s="104"/>
      <c r="H130" s="104"/>
      <c r="I130" s="104"/>
      <c r="J130" s="104"/>
      <c r="K130" s="104"/>
      <c r="L130" s="104"/>
    </row>
    <row r="131" ht="15.75" customHeight="1">
      <c r="A131" s="103"/>
      <c r="B131" s="103"/>
      <c r="C131" s="104"/>
      <c r="D131" s="104"/>
      <c r="E131" s="104"/>
      <c r="G131" s="104"/>
      <c r="H131" s="104"/>
      <c r="I131" s="104"/>
      <c r="J131" s="104"/>
      <c r="K131" s="104"/>
      <c r="L131" s="104"/>
    </row>
    <row r="132" ht="15.75" customHeight="1">
      <c r="A132" s="103"/>
      <c r="B132" s="103"/>
      <c r="C132" s="104"/>
      <c r="D132" s="104"/>
      <c r="E132" s="104"/>
      <c r="G132" s="104"/>
      <c r="H132" s="104"/>
      <c r="I132" s="104"/>
      <c r="J132" s="104"/>
      <c r="K132" s="104"/>
      <c r="L132" s="104"/>
    </row>
    <row r="133" ht="15.75" customHeight="1">
      <c r="A133" s="103"/>
      <c r="B133" s="103"/>
      <c r="C133" s="104"/>
      <c r="D133" s="104"/>
      <c r="E133" s="104"/>
      <c r="G133" s="104"/>
      <c r="H133" s="104"/>
      <c r="I133" s="104"/>
      <c r="J133" s="104"/>
      <c r="K133" s="104"/>
      <c r="L133" s="104"/>
    </row>
    <row r="134" ht="15.75" customHeight="1">
      <c r="A134" s="103"/>
      <c r="B134" s="103"/>
      <c r="C134" s="104"/>
      <c r="D134" s="104"/>
      <c r="E134" s="104"/>
      <c r="G134" s="104"/>
      <c r="H134" s="104"/>
      <c r="I134" s="104"/>
      <c r="J134" s="104"/>
      <c r="K134" s="104"/>
      <c r="L134" s="104"/>
    </row>
    <row r="135" ht="15.75" customHeight="1">
      <c r="A135" s="103"/>
      <c r="B135" s="103"/>
      <c r="C135" s="104"/>
      <c r="D135" s="104"/>
      <c r="E135" s="104"/>
      <c r="G135" s="104"/>
      <c r="H135" s="104"/>
      <c r="I135" s="104"/>
      <c r="J135" s="104"/>
      <c r="K135" s="104"/>
      <c r="L135" s="104"/>
    </row>
    <row r="136" ht="15.75" customHeight="1">
      <c r="A136" s="103"/>
      <c r="B136" s="103"/>
      <c r="C136" s="104"/>
      <c r="D136" s="104"/>
      <c r="E136" s="104"/>
      <c r="G136" s="104"/>
      <c r="H136" s="104"/>
      <c r="I136" s="104"/>
      <c r="J136" s="104"/>
      <c r="K136" s="104"/>
      <c r="L136" s="104"/>
    </row>
    <row r="137" ht="15.75" customHeight="1">
      <c r="A137" s="103"/>
      <c r="B137" s="103"/>
      <c r="C137" s="104"/>
      <c r="D137" s="104"/>
      <c r="E137" s="104"/>
      <c r="G137" s="104"/>
      <c r="H137" s="104"/>
      <c r="I137" s="104"/>
      <c r="J137" s="104"/>
      <c r="K137" s="104"/>
      <c r="L137" s="104"/>
    </row>
    <row r="138" ht="15.75" customHeight="1">
      <c r="A138" s="103"/>
      <c r="B138" s="103"/>
      <c r="C138" s="104"/>
      <c r="D138" s="104"/>
      <c r="E138" s="104"/>
      <c r="G138" s="104"/>
      <c r="H138" s="104"/>
      <c r="I138" s="104"/>
      <c r="J138" s="104"/>
      <c r="K138" s="104"/>
      <c r="L138" s="104"/>
    </row>
    <row r="139" ht="15.75" customHeight="1">
      <c r="A139" s="103"/>
      <c r="B139" s="103"/>
      <c r="C139" s="104"/>
      <c r="D139" s="104"/>
      <c r="E139" s="104"/>
      <c r="G139" s="104"/>
      <c r="H139" s="104"/>
      <c r="I139" s="104"/>
      <c r="J139" s="104"/>
      <c r="K139" s="104"/>
      <c r="L139" s="104"/>
    </row>
    <row r="140" ht="15.75" customHeight="1">
      <c r="A140" s="103"/>
      <c r="B140" s="103"/>
      <c r="C140" s="104"/>
      <c r="D140" s="104"/>
      <c r="E140" s="104"/>
      <c r="G140" s="104"/>
      <c r="H140" s="104"/>
      <c r="I140" s="104"/>
      <c r="J140" s="104"/>
      <c r="K140" s="104"/>
      <c r="L140" s="104"/>
    </row>
    <row r="141" ht="15.75" customHeight="1">
      <c r="A141" s="103"/>
      <c r="B141" s="103"/>
      <c r="C141" s="104"/>
      <c r="D141" s="104"/>
      <c r="E141" s="104"/>
      <c r="G141" s="104"/>
      <c r="H141" s="104"/>
      <c r="I141" s="104"/>
      <c r="J141" s="104"/>
      <c r="K141" s="104"/>
      <c r="L141" s="104"/>
    </row>
    <row r="142" ht="15.75" customHeight="1">
      <c r="A142" s="103"/>
      <c r="B142" s="103"/>
      <c r="C142" s="104"/>
      <c r="D142" s="104"/>
      <c r="E142" s="104"/>
      <c r="G142" s="104"/>
      <c r="H142" s="104"/>
      <c r="I142" s="104"/>
      <c r="J142" s="104"/>
      <c r="K142" s="104"/>
      <c r="L142" s="104"/>
    </row>
    <row r="143" ht="15.75" customHeight="1">
      <c r="A143" s="103"/>
      <c r="B143" s="103"/>
      <c r="C143" s="104"/>
      <c r="D143" s="104"/>
      <c r="E143" s="104"/>
      <c r="G143" s="104"/>
      <c r="H143" s="104"/>
      <c r="I143" s="104"/>
      <c r="J143" s="104"/>
      <c r="K143" s="104"/>
      <c r="L143" s="104"/>
    </row>
    <row r="144" ht="15.75" customHeight="1">
      <c r="A144" s="103"/>
      <c r="B144" s="103"/>
      <c r="C144" s="104"/>
      <c r="D144" s="104"/>
      <c r="E144" s="104"/>
      <c r="G144" s="104"/>
      <c r="H144" s="104"/>
      <c r="I144" s="104"/>
      <c r="J144" s="104"/>
      <c r="K144" s="104"/>
      <c r="L144" s="104"/>
    </row>
    <row r="145" ht="15.75" customHeight="1">
      <c r="A145" s="103"/>
      <c r="B145" s="103"/>
      <c r="C145" s="104"/>
      <c r="D145" s="104"/>
      <c r="E145" s="104"/>
      <c r="G145" s="104"/>
      <c r="H145" s="104"/>
      <c r="I145" s="104"/>
      <c r="J145" s="104"/>
      <c r="K145" s="104"/>
      <c r="L145" s="104"/>
    </row>
    <row r="146" ht="15.75" customHeight="1">
      <c r="A146" s="103"/>
      <c r="B146" s="103"/>
      <c r="C146" s="104"/>
      <c r="D146" s="104"/>
      <c r="E146" s="104"/>
      <c r="G146" s="104"/>
      <c r="H146" s="104"/>
      <c r="I146" s="104"/>
      <c r="J146" s="104"/>
      <c r="K146" s="104"/>
      <c r="L146" s="104"/>
    </row>
    <row r="147" ht="15.75" customHeight="1">
      <c r="A147" s="103"/>
      <c r="B147" s="103"/>
      <c r="C147" s="104"/>
      <c r="D147" s="104"/>
      <c r="E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c r="A150" s="103"/>
      <c r="B150" s="103"/>
      <c r="C150" s="104"/>
      <c r="D150" s="104"/>
      <c r="E150" s="104"/>
      <c r="G150" s="104"/>
      <c r="H150" s="104"/>
      <c r="I150" s="104"/>
      <c r="J150" s="104"/>
      <c r="K150" s="104"/>
      <c r="L150" s="104"/>
    </row>
    <row r="151" ht="15.75" customHeight="1">
      <c r="A151" s="103"/>
      <c r="B151" s="103"/>
      <c r="C151" s="104"/>
      <c r="D151" s="104"/>
      <c r="E151" s="104"/>
      <c r="G151" s="104"/>
      <c r="H151" s="104"/>
      <c r="I151" s="104"/>
      <c r="J151" s="104"/>
      <c r="K151" s="104"/>
      <c r="L151" s="104"/>
    </row>
    <row r="152" ht="15.75" customHeight="1">
      <c r="A152" s="103"/>
      <c r="B152" s="103"/>
      <c r="C152" s="104"/>
      <c r="D152" s="104"/>
      <c r="E152" s="104"/>
      <c r="G152" s="104"/>
      <c r="H152" s="104"/>
      <c r="I152" s="104"/>
      <c r="J152" s="104"/>
      <c r="K152" s="104"/>
      <c r="L152" s="104"/>
    </row>
    <row r="153" ht="15.75" customHeight="1">
      <c r="A153" s="103"/>
      <c r="B153" s="103"/>
      <c r="C153" s="104"/>
      <c r="D153" s="104"/>
      <c r="E153" s="104"/>
      <c r="G153" s="104"/>
      <c r="H153" s="104"/>
      <c r="I153" s="104"/>
      <c r="J153" s="104"/>
      <c r="K153" s="104"/>
      <c r="L153" s="104"/>
    </row>
    <row r="154" ht="15.75" customHeight="1">
      <c r="A154" s="103"/>
      <c r="B154" s="103"/>
      <c r="C154" s="104"/>
      <c r="D154" s="104"/>
      <c r="E154" s="104"/>
      <c r="G154" s="104"/>
      <c r="H154" s="104"/>
      <c r="I154" s="104"/>
      <c r="J154" s="104"/>
      <c r="K154" s="104"/>
      <c r="L154" s="104"/>
    </row>
    <row r="155" ht="15.75" customHeight="1">
      <c r="A155" s="103"/>
      <c r="B155" s="103"/>
      <c r="C155" s="104"/>
      <c r="D155" s="104"/>
      <c r="E155" s="104"/>
      <c r="G155" s="104"/>
      <c r="H155" s="104"/>
      <c r="I155" s="104"/>
      <c r="J155" s="104"/>
      <c r="K155" s="104"/>
      <c r="L155" s="104"/>
    </row>
    <row r="156" ht="15.75" customHeight="1">
      <c r="A156" s="103"/>
      <c r="B156" s="103"/>
      <c r="C156" s="104"/>
      <c r="D156" s="104"/>
      <c r="E156" s="104"/>
      <c r="G156" s="104"/>
      <c r="H156" s="104"/>
      <c r="I156" s="104"/>
      <c r="J156" s="104"/>
      <c r="K156" s="104"/>
      <c r="L156" s="104"/>
    </row>
    <row r="157" ht="15.75" customHeight="1">
      <c r="A157" s="103"/>
      <c r="B157" s="103"/>
      <c r="C157" s="104"/>
      <c r="D157" s="104"/>
      <c r="E157" s="104"/>
      <c r="G157" s="104"/>
      <c r="H157" s="104"/>
      <c r="I157" s="104"/>
      <c r="J157" s="104"/>
      <c r="K157" s="104"/>
      <c r="L157" s="104"/>
    </row>
    <row r="158" ht="15.75" customHeight="1">
      <c r="A158" s="103"/>
      <c r="B158" s="103"/>
      <c r="C158" s="104"/>
      <c r="D158" s="104"/>
      <c r="E158" s="104"/>
      <c r="G158" s="104"/>
      <c r="H158" s="104"/>
      <c r="I158" s="104"/>
      <c r="J158" s="104"/>
      <c r="K158" s="104"/>
      <c r="L158" s="104"/>
    </row>
    <row r="159" ht="15.75" customHeight="1">
      <c r="A159" s="103"/>
      <c r="B159" s="103"/>
      <c r="C159" s="104"/>
      <c r="D159" s="104"/>
      <c r="E159" s="104"/>
      <c r="G159" s="104"/>
      <c r="H159" s="104"/>
      <c r="I159" s="104"/>
      <c r="J159" s="104"/>
      <c r="K159" s="104"/>
      <c r="L159" s="104"/>
    </row>
    <row r="160" ht="15.75" customHeight="1">
      <c r="A160" s="103"/>
      <c r="B160" s="103"/>
      <c r="C160" s="104"/>
      <c r="D160" s="104"/>
      <c r="E160" s="104"/>
      <c r="G160" s="104"/>
      <c r="H160" s="104"/>
      <c r="I160" s="104"/>
      <c r="J160" s="104"/>
      <c r="K160" s="104"/>
      <c r="L160" s="104"/>
    </row>
    <row r="161" ht="15.75" customHeight="1">
      <c r="A161" s="103"/>
      <c r="B161" s="103"/>
      <c r="C161" s="104"/>
      <c r="D161" s="104"/>
      <c r="E161" s="104"/>
      <c r="G161" s="104"/>
      <c r="H161" s="104"/>
      <c r="I161" s="104"/>
      <c r="J161" s="104"/>
      <c r="K161" s="104"/>
      <c r="L161" s="104"/>
    </row>
    <row r="162" ht="15.75" customHeight="1">
      <c r="A162" s="103"/>
      <c r="B162" s="103"/>
      <c r="C162" s="104"/>
      <c r="D162" s="104"/>
      <c r="E162" s="104"/>
      <c r="G162" s="104"/>
      <c r="H162" s="104"/>
      <c r="I162" s="104"/>
      <c r="J162" s="104"/>
      <c r="K162" s="104"/>
      <c r="L162" s="104"/>
    </row>
    <row r="163" ht="15.75" customHeight="1">
      <c r="A163" s="103"/>
      <c r="B163" s="103"/>
      <c r="C163" s="104"/>
      <c r="D163" s="104"/>
      <c r="E163" s="104"/>
      <c r="G163" s="104"/>
      <c r="H163" s="104"/>
      <c r="I163" s="104"/>
      <c r="J163" s="104"/>
      <c r="K163" s="104"/>
      <c r="L163" s="104"/>
    </row>
    <row r="164" ht="15.75" customHeight="1">
      <c r="A164" s="103"/>
      <c r="B164" s="103"/>
      <c r="C164" s="104"/>
      <c r="D164" s="104"/>
      <c r="E164" s="104"/>
      <c r="G164" s="104"/>
      <c r="H164" s="104"/>
      <c r="I164" s="104"/>
      <c r="J164" s="104"/>
      <c r="K164" s="104"/>
      <c r="L164" s="104"/>
    </row>
    <row r="165" ht="15.75" customHeight="1">
      <c r="A165" s="103"/>
      <c r="B165" s="103"/>
      <c r="C165" s="104"/>
      <c r="D165" s="104"/>
      <c r="E165" s="104"/>
      <c r="G165" s="104"/>
      <c r="H165" s="104"/>
      <c r="I165" s="104"/>
      <c r="J165" s="104"/>
      <c r="K165" s="104"/>
      <c r="L165" s="104"/>
    </row>
    <row r="166" ht="15.75" customHeight="1">
      <c r="A166" s="103"/>
      <c r="B166" s="103"/>
      <c r="C166" s="104"/>
      <c r="D166" s="104"/>
      <c r="E166" s="104"/>
      <c r="G166" s="104"/>
      <c r="H166" s="104"/>
      <c r="I166" s="104"/>
      <c r="J166" s="104"/>
      <c r="K166" s="104"/>
      <c r="L166" s="104"/>
    </row>
    <row r="167" ht="15.75" customHeight="1">
      <c r="A167" s="103"/>
      <c r="B167" s="103"/>
      <c r="C167" s="104"/>
      <c r="D167" s="104"/>
      <c r="E167" s="104"/>
      <c r="G167" s="104"/>
      <c r="H167" s="104"/>
      <c r="I167" s="104"/>
      <c r="J167" s="104"/>
      <c r="K167" s="104"/>
      <c r="L167" s="104"/>
    </row>
    <row r="168" ht="15.75" customHeight="1">
      <c r="A168" s="103"/>
      <c r="B168" s="103"/>
      <c r="C168" s="104"/>
      <c r="D168" s="104"/>
      <c r="E168" s="104"/>
      <c r="G168" s="104"/>
      <c r="H168" s="104"/>
      <c r="I168" s="104"/>
      <c r="J168" s="104"/>
      <c r="K168" s="104"/>
      <c r="L168" s="104"/>
    </row>
    <row r="169" ht="15.75" customHeight="1">
      <c r="A169" s="103"/>
      <c r="B169" s="103"/>
      <c r="C169" s="104"/>
      <c r="D169" s="104"/>
      <c r="E169" s="104"/>
      <c r="G169" s="104"/>
      <c r="H169" s="104"/>
      <c r="I169" s="104"/>
      <c r="J169" s="104"/>
      <c r="K169" s="104"/>
      <c r="L169" s="104"/>
    </row>
    <row r="170" ht="15.75" customHeight="1">
      <c r="A170" s="103"/>
      <c r="B170" s="103"/>
      <c r="C170" s="104"/>
      <c r="D170" s="104"/>
      <c r="E170" s="104"/>
      <c r="G170" s="104"/>
      <c r="H170" s="104"/>
      <c r="I170" s="104"/>
      <c r="J170" s="104"/>
      <c r="K170" s="104"/>
      <c r="L170" s="104"/>
    </row>
    <row r="171" ht="15.75" customHeight="1">
      <c r="A171" s="103"/>
      <c r="B171" s="103"/>
      <c r="C171" s="104"/>
      <c r="D171" s="104"/>
      <c r="E171" s="104"/>
      <c r="G171" s="104"/>
      <c r="H171" s="104"/>
      <c r="I171" s="104"/>
      <c r="J171" s="104"/>
      <c r="K171" s="104"/>
      <c r="L171" s="104"/>
    </row>
    <row r="172" ht="15.75" customHeight="1">
      <c r="A172" s="103"/>
      <c r="B172" s="103"/>
      <c r="C172" s="104"/>
      <c r="D172" s="104"/>
      <c r="E172" s="104"/>
      <c r="G172" s="104"/>
      <c r="H172" s="104"/>
      <c r="I172" s="104"/>
      <c r="J172" s="104"/>
      <c r="K172" s="104"/>
      <c r="L172" s="104"/>
    </row>
    <row r="173" ht="15.75" customHeight="1">
      <c r="A173" s="103"/>
      <c r="B173" s="103"/>
      <c r="C173" s="104"/>
      <c r="D173" s="104"/>
      <c r="E173" s="104"/>
      <c r="G173" s="104"/>
      <c r="H173" s="104"/>
      <c r="I173" s="104"/>
      <c r="J173" s="104"/>
      <c r="K173" s="104"/>
      <c r="L173" s="104"/>
    </row>
    <row r="174" ht="15.75" customHeight="1">
      <c r="A174" s="103"/>
      <c r="B174" s="103"/>
      <c r="C174" s="104"/>
      <c r="D174" s="104"/>
      <c r="E174" s="104"/>
      <c r="G174" s="104"/>
      <c r="H174" s="104"/>
      <c r="I174" s="104"/>
      <c r="J174" s="104"/>
      <c r="K174" s="104"/>
      <c r="L174" s="104"/>
    </row>
    <row r="175" ht="15.75" customHeight="1">
      <c r="A175" s="103"/>
      <c r="B175" s="103"/>
      <c r="C175" s="104"/>
      <c r="D175" s="104"/>
      <c r="E175" s="104"/>
      <c r="G175" s="104"/>
      <c r="H175" s="104"/>
      <c r="I175" s="104"/>
      <c r="J175" s="104"/>
      <c r="K175" s="104"/>
      <c r="L175" s="104"/>
    </row>
    <row r="176" ht="15.75" customHeight="1">
      <c r="A176" s="103"/>
      <c r="B176" s="103"/>
      <c r="C176" s="104"/>
      <c r="D176" s="104"/>
      <c r="E176" s="104"/>
      <c r="G176" s="104"/>
      <c r="H176" s="104"/>
      <c r="I176" s="104"/>
      <c r="J176" s="104"/>
      <c r="K176" s="104"/>
      <c r="L176" s="104"/>
    </row>
    <row r="177" ht="15.75" customHeight="1">
      <c r="A177" s="103"/>
      <c r="B177" s="103"/>
      <c r="C177" s="104"/>
      <c r="D177" s="104"/>
      <c r="E177" s="104"/>
      <c r="G177" s="104"/>
      <c r="H177" s="104"/>
      <c r="I177" s="104"/>
      <c r="J177" s="104"/>
      <c r="K177" s="104"/>
      <c r="L177" s="104"/>
    </row>
    <row r="178" ht="15.75" customHeight="1">
      <c r="A178" s="103"/>
      <c r="B178" s="103"/>
      <c r="C178" s="104"/>
      <c r="D178" s="104"/>
      <c r="E178" s="104"/>
      <c r="G178" s="104"/>
      <c r="H178" s="104"/>
      <c r="I178" s="104"/>
      <c r="J178" s="104"/>
      <c r="K178" s="104"/>
      <c r="L178" s="104"/>
    </row>
    <row r="179" ht="15.75" customHeight="1">
      <c r="A179" s="103"/>
      <c r="B179" s="103"/>
      <c r="C179" s="104"/>
      <c r="D179" s="104"/>
      <c r="E179" s="104"/>
      <c r="G179" s="104"/>
      <c r="H179" s="104"/>
      <c r="I179" s="104"/>
      <c r="J179" s="104"/>
      <c r="K179" s="104"/>
      <c r="L179" s="104"/>
    </row>
    <row r="180" ht="15.75" customHeight="1">
      <c r="A180" s="103"/>
      <c r="B180" s="103"/>
      <c r="C180" s="104"/>
      <c r="D180" s="104"/>
      <c r="E180" s="104"/>
      <c r="G180" s="104"/>
      <c r="H180" s="104"/>
      <c r="I180" s="104"/>
      <c r="J180" s="104"/>
      <c r="K180" s="104"/>
      <c r="L180" s="104"/>
    </row>
    <row r="181" ht="15.75" customHeight="1">
      <c r="A181" s="103"/>
      <c r="B181" s="103"/>
      <c r="C181" s="104"/>
      <c r="D181" s="104"/>
      <c r="E181" s="104"/>
      <c r="G181" s="104"/>
      <c r="H181" s="104"/>
      <c r="I181" s="104"/>
      <c r="J181" s="104"/>
      <c r="K181" s="104"/>
      <c r="L181" s="104"/>
    </row>
    <row r="182" ht="15.75" customHeight="1">
      <c r="A182" s="103"/>
      <c r="B182" s="103"/>
      <c r="C182" s="104"/>
      <c r="D182" s="104"/>
      <c r="E182" s="104"/>
      <c r="G182" s="104"/>
      <c r="H182" s="104"/>
      <c r="I182" s="104"/>
      <c r="J182" s="104"/>
      <c r="K182" s="104"/>
      <c r="L182" s="104"/>
    </row>
    <row r="183" ht="15.75" customHeight="1">
      <c r="A183" s="103"/>
      <c r="B183" s="103"/>
      <c r="C183" s="104"/>
      <c r="D183" s="104"/>
      <c r="E183" s="104"/>
      <c r="G183" s="104"/>
      <c r="H183" s="104"/>
      <c r="I183" s="104"/>
      <c r="J183" s="104"/>
      <c r="K183" s="104"/>
      <c r="L183" s="104"/>
    </row>
    <row r="184" ht="15.75" customHeight="1">
      <c r="A184" s="103"/>
      <c r="B184" s="103"/>
      <c r="C184" s="104"/>
      <c r="D184" s="104"/>
      <c r="E184" s="104"/>
      <c r="G184" s="104"/>
      <c r="H184" s="104"/>
      <c r="I184" s="104"/>
      <c r="J184" s="104"/>
      <c r="K184" s="104"/>
      <c r="L184" s="104"/>
    </row>
    <row r="185" ht="15.75" customHeight="1">
      <c r="A185" s="103"/>
      <c r="B185" s="103"/>
      <c r="C185" s="104"/>
      <c r="D185" s="104"/>
      <c r="E185" s="104"/>
      <c r="G185" s="104"/>
      <c r="H185" s="104"/>
      <c r="I185" s="104"/>
      <c r="J185" s="104"/>
      <c r="K185" s="104"/>
      <c r="L185" s="104"/>
    </row>
    <row r="186" ht="15.75" customHeight="1">
      <c r="A186" s="103"/>
      <c r="B186" s="103"/>
      <c r="C186" s="104"/>
      <c r="D186" s="104"/>
      <c r="E186" s="104"/>
      <c r="G186" s="104"/>
      <c r="H186" s="104"/>
      <c r="I186" s="104"/>
      <c r="J186" s="104"/>
      <c r="K186" s="104"/>
      <c r="L186" s="104"/>
    </row>
    <row r="187" ht="15.75" customHeight="1">
      <c r="A187" s="103"/>
      <c r="B187" s="103"/>
      <c r="C187" s="104"/>
      <c r="D187" s="104"/>
      <c r="E187" s="104"/>
      <c r="G187" s="104"/>
      <c r="H187" s="104"/>
      <c r="I187" s="104"/>
      <c r="J187" s="104"/>
      <c r="K187" s="104"/>
      <c r="L187" s="104"/>
    </row>
    <row r="188" ht="15.75" customHeight="1">
      <c r="A188" s="103"/>
      <c r="B188" s="103"/>
      <c r="C188" s="104"/>
      <c r="D188" s="104"/>
      <c r="E188" s="104"/>
      <c r="G188" s="104"/>
      <c r="H188" s="104"/>
      <c r="I188" s="104"/>
      <c r="J188" s="104"/>
      <c r="K188" s="104"/>
      <c r="L188" s="104"/>
    </row>
    <row r="189" ht="15.75" customHeight="1">
      <c r="A189" s="103"/>
      <c r="B189" s="103"/>
      <c r="C189" s="104"/>
      <c r="D189" s="104"/>
      <c r="E189" s="104"/>
      <c r="G189" s="104"/>
      <c r="H189" s="104"/>
      <c r="I189" s="104"/>
      <c r="J189" s="104"/>
      <c r="K189" s="104"/>
      <c r="L189" s="104"/>
    </row>
    <row r="190" ht="15.75" customHeight="1">
      <c r="A190" s="103"/>
      <c r="B190" s="103"/>
      <c r="C190" s="104"/>
      <c r="D190" s="104"/>
      <c r="E190" s="104"/>
      <c r="G190" s="104"/>
      <c r="H190" s="104"/>
      <c r="I190" s="104"/>
      <c r="J190" s="104"/>
      <c r="K190" s="104"/>
      <c r="L190" s="104"/>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8">
      <formula1>"Selecione,2ºTrimestre,3ºTrimestre,4ºTrimestre,Não"</formula1>
    </dataValidation>
    <dataValidation type="list" allowBlank="1" showErrorMessage="1" sqref="H3:H28">
      <formula1>"Selecione,É cômodo para o usuário,É uma utilidade para o usuário,Atendimento a disposição legal"</formula1>
    </dataValidation>
    <dataValidation type="list" allowBlank="1" showErrorMessage="1" sqref="U3:U28">
      <formula1>"Selecione,Sim,Não"</formula1>
    </dataValidation>
    <dataValidation type="list" allowBlank="1" showErrorMessage="1" sqref="E3:E28">
      <formula1>"On-line Auto-serviço,On-line Fluxo,Digital Auto-serviço,Digital Fluxo,Presencial,Semipresencial,Selecione"</formula1>
    </dataValidation>
    <dataValidation type="list" allowBlank="1" showErrorMessage="1" sqref="O3:O28">
      <formula1>"Selecione,Atualmente é presencial,Atualmente em formato híbrido,Atualmente automatizado em formato digital"</formula1>
    </dataValidation>
    <dataValidation type="list" allowBlank="1" showErrorMessage="1" sqref="S3:S28">
      <formula1>"Fase de Levantamento de requisitos,Fase de Mapeamento do Serviço,Fase de Desenvolvimento,Fase de Homologação,Pronto,Fase de Pagamento,Pendente,Selecione"</formula1>
    </dataValidation>
    <dataValidation type="list" allowBlank="1" showErrorMessage="1" sqref="N3:N28">
      <formula1>"Sim Possui,Não Possui,Fase de Desenvolvimento,Selecione"</formula1>
    </dataValidation>
    <dataValidation type="list" allowBlank="1" showErrorMessage="1" sqref="J3:J28">
      <formula1>"Selecione,Sim,Não,Fase de elaboração"</formula1>
    </dataValidation>
    <dataValidation type="list" allowBlank="1" showErrorMessage="1" sqref="L3:L28">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F3:F15 D3:D28 F19:F28 R3:R28">
      <formula1>"Sim,Não,Selecione"</formula1>
    </dataValidation>
    <dataValidation type="list" allowBlank="1" showErrorMessage="1" sqref="G7 G13 G15 G19:G22 G24 G27">
      <formula1>"Selecione,Atende grupo Minoritário da população,Atende grande parte da população,Atende toda população,órgão -SEFAZ,pessoa física e jurídica,cartório,pessoa física,órgãos públicos,Poder Judiciário e interessado da ação,Concessionárias de Serviços Públicos"&amp;"; Órgãos Públicos."</formula1>
    </dataValidation>
    <dataValidation type="list" allowBlank="1" showErrorMessage="1" sqref="G3:G6 G8:G12 G14 F16:G18 G23 G25:G26 G28">
      <formula1>"Selecione,Atende grupo Minoritário da população,Atende grande parte da população,Atende toda população,Assembleia Legislativa; Municípios de Mato Grosso; IBGE.,pessoa física e jurídica"</formula1>
    </dataValidation>
    <dataValidation type="list" allowBlank="1" showErrorMessage="1" sqref="I3:I28">
      <formula1>"Selecione,Baixo volume de demanda,Volume mediano de demanda,Alto volume de demanda"</formula1>
    </dataValidation>
    <dataValidation type="list" allowBlank="1" showErrorMessage="1" sqref="M3:M28">
      <formula1>"Selecione,Não existe sistema especialista,Sistema especialista é de propriedade externa,Sistema especialista é de propriedade do Gov MT"</formula1>
    </dataValidation>
  </dataValidations>
  <hyperlinks>
    <hyperlink r:id="rId2" ref="D2"/>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27.38"/>
    <col customWidth="1" min="2" max="2" width="47.25"/>
    <col customWidth="1" min="3" max="3" width="16.13"/>
    <col customWidth="1" min="4" max="4" width="31.88"/>
    <col customWidth="1" min="5" max="5" width="15.63"/>
    <col customWidth="1" min="6" max="6" width="18.75"/>
    <col customWidth="1" min="7" max="7" width="15.0"/>
    <col customWidth="1" min="8" max="8" width="19.0"/>
    <col customWidth="1" min="9" max="9" width="16.38"/>
    <col customWidth="1" min="10" max="10" width="18.38"/>
    <col customWidth="1" min="11" max="11" width="8.63"/>
    <col customWidth="1" min="12" max="12" width="32.63"/>
    <col customWidth="1" min="13" max="13" width="24.88"/>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1044</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376</v>
      </c>
      <c r="B3" s="47" t="s">
        <v>377</v>
      </c>
      <c r="C3" s="47" t="s">
        <v>169</v>
      </c>
      <c r="D3" s="47" t="s">
        <v>91</v>
      </c>
      <c r="E3" s="47" t="s">
        <v>117</v>
      </c>
      <c r="F3" s="47" t="s">
        <v>50</v>
      </c>
      <c r="G3" s="48" t="s">
        <v>43</v>
      </c>
      <c r="H3" s="49" t="s">
        <v>87</v>
      </c>
      <c r="I3" s="50" t="s">
        <v>71</v>
      </c>
      <c r="J3" s="48" t="s">
        <v>73</v>
      </c>
      <c r="K3" s="50">
        <f>SUMIFS(Gabarito!B:B,Gabarito!A:A,G3)+SUMIFS(Gabarito!B:B,Gabarito!A:A,H3)+SUMIFS(Gabarito!B:B,Gabarito!A:A,I3)+SUMIFS(Gabarito!B:B,Gabarito!A:A,J3)</f>
        <v>18</v>
      </c>
      <c r="L3" s="49" t="s">
        <v>93</v>
      </c>
      <c r="M3" s="49" t="s">
        <v>57</v>
      </c>
      <c r="N3" s="47" t="s">
        <v>60</v>
      </c>
      <c r="O3" s="49" t="s">
        <v>82</v>
      </c>
      <c r="P3" s="49">
        <f>SUMIFS(Gabarito!B:B,Gabarito!A:A,L3)+SUMIFS(Gabarito!B:B,Gabarito!A:A,M3)+SUMIFS(Gabarito!B:B,Gabarito!A:A,N3)+SUMIFS(Gabarito!B:B,Gabarito!A:A,#REF!)+SUMIFS(Gabarito!B:B,Gabarito!A:A,O3)</f>
        <v>22</v>
      </c>
      <c r="Q3" s="49">
        <f t="shared" ref="Q3:Q11" si="1">K3*P3</f>
        <v>396</v>
      </c>
      <c r="R3" s="47" t="s">
        <v>50</v>
      </c>
      <c r="S3" s="47" t="s">
        <v>122</v>
      </c>
      <c r="T3" s="49" t="s">
        <v>122</v>
      </c>
      <c r="U3" s="49" t="s">
        <v>50</v>
      </c>
    </row>
    <row r="4" ht="15.75" customHeight="1">
      <c r="A4" s="47" t="s">
        <v>376</v>
      </c>
      <c r="B4" s="47" t="s">
        <v>378</v>
      </c>
      <c r="C4" s="47" t="s">
        <v>169</v>
      </c>
      <c r="D4" s="47" t="s">
        <v>91</v>
      </c>
      <c r="E4" s="47" t="s">
        <v>117</v>
      </c>
      <c r="F4" s="47" t="s">
        <v>50</v>
      </c>
      <c r="G4" s="48" t="s">
        <v>43</v>
      </c>
      <c r="H4" s="49" t="s">
        <v>137</v>
      </c>
      <c r="I4" s="50" t="s">
        <v>47</v>
      </c>
      <c r="J4" s="48" t="s">
        <v>73</v>
      </c>
      <c r="K4" s="50">
        <f>SUMIFS(Gabarito!B:B,Gabarito!A:A,G4)+SUMIFS(Gabarito!B:B,Gabarito!A:A,H4)+SUMIFS(Gabarito!B:B,Gabarito!A:A,I4)+SUMIFS(Gabarito!B:B,Gabarito!A:A,J4)</f>
        <v>9</v>
      </c>
      <c r="L4" s="49" t="s">
        <v>93</v>
      </c>
      <c r="M4" s="49" t="s">
        <v>77</v>
      </c>
      <c r="N4" s="47" t="s">
        <v>60</v>
      </c>
      <c r="O4" s="49" t="s">
        <v>82</v>
      </c>
      <c r="P4" s="49">
        <f>SUMIFS(Gabarito!B:B,Gabarito!A:A,L4)+SUMIFS(Gabarito!B:B,Gabarito!A:A,M4)+SUMIFS(Gabarito!B:B,Gabarito!A:A,N4)+SUMIFS(Gabarito!B:B,Gabarito!A:A,#REF!)+SUMIFS(Gabarito!B:B,Gabarito!A:A,O4)</f>
        <v>27</v>
      </c>
      <c r="Q4" s="49">
        <f t="shared" si="1"/>
        <v>243</v>
      </c>
      <c r="R4" s="47" t="s">
        <v>50</v>
      </c>
      <c r="S4" s="47" t="s">
        <v>122</v>
      </c>
      <c r="T4" s="49" t="s">
        <v>122</v>
      </c>
      <c r="U4" s="49" t="s">
        <v>50</v>
      </c>
    </row>
    <row r="5" ht="15.75" customHeight="1">
      <c r="A5" s="47" t="s">
        <v>376</v>
      </c>
      <c r="B5" s="47" t="s">
        <v>379</v>
      </c>
      <c r="C5" s="47" t="s">
        <v>169</v>
      </c>
      <c r="D5" s="47" t="s">
        <v>91</v>
      </c>
      <c r="E5" s="47" t="s">
        <v>117</v>
      </c>
      <c r="F5" s="47" t="s">
        <v>50</v>
      </c>
      <c r="G5" s="48" t="s">
        <v>43</v>
      </c>
      <c r="H5" s="49" t="s">
        <v>87</v>
      </c>
      <c r="I5" s="50" t="s">
        <v>47</v>
      </c>
      <c r="J5" s="48" t="s">
        <v>73</v>
      </c>
      <c r="K5" s="50">
        <f>SUMIFS(Gabarito!B:B,Gabarito!A:A,G5)+SUMIFS(Gabarito!B:B,Gabarito!A:A,H5)+SUMIFS(Gabarito!B:B,Gabarito!A:A,I5)+SUMIFS(Gabarito!B:B,Gabarito!A:A,J5)</f>
        <v>15</v>
      </c>
      <c r="L5" s="49" t="s">
        <v>93</v>
      </c>
      <c r="M5" s="49" t="s">
        <v>77</v>
      </c>
      <c r="N5" s="47" t="s">
        <v>60</v>
      </c>
      <c r="O5" s="49" t="s">
        <v>82</v>
      </c>
      <c r="P5" s="49">
        <f>SUMIFS(Gabarito!B:B,Gabarito!A:A,L5)+SUMIFS(Gabarito!B:B,Gabarito!A:A,M5)+SUMIFS(Gabarito!B:B,Gabarito!A:A,N5)+SUMIFS(Gabarito!B:B,Gabarito!A:A,#REF!)+SUMIFS(Gabarito!B:B,Gabarito!A:A,O5)</f>
        <v>27</v>
      </c>
      <c r="Q5" s="49">
        <f t="shared" si="1"/>
        <v>405</v>
      </c>
      <c r="R5" s="47" t="s">
        <v>50</v>
      </c>
      <c r="S5" s="47" t="s">
        <v>122</v>
      </c>
      <c r="T5" s="49" t="s">
        <v>122</v>
      </c>
      <c r="U5" s="49" t="s">
        <v>50</v>
      </c>
    </row>
    <row r="6" ht="15.75" customHeight="1">
      <c r="A6" s="47" t="s">
        <v>376</v>
      </c>
      <c r="B6" s="47" t="s">
        <v>380</v>
      </c>
      <c r="C6" s="47" t="s">
        <v>169</v>
      </c>
      <c r="D6" s="47" t="s">
        <v>91</v>
      </c>
      <c r="E6" s="47" t="s">
        <v>117</v>
      </c>
      <c r="F6" s="47" t="s">
        <v>50</v>
      </c>
      <c r="G6" s="48" t="s">
        <v>43</v>
      </c>
      <c r="H6" s="49" t="s">
        <v>87</v>
      </c>
      <c r="I6" s="50" t="s">
        <v>47</v>
      </c>
      <c r="J6" s="48" t="s">
        <v>73</v>
      </c>
      <c r="K6" s="50">
        <f>SUMIFS(Gabarito!B:B,Gabarito!A:A,G6)+SUMIFS(Gabarito!B:B,Gabarito!A:A,H6)+SUMIFS(Gabarito!B:B,Gabarito!A:A,I6)+SUMIFS(Gabarito!B:B,Gabarito!A:A,J6)</f>
        <v>15</v>
      </c>
      <c r="L6" s="49" t="s">
        <v>93</v>
      </c>
      <c r="M6" s="49" t="s">
        <v>77</v>
      </c>
      <c r="N6" s="47" t="s">
        <v>60</v>
      </c>
      <c r="O6" s="49" t="s">
        <v>82</v>
      </c>
      <c r="P6" s="49">
        <f>SUMIFS(Gabarito!B:B,Gabarito!A:A,L6)+SUMIFS(Gabarito!B:B,Gabarito!A:A,M6)+SUMIFS(Gabarito!B:B,Gabarito!A:A,N6)+SUMIFS(Gabarito!B:B,Gabarito!A:A,#REF!)+SUMIFS(Gabarito!B:B,Gabarito!A:A,O6)</f>
        <v>27</v>
      </c>
      <c r="Q6" s="49">
        <f t="shared" si="1"/>
        <v>405</v>
      </c>
      <c r="R6" s="47" t="s">
        <v>50</v>
      </c>
      <c r="S6" s="47" t="s">
        <v>122</v>
      </c>
      <c r="T6" s="49" t="s">
        <v>122</v>
      </c>
      <c r="U6" s="49" t="s">
        <v>50</v>
      </c>
    </row>
    <row r="7" ht="15.75" customHeight="1">
      <c r="A7" s="47" t="s">
        <v>376</v>
      </c>
      <c r="B7" s="47" t="s">
        <v>381</v>
      </c>
      <c r="C7" s="47" t="s">
        <v>169</v>
      </c>
      <c r="D7" s="47" t="s">
        <v>91</v>
      </c>
      <c r="E7" s="47" t="s">
        <v>136</v>
      </c>
      <c r="F7" s="47" t="s">
        <v>50</v>
      </c>
      <c r="G7" s="48" t="s">
        <v>67</v>
      </c>
      <c r="H7" s="49" t="s">
        <v>87</v>
      </c>
      <c r="I7" s="50" t="s">
        <v>89</v>
      </c>
      <c r="J7" s="48" t="s">
        <v>91</v>
      </c>
      <c r="K7" s="50">
        <f>SUMIFS(Gabarito!B:B,Gabarito!A:A,G7)+SUMIFS(Gabarito!B:B,Gabarito!A:A,H7)+SUMIFS(Gabarito!B:B,Gabarito!A:A,I7)+SUMIFS(Gabarito!B:B,Gabarito!A:A,J7)</f>
        <v>25</v>
      </c>
      <c r="L7" s="49" t="s">
        <v>93</v>
      </c>
      <c r="M7" s="49" t="s">
        <v>77</v>
      </c>
      <c r="N7" s="47" t="s">
        <v>60</v>
      </c>
      <c r="O7" s="49" t="s">
        <v>82</v>
      </c>
      <c r="P7" s="49">
        <f>SUMIFS(Gabarito!B:B,Gabarito!A:A,L7)+SUMIFS(Gabarito!B:B,Gabarito!A:A,M7)+SUMIFS(Gabarito!B:B,Gabarito!A:A,N7)+SUMIFS(Gabarito!B:B,Gabarito!A:A,#REF!)+SUMIFS(Gabarito!B:B,Gabarito!A:A,O7)</f>
        <v>27</v>
      </c>
      <c r="Q7" s="49">
        <f t="shared" si="1"/>
        <v>675</v>
      </c>
      <c r="R7" s="47" t="s">
        <v>50</v>
      </c>
      <c r="S7" s="47" t="s">
        <v>122</v>
      </c>
      <c r="T7" s="49" t="s">
        <v>382</v>
      </c>
      <c r="U7" s="49" t="s">
        <v>50</v>
      </c>
    </row>
    <row r="8" ht="15.75" customHeight="1">
      <c r="A8" s="47" t="s">
        <v>376</v>
      </c>
      <c r="B8" s="47" t="s">
        <v>383</v>
      </c>
      <c r="C8" s="47" t="s">
        <v>169</v>
      </c>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t="s">
        <v>376</v>
      </c>
      <c r="B9" s="47" t="s">
        <v>384</v>
      </c>
      <c r="C9" s="47" t="s">
        <v>169</v>
      </c>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t="s">
        <v>376</v>
      </c>
      <c r="B10" s="47" t="s">
        <v>385</v>
      </c>
      <c r="C10" s="47" t="s">
        <v>169</v>
      </c>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47" t="s">
        <v>376</v>
      </c>
      <c r="B11" s="47" t="s">
        <v>386</v>
      </c>
      <c r="C11" s="47" t="s">
        <v>169</v>
      </c>
      <c r="D11" s="47" t="s">
        <v>122</v>
      </c>
      <c r="E11" s="47" t="s">
        <v>122</v>
      </c>
      <c r="F11" s="47" t="s">
        <v>122</v>
      </c>
      <c r="G11" s="48" t="s">
        <v>122</v>
      </c>
      <c r="H11" s="49" t="s">
        <v>122</v>
      </c>
      <c r="I11" s="50" t="s">
        <v>122</v>
      </c>
      <c r="J11" s="48" t="s">
        <v>122</v>
      </c>
      <c r="K11" s="50">
        <f>SUMIFS(Gabarito!B:B,Gabarito!A:A,G11)+SUMIFS(Gabarito!B:B,Gabarito!A:A,H11)+SUMIFS(Gabarito!B:B,Gabarito!A:A,I11)+SUMIFS(Gabarito!B:B,Gabarito!A:A,J11)</f>
        <v>0</v>
      </c>
      <c r="L11" s="49" t="s">
        <v>122</v>
      </c>
      <c r="M11" s="49" t="s">
        <v>122</v>
      </c>
      <c r="N11" s="47" t="s">
        <v>122</v>
      </c>
      <c r="O11" s="49" t="s">
        <v>122</v>
      </c>
      <c r="P11" s="49">
        <f>SUMIFS(Gabarito!B:B,Gabarito!A:A,L11)+SUMIFS(Gabarito!B:B,Gabarito!A:A,M11)+SUMIFS(Gabarito!B:B,Gabarito!A:A,N11)+SUMIFS(Gabarito!B:B,Gabarito!A:A,#REF!)+SUMIFS(Gabarito!B:B,Gabarito!A:A,O11)</f>
        <v>0</v>
      </c>
      <c r="Q11" s="49">
        <f t="shared" si="1"/>
        <v>0</v>
      </c>
      <c r="R11" s="47" t="s">
        <v>122</v>
      </c>
      <c r="S11" s="47" t="s">
        <v>122</v>
      </c>
      <c r="T11" s="49" t="s">
        <v>122</v>
      </c>
      <c r="U11" s="49" t="s">
        <v>50</v>
      </c>
    </row>
    <row r="12" ht="15.75" customHeight="1">
      <c r="A12" s="103"/>
      <c r="B12" s="103"/>
      <c r="C12" s="104"/>
      <c r="D12" s="104"/>
      <c r="E12" s="104"/>
      <c r="G12" s="104"/>
      <c r="H12" s="104"/>
      <c r="I12" s="104"/>
      <c r="J12" s="104"/>
      <c r="K12" s="104"/>
      <c r="L12" s="104"/>
    </row>
    <row r="13" ht="15.75" customHeight="1">
      <c r="A13" s="103"/>
      <c r="B13" s="103"/>
      <c r="C13" s="104"/>
      <c r="D13" s="104"/>
      <c r="E13" s="104"/>
      <c r="G13" s="104"/>
      <c r="H13" s="104"/>
      <c r="I13" s="104"/>
      <c r="J13" s="104"/>
      <c r="K13" s="104"/>
      <c r="L13" s="104"/>
    </row>
    <row r="14" ht="15.75" customHeight="1">
      <c r="A14" s="103"/>
      <c r="B14" s="103"/>
      <c r="C14" s="104"/>
      <c r="D14" s="104"/>
      <c r="E14" s="104"/>
      <c r="G14" s="104"/>
      <c r="H14" s="104"/>
      <c r="I14" s="104"/>
      <c r="J14" s="104"/>
      <c r="K14" s="104"/>
      <c r="L14" s="104"/>
    </row>
    <row r="15" ht="15.75" customHeight="1">
      <c r="A15" s="103"/>
      <c r="B15" s="103"/>
      <c r="C15" s="104"/>
      <c r="D15" s="104"/>
      <c r="E15" s="104"/>
      <c r="G15" s="104"/>
      <c r="H15" s="104"/>
      <c r="I15" s="104"/>
      <c r="J15" s="104"/>
      <c r="K15" s="104"/>
      <c r="L15" s="104"/>
    </row>
    <row r="16" ht="15.75" customHeight="1">
      <c r="A16" s="103"/>
      <c r="B16" s="103"/>
      <c r="C16" s="104"/>
      <c r="D16" s="104"/>
      <c r="E16" s="104"/>
      <c r="G16" s="104"/>
      <c r="H16" s="104"/>
      <c r="I16" s="104"/>
      <c r="J16" s="104"/>
      <c r="K16" s="104"/>
      <c r="L16" s="104"/>
    </row>
    <row r="17" ht="15.75" customHeight="1">
      <c r="A17" s="103"/>
      <c r="B17" s="103"/>
      <c r="C17" s="104"/>
      <c r="D17" s="104"/>
      <c r="E17" s="104"/>
      <c r="G17" s="104"/>
      <c r="H17" s="104"/>
      <c r="I17" s="104"/>
      <c r="J17" s="104"/>
      <c r="K17" s="104"/>
      <c r="L17" s="104"/>
    </row>
    <row r="18" ht="15.75" customHeight="1">
      <c r="A18" s="103"/>
      <c r="B18" s="103"/>
      <c r="C18" s="104"/>
      <c r="D18" s="104"/>
      <c r="E18" s="104"/>
      <c r="G18" s="104"/>
      <c r="H18" s="104"/>
      <c r="I18" s="104"/>
      <c r="J18" s="104"/>
      <c r="K18" s="104"/>
      <c r="L18" s="104"/>
    </row>
    <row r="19" ht="15.75" customHeight="1">
      <c r="A19" s="103"/>
      <c r="B19" s="103"/>
      <c r="C19" s="104"/>
      <c r="D19" s="104"/>
      <c r="E19" s="104"/>
      <c r="G19" s="104"/>
      <c r="H19" s="104"/>
      <c r="I19" s="104"/>
      <c r="J19" s="104"/>
      <c r="K19" s="104"/>
      <c r="L19" s="104"/>
    </row>
    <row r="20" ht="15.75" customHeight="1">
      <c r="A20" s="103"/>
      <c r="B20" s="103"/>
      <c r="C20" s="104"/>
      <c r="D20" s="104"/>
      <c r="E20" s="104"/>
      <c r="G20" s="104"/>
      <c r="H20" s="104"/>
      <c r="I20" s="104"/>
      <c r="J20" s="104"/>
      <c r="K20" s="104"/>
      <c r="L20" s="104"/>
    </row>
    <row r="21" ht="15.75" customHeight="1">
      <c r="A21" s="103"/>
      <c r="B21" s="103"/>
      <c r="C21" s="104"/>
      <c r="D21" s="104"/>
      <c r="E21" s="104"/>
      <c r="G21" s="104"/>
      <c r="H21" s="104"/>
      <c r="I21" s="104"/>
      <c r="J21" s="104"/>
      <c r="K21" s="104"/>
      <c r="L21" s="104"/>
    </row>
    <row r="22" ht="15.75" customHeight="1">
      <c r="A22" s="103"/>
      <c r="B22" s="103"/>
      <c r="C22" s="104"/>
      <c r="D22" s="104"/>
      <c r="E22" s="104"/>
      <c r="G22" s="104"/>
      <c r="H22" s="104"/>
      <c r="I22" s="104"/>
      <c r="J22" s="104"/>
      <c r="K22" s="104"/>
      <c r="L22" s="104"/>
    </row>
    <row r="23" ht="15.75" customHeight="1">
      <c r="A23" s="103"/>
      <c r="B23" s="103"/>
      <c r="C23" s="104"/>
      <c r="D23" s="104"/>
      <c r="E23" s="104"/>
      <c r="G23" s="104"/>
      <c r="H23" s="104"/>
      <c r="I23" s="104"/>
      <c r="J23" s="104"/>
      <c r="K23" s="104"/>
      <c r="L23" s="104"/>
    </row>
    <row r="24" ht="15.75" customHeight="1">
      <c r="A24" s="103"/>
      <c r="B24" s="103"/>
      <c r="C24" s="104"/>
      <c r="D24" s="104"/>
      <c r="E24" s="104"/>
      <c r="G24" s="104"/>
      <c r="H24" s="104"/>
      <c r="I24" s="104"/>
      <c r="J24" s="104"/>
      <c r="K24" s="104"/>
      <c r="L24" s="104"/>
    </row>
    <row r="25" ht="15.75" customHeight="1">
      <c r="A25" s="103"/>
      <c r="B25" s="103"/>
      <c r="C25" s="104"/>
      <c r="D25" s="104"/>
      <c r="E25" s="104"/>
      <c r="G25" s="104"/>
      <c r="H25" s="104"/>
      <c r="I25" s="104"/>
      <c r="J25" s="104"/>
      <c r="K25" s="104"/>
      <c r="L25" s="10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1">
      <formula1>"Selecione,2ºTrimestre,3ºTrimestre,4ºTrimestre,Não"</formula1>
    </dataValidation>
    <dataValidation type="list" allowBlank="1" showErrorMessage="1" sqref="U3:U11">
      <formula1>"Selecione,Sim,Não"</formula1>
    </dataValidation>
    <dataValidation type="list" allowBlank="1" showErrorMessage="1" sqref="E3:E11">
      <formula1>"On-line Auto-serviço,On-line Fluxo,Digital Auto-serviço,Digital Fluxo,Presencial,Semipresencial,Selecione"</formula1>
    </dataValidation>
    <dataValidation type="list" allowBlank="1" showErrorMessage="1" sqref="O3:O11">
      <formula1>"Selecione,Atualmente é presencial,Atualmente em formato híbrido,Atualmente automatizado em formato digital"</formula1>
    </dataValidation>
    <dataValidation type="list" allowBlank="1" showErrorMessage="1" sqref="S3:S11">
      <formula1>"Fase de Levantamento de requisitos,Fase de Mapeamento do Serviço,Fase de Desenvolvimento,Fase de Homologação,Pronto,Fase de Pagamento,Pendente,Selecione"</formula1>
    </dataValidation>
    <dataValidation type="list" allowBlank="1" showErrorMessage="1" sqref="N3:N11">
      <formula1>"Sim Possui,Não Possui,Fase de Desenvolvimento,Selecione"</formula1>
    </dataValidation>
    <dataValidation type="list" allowBlank="1" showErrorMessage="1" sqref="J3:J11">
      <formula1>"Selecione,Sim,Não,Fase de elaboração"</formula1>
    </dataValidation>
    <dataValidation type="list" allowBlank="1" showErrorMessage="1" sqref="L3:L11">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1 F3:F11 R3:R11">
      <formula1>"Sim,Não,Selecione"</formula1>
    </dataValidation>
    <dataValidation type="list" allowBlank="1" showErrorMessage="1" sqref="H3:H11">
      <formula1>"Selecione,É cômodo para o usuário,É uma utilidadade para o usuário,Atendimento a disposição legal"</formula1>
    </dataValidation>
    <dataValidation type="list" allowBlank="1" showErrorMessage="1" sqref="G3:G11">
      <formula1>"Selecione,Atende grupo Minoritário da população,Atende grande parte da população,Atende toda população"</formula1>
    </dataValidation>
    <dataValidation type="list" allowBlank="1" showErrorMessage="1" sqref="I3:I11">
      <formula1>"Selecione,Baixo volume de demanda,Volume mediano de demanda,Alto volume de demanda"</formula1>
    </dataValidation>
    <dataValidation type="list" allowBlank="1" showErrorMessage="1" sqref="M3:M11">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8.88"/>
    <col customWidth="1" min="2" max="2" width="42.75"/>
    <col customWidth="1" min="3" max="3" width="31.0"/>
    <col customWidth="1" min="4" max="4" width="39.13"/>
    <col customWidth="1" min="5" max="5" width="15.75"/>
    <col customWidth="1" min="6" max="6" width="18.75"/>
    <col customWidth="1" min="7" max="7" width="20.25"/>
    <col customWidth="1" min="8" max="8" width="16.13"/>
    <col customWidth="1" min="9" max="10" width="16.75"/>
    <col customWidth="1" min="11" max="11" width="17.38"/>
    <col customWidth="1" min="12" max="14" width="17.25"/>
    <col customWidth="1" min="15" max="15" width="19.75"/>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1045</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387</v>
      </c>
      <c r="B3" s="116" t="s">
        <v>388</v>
      </c>
      <c r="C3" s="47" t="s">
        <v>169</v>
      </c>
      <c r="D3" s="47" t="s">
        <v>91</v>
      </c>
      <c r="E3" s="47" t="s">
        <v>130</v>
      </c>
      <c r="F3" s="47" t="s">
        <v>50</v>
      </c>
      <c r="G3" s="48" t="s">
        <v>85</v>
      </c>
      <c r="H3" s="49" t="s">
        <v>137</v>
      </c>
      <c r="I3" s="50" t="s">
        <v>89</v>
      </c>
      <c r="J3" s="48" t="s">
        <v>91</v>
      </c>
      <c r="K3" s="50">
        <f>SUMIFS(Gabarito!B:B,Gabarito!A:A,G3)+SUMIFS(Gabarito!B:B,Gabarito!A:A,H3)+SUMIFS(Gabarito!B:B,Gabarito!A:A,I3)+SUMIFS(Gabarito!B:B,Gabarito!A:A,J3)</f>
        <v>20</v>
      </c>
      <c r="L3" s="49" t="s">
        <v>55</v>
      </c>
      <c r="M3" s="49" t="s">
        <v>77</v>
      </c>
      <c r="N3" s="47" t="s">
        <v>60</v>
      </c>
      <c r="O3" s="49" t="s">
        <v>99</v>
      </c>
      <c r="P3" s="49">
        <f>SUMIFS(Gabarito!B:B,Gabarito!A:A,L3)+SUMIFS(Gabarito!B:B,Gabarito!A:A,N3)+SUMIFS(Gabarito!B:B,Gabarito!A:A,#REF!)+SUMIFS(Gabarito!B:B,Gabarito!A:A,#REF!)+SUMIFS(Gabarito!B:B,Gabarito!A:A,O3)</f>
        <v>18</v>
      </c>
      <c r="Q3" s="49">
        <f t="shared" ref="Q3:Q52" si="1">K3*P3</f>
        <v>360</v>
      </c>
      <c r="R3" s="47" t="s">
        <v>50</v>
      </c>
      <c r="S3" s="47" t="s">
        <v>132</v>
      </c>
      <c r="T3" s="49" t="s">
        <v>50</v>
      </c>
      <c r="U3" s="49" t="s">
        <v>50</v>
      </c>
      <c r="V3" s="47" t="s">
        <v>1046</v>
      </c>
    </row>
    <row r="4" ht="15.75" customHeight="1">
      <c r="A4" s="47" t="s">
        <v>387</v>
      </c>
      <c r="B4" s="116" t="s">
        <v>389</v>
      </c>
      <c r="C4" s="47" t="s">
        <v>169</v>
      </c>
      <c r="D4" s="47" t="s">
        <v>91</v>
      </c>
      <c r="E4" s="47" t="s">
        <v>136</v>
      </c>
      <c r="F4" s="47" t="s">
        <v>50</v>
      </c>
      <c r="G4" s="48" t="s">
        <v>85</v>
      </c>
      <c r="H4" s="49" t="s">
        <v>137</v>
      </c>
      <c r="I4" s="50" t="s">
        <v>47</v>
      </c>
      <c r="J4" s="48" t="s">
        <v>50</v>
      </c>
      <c r="K4" s="50">
        <f>SUMIFS(Gabarito!B:B,Gabarito!A:A,G4)+SUMIFS(Gabarito!B:B,Gabarito!A:A,H4)+SUMIFS(Gabarito!B:B,Gabarito!A:A,I4)+SUMIFS(Gabarito!B:B,Gabarito!A:A,J4)</f>
        <v>8</v>
      </c>
      <c r="L4" s="49" t="s">
        <v>55</v>
      </c>
      <c r="M4" s="49" t="s">
        <v>77</v>
      </c>
      <c r="N4" s="47" t="s">
        <v>60</v>
      </c>
      <c r="O4" s="49" t="s">
        <v>99</v>
      </c>
      <c r="P4" s="49">
        <f>SUMIFS(Gabarito!B:B,Gabarito!A:A,L4)+SUMIFS(Gabarito!B:B,Gabarito!A:A,N4)+SUMIFS(Gabarito!B:B,Gabarito!A:A,#REF!)+SUMIFS(Gabarito!B:B,Gabarito!A:A,#REF!)+SUMIFS(Gabarito!B:B,Gabarito!A:A,O4)</f>
        <v>18</v>
      </c>
      <c r="Q4" s="49">
        <f t="shared" si="1"/>
        <v>144</v>
      </c>
      <c r="R4" s="47" t="s">
        <v>50</v>
      </c>
      <c r="S4" s="47" t="s">
        <v>132</v>
      </c>
      <c r="T4" s="49" t="s">
        <v>50</v>
      </c>
      <c r="U4" s="49" t="s">
        <v>50</v>
      </c>
      <c r="V4" s="47" t="s">
        <v>1043</v>
      </c>
    </row>
    <row r="5" ht="15.75" customHeight="1">
      <c r="A5" s="47" t="s">
        <v>387</v>
      </c>
      <c r="B5" s="116" t="s">
        <v>390</v>
      </c>
      <c r="C5" s="47" t="s">
        <v>169</v>
      </c>
      <c r="D5" s="47" t="s">
        <v>91</v>
      </c>
      <c r="E5" s="47" t="s">
        <v>130</v>
      </c>
      <c r="F5" s="47" t="s">
        <v>50</v>
      </c>
      <c r="G5" s="48" t="s">
        <v>85</v>
      </c>
      <c r="H5" s="49" t="s">
        <v>137</v>
      </c>
      <c r="I5" s="50" t="s">
        <v>47</v>
      </c>
      <c r="J5" s="48" t="s">
        <v>50</v>
      </c>
      <c r="K5" s="50">
        <f>SUMIFS(Gabarito!B:B,Gabarito!A:A,G5)+SUMIFS(Gabarito!B:B,Gabarito!A:A,H5)+SUMIFS(Gabarito!B:B,Gabarito!A:A,I5)+SUMIFS(Gabarito!B:B,Gabarito!A:A,J5)</f>
        <v>8</v>
      </c>
      <c r="L5" s="49" t="s">
        <v>55</v>
      </c>
      <c r="M5" s="49" t="s">
        <v>77</v>
      </c>
      <c r="N5" s="47" t="s">
        <v>60</v>
      </c>
      <c r="O5" s="49" t="s">
        <v>99</v>
      </c>
      <c r="P5" s="49">
        <f>SUMIFS(Gabarito!B:B,Gabarito!A:A,L5)+SUMIFS(Gabarito!B:B,Gabarito!A:A,N5)+SUMIFS(Gabarito!B:B,Gabarito!A:A,#REF!)+SUMIFS(Gabarito!B:B,Gabarito!A:A,#REF!)+SUMIFS(Gabarito!B:B,Gabarito!A:A,O5)</f>
        <v>18</v>
      </c>
      <c r="Q5" s="49">
        <f t="shared" si="1"/>
        <v>144</v>
      </c>
      <c r="R5" s="47" t="s">
        <v>50</v>
      </c>
      <c r="S5" s="47" t="s">
        <v>132</v>
      </c>
      <c r="T5" s="49" t="s">
        <v>50</v>
      </c>
      <c r="U5" s="49" t="s">
        <v>50</v>
      </c>
      <c r="V5" s="47" t="s">
        <v>1043</v>
      </c>
    </row>
    <row r="6" ht="15.75" customHeight="1">
      <c r="A6" s="47" t="s">
        <v>387</v>
      </c>
      <c r="B6" s="116" t="s">
        <v>391</v>
      </c>
      <c r="C6" s="47" t="s">
        <v>169</v>
      </c>
      <c r="D6" s="47" t="s">
        <v>91</v>
      </c>
      <c r="E6" s="47" t="s">
        <v>130</v>
      </c>
      <c r="F6" s="47" t="s">
        <v>50</v>
      </c>
      <c r="G6" s="48" t="s">
        <v>85</v>
      </c>
      <c r="H6" s="49" t="s">
        <v>137</v>
      </c>
      <c r="I6" s="50" t="s">
        <v>71</v>
      </c>
      <c r="J6" s="48" t="s">
        <v>91</v>
      </c>
      <c r="K6" s="50">
        <f>SUMIFS(Gabarito!B:B,Gabarito!A:A,G6)+SUMIFS(Gabarito!B:B,Gabarito!A:A,H6)+SUMIFS(Gabarito!B:B,Gabarito!A:A,I6)+SUMIFS(Gabarito!B:B,Gabarito!A:A,J6)</f>
        <v>17</v>
      </c>
      <c r="L6" s="49" t="s">
        <v>55</v>
      </c>
      <c r="M6" s="49" t="s">
        <v>77</v>
      </c>
      <c r="N6" s="47" t="s">
        <v>60</v>
      </c>
      <c r="O6" s="49" t="s">
        <v>99</v>
      </c>
      <c r="P6" s="49">
        <f>SUMIFS(Gabarito!B:B,Gabarito!A:A,L6)+SUMIFS(Gabarito!B:B,Gabarito!A:A,N6)+SUMIFS(Gabarito!B:B,Gabarito!A:A,#REF!)+SUMIFS(Gabarito!B:B,Gabarito!A:A,#REF!)+SUMIFS(Gabarito!B:B,Gabarito!A:A,O6)</f>
        <v>18</v>
      </c>
      <c r="Q6" s="49">
        <f t="shared" si="1"/>
        <v>306</v>
      </c>
      <c r="R6" s="47" t="s">
        <v>50</v>
      </c>
      <c r="S6" s="47" t="s">
        <v>132</v>
      </c>
      <c r="T6" s="49" t="s">
        <v>50</v>
      </c>
      <c r="U6" s="49" t="s">
        <v>50</v>
      </c>
      <c r="V6" s="47" t="s">
        <v>1043</v>
      </c>
    </row>
    <row r="7" ht="15.75" customHeight="1">
      <c r="A7" s="47" t="s">
        <v>387</v>
      </c>
      <c r="B7" s="116" t="s">
        <v>392</v>
      </c>
      <c r="C7" s="47" t="s">
        <v>169</v>
      </c>
      <c r="D7" s="47" t="s">
        <v>91</v>
      </c>
      <c r="E7" s="47" t="s">
        <v>130</v>
      </c>
      <c r="F7" s="47" t="s">
        <v>50</v>
      </c>
      <c r="G7" s="48" t="s">
        <v>85</v>
      </c>
      <c r="H7" s="49" t="s">
        <v>137</v>
      </c>
      <c r="I7" s="50" t="s">
        <v>47</v>
      </c>
      <c r="J7" s="48" t="s">
        <v>91</v>
      </c>
      <c r="K7" s="50">
        <f>SUMIFS(Gabarito!B:B,Gabarito!A:A,G7)+SUMIFS(Gabarito!B:B,Gabarito!A:A,H7)+SUMIFS(Gabarito!B:B,Gabarito!A:A,I7)+SUMIFS(Gabarito!B:B,Gabarito!A:A,J7)</f>
        <v>14</v>
      </c>
      <c r="L7" s="49" t="s">
        <v>55</v>
      </c>
      <c r="M7" s="49" t="s">
        <v>77</v>
      </c>
      <c r="N7" s="47" t="s">
        <v>60</v>
      </c>
      <c r="O7" s="49" t="s">
        <v>99</v>
      </c>
      <c r="P7" s="49">
        <f>SUMIFS(Gabarito!B:B,Gabarito!A:A,L7)+SUMIFS(Gabarito!B:B,Gabarito!A:A,N7)+SUMIFS(Gabarito!B:B,Gabarito!A:A,#REF!)+SUMIFS(Gabarito!B:B,Gabarito!A:A,#REF!)+SUMIFS(Gabarito!B:B,Gabarito!A:A,O7)</f>
        <v>18</v>
      </c>
      <c r="Q7" s="49">
        <f t="shared" si="1"/>
        <v>252</v>
      </c>
      <c r="R7" s="47" t="s">
        <v>50</v>
      </c>
      <c r="S7" s="47" t="s">
        <v>132</v>
      </c>
      <c r="T7" s="49" t="s">
        <v>50</v>
      </c>
      <c r="U7" s="49" t="s">
        <v>50</v>
      </c>
      <c r="V7" s="47" t="s">
        <v>1043</v>
      </c>
    </row>
    <row r="8" ht="15.75" customHeight="1">
      <c r="A8" s="47" t="s">
        <v>387</v>
      </c>
      <c r="B8" s="116" t="s">
        <v>393</v>
      </c>
      <c r="C8" s="47" t="s">
        <v>169</v>
      </c>
      <c r="D8" s="47" t="s">
        <v>91</v>
      </c>
      <c r="E8" s="47" t="s">
        <v>130</v>
      </c>
      <c r="F8" s="47" t="s">
        <v>50</v>
      </c>
      <c r="G8" s="48" t="s">
        <v>85</v>
      </c>
      <c r="H8" s="49" t="s">
        <v>137</v>
      </c>
      <c r="I8" s="50" t="s">
        <v>89</v>
      </c>
      <c r="J8" s="48" t="s">
        <v>91</v>
      </c>
      <c r="K8" s="50">
        <f>SUMIFS(Gabarito!B:B,Gabarito!A:A,G8)+SUMIFS(Gabarito!B:B,Gabarito!A:A,H8)+SUMIFS(Gabarito!B:B,Gabarito!A:A,I8)+SUMIFS(Gabarito!B:B,Gabarito!A:A,J8)</f>
        <v>20</v>
      </c>
      <c r="L8" s="49" t="s">
        <v>55</v>
      </c>
      <c r="M8" s="49" t="s">
        <v>77</v>
      </c>
      <c r="N8" s="47" t="s">
        <v>60</v>
      </c>
      <c r="O8" s="49" t="s">
        <v>99</v>
      </c>
      <c r="P8" s="49">
        <f>SUMIFS(Gabarito!B:B,Gabarito!A:A,L8)+SUMIFS(Gabarito!B:B,Gabarito!A:A,N8)+SUMIFS(Gabarito!B:B,Gabarito!A:A,#REF!)+SUMIFS(Gabarito!B:B,Gabarito!A:A,#REF!)+SUMIFS(Gabarito!B:B,Gabarito!A:A,O8)</f>
        <v>18</v>
      </c>
      <c r="Q8" s="49">
        <f t="shared" si="1"/>
        <v>360</v>
      </c>
      <c r="R8" s="47" t="s">
        <v>50</v>
      </c>
      <c r="S8" s="47" t="s">
        <v>132</v>
      </c>
      <c r="T8" s="49" t="s">
        <v>50</v>
      </c>
      <c r="U8" s="49" t="s">
        <v>50</v>
      </c>
      <c r="V8" s="47" t="s">
        <v>1043</v>
      </c>
    </row>
    <row r="9" ht="15.75" customHeight="1">
      <c r="A9" s="47" t="s">
        <v>387</v>
      </c>
      <c r="B9" s="116" t="s">
        <v>394</v>
      </c>
      <c r="C9" s="47" t="s">
        <v>169</v>
      </c>
      <c r="D9" s="47" t="s">
        <v>91</v>
      </c>
      <c r="E9" s="47" t="s">
        <v>130</v>
      </c>
      <c r="F9" s="47" t="s">
        <v>50</v>
      </c>
      <c r="G9" s="48" t="s">
        <v>43</v>
      </c>
      <c r="H9" s="49" t="s">
        <v>137</v>
      </c>
      <c r="I9" s="50" t="s">
        <v>89</v>
      </c>
      <c r="J9" s="48" t="s">
        <v>91</v>
      </c>
      <c r="K9" s="50">
        <f>SUMIFS(Gabarito!B:B,Gabarito!A:A,G9)+SUMIFS(Gabarito!B:B,Gabarito!A:A,H9)+SUMIFS(Gabarito!B:B,Gabarito!A:A,I9)+SUMIFS(Gabarito!B:B,Gabarito!A:A,J9)</f>
        <v>18</v>
      </c>
      <c r="L9" s="49" t="s">
        <v>55</v>
      </c>
      <c r="M9" s="49" t="s">
        <v>77</v>
      </c>
      <c r="N9" s="47" t="s">
        <v>60</v>
      </c>
      <c r="O9" s="49" t="s">
        <v>99</v>
      </c>
      <c r="P9" s="49">
        <f>SUMIFS(Gabarito!B:B,Gabarito!A:A,L9)+SUMIFS(Gabarito!B:B,Gabarito!A:A,N9)+SUMIFS(Gabarito!B:B,Gabarito!A:A,#REF!)+SUMIFS(Gabarito!B:B,Gabarito!A:A,#REF!)+SUMIFS(Gabarito!B:B,Gabarito!A:A,O9)</f>
        <v>18</v>
      </c>
      <c r="Q9" s="49">
        <f t="shared" si="1"/>
        <v>324</v>
      </c>
      <c r="R9" s="47" t="s">
        <v>50</v>
      </c>
      <c r="S9" s="47" t="s">
        <v>132</v>
      </c>
      <c r="T9" s="49" t="s">
        <v>50</v>
      </c>
      <c r="U9" s="49" t="s">
        <v>50</v>
      </c>
      <c r="V9" s="47" t="s">
        <v>1043</v>
      </c>
    </row>
    <row r="10" ht="15.75" customHeight="1">
      <c r="A10" s="47" t="s">
        <v>387</v>
      </c>
      <c r="B10" s="116" t="s">
        <v>395</v>
      </c>
      <c r="C10" s="47" t="s">
        <v>169</v>
      </c>
      <c r="D10" s="47" t="s">
        <v>91</v>
      </c>
      <c r="E10" s="47" t="s">
        <v>130</v>
      </c>
      <c r="F10" s="47" t="s">
        <v>50</v>
      </c>
      <c r="G10" s="48" t="s">
        <v>43</v>
      </c>
      <c r="H10" s="49" t="s">
        <v>137</v>
      </c>
      <c r="I10" s="50" t="s">
        <v>89</v>
      </c>
      <c r="J10" s="48" t="s">
        <v>73</v>
      </c>
      <c r="K10" s="50">
        <f>SUMIFS(Gabarito!B:B,Gabarito!A:A,G10)+SUMIFS(Gabarito!B:B,Gabarito!A:A,H10)+SUMIFS(Gabarito!B:B,Gabarito!A:A,I10)+SUMIFS(Gabarito!B:B,Gabarito!A:A,J10)</f>
        <v>15</v>
      </c>
      <c r="L10" s="49" t="s">
        <v>55</v>
      </c>
      <c r="M10" s="49" t="s">
        <v>77</v>
      </c>
      <c r="N10" s="47" t="s">
        <v>60</v>
      </c>
      <c r="O10" s="49" t="s">
        <v>99</v>
      </c>
      <c r="P10" s="49">
        <f>SUMIFS(Gabarito!B:B,Gabarito!A:A,L10)+SUMIFS(Gabarito!B:B,Gabarito!A:A,N10)+SUMIFS(Gabarito!B:B,Gabarito!A:A,#REF!)+SUMIFS(Gabarito!B:B,Gabarito!A:A,#REF!)+SUMIFS(Gabarito!B:B,Gabarito!A:A,O10)</f>
        <v>18</v>
      </c>
      <c r="Q10" s="49">
        <f t="shared" si="1"/>
        <v>270</v>
      </c>
      <c r="R10" s="47" t="s">
        <v>50</v>
      </c>
      <c r="S10" s="47" t="s">
        <v>132</v>
      </c>
      <c r="T10" s="49" t="s">
        <v>50</v>
      </c>
      <c r="U10" s="49" t="s">
        <v>50</v>
      </c>
      <c r="V10" s="47" t="s">
        <v>1043</v>
      </c>
    </row>
    <row r="11" ht="15.75" customHeight="1">
      <c r="A11" s="47" t="s">
        <v>387</v>
      </c>
      <c r="B11" s="116" t="s">
        <v>396</v>
      </c>
      <c r="C11" s="47" t="s">
        <v>169</v>
      </c>
      <c r="D11" s="47" t="s">
        <v>91</v>
      </c>
      <c r="E11" s="47" t="s">
        <v>130</v>
      </c>
      <c r="F11" s="47" t="s">
        <v>50</v>
      </c>
      <c r="G11" s="48" t="s">
        <v>43</v>
      </c>
      <c r="H11" s="49" t="s">
        <v>137</v>
      </c>
      <c r="I11" s="50" t="s">
        <v>47</v>
      </c>
      <c r="J11" s="48" t="s">
        <v>50</v>
      </c>
      <c r="K11" s="50">
        <f>SUMIFS(Gabarito!B:B,Gabarito!A:A,G11)+SUMIFS(Gabarito!B:B,Gabarito!A:A,H11)+SUMIFS(Gabarito!B:B,Gabarito!A:A,I11)+SUMIFS(Gabarito!B:B,Gabarito!A:A,J11)</f>
        <v>6</v>
      </c>
      <c r="L11" s="49" t="s">
        <v>55</v>
      </c>
      <c r="M11" s="49" t="s">
        <v>77</v>
      </c>
      <c r="N11" s="47" t="s">
        <v>60</v>
      </c>
      <c r="O11" s="49" t="s">
        <v>99</v>
      </c>
      <c r="P11" s="49">
        <f>SUMIFS(Gabarito!B:B,Gabarito!A:A,L11)+SUMIFS(Gabarito!B:B,Gabarito!A:A,N11)+SUMIFS(Gabarito!B:B,Gabarito!A:A,#REF!)+SUMIFS(Gabarito!B:B,Gabarito!A:A,#REF!)+SUMIFS(Gabarito!B:B,Gabarito!A:A,O11)</f>
        <v>18</v>
      </c>
      <c r="Q11" s="49">
        <f t="shared" si="1"/>
        <v>108</v>
      </c>
      <c r="R11" s="47" t="s">
        <v>50</v>
      </c>
      <c r="S11" s="47" t="s">
        <v>132</v>
      </c>
      <c r="T11" s="49" t="s">
        <v>50</v>
      </c>
      <c r="U11" s="49" t="s">
        <v>50</v>
      </c>
      <c r="V11" s="47" t="s">
        <v>1043</v>
      </c>
    </row>
    <row r="12" ht="15.75" customHeight="1">
      <c r="A12" s="47" t="s">
        <v>387</v>
      </c>
      <c r="B12" s="116" t="s">
        <v>397</v>
      </c>
      <c r="C12" s="47" t="s">
        <v>169</v>
      </c>
      <c r="D12" s="47" t="s">
        <v>91</v>
      </c>
      <c r="E12" s="47" t="s">
        <v>130</v>
      </c>
      <c r="F12" s="47" t="s">
        <v>50</v>
      </c>
      <c r="G12" s="48" t="s">
        <v>43</v>
      </c>
      <c r="H12" s="49" t="s">
        <v>137</v>
      </c>
      <c r="I12" s="50" t="s">
        <v>71</v>
      </c>
      <c r="J12" s="48" t="s">
        <v>50</v>
      </c>
      <c r="K12" s="50">
        <f>SUMIFS(Gabarito!B:B,Gabarito!A:A,G12)+SUMIFS(Gabarito!B:B,Gabarito!A:A,H12)+SUMIFS(Gabarito!B:B,Gabarito!A:A,I12)+SUMIFS(Gabarito!B:B,Gabarito!A:A,J12)</f>
        <v>9</v>
      </c>
      <c r="L12" s="49" t="s">
        <v>55</v>
      </c>
      <c r="M12" s="49" t="s">
        <v>77</v>
      </c>
      <c r="N12" s="47" t="s">
        <v>60</v>
      </c>
      <c r="O12" s="49" t="s">
        <v>99</v>
      </c>
      <c r="P12" s="49">
        <f>SUMIFS(Gabarito!B:B,Gabarito!A:A,L12)+SUMIFS(Gabarito!B:B,Gabarito!A:A,N12)+SUMIFS(Gabarito!B:B,Gabarito!A:A,#REF!)+SUMIFS(Gabarito!B:B,Gabarito!A:A,#REF!)+SUMIFS(Gabarito!B:B,Gabarito!A:A,O12)</f>
        <v>18</v>
      </c>
      <c r="Q12" s="49">
        <f t="shared" si="1"/>
        <v>162</v>
      </c>
      <c r="R12" s="47" t="s">
        <v>50</v>
      </c>
      <c r="S12" s="47" t="s">
        <v>132</v>
      </c>
      <c r="T12" s="49" t="s">
        <v>50</v>
      </c>
      <c r="U12" s="49" t="s">
        <v>50</v>
      </c>
      <c r="V12" s="47" t="s">
        <v>1043</v>
      </c>
    </row>
    <row r="13" ht="15.75" customHeight="1">
      <c r="A13" s="47" t="s">
        <v>387</v>
      </c>
      <c r="B13" s="116" t="s">
        <v>398</v>
      </c>
      <c r="C13" s="47" t="s">
        <v>169</v>
      </c>
      <c r="D13" s="47" t="s">
        <v>91</v>
      </c>
      <c r="E13" s="47" t="s">
        <v>130</v>
      </c>
      <c r="F13" s="47" t="s">
        <v>50</v>
      </c>
      <c r="G13" s="48" t="s">
        <v>43</v>
      </c>
      <c r="H13" s="49" t="s">
        <v>137</v>
      </c>
      <c r="I13" s="50" t="s">
        <v>71</v>
      </c>
      <c r="J13" s="48" t="s">
        <v>50</v>
      </c>
      <c r="K13" s="50">
        <f>SUMIFS(Gabarito!B:B,Gabarito!A:A,G13)+SUMIFS(Gabarito!B:B,Gabarito!A:A,H13)+SUMIFS(Gabarito!B:B,Gabarito!A:A,I13)+SUMIFS(Gabarito!B:B,Gabarito!A:A,J13)</f>
        <v>9</v>
      </c>
      <c r="L13" s="49" t="s">
        <v>55</v>
      </c>
      <c r="M13" s="49" t="s">
        <v>77</v>
      </c>
      <c r="N13" s="47" t="s">
        <v>60</v>
      </c>
      <c r="O13" s="49" t="s">
        <v>99</v>
      </c>
      <c r="P13" s="49">
        <f>SUMIFS(Gabarito!B:B,Gabarito!A:A,L13)+SUMIFS(Gabarito!B:B,Gabarito!A:A,N13)+SUMIFS(Gabarito!B:B,Gabarito!A:A,#REF!)+SUMIFS(Gabarito!B:B,Gabarito!A:A,#REF!)+SUMIFS(Gabarito!B:B,Gabarito!A:A,O13)</f>
        <v>18</v>
      </c>
      <c r="Q13" s="49">
        <f t="shared" si="1"/>
        <v>162</v>
      </c>
      <c r="R13" s="47" t="s">
        <v>50</v>
      </c>
      <c r="S13" s="47" t="s">
        <v>132</v>
      </c>
      <c r="T13" s="49" t="s">
        <v>50</v>
      </c>
      <c r="U13" s="49" t="s">
        <v>50</v>
      </c>
      <c r="V13" s="47" t="s">
        <v>1043</v>
      </c>
    </row>
    <row r="14" ht="15.75" customHeight="1">
      <c r="A14" s="47" t="s">
        <v>387</v>
      </c>
      <c r="B14" s="116" t="s">
        <v>399</v>
      </c>
      <c r="C14" s="47" t="s">
        <v>169</v>
      </c>
      <c r="D14" s="47" t="s">
        <v>91</v>
      </c>
      <c r="E14" s="47" t="s">
        <v>130</v>
      </c>
      <c r="F14" s="47" t="s">
        <v>50</v>
      </c>
      <c r="G14" s="48" t="s">
        <v>43</v>
      </c>
      <c r="H14" s="49" t="s">
        <v>137</v>
      </c>
      <c r="I14" s="50" t="s">
        <v>71</v>
      </c>
      <c r="J14" s="48" t="s">
        <v>91</v>
      </c>
      <c r="K14" s="50">
        <f>SUMIFS(Gabarito!B:B,Gabarito!A:A,G14)+SUMIFS(Gabarito!B:B,Gabarito!A:A,H14)+SUMIFS(Gabarito!B:B,Gabarito!A:A,I14)+SUMIFS(Gabarito!B:B,Gabarito!A:A,J14)</f>
        <v>15</v>
      </c>
      <c r="L14" s="49" t="s">
        <v>55</v>
      </c>
      <c r="M14" s="49" t="s">
        <v>77</v>
      </c>
      <c r="N14" s="47" t="s">
        <v>60</v>
      </c>
      <c r="O14" s="49" t="s">
        <v>99</v>
      </c>
      <c r="P14" s="49">
        <f>SUMIFS(Gabarito!B:B,Gabarito!A:A,L14)+SUMIFS(Gabarito!B:B,Gabarito!A:A,N14)+SUMIFS(Gabarito!B:B,Gabarito!A:A,#REF!)+SUMIFS(Gabarito!B:B,Gabarito!A:A,#REF!)+SUMIFS(Gabarito!B:B,Gabarito!A:A,O14)</f>
        <v>18</v>
      </c>
      <c r="Q14" s="49">
        <f t="shared" si="1"/>
        <v>270</v>
      </c>
      <c r="R14" s="47" t="s">
        <v>50</v>
      </c>
      <c r="S14" s="47" t="s">
        <v>132</v>
      </c>
      <c r="T14" s="49" t="s">
        <v>50</v>
      </c>
      <c r="U14" s="49" t="s">
        <v>50</v>
      </c>
      <c r="V14" s="47" t="s">
        <v>1043</v>
      </c>
    </row>
    <row r="15" ht="15.75" customHeight="1">
      <c r="A15" s="47" t="s">
        <v>387</v>
      </c>
      <c r="B15" s="116" t="s">
        <v>400</v>
      </c>
      <c r="C15" s="47" t="s">
        <v>169</v>
      </c>
      <c r="D15" s="47" t="s">
        <v>91</v>
      </c>
      <c r="E15" s="47" t="s">
        <v>130</v>
      </c>
      <c r="F15" s="47" t="s">
        <v>50</v>
      </c>
      <c r="G15" s="48" t="s">
        <v>43</v>
      </c>
      <c r="H15" s="49" t="s">
        <v>137</v>
      </c>
      <c r="I15" s="50" t="s">
        <v>47</v>
      </c>
      <c r="J15" s="48" t="s">
        <v>50</v>
      </c>
      <c r="K15" s="50">
        <f>SUMIFS(Gabarito!B:B,Gabarito!A:A,G15)+SUMIFS(Gabarito!B:B,Gabarito!A:A,H15)+SUMIFS(Gabarito!B:B,Gabarito!A:A,I15)+SUMIFS(Gabarito!B:B,Gabarito!A:A,J15)</f>
        <v>6</v>
      </c>
      <c r="L15" s="49" t="s">
        <v>55</v>
      </c>
      <c r="M15" s="49" t="s">
        <v>77</v>
      </c>
      <c r="N15" s="47" t="s">
        <v>60</v>
      </c>
      <c r="O15" s="49" t="s">
        <v>99</v>
      </c>
      <c r="P15" s="49">
        <f>SUMIFS(Gabarito!B:B,Gabarito!A:A,L15)+SUMIFS(Gabarito!B:B,Gabarito!A:A,N15)+SUMIFS(Gabarito!B:B,Gabarito!A:A,#REF!)+SUMIFS(Gabarito!B:B,Gabarito!A:A,#REF!)+SUMIFS(Gabarito!B:B,Gabarito!A:A,O15)</f>
        <v>18</v>
      </c>
      <c r="Q15" s="49">
        <f t="shared" si="1"/>
        <v>108</v>
      </c>
      <c r="R15" s="47" t="s">
        <v>50</v>
      </c>
      <c r="S15" s="47" t="s">
        <v>132</v>
      </c>
      <c r="T15" s="49" t="s">
        <v>50</v>
      </c>
      <c r="U15" s="49" t="s">
        <v>50</v>
      </c>
      <c r="V15" s="47" t="s">
        <v>1043</v>
      </c>
    </row>
    <row r="16" ht="15.75" customHeight="1">
      <c r="A16" s="47" t="s">
        <v>387</v>
      </c>
      <c r="B16" s="116" t="s">
        <v>401</v>
      </c>
      <c r="C16" s="47" t="s">
        <v>169</v>
      </c>
      <c r="D16" s="47" t="s">
        <v>91</v>
      </c>
      <c r="E16" s="47" t="s">
        <v>130</v>
      </c>
      <c r="F16" s="47" t="s">
        <v>50</v>
      </c>
      <c r="G16" s="48" t="s">
        <v>43</v>
      </c>
      <c r="H16" s="49" t="s">
        <v>137</v>
      </c>
      <c r="I16" s="50" t="s">
        <v>47</v>
      </c>
      <c r="J16" s="48" t="s">
        <v>50</v>
      </c>
      <c r="K16" s="50">
        <f>SUMIFS(Gabarito!B:B,Gabarito!A:A,G16)+SUMIFS(Gabarito!B:B,Gabarito!A:A,H16)+SUMIFS(Gabarito!B:B,Gabarito!A:A,I16)+SUMIFS(Gabarito!B:B,Gabarito!A:A,J16)</f>
        <v>6</v>
      </c>
      <c r="L16" s="49" t="s">
        <v>55</v>
      </c>
      <c r="M16" s="49" t="s">
        <v>77</v>
      </c>
      <c r="N16" s="47" t="s">
        <v>60</v>
      </c>
      <c r="O16" s="49" t="s">
        <v>99</v>
      </c>
      <c r="P16" s="49">
        <f>SUMIFS(Gabarito!B:B,Gabarito!A:A,L16)+SUMIFS(Gabarito!B:B,Gabarito!A:A,N16)+SUMIFS(Gabarito!B:B,Gabarito!A:A,#REF!)+SUMIFS(Gabarito!B:B,Gabarito!A:A,#REF!)+SUMIFS(Gabarito!B:B,Gabarito!A:A,O16)</f>
        <v>18</v>
      </c>
      <c r="Q16" s="49">
        <f t="shared" si="1"/>
        <v>108</v>
      </c>
      <c r="R16" s="47" t="s">
        <v>50</v>
      </c>
      <c r="S16" s="47" t="s">
        <v>132</v>
      </c>
      <c r="T16" s="49" t="s">
        <v>50</v>
      </c>
      <c r="U16" s="49" t="s">
        <v>50</v>
      </c>
      <c r="V16" s="47" t="s">
        <v>1043</v>
      </c>
    </row>
    <row r="17" ht="15.75" customHeight="1">
      <c r="A17" s="47" t="s">
        <v>387</v>
      </c>
      <c r="B17" s="116" t="s">
        <v>402</v>
      </c>
      <c r="C17" s="47" t="s">
        <v>169</v>
      </c>
      <c r="D17" s="47" t="s">
        <v>91</v>
      </c>
      <c r="E17" s="47" t="s">
        <v>130</v>
      </c>
      <c r="F17" s="47" t="s">
        <v>50</v>
      </c>
      <c r="G17" s="48" t="s">
        <v>43</v>
      </c>
      <c r="H17" s="49" t="s">
        <v>137</v>
      </c>
      <c r="I17" s="50" t="s">
        <v>47</v>
      </c>
      <c r="J17" s="48" t="s">
        <v>50</v>
      </c>
      <c r="K17" s="50">
        <f>SUMIFS(Gabarito!B:B,Gabarito!A:A,G17)+SUMIFS(Gabarito!B:B,Gabarito!A:A,H17)+SUMIFS(Gabarito!B:B,Gabarito!A:A,I17)+SUMIFS(Gabarito!B:B,Gabarito!A:A,J17)</f>
        <v>6</v>
      </c>
      <c r="L17" s="49" t="s">
        <v>55</v>
      </c>
      <c r="M17" s="49" t="s">
        <v>77</v>
      </c>
      <c r="N17" s="47" t="s">
        <v>60</v>
      </c>
      <c r="O17" s="49" t="s">
        <v>99</v>
      </c>
      <c r="P17" s="49">
        <f>SUMIFS(Gabarito!B:B,Gabarito!A:A,L17)+SUMIFS(Gabarito!B:B,Gabarito!A:A,N17)+SUMIFS(Gabarito!B:B,Gabarito!A:A,#REF!)+SUMIFS(Gabarito!B:B,Gabarito!A:A,#REF!)+SUMIFS(Gabarito!B:B,Gabarito!A:A,O17)</f>
        <v>18</v>
      </c>
      <c r="Q17" s="49">
        <f t="shared" si="1"/>
        <v>108</v>
      </c>
      <c r="R17" s="47" t="s">
        <v>50</v>
      </c>
      <c r="S17" s="47" t="s">
        <v>132</v>
      </c>
      <c r="T17" s="49" t="s">
        <v>50</v>
      </c>
      <c r="U17" s="49" t="s">
        <v>50</v>
      </c>
      <c r="V17" s="47" t="s">
        <v>1043</v>
      </c>
    </row>
    <row r="18" ht="15.75" customHeight="1">
      <c r="A18" s="47" t="s">
        <v>387</v>
      </c>
      <c r="B18" s="116" t="s">
        <v>403</v>
      </c>
      <c r="C18" s="47" t="s">
        <v>169</v>
      </c>
      <c r="D18" s="47" t="s">
        <v>91</v>
      </c>
      <c r="E18" s="47" t="s">
        <v>130</v>
      </c>
      <c r="F18" s="47" t="s">
        <v>50</v>
      </c>
      <c r="G18" s="48" t="s">
        <v>43</v>
      </c>
      <c r="H18" s="49" t="s">
        <v>137</v>
      </c>
      <c r="I18" s="50" t="s">
        <v>47</v>
      </c>
      <c r="J18" s="48" t="s">
        <v>50</v>
      </c>
      <c r="K18" s="50">
        <f>SUMIFS(Gabarito!B:B,Gabarito!A:A,G18)+SUMIFS(Gabarito!B:B,Gabarito!A:A,H18)+SUMIFS(Gabarito!B:B,Gabarito!A:A,I18)+SUMIFS(Gabarito!B:B,Gabarito!A:A,J18)</f>
        <v>6</v>
      </c>
      <c r="L18" s="49" t="s">
        <v>55</v>
      </c>
      <c r="M18" s="49" t="s">
        <v>77</v>
      </c>
      <c r="N18" s="47" t="s">
        <v>60</v>
      </c>
      <c r="O18" s="49" t="s">
        <v>99</v>
      </c>
      <c r="P18" s="49">
        <f>SUMIFS(Gabarito!B:B,Gabarito!A:A,L18)+SUMIFS(Gabarito!B:B,Gabarito!A:A,N18)+SUMIFS(Gabarito!B:B,Gabarito!A:A,#REF!)+SUMIFS(Gabarito!B:B,Gabarito!A:A,#REF!)+SUMIFS(Gabarito!B:B,Gabarito!A:A,O18)</f>
        <v>18</v>
      </c>
      <c r="Q18" s="49">
        <f t="shared" si="1"/>
        <v>108</v>
      </c>
      <c r="R18" s="47" t="s">
        <v>50</v>
      </c>
      <c r="S18" s="47" t="s">
        <v>132</v>
      </c>
      <c r="T18" s="49" t="s">
        <v>50</v>
      </c>
      <c r="U18" s="49" t="s">
        <v>50</v>
      </c>
      <c r="V18" s="47" t="s">
        <v>1043</v>
      </c>
    </row>
    <row r="19" ht="15.75" customHeight="1">
      <c r="A19" s="47" t="s">
        <v>387</v>
      </c>
      <c r="B19" s="116" t="s">
        <v>404</v>
      </c>
      <c r="C19" s="47" t="s">
        <v>169</v>
      </c>
      <c r="D19" s="47" t="s">
        <v>91</v>
      </c>
      <c r="E19" s="47" t="s">
        <v>130</v>
      </c>
      <c r="F19" s="47" t="s">
        <v>50</v>
      </c>
      <c r="G19" s="48" t="s">
        <v>43</v>
      </c>
      <c r="H19" s="49" t="s">
        <v>137</v>
      </c>
      <c r="I19" s="50" t="s">
        <v>47</v>
      </c>
      <c r="J19" s="48" t="s">
        <v>50</v>
      </c>
      <c r="K19" s="50">
        <f>SUMIFS(Gabarito!B:B,Gabarito!A:A,G19)+SUMIFS(Gabarito!B:B,Gabarito!A:A,H19)+SUMIFS(Gabarito!B:B,Gabarito!A:A,I19)+SUMIFS(Gabarito!B:B,Gabarito!A:A,J19)</f>
        <v>6</v>
      </c>
      <c r="L19" s="49" t="s">
        <v>55</v>
      </c>
      <c r="M19" s="49" t="s">
        <v>77</v>
      </c>
      <c r="N19" s="47" t="s">
        <v>60</v>
      </c>
      <c r="O19" s="49" t="s">
        <v>99</v>
      </c>
      <c r="P19" s="49">
        <f>SUMIFS(Gabarito!B:B,Gabarito!A:A,L19)+SUMIFS(Gabarito!B:B,Gabarito!A:A,N19)+SUMIFS(Gabarito!B:B,Gabarito!A:A,#REF!)+SUMIFS(Gabarito!B:B,Gabarito!A:A,#REF!)+SUMIFS(Gabarito!B:B,Gabarito!A:A,O19)</f>
        <v>18</v>
      </c>
      <c r="Q19" s="49">
        <f t="shared" si="1"/>
        <v>108</v>
      </c>
      <c r="R19" s="47" t="s">
        <v>50</v>
      </c>
      <c r="S19" s="47" t="s">
        <v>132</v>
      </c>
      <c r="T19" s="49" t="s">
        <v>50</v>
      </c>
      <c r="U19" s="49" t="s">
        <v>50</v>
      </c>
      <c r="V19" s="47" t="s">
        <v>1043</v>
      </c>
    </row>
    <row r="20" ht="15.75" customHeight="1">
      <c r="A20" s="47" t="s">
        <v>387</v>
      </c>
      <c r="B20" s="116" t="s">
        <v>405</v>
      </c>
      <c r="C20" s="47" t="s">
        <v>169</v>
      </c>
      <c r="D20" s="47" t="s">
        <v>91</v>
      </c>
      <c r="E20" s="47" t="s">
        <v>130</v>
      </c>
      <c r="F20" s="47" t="s">
        <v>50</v>
      </c>
      <c r="G20" s="48" t="s">
        <v>43</v>
      </c>
      <c r="H20" s="49" t="s">
        <v>137</v>
      </c>
      <c r="I20" s="50" t="s">
        <v>47</v>
      </c>
      <c r="J20" s="48" t="s">
        <v>91</v>
      </c>
      <c r="K20" s="50">
        <f>SUMIFS(Gabarito!B:B,Gabarito!A:A,G20)+SUMIFS(Gabarito!B:B,Gabarito!A:A,H20)+SUMIFS(Gabarito!B:B,Gabarito!A:A,I20)+SUMIFS(Gabarito!B:B,Gabarito!A:A,J20)</f>
        <v>12</v>
      </c>
      <c r="L20" s="49" t="s">
        <v>55</v>
      </c>
      <c r="M20" s="49" t="s">
        <v>77</v>
      </c>
      <c r="N20" s="47" t="s">
        <v>60</v>
      </c>
      <c r="O20" s="49" t="s">
        <v>99</v>
      </c>
      <c r="P20" s="49">
        <f>SUMIFS(Gabarito!B:B,Gabarito!A:A,L20)+SUMIFS(Gabarito!B:B,Gabarito!A:A,N20)+SUMIFS(Gabarito!B:B,Gabarito!A:A,#REF!)+SUMIFS(Gabarito!B:B,Gabarito!A:A,#REF!)+SUMIFS(Gabarito!B:B,Gabarito!A:A,O20)</f>
        <v>18</v>
      </c>
      <c r="Q20" s="49">
        <f t="shared" si="1"/>
        <v>216</v>
      </c>
      <c r="R20" s="47" t="s">
        <v>50</v>
      </c>
      <c r="S20" s="47" t="s">
        <v>132</v>
      </c>
      <c r="T20" s="49" t="s">
        <v>50</v>
      </c>
      <c r="U20" s="49" t="s">
        <v>50</v>
      </c>
      <c r="V20" s="47" t="s">
        <v>1043</v>
      </c>
    </row>
    <row r="21" ht="15.75" customHeight="1">
      <c r="A21" s="47" t="s">
        <v>387</v>
      </c>
      <c r="B21" s="116" t="s">
        <v>406</v>
      </c>
      <c r="C21" s="47" t="s">
        <v>169</v>
      </c>
      <c r="D21" s="47" t="s">
        <v>91</v>
      </c>
      <c r="E21" s="47" t="s">
        <v>130</v>
      </c>
      <c r="F21" s="47" t="s">
        <v>50</v>
      </c>
      <c r="G21" s="48" t="s">
        <v>43</v>
      </c>
      <c r="H21" s="49" t="s">
        <v>137</v>
      </c>
      <c r="I21" s="50" t="s">
        <v>47</v>
      </c>
      <c r="J21" s="48" t="s">
        <v>50</v>
      </c>
      <c r="K21" s="50">
        <f>SUMIFS(Gabarito!B:B,Gabarito!A:A,G21)+SUMIFS(Gabarito!B:B,Gabarito!A:A,H21)+SUMIFS(Gabarito!B:B,Gabarito!A:A,I21)+SUMIFS(Gabarito!B:B,Gabarito!A:A,J21)</f>
        <v>6</v>
      </c>
      <c r="L21" s="49" t="s">
        <v>55</v>
      </c>
      <c r="M21" s="49" t="s">
        <v>77</v>
      </c>
      <c r="N21" s="47" t="s">
        <v>60</v>
      </c>
      <c r="O21" s="49" t="s">
        <v>99</v>
      </c>
      <c r="P21" s="49">
        <f>SUMIFS(Gabarito!B:B,Gabarito!A:A,L21)+SUMIFS(Gabarito!B:B,Gabarito!A:A,N21)+SUMIFS(Gabarito!B:B,Gabarito!A:A,#REF!)+SUMIFS(Gabarito!B:B,Gabarito!A:A,#REF!)+SUMIFS(Gabarito!B:B,Gabarito!A:A,O21)</f>
        <v>18</v>
      </c>
      <c r="Q21" s="49">
        <f t="shared" si="1"/>
        <v>108</v>
      </c>
      <c r="R21" s="47" t="s">
        <v>50</v>
      </c>
      <c r="S21" s="47" t="s">
        <v>132</v>
      </c>
      <c r="T21" s="49" t="s">
        <v>50</v>
      </c>
      <c r="U21" s="49" t="s">
        <v>50</v>
      </c>
      <c r="V21" s="47" t="s">
        <v>1043</v>
      </c>
    </row>
    <row r="22" ht="15.75" customHeight="1">
      <c r="A22" s="47" t="s">
        <v>387</v>
      </c>
      <c r="B22" s="116" t="s">
        <v>407</v>
      </c>
      <c r="C22" s="47" t="s">
        <v>169</v>
      </c>
      <c r="D22" s="47" t="s">
        <v>91</v>
      </c>
      <c r="E22" s="47" t="s">
        <v>130</v>
      </c>
      <c r="F22" s="47" t="s">
        <v>50</v>
      </c>
      <c r="G22" s="48" t="s">
        <v>43</v>
      </c>
      <c r="H22" s="49" t="s">
        <v>137</v>
      </c>
      <c r="I22" s="50" t="s">
        <v>47</v>
      </c>
      <c r="J22" s="48" t="s">
        <v>91</v>
      </c>
      <c r="K22" s="50">
        <f>SUMIFS(Gabarito!B:B,Gabarito!A:A,G22)+SUMIFS(Gabarito!B:B,Gabarito!A:A,H22)+SUMIFS(Gabarito!B:B,Gabarito!A:A,I22)+SUMIFS(Gabarito!B:B,Gabarito!A:A,J22)</f>
        <v>12</v>
      </c>
      <c r="L22" s="49" t="s">
        <v>55</v>
      </c>
      <c r="M22" s="49" t="s">
        <v>77</v>
      </c>
      <c r="N22" s="47" t="s">
        <v>60</v>
      </c>
      <c r="O22" s="49" t="s">
        <v>99</v>
      </c>
      <c r="P22" s="49">
        <f>SUMIFS(Gabarito!B:B,Gabarito!A:A,L22)+SUMIFS(Gabarito!B:B,Gabarito!A:A,N22)+SUMIFS(Gabarito!B:B,Gabarito!A:A,#REF!)+SUMIFS(Gabarito!B:B,Gabarito!A:A,#REF!)+SUMIFS(Gabarito!B:B,Gabarito!A:A,O22)</f>
        <v>18</v>
      </c>
      <c r="Q22" s="49">
        <f t="shared" si="1"/>
        <v>216</v>
      </c>
      <c r="R22" s="47" t="s">
        <v>50</v>
      </c>
      <c r="S22" s="47" t="s">
        <v>132</v>
      </c>
      <c r="T22" s="49" t="s">
        <v>50</v>
      </c>
      <c r="U22" s="49" t="s">
        <v>50</v>
      </c>
      <c r="V22" s="47" t="s">
        <v>1043</v>
      </c>
    </row>
    <row r="23" ht="15.75" customHeight="1">
      <c r="A23" s="47" t="s">
        <v>387</v>
      </c>
      <c r="B23" s="116" t="s">
        <v>408</v>
      </c>
      <c r="C23" s="47" t="s">
        <v>169</v>
      </c>
      <c r="D23" s="47" t="s">
        <v>91</v>
      </c>
      <c r="E23" s="47" t="s">
        <v>130</v>
      </c>
      <c r="F23" s="47" t="s">
        <v>50</v>
      </c>
      <c r="G23" s="48" t="s">
        <v>43</v>
      </c>
      <c r="H23" s="49" t="s">
        <v>137</v>
      </c>
      <c r="I23" s="50" t="s">
        <v>47</v>
      </c>
      <c r="J23" s="48" t="s">
        <v>50</v>
      </c>
      <c r="K23" s="50">
        <f>SUMIFS(Gabarito!B:B,Gabarito!A:A,G23)+SUMIFS(Gabarito!B:B,Gabarito!A:A,H23)+SUMIFS(Gabarito!B:B,Gabarito!A:A,I23)+SUMIFS(Gabarito!B:B,Gabarito!A:A,J23)</f>
        <v>6</v>
      </c>
      <c r="L23" s="49" t="s">
        <v>55</v>
      </c>
      <c r="M23" s="49" t="s">
        <v>77</v>
      </c>
      <c r="N23" s="47" t="s">
        <v>60</v>
      </c>
      <c r="O23" s="49" t="s">
        <v>99</v>
      </c>
      <c r="P23" s="49">
        <f>SUMIFS(Gabarito!B:B,Gabarito!A:A,L23)+SUMIFS(Gabarito!B:B,Gabarito!A:A,N23)+SUMIFS(Gabarito!B:B,Gabarito!A:A,#REF!)+SUMIFS(Gabarito!B:B,Gabarito!A:A,#REF!)+SUMIFS(Gabarito!B:B,Gabarito!A:A,O23)</f>
        <v>18</v>
      </c>
      <c r="Q23" s="49">
        <f t="shared" si="1"/>
        <v>108</v>
      </c>
      <c r="R23" s="47" t="s">
        <v>50</v>
      </c>
      <c r="S23" s="47" t="s">
        <v>132</v>
      </c>
      <c r="T23" s="49" t="s">
        <v>50</v>
      </c>
      <c r="U23" s="49" t="s">
        <v>50</v>
      </c>
      <c r="V23" s="47" t="s">
        <v>1043</v>
      </c>
    </row>
    <row r="24" ht="15.75" customHeight="1">
      <c r="A24" s="47" t="s">
        <v>387</v>
      </c>
      <c r="B24" s="116" t="s">
        <v>409</v>
      </c>
      <c r="C24" s="47" t="s">
        <v>169</v>
      </c>
      <c r="D24" s="47" t="s">
        <v>91</v>
      </c>
      <c r="E24" s="47" t="s">
        <v>130</v>
      </c>
      <c r="F24" s="47" t="s">
        <v>50</v>
      </c>
      <c r="G24" s="48" t="s">
        <v>43</v>
      </c>
      <c r="H24" s="49" t="s">
        <v>137</v>
      </c>
      <c r="I24" s="50" t="s">
        <v>47</v>
      </c>
      <c r="J24" s="48" t="s">
        <v>91</v>
      </c>
      <c r="K24" s="50">
        <f>SUMIFS(Gabarito!B:B,Gabarito!A:A,G24)+SUMIFS(Gabarito!B:B,Gabarito!A:A,H24)+SUMIFS(Gabarito!B:B,Gabarito!A:A,I24)+SUMIFS(Gabarito!B:B,Gabarito!A:A,J24)</f>
        <v>12</v>
      </c>
      <c r="L24" s="49" t="s">
        <v>55</v>
      </c>
      <c r="M24" s="49" t="s">
        <v>77</v>
      </c>
      <c r="N24" s="47" t="s">
        <v>60</v>
      </c>
      <c r="O24" s="49" t="s">
        <v>99</v>
      </c>
      <c r="P24" s="49">
        <f>SUMIFS(Gabarito!B:B,Gabarito!A:A,L24)+SUMIFS(Gabarito!B:B,Gabarito!A:A,N24)+SUMIFS(Gabarito!B:B,Gabarito!A:A,#REF!)+SUMIFS(Gabarito!B:B,Gabarito!A:A,#REF!)+SUMIFS(Gabarito!B:B,Gabarito!A:A,O24)</f>
        <v>18</v>
      </c>
      <c r="Q24" s="49">
        <f t="shared" si="1"/>
        <v>216</v>
      </c>
      <c r="R24" s="47" t="s">
        <v>50</v>
      </c>
      <c r="S24" s="47" t="s">
        <v>132</v>
      </c>
      <c r="T24" s="49" t="s">
        <v>50</v>
      </c>
      <c r="U24" s="49" t="s">
        <v>50</v>
      </c>
      <c r="V24" s="47" t="s">
        <v>1043</v>
      </c>
    </row>
    <row r="25" ht="15.75" customHeight="1">
      <c r="A25" s="47" t="s">
        <v>387</v>
      </c>
      <c r="B25" s="116" t="s">
        <v>410</v>
      </c>
      <c r="C25" s="47" t="s">
        <v>169</v>
      </c>
      <c r="D25" s="47" t="s">
        <v>91</v>
      </c>
      <c r="E25" s="47" t="s">
        <v>130</v>
      </c>
      <c r="F25" s="47" t="s">
        <v>50</v>
      </c>
      <c r="G25" s="48" t="s">
        <v>43</v>
      </c>
      <c r="H25" s="49" t="s">
        <v>87</v>
      </c>
      <c r="I25" s="50" t="s">
        <v>71</v>
      </c>
      <c r="J25" s="48" t="s">
        <v>91</v>
      </c>
      <c r="K25" s="50">
        <f>SUMIFS(Gabarito!B:B,Gabarito!A:A,G25)+SUMIFS(Gabarito!B:B,Gabarito!A:A,H25)+SUMIFS(Gabarito!B:B,Gabarito!A:A,I25)+SUMIFS(Gabarito!B:B,Gabarito!A:A,J25)</f>
        <v>21</v>
      </c>
      <c r="L25" s="49" t="s">
        <v>55</v>
      </c>
      <c r="M25" s="49" t="s">
        <v>77</v>
      </c>
      <c r="N25" s="47" t="s">
        <v>60</v>
      </c>
      <c r="O25" s="49" t="s">
        <v>99</v>
      </c>
      <c r="P25" s="49">
        <f>SUMIFS(Gabarito!B:B,Gabarito!A:A,L25)+SUMIFS(Gabarito!B:B,Gabarito!A:A,N25)+SUMIFS(Gabarito!B:B,Gabarito!A:A,#REF!)+SUMIFS(Gabarito!B:B,Gabarito!A:A,#REF!)+SUMIFS(Gabarito!B:B,Gabarito!A:A,O25)</f>
        <v>18</v>
      </c>
      <c r="Q25" s="49">
        <f t="shared" si="1"/>
        <v>378</v>
      </c>
      <c r="R25" s="47" t="s">
        <v>50</v>
      </c>
      <c r="S25" s="47" t="s">
        <v>132</v>
      </c>
      <c r="T25" s="49" t="s">
        <v>50</v>
      </c>
      <c r="U25" s="49" t="s">
        <v>50</v>
      </c>
      <c r="V25" s="47" t="s">
        <v>1043</v>
      </c>
    </row>
    <row r="26" ht="15.75" customHeight="1">
      <c r="A26" s="47" t="s">
        <v>387</v>
      </c>
      <c r="B26" s="116" t="s">
        <v>411</v>
      </c>
      <c r="C26" s="47" t="s">
        <v>169</v>
      </c>
      <c r="D26" s="47" t="s">
        <v>91</v>
      </c>
      <c r="E26" s="47" t="s">
        <v>130</v>
      </c>
      <c r="F26" s="47" t="s">
        <v>50</v>
      </c>
      <c r="G26" s="48" t="s">
        <v>43</v>
      </c>
      <c r="H26" s="49" t="s">
        <v>87</v>
      </c>
      <c r="I26" s="50" t="s">
        <v>47</v>
      </c>
      <c r="J26" s="48" t="s">
        <v>91</v>
      </c>
      <c r="K26" s="50">
        <f>SUMIFS(Gabarito!B:B,Gabarito!A:A,G26)+SUMIFS(Gabarito!B:B,Gabarito!A:A,H26)+SUMIFS(Gabarito!B:B,Gabarito!A:A,I26)+SUMIFS(Gabarito!B:B,Gabarito!A:A,J26)</f>
        <v>18</v>
      </c>
      <c r="L26" s="49" t="s">
        <v>55</v>
      </c>
      <c r="M26" s="49" t="s">
        <v>77</v>
      </c>
      <c r="N26" s="47" t="s">
        <v>60</v>
      </c>
      <c r="O26" s="49" t="s">
        <v>99</v>
      </c>
      <c r="P26" s="49">
        <f>SUMIFS(Gabarito!B:B,Gabarito!A:A,L26)+SUMIFS(Gabarito!B:B,Gabarito!A:A,N26)+SUMIFS(Gabarito!B:B,Gabarito!A:A,#REF!)+SUMIFS(Gabarito!B:B,Gabarito!A:A,#REF!)+SUMIFS(Gabarito!B:B,Gabarito!A:A,O26)</f>
        <v>18</v>
      </c>
      <c r="Q26" s="49">
        <f t="shared" si="1"/>
        <v>324</v>
      </c>
      <c r="R26" s="47" t="s">
        <v>50</v>
      </c>
      <c r="S26" s="47" t="s">
        <v>132</v>
      </c>
      <c r="T26" s="49" t="s">
        <v>50</v>
      </c>
      <c r="U26" s="49" t="s">
        <v>50</v>
      </c>
      <c r="V26" s="47" t="s">
        <v>1043</v>
      </c>
    </row>
    <row r="27" ht="15.75" customHeight="1">
      <c r="A27" s="47" t="s">
        <v>387</v>
      </c>
      <c r="B27" s="116" t="s">
        <v>412</v>
      </c>
      <c r="C27" s="47" t="s">
        <v>169</v>
      </c>
      <c r="D27" s="47" t="s">
        <v>91</v>
      </c>
      <c r="E27" s="47" t="s">
        <v>130</v>
      </c>
      <c r="F27" s="47" t="s">
        <v>50</v>
      </c>
      <c r="G27" s="48" t="s">
        <v>43</v>
      </c>
      <c r="H27" s="49" t="s">
        <v>137</v>
      </c>
      <c r="I27" s="50" t="s">
        <v>89</v>
      </c>
      <c r="J27" s="48" t="s">
        <v>91</v>
      </c>
      <c r="K27" s="50">
        <f>SUMIFS(Gabarito!B:B,Gabarito!A:A,G27)+SUMIFS(Gabarito!B:B,Gabarito!A:A,H27)+SUMIFS(Gabarito!B:B,Gabarito!A:A,I27)+SUMIFS(Gabarito!B:B,Gabarito!A:A,J27)</f>
        <v>18</v>
      </c>
      <c r="L27" s="49" t="s">
        <v>55</v>
      </c>
      <c r="M27" s="49" t="s">
        <v>77</v>
      </c>
      <c r="N27" s="47" t="s">
        <v>60</v>
      </c>
      <c r="O27" s="49" t="s">
        <v>99</v>
      </c>
      <c r="P27" s="49">
        <f>SUMIFS(Gabarito!B:B,Gabarito!A:A,L27)+SUMIFS(Gabarito!B:B,Gabarito!A:A,N27)+SUMIFS(Gabarito!B:B,Gabarito!A:A,#REF!)+SUMIFS(Gabarito!B:B,Gabarito!A:A,#REF!)+SUMIFS(Gabarito!B:B,Gabarito!A:A,O27)</f>
        <v>18</v>
      </c>
      <c r="Q27" s="49">
        <f t="shared" si="1"/>
        <v>324</v>
      </c>
      <c r="R27" s="47" t="s">
        <v>50</v>
      </c>
      <c r="S27" s="47" t="s">
        <v>132</v>
      </c>
      <c r="T27" s="49" t="s">
        <v>50</v>
      </c>
      <c r="U27" s="49" t="s">
        <v>50</v>
      </c>
      <c r="V27" s="47" t="s">
        <v>1043</v>
      </c>
    </row>
    <row r="28" ht="15.75" customHeight="1">
      <c r="A28" s="47" t="s">
        <v>387</v>
      </c>
      <c r="B28" s="116" t="s">
        <v>413</v>
      </c>
      <c r="C28" s="47" t="s">
        <v>169</v>
      </c>
      <c r="D28" s="47" t="s">
        <v>91</v>
      </c>
      <c r="E28" s="47" t="s">
        <v>130</v>
      </c>
      <c r="F28" s="47" t="s">
        <v>50</v>
      </c>
      <c r="G28" s="48" t="s">
        <v>43</v>
      </c>
      <c r="H28" s="49" t="s">
        <v>137</v>
      </c>
      <c r="I28" s="50" t="s">
        <v>47</v>
      </c>
      <c r="J28" s="48" t="s">
        <v>50</v>
      </c>
      <c r="K28" s="50">
        <f>SUMIFS(Gabarito!B:B,Gabarito!A:A,G28)+SUMIFS(Gabarito!B:B,Gabarito!A:A,H28)+SUMIFS(Gabarito!B:B,Gabarito!A:A,I28)+SUMIFS(Gabarito!B:B,Gabarito!A:A,J28)</f>
        <v>6</v>
      </c>
      <c r="L28" s="49" t="s">
        <v>55</v>
      </c>
      <c r="M28" s="49" t="s">
        <v>77</v>
      </c>
      <c r="N28" s="47" t="s">
        <v>60</v>
      </c>
      <c r="O28" s="49" t="s">
        <v>99</v>
      </c>
      <c r="P28" s="49">
        <f>SUMIFS(Gabarito!B:B,Gabarito!A:A,L28)+SUMIFS(Gabarito!B:B,Gabarito!A:A,N28)+SUMIFS(Gabarito!B:B,Gabarito!A:A,#REF!)+SUMIFS(Gabarito!B:B,Gabarito!A:A,#REF!)+SUMIFS(Gabarito!B:B,Gabarito!A:A,O28)</f>
        <v>18</v>
      </c>
      <c r="Q28" s="49">
        <f t="shared" si="1"/>
        <v>108</v>
      </c>
      <c r="R28" s="47" t="s">
        <v>50</v>
      </c>
      <c r="S28" s="47" t="s">
        <v>132</v>
      </c>
      <c r="T28" s="49" t="s">
        <v>50</v>
      </c>
      <c r="U28" s="49" t="s">
        <v>50</v>
      </c>
      <c r="V28" s="47" t="s">
        <v>1043</v>
      </c>
    </row>
    <row r="29" ht="15.75" customHeight="1">
      <c r="A29" s="47" t="s">
        <v>387</v>
      </c>
      <c r="B29" s="116" t="s">
        <v>414</v>
      </c>
      <c r="C29" s="47" t="s">
        <v>169</v>
      </c>
      <c r="D29" s="47" t="s">
        <v>91</v>
      </c>
      <c r="E29" s="47" t="s">
        <v>130</v>
      </c>
      <c r="F29" s="47" t="s">
        <v>50</v>
      </c>
      <c r="G29" s="48" t="s">
        <v>43</v>
      </c>
      <c r="H29" s="49" t="s">
        <v>137</v>
      </c>
      <c r="I29" s="50" t="s">
        <v>89</v>
      </c>
      <c r="J29" s="48" t="s">
        <v>91</v>
      </c>
      <c r="K29" s="50">
        <f>SUMIFS(Gabarito!B:B,Gabarito!A:A,G29)+SUMIFS(Gabarito!B:B,Gabarito!A:A,H29)+SUMIFS(Gabarito!B:B,Gabarito!A:A,I29)+SUMIFS(Gabarito!B:B,Gabarito!A:A,J29)</f>
        <v>18</v>
      </c>
      <c r="L29" s="49" t="s">
        <v>55</v>
      </c>
      <c r="M29" s="49" t="s">
        <v>77</v>
      </c>
      <c r="N29" s="47" t="s">
        <v>60</v>
      </c>
      <c r="O29" s="49" t="s">
        <v>99</v>
      </c>
      <c r="P29" s="49">
        <f>SUMIFS(Gabarito!B:B,Gabarito!A:A,L29)+SUMIFS(Gabarito!B:B,Gabarito!A:A,N29)+SUMIFS(Gabarito!B:B,Gabarito!A:A,#REF!)+SUMIFS(Gabarito!B:B,Gabarito!A:A,#REF!)+SUMIFS(Gabarito!B:B,Gabarito!A:A,O29)</f>
        <v>18</v>
      </c>
      <c r="Q29" s="49">
        <f t="shared" si="1"/>
        <v>324</v>
      </c>
      <c r="R29" s="47" t="s">
        <v>50</v>
      </c>
      <c r="S29" s="47" t="s">
        <v>132</v>
      </c>
      <c r="T29" s="49" t="s">
        <v>50</v>
      </c>
      <c r="U29" s="49" t="s">
        <v>50</v>
      </c>
      <c r="V29" s="47" t="s">
        <v>1043</v>
      </c>
    </row>
    <row r="30" ht="15.75" customHeight="1">
      <c r="A30" s="47" t="s">
        <v>387</v>
      </c>
      <c r="B30" s="116" t="s">
        <v>415</v>
      </c>
      <c r="C30" s="47" t="s">
        <v>169</v>
      </c>
      <c r="D30" s="47" t="s">
        <v>91</v>
      </c>
      <c r="E30" s="47" t="s">
        <v>130</v>
      </c>
      <c r="F30" s="47" t="s">
        <v>50</v>
      </c>
      <c r="G30" s="48" t="s">
        <v>43</v>
      </c>
      <c r="H30" s="49" t="s">
        <v>137</v>
      </c>
      <c r="I30" s="50" t="s">
        <v>47</v>
      </c>
      <c r="J30" s="48" t="s">
        <v>91</v>
      </c>
      <c r="K30" s="50">
        <f>SUMIFS(Gabarito!B:B,Gabarito!A:A,G30)+SUMIFS(Gabarito!B:B,Gabarito!A:A,H30)+SUMIFS(Gabarito!B:B,Gabarito!A:A,I30)+SUMIFS(Gabarito!B:B,Gabarito!A:A,J30)</f>
        <v>12</v>
      </c>
      <c r="L30" s="49" t="s">
        <v>55</v>
      </c>
      <c r="M30" s="49" t="s">
        <v>77</v>
      </c>
      <c r="N30" s="47" t="s">
        <v>60</v>
      </c>
      <c r="O30" s="49" t="s">
        <v>99</v>
      </c>
      <c r="P30" s="49">
        <f>SUMIFS(Gabarito!B:B,Gabarito!A:A,L30)+SUMIFS(Gabarito!B:B,Gabarito!A:A,N30)+SUMIFS(Gabarito!B:B,Gabarito!A:A,#REF!)+SUMIFS(Gabarito!B:B,Gabarito!A:A,#REF!)+SUMIFS(Gabarito!B:B,Gabarito!A:A,O30)</f>
        <v>18</v>
      </c>
      <c r="Q30" s="49">
        <f t="shared" si="1"/>
        <v>216</v>
      </c>
      <c r="R30" s="47" t="s">
        <v>50</v>
      </c>
      <c r="S30" s="47" t="s">
        <v>132</v>
      </c>
      <c r="T30" s="49" t="s">
        <v>50</v>
      </c>
      <c r="U30" s="49" t="s">
        <v>50</v>
      </c>
      <c r="V30" s="47" t="s">
        <v>1043</v>
      </c>
    </row>
    <row r="31" ht="15.75" customHeight="1">
      <c r="A31" s="47" t="s">
        <v>387</v>
      </c>
      <c r="B31" s="116" t="s">
        <v>416</v>
      </c>
      <c r="C31" s="47" t="s">
        <v>169</v>
      </c>
      <c r="D31" s="47" t="s">
        <v>91</v>
      </c>
      <c r="E31" s="47" t="s">
        <v>130</v>
      </c>
      <c r="F31" s="47" t="s">
        <v>50</v>
      </c>
      <c r="G31" s="48" t="s">
        <v>43</v>
      </c>
      <c r="H31" s="49" t="s">
        <v>137</v>
      </c>
      <c r="I31" s="50" t="s">
        <v>47</v>
      </c>
      <c r="J31" s="48" t="s">
        <v>50</v>
      </c>
      <c r="K31" s="50">
        <f>SUMIFS(Gabarito!B:B,Gabarito!A:A,G31)+SUMIFS(Gabarito!B:B,Gabarito!A:A,H31)+SUMIFS(Gabarito!B:B,Gabarito!A:A,I31)+SUMIFS(Gabarito!B:B,Gabarito!A:A,J31)</f>
        <v>6</v>
      </c>
      <c r="L31" s="49" t="s">
        <v>55</v>
      </c>
      <c r="M31" s="49" t="s">
        <v>77</v>
      </c>
      <c r="N31" s="47" t="s">
        <v>60</v>
      </c>
      <c r="O31" s="49" t="s">
        <v>99</v>
      </c>
      <c r="P31" s="49">
        <f>SUMIFS(Gabarito!B:B,Gabarito!A:A,L31)+SUMIFS(Gabarito!B:B,Gabarito!A:A,N31)+SUMIFS(Gabarito!B:B,Gabarito!A:A,#REF!)+SUMIFS(Gabarito!B:B,Gabarito!A:A,#REF!)+SUMIFS(Gabarito!B:B,Gabarito!A:A,O31)</f>
        <v>18</v>
      </c>
      <c r="Q31" s="49">
        <f t="shared" si="1"/>
        <v>108</v>
      </c>
      <c r="R31" s="47" t="s">
        <v>50</v>
      </c>
      <c r="S31" s="47" t="s">
        <v>132</v>
      </c>
      <c r="T31" s="49" t="s">
        <v>50</v>
      </c>
      <c r="U31" s="49" t="s">
        <v>50</v>
      </c>
      <c r="V31" s="47" t="s">
        <v>1043</v>
      </c>
    </row>
    <row r="32" ht="15.75" customHeight="1">
      <c r="A32" s="47" t="s">
        <v>387</v>
      </c>
      <c r="B32" s="116" t="s">
        <v>417</v>
      </c>
      <c r="C32" s="47" t="s">
        <v>169</v>
      </c>
      <c r="D32" s="47" t="s">
        <v>91</v>
      </c>
      <c r="E32" s="47" t="s">
        <v>117</v>
      </c>
      <c r="F32" s="47" t="s">
        <v>50</v>
      </c>
      <c r="G32" s="48" t="s">
        <v>43</v>
      </c>
      <c r="H32" s="49" t="s">
        <v>137</v>
      </c>
      <c r="I32" s="50" t="s">
        <v>47</v>
      </c>
      <c r="J32" s="48" t="s">
        <v>91</v>
      </c>
      <c r="K32" s="50">
        <f>SUMIFS(Gabarito!B:B,Gabarito!A:A,G32)+SUMIFS(Gabarito!B:B,Gabarito!A:A,H32)+SUMIFS(Gabarito!B:B,Gabarito!A:A,I32)+SUMIFS(Gabarito!B:B,Gabarito!A:A,J32)</f>
        <v>12</v>
      </c>
      <c r="L32" s="49" t="s">
        <v>55</v>
      </c>
      <c r="M32" s="49" t="s">
        <v>77</v>
      </c>
      <c r="N32" s="47" t="s">
        <v>60</v>
      </c>
      <c r="O32" s="49" t="s">
        <v>82</v>
      </c>
      <c r="P32" s="49">
        <f>SUMIFS(Gabarito!B:B,Gabarito!A:A,L32)+SUMIFS(Gabarito!B:B,Gabarito!A:A,N32)+SUMIFS(Gabarito!B:B,Gabarito!A:A,#REF!)+SUMIFS(Gabarito!B:B,Gabarito!A:A,#REF!)+SUMIFS(Gabarito!B:B,Gabarito!A:A,O32)</f>
        <v>12</v>
      </c>
      <c r="Q32" s="49">
        <f t="shared" si="1"/>
        <v>144</v>
      </c>
      <c r="R32" s="47" t="s">
        <v>50</v>
      </c>
      <c r="S32" s="47" t="s">
        <v>132</v>
      </c>
      <c r="T32" s="49" t="s">
        <v>50</v>
      </c>
      <c r="U32" s="49" t="s">
        <v>50</v>
      </c>
      <c r="V32" s="47" t="s">
        <v>1043</v>
      </c>
    </row>
    <row r="33" ht="15.75" customHeight="1">
      <c r="A33" s="47" t="s">
        <v>387</v>
      </c>
      <c r="B33" s="116" t="s">
        <v>418</v>
      </c>
      <c r="C33" s="47" t="s">
        <v>169</v>
      </c>
      <c r="D33" s="47" t="s">
        <v>91</v>
      </c>
      <c r="E33" s="47" t="s">
        <v>130</v>
      </c>
      <c r="F33" s="47" t="s">
        <v>50</v>
      </c>
      <c r="G33" s="48" t="s">
        <v>43</v>
      </c>
      <c r="H33" s="49" t="s">
        <v>137</v>
      </c>
      <c r="I33" s="50" t="s">
        <v>47</v>
      </c>
      <c r="J33" s="48" t="s">
        <v>50</v>
      </c>
      <c r="K33" s="50">
        <f>SUMIFS(Gabarito!B:B,Gabarito!A:A,G33)+SUMIFS(Gabarito!B:B,Gabarito!A:A,H33)+SUMIFS(Gabarito!B:B,Gabarito!A:A,I33)+SUMIFS(Gabarito!B:B,Gabarito!A:A,J33)</f>
        <v>6</v>
      </c>
      <c r="L33" s="49" t="s">
        <v>55</v>
      </c>
      <c r="M33" s="49" t="s">
        <v>77</v>
      </c>
      <c r="N33" s="47" t="s">
        <v>60</v>
      </c>
      <c r="O33" s="49" t="s">
        <v>99</v>
      </c>
      <c r="P33" s="49">
        <f>SUMIFS(Gabarito!B:B,Gabarito!A:A,L33)+SUMIFS(Gabarito!B:B,Gabarito!A:A,N33)+SUMIFS(Gabarito!B:B,Gabarito!A:A,#REF!)+SUMIFS(Gabarito!B:B,Gabarito!A:A,#REF!)+SUMIFS(Gabarito!B:B,Gabarito!A:A,O33)</f>
        <v>18</v>
      </c>
      <c r="Q33" s="49">
        <f t="shared" si="1"/>
        <v>108</v>
      </c>
      <c r="R33" s="47" t="s">
        <v>50</v>
      </c>
      <c r="S33" s="47" t="s">
        <v>132</v>
      </c>
      <c r="T33" s="49" t="s">
        <v>50</v>
      </c>
      <c r="U33" s="49" t="s">
        <v>50</v>
      </c>
      <c r="V33" s="47" t="s">
        <v>1043</v>
      </c>
    </row>
    <row r="34" ht="15.75" customHeight="1">
      <c r="A34" s="47" t="s">
        <v>387</v>
      </c>
      <c r="B34" s="116" t="s">
        <v>419</v>
      </c>
      <c r="C34" s="47" t="s">
        <v>169</v>
      </c>
      <c r="D34" s="47" t="s">
        <v>91</v>
      </c>
      <c r="E34" s="47" t="s">
        <v>130</v>
      </c>
      <c r="F34" s="47" t="s">
        <v>50</v>
      </c>
      <c r="G34" s="48" t="s">
        <v>43</v>
      </c>
      <c r="H34" s="49" t="s">
        <v>137</v>
      </c>
      <c r="I34" s="50" t="s">
        <v>47</v>
      </c>
      <c r="J34" s="48" t="s">
        <v>50</v>
      </c>
      <c r="K34" s="50">
        <f>SUMIFS(Gabarito!B:B,Gabarito!A:A,G34)+SUMIFS(Gabarito!B:B,Gabarito!A:A,H34)+SUMIFS(Gabarito!B:B,Gabarito!A:A,I34)+SUMIFS(Gabarito!B:B,Gabarito!A:A,J34)</f>
        <v>6</v>
      </c>
      <c r="L34" s="49" t="s">
        <v>55</v>
      </c>
      <c r="M34" s="49" t="s">
        <v>77</v>
      </c>
      <c r="N34" s="47" t="s">
        <v>60</v>
      </c>
      <c r="O34" s="49" t="s">
        <v>99</v>
      </c>
      <c r="P34" s="49">
        <f>SUMIFS(Gabarito!B:B,Gabarito!A:A,L34)+SUMIFS(Gabarito!B:B,Gabarito!A:A,N34)+SUMIFS(Gabarito!B:B,Gabarito!A:A,#REF!)+SUMIFS(Gabarito!B:B,Gabarito!A:A,#REF!)+SUMIFS(Gabarito!B:B,Gabarito!A:A,O34)</f>
        <v>18</v>
      </c>
      <c r="Q34" s="49">
        <f t="shared" si="1"/>
        <v>108</v>
      </c>
      <c r="R34" s="47" t="s">
        <v>50</v>
      </c>
      <c r="S34" s="47" t="s">
        <v>132</v>
      </c>
      <c r="T34" s="49" t="s">
        <v>50</v>
      </c>
      <c r="U34" s="49" t="s">
        <v>50</v>
      </c>
      <c r="V34" s="47" t="s">
        <v>1043</v>
      </c>
    </row>
    <row r="35" ht="15.75" customHeight="1">
      <c r="A35" s="47" t="s">
        <v>387</v>
      </c>
      <c r="B35" s="116" t="s">
        <v>420</v>
      </c>
      <c r="C35" s="47" t="s">
        <v>169</v>
      </c>
      <c r="D35" s="47" t="s">
        <v>91</v>
      </c>
      <c r="E35" s="47" t="s">
        <v>130</v>
      </c>
      <c r="F35" s="47" t="s">
        <v>50</v>
      </c>
      <c r="G35" s="48" t="s">
        <v>43</v>
      </c>
      <c r="H35" s="49" t="s">
        <v>137</v>
      </c>
      <c r="I35" s="50" t="s">
        <v>47</v>
      </c>
      <c r="J35" s="48" t="s">
        <v>50</v>
      </c>
      <c r="K35" s="50">
        <f>SUMIFS(Gabarito!B:B,Gabarito!A:A,G35)+SUMIFS(Gabarito!B:B,Gabarito!A:A,H35)+SUMIFS(Gabarito!B:B,Gabarito!A:A,I35)+SUMIFS(Gabarito!B:B,Gabarito!A:A,J35)</f>
        <v>6</v>
      </c>
      <c r="L35" s="49" t="s">
        <v>55</v>
      </c>
      <c r="M35" s="49" t="s">
        <v>77</v>
      </c>
      <c r="N35" s="47" t="s">
        <v>60</v>
      </c>
      <c r="O35" s="49" t="s">
        <v>99</v>
      </c>
      <c r="P35" s="49">
        <f>SUMIFS(Gabarito!B:B,Gabarito!A:A,L35)+SUMIFS(Gabarito!B:B,Gabarito!A:A,N35)+SUMIFS(Gabarito!B:B,Gabarito!A:A,#REF!)+SUMIFS(Gabarito!B:B,Gabarito!A:A,#REF!)+SUMIFS(Gabarito!B:B,Gabarito!A:A,O35)</f>
        <v>18</v>
      </c>
      <c r="Q35" s="49">
        <f t="shared" si="1"/>
        <v>108</v>
      </c>
      <c r="R35" s="47" t="s">
        <v>50</v>
      </c>
      <c r="S35" s="47" t="s">
        <v>132</v>
      </c>
      <c r="T35" s="49" t="s">
        <v>50</v>
      </c>
      <c r="U35" s="49" t="s">
        <v>50</v>
      </c>
      <c r="V35" s="47" t="s">
        <v>1043</v>
      </c>
    </row>
    <row r="36" ht="15.75" customHeight="1">
      <c r="A36" s="47" t="s">
        <v>387</v>
      </c>
      <c r="B36" s="116" t="s">
        <v>421</v>
      </c>
      <c r="C36" s="47" t="s">
        <v>169</v>
      </c>
      <c r="D36" s="47" t="s">
        <v>91</v>
      </c>
      <c r="E36" s="47" t="s">
        <v>130</v>
      </c>
      <c r="F36" s="47" t="s">
        <v>50</v>
      </c>
      <c r="G36" s="48" t="s">
        <v>43</v>
      </c>
      <c r="H36" s="49" t="s">
        <v>137</v>
      </c>
      <c r="I36" s="50" t="s">
        <v>47</v>
      </c>
      <c r="J36" s="48" t="s">
        <v>50</v>
      </c>
      <c r="K36" s="50">
        <f>SUMIFS(Gabarito!B:B,Gabarito!A:A,G36)+SUMIFS(Gabarito!B:B,Gabarito!A:A,H36)+SUMIFS(Gabarito!B:B,Gabarito!A:A,I36)+SUMIFS(Gabarito!B:B,Gabarito!A:A,J36)</f>
        <v>6</v>
      </c>
      <c r="L36" s="49" t="s">
        <v>55</v>
      </c>
      <c r="M36" s="49" t="s">
        <v>77</v>
      </c>
      <c r="N36" s="47" t="s">
        <v>60</v>
      </c>
      <c r="O36" s="49" t="s">
        <v>99</v>
      </c>
      <c r="P36" s="49">
        <f>SUMIFS(Gabarito!B:B,Gabarito!A:A,L36)+SUMIFS(Gabarito!B:B,Gabarito!A:A,N36)+SUMIFS(Gabarito!B:B,Gabarito!A:A,#REF!)+SUMIFS(Gabarito!B:B,Gabarito!A:A,#REF!)+SUMIFS(Gabarito!B:B,Gabarito!A:A,O36)</f>
        <v>18</v>
      </c>
      <c r="Q36" s="49">
        <f t="shared" si="1"/>
        <v>108</v>
      </c>
      <c r="R36" s="47" t="s">
        <v>50</v>
      </c>
      <c r="S36" s="47" t="s">
        <v>132</v>
      </c>
      <c r="T36" s="49" t="s">
        <v>50</v>
      </c>
      <c r="U36" s="49" t="s">
        <v>50</v>
      </c>
      <c r="V36" s="47" t="s">
        <v>1043</v>
      </c>
    </row>
    <row r="37" ht="15.75" customHeight="1">
      <c r="A37" s="47" t="s">
        <v>387</v>
      </c>
      <c r="B37" s="116" t="s">
        <v>422</v>
      </c>
      <c r="C37" s="47" t="s">
        <v>169</v>
      </c>
      <c r="D37" s="47" t="s">
        <v>91</v>
      </c>
      <c r="E37" s="47" t="s">
        <v>117</v>
      </c>
      <c r="F37" s="47" t="s">
        <v>50</v>
      </c>
      <c r="G37" s="48" t="s">
        <v>85</v>
      </c>
      <c r="H37" s="49" t="s">
        <v>137</v>
      </c>
      <c r="I37" s="50" t="s">
        <v>47</v>
      </c>
      <c r="J37" s="48" t="s">
        <v>91</v>
      </c>
      <c r="K37" s="50">
        <f>SUMIFS(Gabarito!B:B,Gabarito!A:A,G37)+SUMIFS(Gabarito!B:B,Gabarito!A:A,H37)+SUMIFS(Gabarito!B:B,Gabarito!A:A,I37)+SUMIFS(Gabarito!B:B,Gabarito!A:A,J37)</f>
        <v>14</v>
      </c>
      <c r="L37" s="49" t="s">
        <v>55</v>
      </c>
      <c r="M37" s="49" t="s">
        <v>77</v>
      </c>
      <c r="N37" s="47" t="s">
        <v>60</v>
      </c>
      <c r="O37" s="49" t="s">
        <v>82</v>
      </c>
      <c r="P37" s="49">
        <f>SUMIFS(Gabarito!B:B,Gabarito!A:A,L37)+SUMIFS(Gabarito!B:B,Gabarito!A:A,N37)+SUMIFS(Gabarito!B:B,Gabarito!A:A,#REF!)+SUMIFS(Gabarito!B:B,Gabarito!A:A,#REF!)+SUMIFS(Gabarito!B:B,Gabarito!A:A,O37)</f>
        <v>12</v>
      </c>
      <c r="Q37" s="49">
        <f t="shared" si="1"/>
        <v>168</v>
      </c>
      <c r="R37" s="47" t="s">
        <v>50</v>
      </c>
      <c r="S37" s="47" t="s">
        <v>132</v>
      </c>
      <c r="T37" s="49" t="s">
        <v>50</v>
      </c>
      <c r="U37" s="49" t="s">
        <v>50</v>
      </c>
      <c r="V37" s="47" t="s">
        <v>1043</v>
      </c>
    </row>
    <row r="38" ht="15.75" customHeight="1">
      <c r="A38" s="47" t="s">
        <v>387</v>
      </c>
      <c r="B38" s="116" t="s">
        <v>423</v>
      </c>
      <c r="C38" s="47" t="s">
        <v>169</v>
      </c>
      <c r="D38" s="47" t="s">
        <v>91</v>
      </c>
      <c r="E38" s="47" t="s">
        <v>130</v>
      </c>
      <c r="F38" s="47" t="s">
        <v>50</v>
      </c>
      <c r="G38" s="48" t="s">
        <v>43</v>
      </c>
      <c r="H38" s="49" t="s">
        <v>137</v>
      </c>
      <c r="I38" s="50" t="s">
        <v>47</v>
      </c>
      <c r="J38" s="48" t="s">
        <v>50</v>
      </c>
      <c r="K38" s="50">
        <f>SUMIFS(Gabarito!B:B,Gabarito!A:A,G38)+SUMIFS(Gabarito!B:B,Gabarito!A:A,H38)+SUMIFS(Gabarito!B:B,Gabarito!A:A,I38)+SUMIFS(Gabarito!B:B,Gabarito!A:A,J38)</f>
        <v>6</v>
      </c>
      <c r="L38" s="49" t="s">
        <v>55</v>
      </c>
      <c r="M38" s="49" t="s">
        <v>77</v>
      </c>
      <c r="N38" s="47" t="s">
        <v>60</v>
      </c>
      <c r="O38" s="49" t="s">
        <v>99</v>
      </c>
      <c r="P38" s="49">
        <f>SUMIFS(Gabarito!B:B,Gabarito!A:A,L38)+SUMIFS(Gabarito!B:B,Gabarito!A:A,N38)+SUMIFS(Gabarito!B:B,Gabarito!A:A,#REF!)+SUMIFS(Gabarito!B:B,Gabarito!A:A,#REF!)+SUMIFS(Gabarito!B:B,Gabarito!A:A,O38)</f>
        <v>18</v>
      </c>
      <c r="Q38" s="49">
        <f t="shared" si="1"/>
        <v>108</v>
      </c>
      <c r="R38" s="47" t="s">
        <v>50</v>
      </c>
      <c r="S38" s="47" t="s">
        <v>132</v>
      </c>
      <c r="T38" s="49" t="s">
        <v>50</v>
      </c>
      <c r="U38" s="49" t="s">
        <v>50</v>
      </c>
      <c r="V38" s="47" t="s">
        <v>1043</v>
      </c>
    </row>
    <row r="39" ht="15.75" customHeight="1">
      <c r="A39" s="47" t="s">
        <v>387</v>
      </c>
      <c r="B39" s="116" t="s">
        <v>424</v>
      </c>
      <c r="C39" s="47" t="s">
        <v>169</v>
      </c>
      <c r="D39" s="47" t="s">
        <v>91</v>
      </c>
      <c r="E39" s="47" t="s">
        <v>130</v>
      </c>
      <c r="F39" s="47" t="s">
        <v>50</v>
      </c>
      <c r="G39" s="48" t="s">
        <v>43</v>
      </c>
      <c r="H39" s="49" t="s">
        <v>137</v>
      </c>
      <c r="I39" s="50" t="s">
        <v>47</v>
      </c>
      <c r="J39" s="48" t="s">
        <v>50</v>
      </c>
      <c r="K39" s="50">
        <f>SUMIFS(Gabarito!B:B,Gabarito!A:A,G39)+SUMIFS(Gabarito!B:B,Gabarito!A:A,H39)+SUMIFS(Gabarito!B:B,Gabarito!A:A,I39)+SUMIFS(Gabarito!B:B,Gabarito!A:A,J39)</f>
        <v>6</v>
      </c>
      <c r="L39" s="49" t="s">
        <v>55</v>
      </c>
      <c r="M39" s="49" t="s">
        <v>77</v>
      </c>
      <c r="N39" s="47" t="s">
        <v>60</v>
      </c>
      <c r="O39" s="49" t="s">
        <v>99</v>
      </c>
      <c r="P39" s="49">
        <f>SUMIFS(Gabarito!B:B,Gabarito!A:A,L39)+SUMIFS(Gabarito!B:B,Gabarito!A:A,N39)+SUMIFS(Gabarito!B:B,Gabarito!A:A,#REF!)+SUMIFS(Gabarito!B:B,Gabarito!A:A,#REF!)+SUMIFS(Gabarito!B:B,Gabarito!A:A,O39)</f>
        <v>18</v>
      </c>
      <c r="Q39" s="49">
        <f t="shared" si="1"/>
        <v>108</v>
      </c>
      <c r="R39" s="47" t="s">
        <v>50</v>
      </c>
      <c r="S39" s="47" t="s">
        <v>132</v>
      </c>
      <c r="T39" s="49" t="s">
        <v>50</v>
      </c>
      <c r="U39" s="49" t="s">
        <v>50</v>
      </c>
      <c r="V39" s="47" t="s">
        <v>1043</v>
      </c>
    </row>
    <row r="40" ht="15.75" customHeight="1">
      <c r="A40" s="47" t="s">
        <v>387</v>
      </c>
      <c r="B40" s="116" t="s">
        <v>425</v>
      </c>
      <c r="C40" s="47" t="s">
        <v>169</v>
      </c>
      <c r="D40" s="47" t="s">
        <v>91</v>
      </c>
      <c r="E40" s="47" t="s">
        <v>130</v>
      </c>
      <c r="F40" s="47" t="s">
        <v>50</v>
      </c>
      <c r="G40" s="48" t="s">
        <v>43</v>
      </c>
      <c r="H40" s="49" t="s">
        <v>137</v>
      </c>
      <c r="I40" s="50" t="s">
        <v>47</v>
      </c>
      <c r="J40" s="48" t="s">
        <v>50</v>
      </c>
      <c r="K40" s="50">
        <f>SUMIFS(Gabarito!B:B,Gabarito!A:A,G40)+SUMIFS(Gabarito!B:B,Gabarito!A:A,H40)+SUMIFS(Gabarito!B:B,Gabarito!A:A,I40)+SUMIFS(Gabarito!B:B,Gabarito!A:A,J40)</f>
        <v>6</v>
      </c>
      <c r="L40" s="49" t="s">
        <v>55</v>
      </c>
      <c r="M40" s="49" t="s">
        <v>77</v>
      </c>
      <c r="N40" s="47" t="s">
        <v>60</v>
      </c>
      <c r="O40" s="49" t="s">
        <v>99</v>
      </c>
      <c r="P40" s="49">
        <f>SUMIFS(Gabarito!B:B,Gabarito!A:A,L40)+SUMIFS(Gabarito!B:B,Gabarito!A:A,N40)+SUMIFS(Gabarito!B:B,Gabarito!A:A,#REF!)+SUMIFS(Gabarito!B:B,Gabarito!A:A,#REF!)+SUMIFS(Gabarito!B:B,Gabarito!A:A,O40)</f>
        <v>18</v>
      </c>
      <c r="Q40" s="49">
        <f t="shared" si="1"/>
        <v>108</v>
      </c>
      <c r="R40" s="47" t="s">
        <v>50</v>
      </c>
      <c r="S40" s="47" t="s">
        <v>132</v>
      </c>
      <c r="T40" s="49" t="s">
        <v>50</v>
      </c>
      <c r="U40" s="49" t="s">
        <v>50</v>
      </c>
      <c r="V40" s="47" t="s">
        <v>1043</v>
      </c>
    </row>
    <row r="41" ht="15.75" customHeight="1">
      <c r="A41" s="47" t="s">
        <v>387</v>
      </c>
      <c r="B41" s="116" t="s">
        <v>426</v>
      </c>
      <c r="C41" s="47" t="s">
        <v>169</v>
      </c>
      <c r="D41" s="47" t="s">
        <v>91</v>
      </c>
      <c r="E41" s="47" t="s">
        <v>130</v>
      </c>
      <c r="F41" s="47" t="s">
        <v>50</v>
      </c>
      <c r="G41" s="48" t="s">
        <v>85</v>
      </c>
      <c r="H41" s="49" t="s">
        <v>137</v>
      </c>
      <c r="I41" s="50" t="s">
        <v>89</v>
      </c>
      <c r="J41" s="48" t="s">
        <v>50</v>
      </c>
      <c r="K41" s="50">
        <f>SUMIFS(Gabarito!B:B,Gabarito!A:A,G41)+SUMIFS(Gabarito!B:B,Gabarito!A:A,H41)+SUMIFS(Gabarito!B:B,Gabarito!A:A,I41)+SUMIFS(Gabarito!B:B,Gabarito!A:A,J41)</f>
        <v>14</v>
      </c>
      <c r="L41" s="49" t="s">
        <v>55</v>
      </c>
      <c r="M41" s="49" t="s">
        <v>77</v>
      </c>
      <c r="N41" s="47" t="s">
        <v>79</v>
      </c>
      <c r="O41" s="49" t="s">
        <v>99</v>
      </c>
      <c r="P41" s="49">
        <f>SUMIFS(Gabarito!B:B,Gabarito!A:A,L41)+SUMIFS(Gabarito!B:B,Gabarito!A:A,N41)+SUMIFS(Gabarito!B:B,Gabarito!A:A,#REF!)+SUMIFS(Gabarito!B:B,Gabarito!A:A,#REF!)+SUMIFS(Gabarito!B:B,Gabarito!A:A,O41)</f>
        <v>24</v>
      </c>
      <c r="Q41" s="49">
        <f t="shared" si="1"/>
        <v>336</v>
      </c>
      <c r="R41" s="47" t="s">
        <v>50</v>
      </c>
      <c r="S41" s="47" t="s">
        <v>132</v>
      </c>
      <c r="T41" s="49" t="s">
        <v>382</v>
      </c>
      <c r="U41" s="49" t="s">
        <v>50</v>
      </c>
      <c r="V41" s="47" t="s">
        <v>1043</v>
      </c>
    </row>
    <row r="42" ht="15.75" customHeight="1">
      <c r="A42" s="47" t="s">
        <v>387</v>
      </c>
      <c r="B42" s="116" t="s">
        <v>427</v>
      </c>
      <c r="C42" s="47" t="s">
        <v>169</v>
      </c>
      <c r="D42" s="47" t="s">
        <v>91</v>
      </c>
      <c r="E42" s="47" t="s">
        <v>130</v>
      </c>
      <c r="F42" s="47" t="s">
        <v>50</v>
      </c>
      <c r="G42" s="48" t="s">
        <v>85</v>
      </c>
      <c r="H42" s="49" t="s">
        <v>137</v>
      </c>
      <c r="I42" s="50" t="s">
        <v>71</v>
      </c>
      <c r="J42" s="48" t="s">
        <v>50</v>
      </c>
      <c r="K42" s="50">
        <f>SUMIFS(Gabarito!B:B,Gabarito!A:A,G42)+SUMIFS(Gabarito!B:B,Gabarito!A:A,H42)+SUMIFS(Gabarito!B:B,Gabarito!A:A,I42)+SUMIFS(Gabarito!B:B,Gabarito!A:A,J42)</f>
        <v>11</v>
      </c>
      <c r="L42" s="49" t="s">
        <v>55</v>
      </c>
      <c r="M42" s="49" t="s">
        <v>77</v>
      </c>
      <c r="N42" s="47" t="s">
        <v>79</v>
      </c>
      <c r="O42" s="49" t="s">
        <v>99</v>
      </c>
      <c r="P42" s="49">
        <f>SUMIFS(Gabarito!B:B,Gabarito!A:A,L42)+SUMIFS(Gabarito!B:B,Gabarito!A:A,N42)+SUMIFS(Gabarito!B:B,Gabarito!A:A,#REF!)+SUMIFS(Gabarito!B:B,Gabarito!A:A,#REF!)+SUMIFS(Gabarito!B:B,Gabarito!A:A,O42)</f>
        <v>24</v>
      </c>
      <c r="Q42" s="49">
        <f t="shared" si="1"/>
        <v>264</v>
      </c>
      <c r="R42" s="47" t="s">
        <v>50</v>
      </c>
      <c r="S42" s="47" t="s">
        <v>132</v>
      </c>
      <c r="T42" s="49" t="s">
        <v>382</v>
      </c>
      <c r="U42" s="49" t="s">
        <v>50</v>
      </c>
      <c r="V42" s="47" t="s">
        <v>1043</v>
      </c>
    </row>
    <row r="43" ht="15.75" customHeight="1">
      <c r="A43" s="47" t="s">
        <v>387</v>
      </c>
      <c r="B43" s="116" t="s">
        <v>428</v>
      </c>
      <c r="C43" s="47" t="s">
        <v>169</v>
      </c>
      <c r="D43" s="47" t="s">
        <v>91</v>
      </c>
      <c r="E43" s="47" t="s">
        <v>130</v>
      </c>
      <c r="F43" s="47" t="s">
        <v>50</v>
      </c>
      <c r="G43" s="48" t="s">
        <v>85</v>
      </c>
      <c r="H43" s="49" t="s">
        <v>137</v>
      </c>
      <c r="I43" s="50" t="s">
        <v>89</v>
      </c>
      <c r="J43" s="48" t="s">
        <v>50</v>
      </c>
      <c r="K43" s="50">
        <f>SUMIFS(Gabarito!B:B,Gabarito!A:A,G43)+SUMIFS(Gabarito!B:B,Gabarito!A:A,H43)+SUMIFS(Gabarito!B:B,Gabarito!A:A,I43)+SUMIFS(Gabarito!B:B,Gabarito!A:A,J43)</f>
        <v>14</v>
      </c>
      <c r="L43" s="49" t="s">
        <v>55</v>
      </c>
      <c r="M43" s="49" t="s">
        <v>77</v>
      </c>
      <c r="N43" s="47" t="s">
        <v>96</v>
      </c>
      <c r="O43" s="49" t="s">
        <v>99</v>
      </c>
      <c r="P43" s="49">
        <f>SUMIFS(Gabarito!B:B,Gabarito!A:A,L43)+SUMIFS(Gabarito!B:B,Gabarito!A:A,N43)+SUMIFS(Gabarito!B:B,Gabarito!A:A,#REF!)+SUMIFS(Gabarito!B:B,Gabarito!A:A,#REF!)+SUMIFS(Gabarito!B:B,Gabarito!A:A,O43)</f>
        <v>30</v>
      </c>
      <c r="Q43" s="49">
        <f t="shared" si="1"/>
        <v>420</v>
      </c>
      <c r="R43" s="47" t="s">
        <v>50</v>
      </c>
      <c r="S43" s="47" t="s">
        <v>132</v>
      </c>
      <c r="T43" s="49" t="s">
        <v>382</v>
      </c>
      <c r="U43" s="49" t="s">
        <v>50</v>
      </c>
      <c r="V43" s="47" t="s">
        <v>1043</v>
      </c>
    </row>
    <row r="44" ht="15.75" customHeight="1">
      <c r="A44" s="47" t="s">
        <v>387</v>
      </c>
      <c r="B44" s="116" t="s">
        <v>429</v>
      </c>
      <c r="C44" s="47" t="s">
        <v>169</v>
      </c>
      <c r="D44" s="47" t="s">
        <v>91</v>
      </c>
      <c r="E44" s="47" t="s">
        <v>130</v>
      </c>
      <c r="F44" s="47" t="s">
        <v>50</v>
      </c>
      <c r="G44" s="48" t="s">
        <v>43</v>
      </c>
      <c r="H44" s="49" t="s">
        <v>137</v>
      </c>
      <c r="I44" s="50" t="s">
        <v>47</v>
      </c>
      <c r="J44" s="48" t="s">
        <v>50</v>
      </c>
      <c r="K44" s="50">
        <f>SUMIFS(Gabarito!B:B,Gabarito!A:A,G44)+SUMIFS(Gabarito!B:B,Gabarito!A:A,H44)+SUMIFS(Gabarito!B:B,Gabarito!A:A,I44)+SUMIFS(Gabarito!B:B,Gabarito!A:A,J44)</f>
        <v>6</v>
      </c>
      <c r="L44" s="49" t="s">
        <v>55</v>
      </c>
      <c r="M44" s="49" t="s">
        <v>77</v>
      </c>
      <c r="N44" s="47" t="s">
        <v>60</v>
      </c>
      <c r="O44" s="49" t="s">
        <v>99</v>
      </c>
      <c r="P44" s="49">
        <f>SUMIFS(Gabarito!B:B,Gabarito!A:A,L44)+SUMIFS(Gabarito!B:B,Gabarito!A:A,N44)+SUMIFS(Gabarito!B:B,Gabarito!A:A,#REF!)+SUMIFS(Gabarito!B:B,Gabarito!A:A,#REF!)+SUMIFS(Gabarito!B:B,Gabarito!A:A,O44)</f>
        <v>18</v>
      </c>
      <c r="Q44" s="49">
        <f t="shared" si="1"/>
        <v>108</v>
      </c>
      <c r="R44" s="47" t="s">
        <v>50</v>
      </c>
      <c r="S44" s="47" t="s">
        <v>132</v>
      </c>
      <c r="T44" s="49" t="s">
        <v>50</v>
      </c>
      <c r="U44" s="49" t="s">
        <v>50</v>
      </c>
      <c r="V44" s="47" t="s">
        <v>1043</v>
      </c>
    </row>
    <row r="45" ht="15.75" customHeight="1">
      <c r="A45" s="47" t="s">
        <v>387</v>
      </c>
      <c r="B45" s="116" t="s">
        <v>430</v>
      </c>
      <c r="C45" s="47" t="s">
        <v>169</v>
      </c>
      <c r="D45" s="47" t="s">
        <v>91</v>
      </c>
      <c r="E45" s="47" t="s">
        <v>130</v>
      </c>
      <c r="F45" s="47" t="s">
        <v>50</v>
      </c>
      <c r="G45" s="48" t="s">
        <v>43</v>
      </c>
      <c r="H45" s="49" t="s">
        <v>137</v>
      </c>
      <c r="I45" s="50" t="s">
        <v>47</v>
      </c>
      <c r="J45" s="48" t="s">
        <v>50</v>
      </c>
      <c r="K45" s="50">
        <f>SUMIFS(Gabarito!B:B,Gabarito!A:A,G45)+SUMIFS(Gabarito!B:B,Gabarito!A:A,H45)+SUMIFS(Gabarito!B:B,Gabarito!A:A,I45)+SUMIFS(Gabarito!B:B,Gabarito!A:A,J45)</f>
        <v>6</v>
      </c>
      <c r="L45" s="49" t="s">
        <v>55</v>
      </c>
      <c r="M45" s="49" t="s">
        <v>77</v>
      </c>
      <c r="N45" s="47" t="s">
        <v>60</v>
      </c>
      <c r="O45" s="49" t="s">
        <v>99</v>
      </c>
      <c r="P45" s="49">
        <f>SUMIFS(Gabarito!B:B,Gabarito!A:A,L45)+SUMIFS(Gabarito!B:B,Gabarito!A:A,N45)+SUMIFS(Gabarito!B:B,Gabarito!A:A,#REF!)+SUMIFS(Gabarito!B:B,Gabarito!A:A,#REF!)+SUMIFS(Gabarito!B:B,Gabarito!A:A,O45)</f>
        <v>18</v>
      </c>
      <c r="Q45" s="49">
        <f t="shared" si="1"/>
        <v>108</v>
      </c>
      <c r="R45" s="47" t="s">
        <v>50</v>
      </c>
      <c r="S45" s="47" t="s">
        <v>132</v>
      </c>
      <c r="T45" s="49" t="s">
        <v>50</v>
      </c>
      <c r="U45" s="49" t="s">
        <v>50</v>
      </c>
      <c r="V45" s="47" t="s">
        <v>1043</v>
      </c>
    </row>
    <row r="46" ht="15.75" customHeight="1">
      <c r="A46" s="47" t="s">
        <v>387</v>
      </c>
      <c r="B46" s="47" t="s">
        <v>431</v>
      </c>
      <c r="C46" s="47" t="s">
        <v>169</v>
      </c>
      <c r="D46" s="47" t="s">
        <v>91</v>
      </c>
      <c r="E46" s="47" t="s">
        <v>130</v>
      </c>
      <c r="F46" s="47" t="s">
        <v>50</v>
      </c>
      <c r="G46" s="48" t="s">
        <v>85</v>
      </c>
      <c r="H46" s="49" t="s">
        <v>137</v>
      </c>
      <c r="I46" s="50" t="s">
        <v>89</v>
      </c>
      <c r="J46" s="48" t="s">
        <v>50</v>
      </c>
      <c r="K46" s="50">
        <f>SUMIFS(Gabarito!B:B,Gabarito!A:A,G46)+SUMIFS(Gabarito!B:B,Gabarito!A:A,H46)+SUMIFS(Gabarito!B:B,Gabarito!A:A,I46)+SUMIFS(Gabarito!B:B,Gabarito!A:A,J46)</f>
        <v>14</v>
      </c>
      <c r="L46" s="49" t="s">
        <v>55</v>
      </c>
      <c r="M46" s="49" t="s">
        <v>77</v>
      </c>
      <c r="N46" s="47" t="s">
        <v>60</v>
      </c>
      <c r="O46" s="49" t="s">
        <v>99</v>
      </c>
      <c r="P46" s="49">
        <f>SUMIFS(Gabarito!B:B,Gabarito!A:A,L46)+SUMIFS(Gabarito!B:B,Gabarito!A:A,N46)+SUMIFS(Gabarito!B:B,Gabarito!A:A,#REF!)+SUMIFS(Gabarito!B:B,Gabarito!A:A,#REF!)+SUMIFS(Gabarito!B:B,Gabarito!A:A,O46)</f>
        <v>18</v>
      </c>
      <c r="Q46" s="49">
        <f t="shared" si="1"/>
        <v>252</v>
      </c>
      <c r="R46" s="47" t="s">
        <v>50</v>
      </c>
      <c r="S46" s="47" t="s">
        <v>132</v>
      </c>
      <c r="T46" s="49" t="s">
        <v>50</v>
      </c>
      <c r="U46" s="49" t="s">
        <v>50</v>
      </c>
      <c r="V46" s="47" t="s">
        <v>1043</v>
      </c>
    </row>
    <row r="47" ht="15.75" customHeight="1">
      <c r="A47" s="47" t="s">
        <v>387</v>
      </c>
      <c r="B47" s="47" t="s">
        <v>432</v>
      </c>
      <c r="C47" s="47" t="s">
        <v>169</v>
      </c>
      <c r="D47" s="47" t="s">
        <v>91</v>
      </c>
      <c r="E47" s="47" t="s">
        <v>130</v>
      </c>
      <c r="F47" s="47" t="s">
        <v>50</v>
      </c>
      <c r="G47" s="48" t="s">
        <v>43</v>
      </c>
      <c r="H47" s="49" t="s">
        <v>137</v>
      </c>
      <c r="I47" s="50" t="s">
        <v>47</v>
      </c>
      <c r="J47" s="48" t="s">
        <v>50</v>
      </c>
      <c r="K47" s="50">
        <f>SUMIFS(Gabarito!B:B,Gabarito!A:A,G47)+SUMIFS(Gabarito!B:B,Gabarito!A:A,H47)+SUMIFS(Gabarito!B:B,Gabarito!A:A,I47)+SUMIFS(Gabarito!B:B,Gabarito!A:A,J47)</f>
        <v>6</v>
      </c>
      <c r="L47" s="49" t="s">
        <v>55</v>
      </c>
      <c r="M47" s="49" t="s">
        <v>77</v>
      </c>
      <c r="N47" s="47" t="s">
        <v>60</v>
      </c>
      <c r="O47" s="49" t="s">
        <v>99</v>
      </c>
      <c r="P47" s="49">
        <f>SUMIFS(Gabarito!B:B,Gabarito!A:A,L47)+SUMIFS(Gabarito!B:B,Gabarito!A:A,N47)+SUMIFS(Gabarito!B:B,Gabarito!A:A,#REF!)+SUMIFS(Gabarito!B:B,Gabarito!A:A,#REF!)+SUMIFS(Gabarito!B:B,Gabarito!A:A,O47)</f>
        <v>18</v>
      </c>
      <c r="Q47" s="49">
        <f t="shared" si="1"/>
        <v>108</v>
      </c>
      <c r="R47" s="47" t="s">
        <v>50</v>
      </c>
      <c r="S47" s="47" t="s">
        <v>132</v>
      </c>
      <c r="T47" s="49" t="s">
        <v>50</v>
      </c>
      <c r="U47" s="49" t="s">
        <v>50</v>
      </c>
      <c r="V47" s="47" t="s">
        <v>1043</v>
      </c>
    </row>
    <row r="48" ht="15.75" customHeight="1">
      <c r="A48" s="47" t="s">
        <v>387</v>
      </c>
      <c r="B48" s="47" t="s">
        <v>433</v>
      </c>
      <c r="C48" s="47" t="s">
        <v>169</v>
      </c>
      <c r="D48" s="47" t="s">
        <v>91</v>
      </c>
      <c r="E48" s="47" t="s">
        <v>130</v>
      </c>
      <c r="F48" s="47" t="s">
        <v>50</v>
      </c>
      <c r="G48" s="48" t="s">
        <v>43</v>
      </c>
      <c r="H48" s="49" t="s">
        <v>137</v>
      </c>
      <c r="I48" s="50" t="s">
        <v>71</v>
      </c>
      <c r="J48" s="48" t="s">
        <v>50</v>
      </c>
      <c r="K48" s="50">
        <f>SUMIFS(Gabarito!B:B,Gabarito!A:A,G48)+SUMIFS(Gabarito!B:B,Gabarito!A:A,H48)+SUMIFS(Gabarito!B:B,Gabarito!A:A,I48)+SUMIFS(Gabarito!B:B,Gabarito!A:A,J48)</f>
        <v>9</v>
      </c>
      <c r="L48" s="49" t="s">
        <v>55</v>
      </c>
      <c r="M48" s="49" t="s">
        <v>77</v>
      </c>
      <c r="N48" s="47" t="s">
        <v>60</v>
      </c>
      <c r="O48" s="49" t="s">
        <v>99</v>
      </c>
      <c r="P48" s="49">
        <f>SUMIFS(Gabarito!B:B,Gabarito!A:A,L48)+SUMIFS(Gabarito!B:B,Gabarito!A:A,N48)+SUMIFS(Gabarito!B:B,Gabarito!A:A,#REF!)+SUMIFS(Gabarito!B:B,Gabarito!A:A,#REF!)+SUMIFS(Gabarito!B:B,Gabarito!A:A,O48)</f>
        <v>18</v>
      </c>
      <c r="Q48" s="49">
        <f t="shared" si="1"/>
        <v>162</v>
      </c>
      <c r="R48" s="47" t="s">
        <v>50</v>
      </c>
      <c r="S48" s="47" t="s">
        <v>132</v>
      </c>
      <c r="T48" s="49" t="s">
        <v>50</v>
      </c>
      <c r="U48" s="49" t="s">
        <v>50</v>
      </c>
      <c r="V48" s="47" t="s">
        <v>1043</v>
      </c>
    </row>
    <row r="49" ht="15.75" customHeight="1">
      <c r="A49" s="47" t="s">
        <v>387</v>
      </c>
      <c r="B49" s="47" t="s">
        <v>434</v>
      </c>
      <c r="C49" s="47" t="s">
        <v>169</v>
      </c>
      <c r="D49" s="47" t="s">
        <v>91</v>
      </c>
      <c r="E49" s="47" t="s">
        <v>130</v>
      </c>
      <c r="F49" s="47" t="s">
        <v>50</v>
      </c>
      <c r="G49" s="48" t="s">
        <v>43</v>
      </c>
      <c r="H49" s="49" t="s">
        <v>137</v>
      </c>
      <c r="I49" s="50" t="s">
        <v>47</v>
      </c>
      <c r="J49" s="48" t="s">
        <v>50</v>
      </c>
      <c r="K49" s="50">
        <f>SUMIFS(Gabarito!B:B,Gabarito!A:A,G49)+SUMIFS(Gabarito!B:B,Gabarito!A:A,H49)+SUMIFS(Gabarito!B:B,Gabarito!A:A,I49)+SUMIFS(Gabarito!B:B,Gabarito!A:A,J49)</f>
        <v>6</v>
      </c>
      <c r="L49" s="49" t="s">
        <v>55</v>
      </c>
      <c r="M49" s="49" t="s">
        <v>77</v>
      </c>
      <c r="N49" s="47" t="s">
        <v>60</v>
      </c>
      <c r="O49" s="49" t="s">
        <v>99</v>
      </c>
      <c r="P49" s="49">
        <f>SUMIFS(Gabarito!B:B,Gabarito!A:A,L49)+SUMIFS(Gabarito!B:B,Gabarito!A:A,N49)+SUMIFS(Gabarito!B:B,Gabarito!A:A,#REF!)+SUMIFS(Gabarito!B:B,Gabarito!A:A,#REF!)+SUMIFS(Gabarito!B:B,Gabarito!A:A,O49)</f>
        <v>18</v>
      </c>
      <c r="Q49" s="49">
        <f t="shared" si="1"/>
        <v>108</v>
      </c>
      <c r="R49" s="47" t="s">
        <v>50</v>
      </c>
      <c r="S49" s="47" t="s">
        <v>132</v>
      </c>
      <c r="T49" s="49" t="s">
        <v>50</v>
      </c>
      <c r="U49" s="49" t="s">
        <v>50</v>
      </c>
      <c r="V49" s="47" t="s">
        <v>1043</v>
      </c>
    </row>
    <row r="50" ht="15.75" customHeight="1">
      <c r="A50" s="47" t="s">
        <v>387</v>
      </c>
      <c r="B50" s="47" t="s">
        <v>435</v>
      </c>
      <c r="C50" s="47" t="s">
        <v>169</v>
      </c>
      <c r="D50" s="47" t="s">
        <v>91</v>
      </c>
      <c r="E50" s="47" t="s">
        <v>130</v>
      </c>
      <c r="F50" s="47" t="s">
        <v>50</v>
      </c>
      <c r="G50" s="48" t="s">
        <v>43</v>
      </c>
      <c r="H50" s="49" t="s">
        <v>137</v>
      </c>
      <c r="I50" s="50" t="s">
        <v>71</v>
      </c>
      <c r="J50" s="48" t="s">
        <v>50</v>
      </c>
      <c r="K50" s="50">
        <f>SUMIFS(Gabarito!B:B,Gabarito!A:A,G50)+SUMIFS(Gabarito!B:B,Gabarito!A:A,H50)+SUMIFS(Gabarito!B:B,Gabarito!A:A,I50)+SUMIFS(Gabarito!B:B,Gabarito!A:A,J50)</f>
        <v>9</v>
      </c>
      <c r="L50" s="49" t="s">
        <v>122</v>
      </c>
      <c r="M50" s="49" t="s">
        <v>77</v>
      </c>
      <c r="N50" s="47" t="s">
        <v>60</v>
      </c>
      <c r="O50" s="49" t="s">
        <v>99</v>
      </c>
      <c r="P50" s="49">
        <f>SUMIFS(Gabarito!B:B,Gabarito!A:A,L50)+SUMIFS(Gabarito!B:B,Gabarito!A:A,N50)+SUMIFS(Gabarito!B:B,Gabarito!A:A,#REF!)+SUMIFS(Gabarito!B:B,Gabarito!A:A,#REF!)+SUMIFS(Gabarito!B:B,Gabarito!A:A,O50)</f>
        <v>16</v>
      </c>
      <c r="Q50" s="49">
        <f t="shared" si="1"/>
        <v>144</v>
      </c>
      <c r="R50" s="47" t="s">
        <v>122</v>
      </c>
      <c r="S50" s="47" t="s">
        <v>122</v>
      </c>
      <c r="T50" s="49" t="s">
        <v>50</v>
      </c>
      <c r="U50" s="49" t="s">
        <v>50</v>
      </c>
      <c r="V50" s="47" t="s">
        <v>1043</v>
      </c>
    </row>
    <row r="51" ht="15.75" customHeight="1">
      <c r="A51" s="47" t="s">
        <v>387</v>
      </c>
      <c r="B51" s="47" t="s">
        <v>1047</v>
      </c>
      <c r="C51" s="47" t="s">
        <v>169</v>
      </c>
      <c r="D51" s="47" t="s">
        <v>91</v>
      </c>
      <c r="E51" s="47" t="s">
        <v>130</v>
      </c>
      <c r="F51" s="47" t="s">
        <v>50</v>
      </c>
      <c r="G51" s="48" t="s">
        <v>43</v>
      </c>
      <c r="H51" s="49" t="s">
        <v>137</v>
      </c>
      <c r="I51" s="50" t="s">
        <v>47</v>
      </c>
      <c r="J51" s="48" t="s">
        <v>50</v>
      </c>
      <c r="K51" s="50">
        <f>SUMIFS(Gabarito!B:B,Gabarito!A:A,G51)+SUMIFS(Gabarito!B:B,Gabarito!A:A,H51)+SUMIFS(Gabarito!B:B,Gabarito!A:A,I51)+SUMIFS(Gabarito!B:B,Gabarito!A:A,J51)</f>
        <v>6</v>
      </c>
      <c r="L51" s="49" t="s">
        <v>122</v>
      </c>
      <c r="M51" s="49" t="s">
        <v>77</v>
      </c>
      <c r="N51" s="47" t="s">
        <v>60</v>
      </c>
      <c r="O51" s="49" t="s">
        <v>99</v>
      </c>
      <c r="P51" s="49">
        <f>SUMIFS(Gabarito!B:B,Gabarito!A:A,L51)+SUMIFS(Gabarito!B:B,Gabarito!A:A,N51)+SUMIFS(Gabarito!B:B,Gabarito!A:A,#REF!)+SUMIFS(Gabarito!B:B,Gabarito!A:A,#REF!)+SUMIFS(Gabarito!B:B,Gabarito!A:A,O51)</f>
        <v>16</v>
      </c>
      <c r="Q51" s="49">
        <f t="shared" si="1"/>
        <v>96</v>
      </c>
      <c r="R51" s="47" t="s">
        <v>122</v>
      </c>
      <c r="S51" s="47" t="s">
        <v>122</v>
      </c>
      <c r="T51" s="49" t="s">
        <v>50</v>
      </c>
      <c r="U51" s="49" t="s">
        <v>50</v>
      </c>
      <c r="V51" s="47" t="s">
        <v>1043</v>
      </c>
    </row>
    <row r="52" ht="15.75" customHeight="1">
      <c r="A52" s="47" t="s">
        <v>387</v>
      </c>
      <c r="B52" s="47" t="s">
        <v>436</v>
      </c>
      <c r="C52" s="47" t="s">
        <v>169</v>
      </c>
      <c r="D52" s="47" t="s">
        <v>91</v>
      </c>
      <c r="E52" s="47" t="s">
        <v>117</v>
      </c>
      <c r="F52" s="47" t="s">
        <v>50</v>
      </c>
      <c r="G52" s="48" t="s">
        <v>85</v>
      </c>
      <c r="H52" s="49" t="s">
        <v>137</v>
      </c>
      <c r="I52" s="50" t="s">
        <v>71</v>
      </c>
      <c r="J52" s="48" t="s">
        <v>50</v>
      </c>
      <c r="K52" s="50">
        <f>SUMIFS(Gabarito!B:B,Gabarito!A:A,G52)+SUMIFS(Gabarito!B:B,Gabarito!A:A,H52)+SUMIFS(Gabarito!B:B,Gabarito!A:A,I52)+SUMIFS(Gabarito!B:B,Gabarito!A:A,J52)</f>
        <v>11</v>
      </c>
      <c r="L52" s="49" t="s">
        <v>122</v>
      </c>
      <c r="M52" s="49" t="s">
        <v>77</v>
      </c>
      <c r="N52" s="47" t="s">
        <v>60</v>
      </c>
      <c r="O52" s="49" t="s">
        <v>122</v>
      </c>
      <c r="P52" s="49">
        <f>SUMIFS(Gabarito!B:B,Gabarito!A:A,L52)+SUMIFS(Gabarito!B:B,Gabarito!A:A,N52)+SUMIFS(Gabarito!B:B,Gabarito!A:A,#REF!)+SUMIFS(Gabarito!B:B,Gabarito!A:A,#REF!)+SUMIFS(Gabarito!B:B,Gabarito!A:A,O52)</f>
        <v>2</v>
      </c>
      <c r="Q52" s="49">
        <f t="shared" si="1"/>
        <v>22</v>
      </c>
      <c r="R52" s="47" t="s">
        <v>122</v>
      </c>
      <c r="S52" s="47" t="s">
        <v>122</v>
      </c>
      <c r="T52" s="49" t="s">
        <v>50</v>
      </c>
      <c r="U52" s="49" t="s">
        <v>50</v>
      </c>
      <c r="V52" s="47" t="s">
        <v>1043</v>
      </c>
    </row>
    <row r="53" ht="15.75" customHeight="1">
      <c r="A53" s="103"/>
      <c r="B53" s="103"/>
      <c r="C53" s="104"/>
      <c r="D53" s="104"/>
      <c r="E53" s="104"/>
      <c r="G53" s="104"/>
      <c r="H53" s="104"/>
      <c r="I53" s="104"/>
      <c r="J53" s="104"/>
      <c r="K53" s="104"/>
      <c r="L53" s="104"/>
      <c r="M53" s="104"/>
      <c r="N53" s="104"/>
    </row>
    <row r="54" ht="15.75" customHeight="1">
      <c r="A54" s="103"/>
      <c r="B54" s="103"/>
      <c r="C54" s="104"/>
      <c r="D54" s="104"/>
      <c r="E54" s="104"/>
      <c r="G54" s="104"/>
      <c r="H54" s="104"/>
      <c r="I54" s="104"/>
      <c r="J54" s="104"/>
      <c r="K54" s="104"/>
      <c r="L54" s="104"/>
      <c r="M54" s="104"/>
      <c r="N54" s="104"/>
    </row>
    <row r="55" ht="15.75" customHeight="1">
      <c r="A55" s="103"/>
      <c r="B55" s="103"/>
      <c r="C55" s="104"/>
      <c r="D55" s="104"/>
      <c r="E55" s="104"/>
      <c r="G55" s="104"/>
      <c r="H55" s="104"/>
      <c r="I55" s="104"/>
      <c r="J55" s="104"/>
      <c r="K55" s="104"/>
      <c r="L55" s="104"/>
      <c r="M55" s="104"/>
      <c r="N55" s="104"/>
    </row>
    <row r="56" ht="15.75" customHeight="1">
      <c r="A56" s="103"/>
      <c r="B56" s="103"/>
      <c r="C56" s="104"/>
      <c r="D56" s="104"/>
      <c r="E56" s="104"/>
      <c r="G56" s="104"/>
      <c r="H56" s="104"/>
      <c r="I56" s="104"/>
      <c r="J56" s="104"/>
      <c r="K56" s="104"/>
      <c r="L56" s="104"/>
      <c r="M56" s="104"/>
      <c r="N56" s="104"/>
    </row>
    <row r="57" ht="15.75" customHeight="1">
      <c r="A57" s="103"/>
      <c r="B57" s="103"/>
      <c r="C57" s="104"/>
      <c r="D57" s="104"/>
      <c r="E57" s="104"/>
      <c r="G57" s="104"/>
      <c r="H57" s="104"/>
      <c r="I57" s="104"/>
      <c r="J57" s="104"/>
      <c r="K57" s="104"/>
      <c r="L57" s="104"/>
      <c r="M57" s="104"/>
      <c r="N57" s="104"/>
    </row>
    <row r="58" ht="15.75" customHeight="1">
      <c r="A58" s="103"/>
      <c r="B58" s="103"/>
      <c r="C58" s="104"/>
      <c r="D58" s="104"/>
      <c r="E58" s="104"/>
      <c r="G58" s="104"/>
      <c r="H58" s="104"/>
      <c r="I58" s="104"/>
      <c r="J58" s="104"/>
      <c r="K58" s="104"/>
      <c r="L58" s="104"/>
      <c r="M58" s="104"/>
      <c r="N58" s="104"/>
    </row>
    <row r="59" ht="15.75" customHeight="1">
      <c r="A59" s="103"/>
      <c r="B59" s="103"/>
      <c r="C59" s="104"/>
      <c r="D59" s="104"/>
      <c r="E59" s="104"/>
      <c r="G59" s="104"/>
      <c r="H59" s="104"/>
      <c r="I59" s="104"/>
      <c r="J59" s="104"/>
      <c r="K59" s="104"/>
      <c r="L59" s="104"/>
      <c r="M59" s="104"/>
      <c r="N59" s="104"/>
    </row>
    <row r="60" ht="15.75" customHeight="1">
      <c r="A60" s="103"/>
      <c r="B60" s="103"/>
      <c r="C60" s="104"/>
      <c r="D60" s="104"/>
      <c r="E60" s="104"/>
      <c r="G60" s="104"/>
      <c r="H60" s="104"/>
      <c r="I60" s="104"/>
      <c r="J60" s="104"/>
      <c r="K60" s="104"/>
      <c r="L60" s="104"/>
      <c r="M60" s="104"/>
      <c r="N60" s="104"/>
    </row>
    <row r="61" ht="15.75" customHeight="1">
      <c r="A61" s="103"/>
      <c r="B61" s="103"/>
      <c r="C61" s="104"/>
      <c r="D61" s="104"/>
      <c r="E61" s="104"/>
      <c r="G61" s="104"/>
      <c r="H61" s="104"/>
      <c r="I61" s="104"/>
      <c r="J61" s="104"/>
      <c r="K61" s="104"/>
      <c r="L61" s="104"/>
      <c r="M61" s="104"/>
      <c r="N61" s="104"/>
    </row>
    <row r="62" ht="15.75" customHeight="1">
      <c r="A62" s="103"/>
      <c r="B62" s="103"/>
      <c r="C62" s="104"/>
      <c r="D62" s="104"/>
      <c r="E62" s="104"/>
      <c r="G62" s="104"/>
      <c r="H62" s="104"/>
      <c r="I62" s="104"/>
      <c r="J62" s="104"/>
      <c r="K62" s="104"/>
      <c r="L62" s="104"/>
      <c r="M62" s="104"/>
      <c r="N62" s="104"/>
    </row>
    <row r="63" ht="15.75" customHeight="1">
      <c r="A63" s="103"/>
      <c r="B63" s="103"/>
      <c r="C63" s="104"/>
      <c r="D63" s="104"/>
      <c r="E63" s="104"/>
      <c r="G63" s="104"/>
      <c r="H63" s="104"/>
      <c r="I63" s="104"/>
      <c r="J63" s="104"/>
      <c r="K63" s="104"/>
      <c r="L63" s="104"/>
      <c r="M63" s="104"/>
      <c r="N63" s="104"/>
    </row>
    <row r="64" ht="15.75" customHeight="1">
      <c r="A64" s="103"/>
      <c r="B64" s="103"/>
      <c r="C64" s="104"/>
      <c r="D64" s="104"/>
      <c r="E64" s="104"/>
      <c r="G64" s="104"/>
      <c r="H64" s="104"/>
      <c r="I64" s="104"/>
      <c r="J64" s="104"/>
      <c r="K64" s="104"/>
      <c r="L64" s="104"/>
      <c r="M64" s="104"/>
      <c r="N64" s="104"/>
    </row>
    <row r="65" ht="15.75" customHeight="1">
      <c r="A65" s="103"/>
      <c r="B65" s="103"/>
      <c r="C65" s="104"/>
      <c r="D65" s="104"/>
      <c r="E65" s="104"/>
      <c r="G65" s="104"/>
      <c r="H65" s="104"/>
      <c r="I65" s="104"/>
      <c r="J65" s="104"/>
      <c r="K65" s="104"/>
      <c r="L65" s="104"/>
      <c r="M65" s="104"/>
      <c r="N65" s="104"/>
    </row>
    <row r="66" ht="15.75" customHeight="1">
      <c r="A66" s="103"/>
      <c r="B66" s="103"/>
      <c r="C66" s="104"/>
      <c r="D66" s="104"/>
      <c r="E66" s="104"/>
      <c r="G66" s="104"/>
      <c r="H66" s="104"/>
      <c r="I66" s="104"/>
      <c r="J66" s="104"/>
      <c r="K66" s="104"/>
      <c r="L66" s="104"/>
      <c r="M66" s="104"/>
      <c r="N66" s="104"/>
    </row>
    <row r="67" ht="15.75" customHeight="1">
      <c r="A67" s="103"/>
      <c r="B67" s="103"/>
      <c r="C67" s="104"/>
      <c r="D67" s="104"/>
      <c r="E67" s="104"/>
      <c r="G67" s="104"/>
      <c r="H67" s="104"/>
      <c r="I67" s="104"/>
      <c r="J67" s="104"/>
      <c r="K67" s="104"/>
      <c r="L67" s="104"/>
      <c r="M67" s="104"/>
      <c r="N67" s="104"/>
    </row>
    <row r="68" ht="15.75" customHeight="1">
      <c r="A68" s="103"/>
      <c r="B68" s="103"/>
      <c r="C68" s="104"/>
      <c r="D68" s="104"/>
      <c r="E68" s="104"/>
      <c r="G68" s="104"/>
      <c r="H68" s="104"/>
      <c r="I68" s="104"/>
      <c r="J68" s="104"/>
      <c r="K68" s="104"/>
      <c r="L68" s="104"/>
      <c r="M68" s="104"/>
      <c r="N68" s="104"/>
    </row>
    <row r="69" ht="15.75" customHeight="1">
      <c r="A69" s="103"/>
      <c r="B69" s="103"/>
      <c r="C69" s="104"/>
      <c r="D69" s="104"/>
      <c r="E69" s="104"/>
      <c r="G69" s="104"/>
      <c r="H69" s="104"/>
      <c r="I69" s="104"/>
      <c r="J69" s="104"/>
      <c r="K69" s="104"/>
      <c r="L69" s="104"/>
      <c r="M69" s="104"/>
      <c r="N69" s="104"/>
    </row>
    <row r="70" ht="15.75" customHeight="1">
      <c r="A70" s="103"/>
      <c r="B70" s="103"/>
      <c r="C70" s="104"/>
      <c r="D70" s="104"/>
      <c r="E70" s="104"/>
      <c r="G70" s="104"/>
      <c r="H70" s="104"/>
      <c r="I70" s="104"/>
      <c r="J70" s="104"/>
      <c r="K70" s="104"/>
      <c r="L70" s="104"/>
      <c r="M70" s="104"/>
      <c r="N70" s="104"/>
    </row>
    <row r="71" ht="15.75" customHeight="1">
      <c r="A71" s="103"/>
      <c r="B71" s="103"/>
      <c r="C71" s="104"/>
      <c r="D71" s="104"/>
      <c r="E71" s="104"/>
      <c r="G71" s="104"/>
      <c r="H71" s="104"/>
      <c r="I71" s="104"/>
      <c r="J71" s="104"/>
      <c r="K71" s="104"/>
      <c r="L71" s="104"/>
      <c r="M71" s="104"/>
      <c r="N71" s="104"/>
    </row>
    <row r="72" ht="15.75" customHeight="1">
      <c r="A72" s="103"/>
      <c r="B72" s="103"/>
      <c r="C72" s="104"/>
      <c r="D72" s="104"/>
      <c r="E72" s="104"/>
      <c r="G72" s="104"/>
      <c r="H72" s="104"/>
      <c r="I72" s="104"/>
      <c r="J72" s="104"/>
      <c r="K72" s="104"/>
      <c r="L72" s="104"/>
      <c r="M72" s="104"/>
      <c r="N72" s="104"/>
    </row>
    <row r="73" ht="15.75" customHeight="1">
      <c r="A73" s="103"/>
      <c r="B73" s="103"/>
      <c r="C73" s="104"/>
      <c r="D73" s="104"/>
      <c r="E73" s="104"/>
      <c r="G73" s="104"/>
      <c r="H73" s="104"/>
      <c r="I73" s="104"/>
      <c r="J73" s="104"/>
      <c r="K73" s="104"/>
      <c r="L73" s="104"/>
      <c r="M73" s="104"/>
      <c r="N73" s="104"/>
    </row>
    <row r="74" ht="15.75" customHeight="1">
      <c r="A74" s="103"/>
      <c r="B74" s="103"/>
      <c r="C74" s="104"/>
      <c r="D74" s="104"/>
      <c r="E74" s="104"/>
      <c r="G74" s="104"/>
      <c r="H74" s="104"/>
      <c r="I74" s="104"/>
      <c r="J74" s="104"/>
      <c r="K74" s="104"/>
      <c r="L74" s="104"/>
      <c r="M74" s="104"/>
      <c r="N74" s="104"/>
    </row>
    <row r="75" ht="15.75" customHeight="1">
      <c r="A75" s="103"/>
      <c r="B75" s="103"/>
      <c r="C75" s="104"/>
      <c r="D75" s="104"/>
      <c r="E75" s="104"/>
      <c r="G75" s="104"/>
      <c r="H75" s="104"/>
      <c r="I75" s="104"/>
      <c r="J75" s="104"/>
      <c r="K75" s="104"/>
      <c r="L75" s="104"/>
      <c r="M75" s="104"/>
      <c r="N75" s="104"/>
    </row>
    <row r="76" ht="15.75" customHeight="1">
      <c r="A76" s="103"/>
      <c r="B76" s="103"/>
      <c r="C76" s="104"/>
      <c r="D76" s="104"/>
      <c r="E76" s="104"/>
      <c r="G76" s="104"/>
      <c r="H76" s="104"/>
      <c r="I76" s="104"/>
      <c r="J76" s="104"/>
      <c r="K76" s="104"/>
      <c r="L76" s="104"/>
      <c r="M76" s="104"/>
      <c r="N76" s="104"/>
    </row>
    <row r="77" ht="15.75" customHeight="1">
      <c r="A77" s="103"/>
      <c r="B77" s="103"/>
      <c r="C77" s="104"/>
      <c r="D77" s="104"/>
      <c r="E77" s="104"/>
      <c r="G77" s="104"/>
      <c r="H77" s="104"/>
      <c r="I77" s="104"/>
      <c r="J77" s="104"/>
      <c r="K77" s="104"/>
      <c r="L77" s="104"/>
      <c r="M77" s="104"/>
      <c r="N77" s="104"/>
    </row>
    <row r="78" ht="15.75" customHeight="1">
      <c r="A78" s="103"/>
      <c r="B78" s="103"/>
      <c r="C78" s="104"/>
      <c r="D78" s="104"/>
      <c r="E78" s="104"/>
      <c r="G78" s="104"/>
      <c r="H78" s="104"/>
      <c r="I78" s="104"/>
      <c r="J78" s="104"/>
      <c r="K78" s="104"/>
      <c r="L78" s="104"/>
      <c r="M78" s="104"/>
      <c r="N78" s="104"/>
    </row>
    <row r="79" ht="15.75" customHeight="1">
      <c r="A79" s="103"/>
      <c r="B79" s="103"/>
      <c r="C79" s="104"/>
      <c r="D79" s="104"/>
      <c r="E79" s="104"/>
      <c r="G79" s="104"/>
      <c r="H79" s="104"/>
      <c r="I79" s="104"/>
      <c r="J79" s="104"/>
      <c r="K79" s="104"/>
      <c r="L79" s="104"/>
      <c r="M79" s="104"/>
      <c r="N79" s="104"/>
    </row>
    <row r="80" ht="15.75" customHeight="1">
      <c r="A80" s="103"/>
      <c r="B80" s="103"/>
      <c r="C80" s="104"/>
      <c r="D80" s="104"/>
      <c r="E80" s="104"/>
      <c r="G80" s="104"/>
      <c r="H80" s="104"/>
      <c r="I80" s="104"/>
      <c r="J80" s="104"/>
      <c r="K80" s="104"/>
      <c r="L80" s="104"/>
      <c r="M80" s="104"/>
      <c r="N80" s="104"/>
    </row>
    <row r="81" ht="15.75" customHeight="1">
      <c r="A81" s="103"/>
      <c r="B81" s="103"/>
      <c r="C81" s="104"/>
      <c r="D81" s="104"/>
      <c r="E81" s="104"/>
      <c r="G81" s="104"/>
      <c r="H81" s="104"/>
      <c r="I81" s="104"/>
      <c r="J81" s="104"/>
      <c r="K81" s="104"/>
      <c r="L81" s="104"/>
      <c r="M81" s="104"/>
      <c r="N81" s="104"/>
    </row>
    <row r="82" ht="15.75" customHeight="1">
      <c r="A82" s="103"/>
      <c r="B82" s="103"/>
      <c r="C82" s="104"/>
      <c r="D82" s="104"/>
      <c r="E82" s="104"/>
      <c r="G82" s="104"/>
      <c r="H82" s="104"/>
      <c r="I82" s="104"/>
      <c r="J82" s="104"/>
      <c r="K82" s="104"/>
      <c r="L82" s="104"/>
      <c r="M82" s="104"/>
      <c r="N82" s="104"/>
    </row>
    <row r="83" ht="15.75" customHeight="1">
      <c r="A83" s="103"/>
      <c r="B83" s="103"/>
      <c r="C83" s="104"/>
      <c r="D83" s="104"/>
      <c r="E83" s="104"/>
      <c r="G83" s="104"/>
      <c r="H83" s="104"/>
      <c r="I83" s="104"/>
      <c r="J83" s="104"/>
      <c r="K83" s="104"/>
      <c r="L83" s="104"/>
      <c r="M83" s="104"/>
      <c r="N83" s="104"/>
    </row>
    <row r="84" ht="15.75" customHeight="1">
      <c r="A84" s="103"/>
      <c r="B84" s="103"/>
      <c r="C84" s="104"/>
      <c r="D84" s="104"/>
      <c r="E84" s="104"/>
      <c r="G84" s="104"/>
      <c r="H84" s="104"/>
      <c r="I84" s="104"/>
      <c r="J84" s="104"/>
      <c r="K84" s="104"/>
      <c r="L84" s="104"/>
      <c r="M84" s="104"/>
      <c r="N84" s="104"/>
    </row>
    <row r="85" ht="15.75" customHeight="1">
      <c r="A85" s="103"/>
      <c r="B85" s="103"/>
      <c r="C85" s="104"/>
      <c r="D85" s="104"/>
      <c r="E85" s="104"/>
      <c r="G85" s="104"/>
      <c r="H85" s="104"/>
      <c r="I85" s="104"/>
      <c r="J85" s="104"/>
      <c r="K85" s="104"/>
      <c r="L85" s="104"/>
      <c r="M85" s="104"/>
      <c r="N85" s="104"/>
    </row>
    <row r="86" ht="15.75" customHeight="1">
      <c r="A86" s="103"/>
      <c r="B86" s="103"/>
      <c r="C86" s="104"/>
      <c r="D86" s="104"/>
      <c r="E86" s="104"/>
      <c r="G86" s="104"/>
      <c r="H86" s="104"/>
      <c r="I86" s="104"/>
      <c r="J86" s="104"/>
      <c r="K86" s="104"/>
      <c r="L86" s="104"/>
      <c r="M86" s="104"/>
      <c r="N86" s="104"/>
    </row>
    <row r="87" ht="15.75" customHeight="1">
      <c r="A87" s="103"/>
      <c r="B87" s="103"/>
      <c r="C87" s="104"/>
      <c r="D87" s="104"/>
      <c r="E87" s="104"/>
      <c r="G87" s="104"/>
      <c r="H87" s="104"/>
      <c r="I87" s="104"/>
      <c r="J87" s="104"/>
      <c r="K87" s="104"/>
      <c r="L87" s="104"/>
      <c r="M87" s="104"/>
      <c r="N87" s="104"/>
    </row>
    <row r="88" ht="15.75" customHeight="1">
      <c r="A88" s="103"/>
      <c r="B88" s="103"/>
      <c r="C88" s="104"/>
      <c r="D88" s="104"/>
      <c r="E88" s="104"/>
      <c r="G88" s="104"/>
      <c r="H88" s="104"/>
      <c r="I88" s="104"/>
      <c r="J88" s="104"/>
      <c r="K88" s="104"/>
      <c r="L88" s="104"/>
      <c r="M88" s="104"/>
      <c r="N88" s="104"/>
    </row>
    <row r="89" ht="15.75" customHeight="1">
      <c r="A89" s="103"/>
      <c r="B89" s="103"/>
      <c r="C89" s="104"/>
      <c r="D89" s="104"/>
      <c r="E89" s="104"/>
      <c r="G89" s="104"/>
      <c r="H89" s="104"/>
      <c r="I89" s="104"/>
      <c r="J89" s="104"/>
      <c r="K89" s="104"/>
      <c r="L89" s="104"/>
      <c r="M89" s="104"/>
      <c r="N89" s="104"/>
    </row>
    <row r="90" ht="15.75" customHeight="1">
      <c r="A90" s="103"/>
      <c r="B90" s="103"/>
      <c r="C90" s="104"/>
      <c r="D90" s="104"/>
      <c r="E90" s="104"/>
      <c r="G90" s="104"/>
      <c r="H90" s="104"/>
      <c r="I90" s="104"/>
      <c r="J90" s="104"/>
      <c r="K90" s="104"/>
      <c r="L90" s="104"/>
      <c r="M90" s="104"/>
      <c r="N90" s="104"/>
    </row>
    <row r="91" ht="15.75" customHeight="1">
      <c r="A91" s="103"/>
      <c r="B91" s="103"/>
      <c r="C91" s="104"/>
      <c r="D91" s="104"/>
      <c r="E91" s="104"/>
      <c r="G91" s="104"/>
      <c r="H91" s="104"/>
      <c r="I91" s="104"/>
      <c r="J91" s="104"/>
      <c r="K91" s="104"/>
      <c r="L91" s="104"/>
      <c r="M91" s="104"/>
      <c r="N91" s="104"/>
    </row>
    <row r="92" ht="15.75" customHeight="1">
      <c r="A92" s="103"/>
      <c r="B92" s="103"/>
      <c r="C92" s="104"/>
      <c r="D92" s="104"/>
      <c r="E92" s="104"/>
      <c r="G92" s="104"/>
      <c r="H92" s="104"/>
      <c r="I92" s="104"/>
      <c r="J92" s="104"/>
      <c r="K92" s="104"/>
      <c r="L92" s="104"/>
      <c r="M92" s="104"/>
      <c r="N92" s="104"/>
    </row>
    <row r="93" ht="15.75" customHeight="1">
      <c r="A93" s="103"/>
      <c r="B93" s="103"/>
      <c r="C93" s="104"/>
      <c r="D93" s="104"/>
      <c r="E93" s="104"/>
      <c r="G93" s="104"/>
      <c r="H93" s="104"/>
      <c r="I93" s="104"/>
      <c r="J93" s="104"/>
      <c r="K93" s="104"/>
      <c r="L93" s="104"/>
      <c r="M93" s="104"/>
      <c r="N93" s="104"/>
    </row>
    <row r="94" ht="15.75" customHeight="1">
      <c r="A94" s="103"/>
      <c r="B94" s="103"/>
      <c r="C94" s="104"/>
      <c r="D94" s="104"/>
      <c r="E94" s="104"/>
      <c r="G94" s="104"/>
      <c r="H94" s="104"/>
      <c r="I94" s="104"/>
      <c r="J94" s="104"/>
      <c r="K94" s="104"/>
      <c r="L94" s="104"/>
      <c r="M94" s="104"/>
      <c r="N94" s="104"/>
    </row>
    <row r="95" ht="15.75" customHeight="1">
      <c r="A95" s="103"/>
      <c r="B95" s="103"/>
      <c r="C95" s="104"/>
      <c r="D95" s="104"/>
      <c r="E95" s="104"/>
      <c r="G95" s="104"/>
      <c r="H95" s="104"/>
      <c r="I95" s="104"/>
      <c r="J95" s="104"/>
      <c r="K95" s="104"/>
      <c r="L95" s="104"/>
      <c r="M95" s="104"/>
      <c r="N95" s="104"/>
    </row>
    <row r="96" ht="15.75" customHeight="1">
      <c r="A96" s="103"/>
      <c r="B96" s="103"/>
      <c r="C96" s="104"/>
      <c r="D96" s="104"/>
      <c r="E96" s="104"/>
      <c r="G96" s="104"/>
      <c r="H96" s="104"/>
      <c r="I96" s="104"/>
      <c r="J96" s="104"/>
      <c r="K96" s="104"/>
      <c r="L96" s="104"/>
      <c r="M96" s="104"/>
      <c r="N96" s="104"/>
    </row>
    <row r="97" ht="15.75" customHeight="1">
      <c r="A97" s="103"/>
      <c r="B97" s="103"/>
      <c r="C97" s="104"/>
      <c r="D97" s="104"/>
      <c r="E97" s="104"/>
      <c r="G97" s="104"/>
      <c r="H97" s="104"/>
      <c r="I97" s="104"/>
      <c r="J97" s="104"/>
      <c r="K97" s="104"/>
      <c r="L97" s="104"/>
      <c r="M97" s="104"/>
      <c r="N97" s="104"/>
    </row>
    <row r="98" ht="15.75" customHeight="1">
      <c r="A98" s="103"/>
      <c r="B98" s="103"/>
      <c r="C98" s="104"/>
      <c r="D98" s="104"/>
      <c r="E98" s="104"/>
      <c r="G98" s="104"/>
      <c r="H98" s="104"/>
      <c r="I98" s="104"/>
      <c r="J98" s="104"/>
      <c r="K98" s="104"/>
      <c r="L98" s="104"/>
      <c r="M98" s="104"/>
      <c r="N98" s="104"/>
    </row>
    <row r="99" ht="15.75" customHeight="1">
      <c r="A99" s="103"/>
      <c r="B99" s="103"/>
      <c r="C99" s="104"/>
      <c r="D99" s="104"/>
      <c r="E99" s="104"/>
      <c r="G99" s="104"/>
      <c r="H99" s="104"/>
      <c r="I99" s="104"/>
      <c r="J99" s="104"/>
      <c r="K99" s="104"/>
      <c r="L99" s="104"/>
      <c r="M99" s="104"/>
      <c r="N99" s="104"/>
    </row>
    <row r="100" ht="15.75" customHeight="1">
      <c r="A100" s="103"/>
      <c r="B100" s="103"/>
      <c r="C100" s="104"/>
      <c r="D100" s="104"/>
      <c r="E100" s="104"/>
      <c r="G100" s="104"/>
      <c r="H100" s="104"/>
      <c r="I100" s="104"/>
      <c r="J100" s="104"/>
      <c r="K100" s="104"/>
      <c r="L100" s="104"/>
      <c r="M100" s="104"/>
      <c r="N100" s="104"/>
    </row>
    <row r="101" ht="15.75" customHeight="1">
      <c r="A101" s="103"/>
      <c r="B101" s="103"/>
      <c r="C101" s="104"/>
      <c r="D101" s="104"/>
      <c r="E101" s="104"/>
      <c r="G101" s="104"/>
      <c r="H101" s="104"/>
      <c r="I101" s="104"/>
      <c r="J101" s="104"/>
      <c r="K101" s="104"/>
      <c r="L101" s="104"/>
      <c r="M101" s="104"/>
      <c r="N101" s="104"/>
    </row>
    <row r="102" ht="15.75" customHeight="1">
      <c r="A102" s="103"/>
      <c r="B102" s="103"/>
      <c r="C102" s="104"/>
      <c r="D102" s="104"/>
      <c r="E102" s="104"/>
      <c r="G102" s="104"/>
      <c r="H102" s="104"/>
      <c r="I102" s="104"/>
      <c r="J102" s="104"/>
      <c r="K102" s="104"/>
      <c r="L102" s="104"/>
      <c r="M102" s="104"/>
      <c r="N102" s="104"/>
    </row>
    <row r="103" ht="15.75" customHeight="1">
      <c r="A103" s="103"/>
      <c r="B103" s="103"/>
      <c r="C103" s="104"/>
      <c r="D103" s="104"/>
      <c r="E103" s="104"/>
      <c r="G103" s="104"/>
      <c r="H103" s="104"/>
      <c r="I103" s="104"/>
      <c r="J103" s="104"/>
      <c r="K103" s="104"/>
      <c r="L103" s="104"/>
      <c r="M103" s="104"/>
      <c r="N103" s="104"/>
    </row>
    <row r="104" ht="15.75" customHeight="1">
      <c r="A104" s="103"/>
      <c r="B104" s="103"/>
      <c r="C104" s="104"/>
      <c r="D104" s="104"/>
      <c r="E104" s="104"/>
      <c r="G104" s="104"/>
      <c r="H104" s="104"/>
      <c r="I104" s="104"/>
      <c r="J104" s="104"/>
      <c r="K104" s="104"/>
      <c r="L104" s="104"/>
      <c r="M104" s="104"/>
      <c r="N104" s="104"/>
    </row>
    <row r="105" ht="15.75" customHeight="1">
      <c r="A105" s="103"/>
      <c r="B105" s="103"/>
      <c r="C105" s="104"/>
      <c r="D105" s="104"/>
      <c r="E105" s="104"/>
      <c r="G105" s="104"/>
      <c r="H105" s="104"/>
      <c r="I105" s="104"/>
      <c r="J105" s="104"/>
      <c r="K105" s="104"/>
      <c r="L105" s="104"/>
      <c r="M105" s="104"/>
      <c r="N105" s="104"/>
    </row>
    <row r="106" ht="15.75" customHeight="1">
      <c r="A106" s="103"/>
      <c r="B106" s="103"/>
      <c r="C106" s="104"/>
      <c r="D106" s="104"/>
      <c r="E106" s="104"/>
      <c r="G106" s="104"/>
      <c r="H106" s="104"/>
      <c r="I106" s="104"/>
      <c r="J106" s="104"/>
      <c r="K106" s="104"/>
      <c r="L106" s="104"/>
      <c r="M106" s="104"/>
      <c r="N106" s="104"/>
    </row>
    <row r="107" ht="15.75" customHeight="1">
      <c r="A107" s="103"/>
      <c r="B107" s="103"/>
      <c r="C107" s="104"/>
      <c r="D107" s="104"/>
      <c r="E107" s="104"/>
      <c r="G107" s="104"/>
      <c r="H107" s="104"/>
      <c r="I107" s="104"/>
      <c r="J107" s="104"/>
      <c r="K107" s="104"/>
      <c r="L107" s="104"/>
      <c r="M107" s="104"/>
      <c r="N107" s="104"/>
    </row>
    <row r="108" ht="15.75" customHeight="1">
      <c r="A108" s="103"/>
      <c r="B108" s="103"/>
      <c r="C108" s="104"/>
      <c r="D108" s="104"/>
      <c r="E108" s="104"/>
      <c r="G108" s="104"/>
      <c r="H108" s="104"/>
      <c r="I108" s="104"/>
      <c r="J108" s="104"/>
      <c r="K108" s="104"/>
      <c r="L108" s="104"/>
      <c r="M108" s="104"/>
      <c r="N108" s="104"/>
    </row>
    <row r="109" ht="15.75" customHeight="1">
      <c r="A109" s="103"/>
      <c r="B109" s="103"/>
      <c r="C109" s="104"/>
      <c r="D109" s="104"/>
      <c r="E109" s="104"/>
      <c r="G109" s="104"/>
      <c r="H109" s="104"/>
      <c r="I109" s="104"/>
      <c r="J109" s="104"/>
      <c r="K109" s="104"/>
      <c r="L109" s="104"/>
      <c r="M109" s="104"/>
      <c r="N109" s="104"/>
    </row>
    <row r="110" ht="15.75" customHeight="1">
      <c r="A110" s="103"/>
      <c r="B110" s="103"/>
      <c r="C110" s="104"/>
      <c r="D110" s="104"/>
      <c r="E110" s="104"/>
      <c r="G110" s="104"/>
      <c r="H110" s="104"/>
      <c r="I110" s="104"/>
      <c r="J110" s="104"/>
      <c r="K110" s="104"/>
      <c r="L110" s="104"/>
      <c r="M110" s="104"/>
      <c r="N110" s="104"/>
    </row>
    <row r="111" ht="15.75" customHeight="1">
      <c r="A111" s="103"/>
      <c r="B111" s="103"/>
      <c r="C111" s="104"/>
      <c r="D111" s="104"/>
      <c r="E111" s="104"/>
      <c r="G111" s="104"/>
      <c r="H111" s="104"/>
      <c r="I111" s="104"/>
      <c r="J111" s="104"/>
      <c r="K111" s="104"/>
      <c r="L111" s="104"/>
      <c r="M111" s="104"/>
      <c r="N111" s="104"/>
    </row>
    <row r="112" ht="15.75" customHeight="1">
      <c r="A112" s="103"/>
      <c r="B112" s="103"/>
      <c r="C112" s="104"/>
      <c r="D112" s="104"/>
      <c r="E112" s="104"/>
      <c r="G112" s="104"/>
      <c r="H112" s="104"/>
      <c r="I112" s="104"/>
      <c r="J112" s="104"/>
      <c r="K112" s="104"/>
      <c r="L112" s="104"/>
      <c r="M112" s="104"/>
      <c r="N112" s="104"/>
    </row>
    <row r="113" ht="15.75" customHeight="1">
      <c r="A113" s="103"/>
      <c r="B113" s="103"/>
      <c r="C113" s="104"/>
      <c r="D113" s="104"/>
      <c r="E113" s="104"/>
      <c r="G113" s="104"/>
      <c r="H113" s="104"/>
      <c r="I113" s="104"/>
      <c r="J113" s="104"/>
      <c r="K113" s="104"/>
      <c r="L113" s="104"/>
      <c r="M113" s="104"/>
      <c r="N113" s="104"/>
    </row>
    <row r="114" ht="15.75" customHeight="1">
      <c r="A114" s="103"/>
      <c r="B114" s="103"/>
      <c r="C114" s="104"/>
      <c r="D114" s="104"/>
      <c r="E114" s="104"/>
      <c r="G114" s="104"/>
      <c r="H114" s="104"/>
      <c r="I114" s="104"/>
      <c r="J114" s="104"/>
      <c r="K114" s="104"/>
      <c r="L114" s="104"/>
      <c r="M114" s="104"/>
      <c r="N114" s="104"/>
    </row>
    <row r="115" ht="15.75" customHeight="1">
      <c r="A115" s="103"/>
      <c r="B115" s="103"/>
      <c r="C115" s="104"/>
      <c r="D115" s="104"/>
      <c r="E115" s="104"/>
      <c r="G115" s="104"/>
      <c r="H115" s="104"/>
      <c r="I115" s="104"/>
      <c r="J115" s="104"/>
      <c r="K115" s="104"/>
      <c r="L115" s="104"/>
      <c r="M115" s="104"/>
      <c r="N115" s="104"/>
    </row>
    <row r="116" ht="15.75" customHeight="1">
      <c r="A116" s="103"/>
      <c r="B116" s="103"/>
      <c r="C116" s="104"/>
      <c r="D116" s="104"/>
      <c r="E116" s="104"/>
      <c r="G116" s="104"/>
      <c r="H116" s="104"/>
      <c r="I116" s="104"/>
      <c r="J116" s="104"/>
      <c r="K116" s="104"/>
      <c r="L116" s="104"/>
      <c r="M116" s="104"/>
      <c r="N116" s="104"/>
    </row>
    <row r="117" ht="15.75" customHeight="1">
      <c r="A117" s="103"/>
      <c r="B117" s="103"/>
      <c r="C117" s="104"/>
      <c r="D117" s="104"/>
      <c r="E117" s="104"/>
      <c r="G117" s="104"/>
      <c r="H117" s="104"/>
      <c r="I117" s="104"/>
      <c r="J117" s="104"/>
      <c r="K117" s="104"/>
      <c r="L117" s="104"/>
      <c r="M117" s="104"/>
      <c r="N117" s="104"/>
    </row>
    <row r="118" ht="15.75" customHeight="1">
      <c r="A118" s="103"/>
      <c r="B118" s="103"/>
      <c r="C118" s="104"/>
      <c r="D118" s="104"/>
      <c r="E118" s="104"/>
      <c r="G118" s="104"/>
      <c r="H118" s="104"/>
      <c r="I118" s="104"/>
      <c r="J118" s="104"/>
      <c r="K118" s="104"/>
      <c r="L118" s="104"/>
      <c r="M118" s="104"/>
      <c r="N118" s="104"/>
    </row>
    <row r="119" ht="15.75" customHeight="1">
      <c r="A119" s="103"/>
      <c r="B119" s="103"/>
      <c r="C119" s="104"/>
      <c r="D119" s="104"/>
      <c r="E119" s="104"/>
      <c r="G119" s="104"/>
      <c r="H119" s="104"/>
      <c r="I119" s="104"/>
      <c r="J119" s="104"/>
      <c r="K119" s="104"/>
      <c r="L119" s="104"/>
      <c r="M119" s="104"/>
      <c r="N119" s="104"/>
    </row>
    <row r="120" ht="15.75" customHeight="1">
      <c r="A120" s="103"/>
      <c r="B120" s="103"/>
      <c r="C120" s="104"/>
      <c r="D120" s="104"/>
      <c r="E120" s="104"/>
      <c r="G120" s="104"/>
      <c r="H120" s="104"/>
      <c r="I120" s="104"/>
      <c r="J120" s="104"/>
      <c r="K120" s="104"/>
      <c r="L120" s="104"/>
      <c r="M120" s="104"/>
      <c r="N120" s="104"/>
    </row>
    <row r="121" ht="15.75" customHeight="1">
      <c r="A121" s="103"/>
      <c r="B121" s="103"/>
      <c r="C121" s="104"/>
      <c r="D121" s="104"/>
      <c r="E121" s="104"/>
      <c r="G121" s="104"/>
      <c r="H121" s="104"/>
      <c r="I121" s="104"/>
      <c r="J121" s="104"/>
      <c r="K121" s="104"/>
      <c r="L121" s="104"/>
      <c r="M121" s="104"/>
      <c r="N121" s="104"/>
    </row>
    <row r="122" ht="15.75" customHeight="1">
      <c r="A122" s="103"/>
      <c r="B122" s="103"/>
      <c r="C122" s="104"/>
      <c r="D122" s="104"/>
      <c r="E122" s="104"/>
      <c r="G122" s="104"/>
      <c r="H122" s="104"/>
      <c r="I122" s="104"/>
      <c r="J122" s="104"/>
      <c r="K122" s="104"/>
      <c r="L122" s="104"/>
      <c r="M122" s="104"/>
      <c r="N122" s="104"/>
    </row>
    <row r="123" ht="15.75" customHeight="1">
      <c r="A123" s="103"/>
      <c r="B123" s="103"/>
      <c r="C123" s="104"/>
      <c r="D123" s="104"/>
      <c r="E123" s="104"/>
      <c r="G123" s="104"/>
      <c r="H123" s="104"/>
      <c r="I123" s="104"/>
      <c r="J123" s="104"/>
      <c r="K123" s="104"/>
      <c r="L123" s="104"/>
      <c r="M123" s="104"/>
      <c r="N123" s="104"/>
    </row>
    <row r="124" ht="15.75" customHeight="1">
      <c r="A124" s="103"/>
      <c r="B124" s="103"/>
      <c r="C124" s="104"/>
      <c r="D124" s="104"/>
      <c r="E124" s="104"/>
      <c r="G124" s="104"/>
      <c r="H124" s="104"/>
      <c r="I124" s="104"/>
      <c r="J124" s="104"/>
      <c r="K124" s="104"/>
      <c r="L124" s="104"/>
      <c r="M124" s="104"/>
      <c r="N124" s="104"/>
    </row>
    <row r="125" ht="15.75" customHeight="1">
      <c r="A125" s="103"/>
      <c r="B125" s="103"/>
      <c r="C125" s="104"/>
      <c r="D125" s="104"/>
      <c r="E125" s="104"/>
      <c r="G125" s="104"/>
      <c r="H125" s="104"/>
      <c r="I125" s="104"/>
      <c r="J125" s="104"/>
      <c r="K125" s="104"/>
      <c r="L125" s="104"/>
      <c r="M125" s="104"/>
      <c r="N125" s="104"/>
    </row>
    <row r="126" ht="15.75" customHeight="1">
      <c r="A126" s="103"/>
      <c r="B126" s="103"/>
      <c r="C126" s="104"/>
      <c r="D126" s="104"/>
      <c r="E126" s="104"/>
      <c r="G126" s="104"/>
      <c r="H126" s="104"/>
      <c r="I126" s="104"/>
      <c r="J126" s="104"/>
      <c r="K126" s="104"/>
      <c r="L126" s="104"/>
      <c r="M126" s="104"/>
      <c r="N126" s="104"/>
    </row>
    <row r="127" ht="15.75" customHeight="1">
      <c r="A127" s="103"/>
      <c r="B127" s="103"/>
      <c r="C127" s="104"/>
      <c r="D127" s="104"/>
      <c r="E127" s="104"/>
      <c r="G127" s="104"/>
      <c r="H127" s="104"/>
      <c r="I127" s="104"/>
      <c r="J127" s="104"/>
      <c r="K127" s="104"/>
      <c r="L127" s="104"/>
      <c r="M127" s="104"/>
      <c r="N127" s="104"/>
    </row>
    <row r="128" ht="15.75" customHeight="1">
      <c r="A128" s="103"/>
      <c r="B128" s="103"/>
      <c r="C128" s="104"/>
      <c r="D128" s="104"/>
      <c r="E128" s="104"/>
      <c r="G128" s="104"/>
      <c r="H128" s="104"/>
      <c r="I128" s="104"/>
      <c r="J128" s="104"/>
      <c r="K128" s="104"/>
      <c r="L128" s="104"/>
      <c r="M128" s="104"/>
      <c r="N128" s="104"/>
    </row>
    <row r="129" ht="15.75" customHeight="1">
      <c r="A129" s="103"/>
      <c r="B129" s="103"/>
      <c r="C129" s="104"/>
      <c r="D129" s="104"/>
      <c r="E129" s="104"/>
      <c r="G129" s="104"/>
      <c r="H129" s="104"/>
      <c r="I129" s="104"/>
      <c r="J129" s="104"/>
      <c r="K129" s="104"/>
      <c r="L129" s="104"/>
      <c r="M129" s="104"/>
      <c r="N129" s="104"/>
    </row>
    <row r="130" ht="15.75" customHeight="1">
      <c r="A130" s="103"/>
      <c r="B130" s="103"/>
      <c r="C130" s="104"/>
      <c r="D130" s="104"/>
      <c r="E130" s="104"/>
      <c r="G130" s="104"/>
      <c r="H130" s="104"/>
      <c r="I130" s="104"/>
      <c r="J130" s="104"/>
      <c r="K130" s="104"/>
      <c r="L130" s="104"/>
      <c r="M130" s="104"/>
      <c r="N130" s="104"/>
    </row>
    <row r="131" ht="15.75" customHeight="1">
      <c r="A131" s="103"/>
      <c r="B131" s="103"/>
      <c r="C131" s="104"/>
      <c r="D131" s="104"/>
      <c r="E131" s="104"/>
      <c r="G131" s="104"/>
      <c r="H131" s="104"/>
      <c r="I131" s="104"/>
      <c r="J131" s="104"/>
      <c r="K131" s="104"/>
      <c r="L131" s="104"/>
      <c r="M131" s="104"/>
      <c r="N131" s="104"/>
    </row>
    <row r="132" ht="15.75" customHeight="1">
      <c r="A132" s="103"/>
      <c r="B132" s="103"/>
      <c r="C132" s="104"/>
      <c r="D132" s="104"/>
      <c r="E132" s="104"/>
      <c r="G132" s="104"/>
      <c r="H132" s="104"/>
      <c r="I132" s="104"/>
      <c r="J132" s="104"/>
      <c r="K132" s="104"/>
      <c r="L132" s="104"/>
      <c r="M132" s="104"/>
      <c r="N132" s="104"/>
    </row>
    <row r="133" ht="15.75" customHeight="1">
      <c r="A133" s="103"/>
      <c r="B133" s="103"/>
      <c r="C133" s="104"/>
      <c r="D133" s="104"/>
      <c r="E133" s="104"/>
      <c r="G133" s="104"/>
      <c r="H133" s="104"/>
      <c r="I133" s="104"/>
      <c r="J133" s="104"/>
      <c r="K133" s="104"/>
      <c r="L133" s="104"/>
      <c r="M133" s="104"/>
      <c r="N133" s="104"/>
    </row>
    <row r="134" ht="15.75" customHeight="1">
      <c r="A134" s="103"/>
      <c r="B134" s="103"/>
      <c r="C134" s="104"/>
      <c r="D134" s="104"/>
      <c r="E134" s="104"/>
      <c r="G134" s="104"/>
      <c r="H134" s="104"/>
      <c r="I134" s="104"/>
      <c r="J134" s="104"/>
      <c r="K134" s="104"/>
      <c r="L134" s="104"/>
      <c r="M134" s="104"/>
      <c r="N134" s="104"/>
    </row>
    <row r="135" ht="15.75" customHeight="1">
      <c r="A135" s="103"/>
      <c r="B135" s="103"/>
      <c r="C135" s="104"/>
      <c r="D135" s="104"/>
      <c r="E135" s="104"/>
      <c r="G135" s="104"/>
      <c r="H135" s="104"/>
      <c r="I135" s="104"/>
      <c r="J135" s="104"/>
      <c r="K135" s="104"/>
      <c r="L135" s="104"/>
      <c r="M135" s="104"/>
      <c r="N135" s="104"/>
    </row>
    <row r="136" ht="15.75" customHeight="1">
      <c r="A136" s="103"/>
      <c r="B136" s="103"/>
      <c r="C136" s="104"/>
      <c r="D136" s="104"/>
      <c r="E136" s="104"/>
      <c r="G136" s="104"/>
      <c r="H136" s="104"/>
      <c r="I136" s="104"/>
      <c r="J136" s="104"/>
      <c r="K136" s="104"/>
      <c r="L136" s="104"/>
      <c r="M136" s="104"/>
      <c r="N136" s="104"/>
    </row>
    <row r="137" ht="15.75" customHeight="1">
      <c r="A137" s="103"/>
      <c r="B137" s="103"/>
      <c r="C137" s="104"/>
      <c r="D137" s="104"/>
      <c r="E137" s="104"/>
      <c r="G137" s="104"/>
      <c r="H137" s="104"/>
      <c r="I137" s="104"/>
      <c r="J137" s="104"/>
      <c r="K137" s="104"/>
      <c r="L137" s="104"/>
      <c r="M137" s="104"/>
      <c r="N137" s="104"/>
    </row>
    <row r="138" ht="15.75" customHeight="1">
      <c r="A138" s="103"/>
      <c r="B138" s="103"/>
      <c r="C138" s="104"/>
      <c r="D138" s="104"/>
      <c r="E138" s="104"/>
      <c r="G138" s="104"/>
      <c r="H138" s="104"/>
      <c r="I138" s="104"/>
      <c r="J138" s="104"/>
      <c r="K138" s="104"/>
      <c r="L138" s="104"/>
      <c r="M138" s="104"/>
      <c r="N138" s="104"/>
    </row>
    <row r="139" ht="15.75" customHeight="1">
      <c r="A139" s="103"/>
      <c r="B139" s="103"/>
      <c r="C139" s="104"/>
      <c r="D139" s="104"/>
      <c r="E139" s="104"/>
      <c r="G139" s="104"/>
      <c r="H139" s="104"/>
      <c r="I139" s="104"/>
      <c r="J139" s="104"/>
      <c r="K139" s="104"/>
      <c r="L139" s="104"/>
      <c r="M139" s="104"/>
      <c r="N139" s="104"/>
    </row>
    <row r="140" ht="15.75" customHeight="1">
      <c r="A140" s="103"/>
      <c r="B140" s="103"/>
      <c r="C140" s="104"/>
      <c r="D140" s="104"/>
      <c r="E140" s="104"/>
      <c r="G140" s="104"/>
      <c r="H140" s="104"/>
      <c r="I140" s="104"/>
      <c r="J140" s="104"/>
      <c r="K140" s="104"/>
      <c r="L140" s="104"/>
      <c r="M140" s="104"/>
      <c r="N140" s="104"/>
    </row>
    <row r="141" ht="15.75" customHeight="1">
      <c r="A141" s="103"/>
      <c r="B141" s="103"/>
      <c r="C141" s="104"/>
      <c r="D141" s="104"/>
      <c r="E141" s="104"/>
      <c r="G141" s="104"/>
      <c r="H141" s="104"/>
      <c r="I141" s="104"/>
      <c r="J141" s="104"/>
      <c r="K141" s="104"/>
      <c r="L141" s="104"/>
      <c r="M141" s="104"/>
      <c r="N141" s="104"/>
    </row>
    <row r="142" ht="15.75" customHeight="1">
      <c r="A142" s="103"/>
      <c r="B142" s="103"/>
      <c r="C142" s="104"/>
      <c r="D142" s="104"/>
      <c r="E142" s="104"/>
      <c r="G142" s="104"/>
      <c r="H142" s="104"/>
      <c r="I142" s="104"/>
      <c r="J142" s="104"/>
      <c r="K142" s="104"/>
      <c r="L142" s="104"/>
      <c r="M142" s="104"/>
      <c r="N142" s="104"/>
    </row>
    <row r="143" ht="15.75" customHeight="1">
      <c r="A143" s="103"/>
      <c r="B143" s="103"/>
      <c r="C143" s="104"/>
      <c r="D143" s="104"/>
      <c r="E143" s="104"/>
      <c r="G143" s="104"/>
      <c r="H143" s="104"/>
      <c r="I143" s="104"/>
      <c r="J143" s="104"/>
      <c r="K143" s="104"/>
      <c r="L143" s="104"/>
      <c r="M143" s="104"/>
      <c r="N143" s="104"/>
    </row>
    <row r="144" ht="15.75" customHeight="1">
      <c r="A144" s="103"/>
      <c r="B144" s="103"/>
      <c r="C144" s="104"/>
      <c r="D144" s="104"/>
      <c r="E144" s="104"/>
      <c r="G144" s="104"/>
      <c r="H144" s="104"/>
      <c r="I144" s="104"/>
      <c r="J144" s="104"/>
      <c r="K144" s="104"/>
      <c r="L144" s="104"/>
      <c r="M144" s="104"/>
      <c r="N144" s="104"/>
    </row>
    <row r="145" ht="15.75" customHeight="1">
      <c r="A145" s="103"/>
      <c r="B145" s="103"/>
      <c r="C145" s="104"/>
      <c r="D145" s="104"/>
      <c r="E145" s="104"/>
      <c r="G145" s="104"/>
      <c r="H145" s="104"/>
      <c r="I145" s="104"/>
      <c r="J145" s="104"/>
      <c r="K145" s="104"/>
      <c r="L145" s="104"/>
      <c r="M145" s="104"/>
      <c r="N145" s="104"/>
    </row>
    <row r="146" ht="15.75" customHeight="1">
      <c r="A146" s="103"/>
      <c r="B146" s="103"/>
      <c r="C146" s="104"/>
      <c r="D146" s="104"/>
      <c r="E146" s="104"/>
      <c r="G146" s="104"/>
      <c r="H146" s="104"/>
      <c r="I146" s="104"/>
      <c r="J146" s="104"/>
      <c r="K146" s="104"/>
      <c r="L146" s="104"/>
      <c r="M146" s="104"/>
      <c r="N146" s="104"/>
    </row>
    <row r="147" ht="15.75" customHeight="1">
      <c r="A147" s="103"/>
      <c r="B147" s="103"/>
      <c r="C147" s="104"/>
      <c r="D147" s="104"/>
      <c r="E147" s="104"/>
      <c r="G147" s="104"/>
      <c r="H147" s="104"/>
      <c r="I147" s="104"/>
      <c r="J147" s="104"/>
      <c r="K147" s="104"/>
      <c r="L147" s="104"/>
      <c r="M147" s="104"/>
      <c r="N147" s="104"/>
    </row>
    <row r="148" ht="15.75" customHeight="1">
      <c r="A148" s="103"/>
      <c r="B148" s="103"/>
      <c r="C148" s="104"/>
      <c r="D148" s="104"/>
      <c r="E148" s="104"/>
      <c r="G148" s="104"/>
      <c r="H148" s="104"/>
      <c r="I148" s="104"/>
      <c r="J148" s="104"/>
      <c r="K148" s="104"/>
      <c r="L148" s="104"/>
      <c r="M148" s="104"/>
      <c r="N148" s="104"/>
    </row>
    <row r="149" ht="15.75" customHeight="1">
      <c r="A149" s="103"/>
      <c r="B149" s="103"/>
      <c r="C149" s="104"/>
      <c r="D149" s="104"/>
      <c r="E149" s="104"/>
      <c r="G149" s="104"/>
      <c r="H149" s="104"/>
      <c r="I149" s="104"/>
      <c r="J149" s="104"/>
      <c r="K149" s="104"/>
      <c r="L149" s="104"/>
      <c r="M149" s="104"/>
      <c r="N149" s="104"/>
    </row>
    <row r="150" ht="15.75" customHeight="1">
      <c r="A150" s="103"/>
      <c r="B150" s="103"/>
      <c r="C150" s="104"/>
      <c r="D150" s="104"/>
      <c r="E150" s="104"/>
      <c r="G150" s="104"/>
      <c r="H150" s="104"/>
      <c r="I150" s="104"/>
      <c r="J150" s="104"/>
      <c r="K150" s="104"/>
      <c r="L150" s="104"/>
      <c r="M150" s="104"/>
      <c r="N150" s="104"/>
    </row>
    <row r="151" ht="15.75" customHeight="1">
      <c r="A151" s="103"/>
      <c r="B151" s="103"/>
      <c r="C151" s="104"/>
      <c r="D151" s="104"/>
      <c r="E151" s="104"/>
      <c r="G151" s="104"/>
      <c r="H151" s="104"/>
      <c r="I151" s="104"/>
      <c r="J151" s="104"/>
      <c r="K151" s="104"/>
      <c r="L151" s="104"/>
      <c r="M151" s="104"/>
      <c r="N151" s="104"/>
    </row>
    <row r="152" ht="15.75" customHeight="1">
      <c r="A152" s="103"/>
      <c r="B152" s="103"/>
      <c r="C152" s="104"/>
      <c r="D152" s="104"/>
      <c r="E152" s="104"/>
      <c r="G152" s="104"/>
      <c r="H152" s="104"/>
      <c r="I152" s="104"/>
      <c r="J152" s="104"/>
      <c r="K152" s="104"/>
      <c r="L152" s="104"/>
      <c r="M152" s="104"/>
      <c r="N152" s="104"/>
    </row>
    <row r="153" ht="15.75" customHeight="1">
      <c r="A153" s="103"/>
      <c r="B153" s="103"/>
      <c r="C153" s="104"/>
      <c r="D153" s="104"/>
      <c r="E153" s="104"/>
      <c r="G153" s="104"/>
      <c r="H153" s="104"/>
      <c r="I153" s="104"/>
      <c r="J153" s="104"/>
      <c r="K153" s="104"/>
      <c r="L153" s="104"/>
      <c r="M153" s="104"/>
      <c r="N153" s="104"/>
    </row>
    <row r="154" ht="15.75" customHeight="1">
      <c r="A154" s="103"/>
      <c r="B154" s="103"/>
      <c r="C154" s="104"/>
      <c r="D154" s="104"/>
      <c r="E154" s="104"/>
      <c r="G154" s="104"/>
      <c r="H154" s="104"/>
      <c r="I154" s="104"/>
      <c r="J154" s="104"/>
      <c r="K154" s="104"/>
      <c r="L154" s="104"/>
      <c r="M154" s="104"/>
      <c r="N154" s="104"/>
    </row>
    <row r="155" ht="15.75" customHeight="1">
      <c r="A155" s="103"/>
      <c r="B155" s="103"/>
      <c r="C155" s="104"/>
      <c r="D155" s="104"/>
      <c r="E155" s="104"/>
      <c r="G155" s="104"/>
      <c r="H155" s="104"/>
      <c r="I155" s="104"/>
      <c r="J155" s="104"/>
      <c r="K155" s="104"/>
      <c r="L155" s="104"/>
      <c r="M155" s="104"/>
      <c r="N155" s="104"/>
    </row>
    <row r="156" ht="15.75" customHeight="1">
      <c r="A156" s="103"/>
      <c r="B156" s="103"/>
      <c r="C156" s="104"/>
      <c r="D156" s="104"/>
      <c r="E156" s="104"/>
      <c r="G156" s="104"/>
      <c r="H156" s="104"/>
      <c r="I156" s="104"/>
      <c r="J156" s="104"/>
      <c r="K156" s="104"/>
      <c r="L156" s="104"/>
      <c r="M156" s="104"/>
      <c r="N156" s="104"/>
    </row>
    <row r="157" ht="15.75" customHeight="1">
      <c r="A157" s="103"/>
      <c r="B157" s="103"/>
      <c r="C157" s="104"/>
      <c r="D157" s="104"/>
      <c r="E157" s="104"/>
      <c r="G157" s="104"/>
      <c r="H157" s="104"/>
      <c r="I157" s="104"/>
      <c r="J157" s="104"/>
      <c r="K157" s="104"/>
      <c r="L157" s="104"/>
      <c r="M157" s="104"/>
      <c r="N157" s="104"/>
    </row>
    <row r="158" ht="15.75" customHeight="1">
      <c r="A158" s="103"/>
      <c r="B158" s="103"/>
      <c r="C158" s="104"/>
      <c r="D158" s="104"/>
      <c r="E158" s="104"/>
      <c r="G158" s="104"/>
      <c r="H158" s="104"/>
      <c r="I158" s="104"/>
      <c r="J158" s="104"/>
      <c r="K158" s="104"/>
      <c r="L158" s="104"/>
      <c r="M158" s="104"/>
      <c r="N158" s="104"/>
    </row>
    <row r="159" ht="15.75" customHeight="1">
      <c r="A159" s="103"/>
      <c r="B159" s="103"/>
      <c r="C159" s="104"/>
      <c r="D159" s="104"/>
      <c r="E159" s="104"/>
      <c r="G159" s="104"/>
      <c r="H159" s="104"/>
      <c r="I159" s="104"/>
      <c r="J159" s="104"/>
      <c r="K159" s="104"/>
      <c r="L159" s="104"/>
      <c r="M159" s="104"/>
      <c r="N159" s="104"/>
    </row>
    <row r="160" ht="15.75" customHeight="1">
      <c r="A160" s="103"/>
      <c r="B160" s="103"/>
      <c r="C160" s="104"/>
      <c r="D160" s="104"/>
      <c r="E160" s="104"/>
      <c r="G160" s="104"/>
      <c r="H160" s="104"/>
      <c r="I160" s="104"/>
      <c r="J160" s="104"/>
      <c r="K160" s="104"/>
      <c r="L160" s="104"/>
      <c r="M160" s="104"/>
      <c r="N160" s="104"/>
    </row>
    <row r="161" ht="15.75" customHeight="1">
      <c r="A161" s="103"/>
      <c r="B161" s="103"/>
      <c r="C161" s="104"/>
      <c r="D161" s="104"/>
      <c r="E161" s="104"/>
      <c r="G161" s="104"/>
      <c r="H161" s="104"/>
      <c r="I161" s="104"/>
      <c r="J161" s="104"/>
      <c r="K161" s="104"/>
      <c r="L161" s="104"/>
      <c r="M161" s="104"/>
      <c r="N161" s="104"/>
    </row>
    <row r="162" ht="15.75" customHeight="1">
      <c r="A162" s="103"/>
      <c r="B162" s="103"/>
      <c r="C162" s="104"/>
      <c r="D162" s="104"/>
      <c r="E162" s="104"/>
      <c r="G162" s="104"/>
      <c r="H162" s="104"/>
      <c r="I162" s="104"/>
      <c r="J162" s="104"/>
      <c r="K162" s="104"/>
      <c r="L162" s="104"/>
      <c r="M162" s="104"/>
      <c r="N162" s="104"/>
    </row>
    <row r="163" ht="15.75" customHeight="1">
      <c r="A163" s="103"/>
      <c r="B163" s="103"/>
      <c r="C163" s="104"/>
      <c r="D163" s="104"/>
      <c r="E163" s="104"/>
      <c r="G163" s="104"/>
      <c r="H163" s="104"/>
      <c r="I163" s="104"/>
      <c r="J163" s="104"/>
      <c r="K163" s="104"/>
      <c r="L163" s="104"/>
      <c r="M163" s="104"/>
      <c r="N163" s="104"/>
    </row>
    <row r="164" ht="15.75" customHeight="1">
      <c r="A164" s="103"/>
      <c r="B164" s="103"/>
      <c r="C164" s="104"/>
      <c r="D164" s="104"/>
      <c r="E164" s="104"/>
      <c r="G164" s="104"/>
      <c r="H164" s="104"/>
      <c r="I164" s="104"/>
      <c r="J164" s="104"/>
      <c r="K164" s="104"/>
      <c r="L164" s="104"/>
      <c r="M164" s="104"/>
      <c r="N164" s="104"/>
    </row>
    <row r="165" ht="15.75" customHeight="1">
      <c r="A165" s="103"/>
      <c r="B165" s="103"/>
      <c r="C165" s="104"/>
      <c r="D165" s="104"/>
      <c r="E165" s="104"/>
      <c r="G165" s="104"/>
      <c r="H165" s="104"/>
      <c r="I165" s="104"/>
      <c r="J165" s="104"/>
      <c r="K165" s="104"/>
      <c r="L165" s="104"/>
      <c r="M165" s="104"/>
      <c r="N165" s="104"/>
    </row>
    <row r="166" ht="15.75" customHeight="1">
      <c r="A166" s="103"/>
      <c r="B166" s="103"/>
      <c r="C166" s="104"/>
      <c r="D166" s="104"/>
      <c r="E166" s="104"/>
      <c r="G166" s="104"/>
      <c r="H166" s="104"/>
      <c r="I166" s="104"/>
      <c r="J166" s="104"/>
      <c r="K166" s="104"/>
      <c r="L166" s="104"/>
      <c r="M166" s="104"/>
      <c r="N166" s="104"/>
    </row>
    <row r="167" ht="15.75" customHeight="1">
      <c r="A167" s="103"/>
      <c r="B167" s="103"/>
      <c r="C167" s="104"/>
      <c r="D167" s="104"/>
      <c r="E167" s="104"/>
      <c r="G167" s="104"/>
      <c r="H167" s="104"/>
      <c r="I167" s="104"/>
      <c r="J167" s="104"/>
      <c r="K167" s="104"/>
      <c r="L167" s="104"/>
      <c r="M167" s="104"/>
      <c r="N167" s="104"/>
    </row>
    <row r="168" ht="15.75" customHeight="1">
      <c r="A168" s="103"/>
      <c r="B168" s="103"/>
      <c r="C168" s="104"/>
      <c r="D168" s="104"/>
      <c r="E168" s="104"/>
      <c r="G168" s="104"/>
      <c r="H168" s="104"/>
      <c r="I168" s="104"/>
      <c r="J168" s="104"/>
      <c r="K168" s="104"/>
      <c r="L168" s="104"/>
      <c r="M168" s="104"/>
      <c r="N168" s="104"/>
    </row>
    <row r="169" ht="15.75" customHeight="1">
      <c r="A169" s="103"/>
      <c r="B169" s="103"/>
      <c r="C169" s="104"/>
      <c r="D169" s="104"/>
      <c r="E169" s="104"/>
      <c r="G169" s="104"/>
      <c r="H169" s="104"/>
      <c r="I169" s="104"/>
      <c r="J169" s="104"/>
      <c r="K169" s="104"/>
      <c r="L169" s="104"/>
      <c r="M169" s="104"/>
      <c r="N169" s="104"/>
    </row>
    <row r="170" ht="15.75" customHeight="1">
      <c r="A170" s="103"/>
      <c r="B170" s="103"/>
      <c r="C170" s="104"/>
      <c r="D170" s="104"/>
      <c r="E170" s="104"/>
      <c r="G170" s="104"/>
      <c r="H170" s="104"/>
      <c r="I170" s="104"/>
      <c r="J170" s="104"/>
      <c r="K170" s="104"/>
      <c r="L170" s="104"/>
      <c r="M170" s="104"/>
      <c r="N170" s="104"/>
    </row>
    <row r="171" ht="15.75" customHeight="1">
      <c r="A171" s="103"/>
      <c r="B171" s="103"/>
      <c r="C171" s="104"/>
      <c r="D171" s="104"/>
      <c r="E171" s="104"/>
      <c r="G171" s="104"/>
      <c r="H171" s="104"/>
      <c r="I171" s="104"/>
      <c r="J171" s="104"/>
      <c r="K171" s="104"/>
      <c r="L171" s="104"/>
      <c r="M171" s="104"/>
      <c r="N171" s="104"/>
    </row>
    <row r="172" ht="15.75" customHeight="1">
      <c r="A172" s="103"/>
      <c r="B172" s="103"/>
      <c r="C172" s="104"/>
      <c r="D172" s="104"/>
      <c r="E172" s="104"/>
      <c r="G172" s="104"/>
      <c r="H172" s="104"/>
      <c r="I172" s="104"/>
      <c r="J172" s="104"/>
      <c r="K172" s="104"/>
      <c r="L172" s="104"/>
      <c r="M172" s="104"/>
      <c r="N172" s="104"/>
    </row>
    <row r="173" ht="15.75" customHeight="1">
      <c r="A173" s="103"/>
      <c r="B173" s="103"/>
      <c r="C173" s="104"/>
      <c r="D173" s="104"/>
      <c r="E173" s="104"/>
      <c r="G173" s="104"/>
      <c r="H173" s="104"/>
      <c r="I173" s="104"/>
      <c r="J173" s="104"/>
      <c r="K173" s="104"/>
      <c r="L173" s="104"/>
      <c r="M173" s="104"/>
      <c r="N173" s="104"/>
    </row>
    <row r="174" ht="15.75" customHeight="1">
      <c r="A174" s="103"/>
      <c r="B174" s="103"/>
      <c r="C174" s="104"/>
      <c r="D174" s="104"/>
      <c r="E174" s="104"/>
      <c r="G174" s="104"/>
      <c r="H174" s="104"/>
      <c r="I174" s="104"/>
      <c r="J174" s="104"/>
      <c r="K174" s="104"/>
      <c r="L174" s="104"/>
      <c r="M174" s="104"/>
      <c r="N174" s="104"/>
    </row>
    <row r="175" ht="15.75" customHeight="1">
      <c r="A175" s="103"/>
      <c r="B175" s="103"/>
      <c r="C175" s="104"/>
      <c r="D175" s="104"/>
      <c r="E175" s="104"/>
      <c r="G175" s="104"/>
      <c r="H175" s="104"/>
      <c r="I175" s="104"/>
      <c r="J175" s="104"/>
      <c r="K175" s="104"/>
      <c r="L175" s="104"/>
      <c r="M175" s="104"/>
      <c r="N175" s="104"/>
    </row>
    <row r="176" ht="15.75" customHeight="1">
      <c r="A176" s="103"/>
      <c r="B176" s="103"/>
      <c r="C176" s="104"/>
      <c r="D176" s="104"/>
      <c r="E176" s="104"/>
      <c r="G176" s="104"/>
      <c r="H176" s="104"/>
      <c r="I176" s="104"/>
      <c r="J176" s="104"/>
      <c r="K176" s="104"/>
      <c r="L176" s="104"/>
      <c r="M176" s="104"/>
      <c r="N176" s="104"/>
    </row>
    <row r="177" ht="15.75" customHeight="1">
      <c r="A177" s="103"/>
      <c r="B177" s="103"/>
      <c r="C177" s="104"/>
      <c r="D177" s="104"/>
      <c r="E177" s="104"/>
      <c r="G177" s="104"/>
      <c r="H177" s="104"/>
      <c r="I177" s="104"/>
      <c r="J177" s="104"/>
      <c r="K177" s="104"/>
      <c r="L177" s="104"/>
      <c r="M177" s="104"/>
      <c r="N177" s="104"/>
    </row>
    <row r="178" ht="15.75" customHeight="1">
      <c r="A178" s="103"/>
      <c r="B178" s="103"/>
      <c r="C178" s="104"/>
      <c r="D178" s="104"/>
      <c r="E178" s="104"/>
      <c r="G178" s="104"/>
      <c r="H178" s="104"/>
      <c r="I178" s="104"/>
      <c r="J178" s="104"/>
      <c r="K178" s="104"/>
      <c r="L178" s="104"/>
      <c r="M178" s="104"/>
      <c r="N178" s="104"/>
    </row>
    <row r="179" ht="15.75" customHeight="1">
      <c r="A179" s="103"/>
      <c r="B179" s="103"/>
      <c r="C179" s="104"/>
      <c r="D179" s="104"/>
      <c r="E179" s="104"/>
      <c r="G179" s="104"/>
      <c r="H179" s="104"/>
      <c r="I179" s="104"/>
      <c r="J179" s="104"/>
      <c r="K179" s="104"/>
      <c r="L179" s="104"/>
      <c r="M179" s="104"/>
      <c r="N179" s="104"/>
    </row>
    <row r="180" ht="15.75" customHeight="1">
      <c r="A180" s="103"/>
      <c r="B180" s="103"/>
      <c r="C180" s="104"/>
      <c r="D180" s="104"/>
      <c r="E180" s="104"/>
      <c r="G180" s="104"/>
      <c r="H180" s="104"/>
      <c r="I180" s="104"/>
      <c r="J180" s="104"/>
      <c r="K180" s="104"/>
      <c r="L180" s="104"/>
      <c r="M180" s="104"/>
      <c r="N180" s="104"/>
    </row>
    <row r="181" ht="15.75" customHeight="1">
      <c r="A181" s="103"/>
      <c r="B181" s="103"/>
      <c r="C181" s="104"/>
      <c r="D181" s="104"/>
      <c r="E181" s="104"/>
      <c r="G181" s="104"/>
      <c r="H181" s="104"/>
      <c r="I181" s="104"/>
      <c r="J181" s="104"/>
      <c r="K181" s="104"/>
      <c r="L181" s="104"/>
      <c r="M181" s="104"/>
      <c r="N181" s="104"/>
    </row>
    <row r="182" ht="15.75" customHeight="1">
      <c r="A182" s="103"/>
      <c r="B182" s="103"/>
      <c r="C182" s="104"/>
      <c r="D182" s="104"/>
      <c r="E182" s="104"/>
      <c r="G182" s="104"/>
      <c r="H182" s="104"/>
      <c r="I182" s="104"/>
      <c r="J182" s="104"/>
      <c r="K182" s="104"/>
      <c r="L182" s="104"/>
      <c r="M182" s="104"/>
      <c r="N182" s="104"/>
    </row>
    <row r="183" ht="15.75" customHeight="1">
      <c r="A183" s="103"/>
      <c r="B183" s="103"/>
      <c r="C183" s="104"/>
      <c r="D183" s="104"/>
      <c r="E183" s="104"/>
      <c r="G183" s="104"/>
      <c r="H183" s="104"/>
      <c r="I183" s="104"/>
      <c r="J183" s="104"/>
      <c r="K183" s="104"/>
      <c r="L183" s="104"/>
      <c r="M183" s="104"/>
      <c r="N183" s="104"/>
    </row>
    <row r="184" ht="15.75" customHeight="1">
      <c r="A184" s="103"/>
      <c r="B184" s="103"/>
      <c r="C184" s="104"/>
      <c r="D184" s="104"/>
      <c r="E184" s="104"/>
      <c r="G184" s="104"/>
      <c r="H184" s="104"/>
      <c r="I184" s="104"/>
      <c r="J184" s="104"/>
      <c r="K184" s="104"/>
      <c r="L184" s="104"/>
      <c r="M184" s="104"/>
      <c r="N184" s="104"/>
    </row>
    <row r="185" ht="15.75" customHeight="1">
      <c r="A185" s="103"/>
      <c r="B185" s="103"/>
      <c r="C185" s="104"/>
      <c r="D185" s="104"/>
      <c r="E185" s="104"/>
      <c r="G185" s="104"/>
      <c r="H185" s="104"/>
      <c r="I185" s="104"/>
      <c r="J185" s="104"/>
      <c r="K185" s="104"/>
      <c r="L185" s="104"/>
      <c r="M185" s="104"/>
      <c r="N185" s="104"/>
    </row>
    <row r="186" ht="15.75" customHeight="1">
      <c r="A186" s="103"/>
      <c r="B186" s="103"/>
      <c r="C186" s="104"/>
      <c r="D186" s="104"/>
      <c r="E186" s="104"/>
      <c r="G186" s="104"/>
      <c r="H186" s="104"/>
      <c r="I186" s="104"/>
      <c r="J186" s="104"/>
      <c r="K186" s="104"/>
      <c r="L186" s="104"/>
      <c r="M186" s="104"/>
      <c r="N186" s="104"/>
    </row>
    <row r="187" ht="15.75" customHeight="1">
      <c r="A187" s="103"/>
      <c r="B187" s="103"/>
      <c r="C187" s="104"/>
      <c r="D187" s="104"/>
      <c r="E187" s="104"/>
      <c r="G187" s="104"/>
      <c r="H187" s="104"/>
      <c r="I187" s="104"/>
      <c r="J187" s="104"/>
      <c r="K187" s="104"/>
      <c r="L187" s="104"/>
      <c r="M187" s="104"/>
      <c r="N187" s="104"/>
    </row>
    <row r="188" ht="15.75" customHeight="1">
      <c r="A188" s="103"/>
      <c r="B188" s="103"/>
      <c r="C188" s="104"/>
      <c r="D188" s="104"/>
      <c r="E188" s="104"/>
      <c r="G188" s="104"/>
      <c r="H188" s="104"/>
      <c r="I188" s="104"/>
      <c r="J188" s="104"/>
      <c r="K188" s="104"/>
      <c r="L188" s="104"/>
      <c r="M188" s="104"/>
      <c r="N188" s="104"/>
    </row>
    <row r="189" ht="15.75" customHeight="1">
      <c r="A189" s="103"/>
      <c r="B189" s="103"/>
      <c r="C189" s="104"/>
      <c r="D189" s="104"/>
      <c r="E189" s="104"/>
      <c r="G189" s="104"/>
      <c r="H189" s="104"/>
      <c r="I189" s="104"/>
      <c r="J189" s="104"/>
      <c r="K189" s="104"/>
      <c r="L189" s="104"/>
      <c r="M189" s="104"/>
      <c r="N189" s="104"/>
    </row>
    <row r="190" ht="15.75" customHeight="1">
      <c r="A190" s="103"/>
      <c r="B190" s="103"/>
      <c r="C190" s="104"/>
      <c r="D190" s="104"/>
      <c r="E190" s="104"/>
      <c r="G190" s="104"/>
      <c r="H190" s="104"/>
      <c r="I190" s="104"/>
      <c r="J190" s="104"/>
      <c r="K190" s="104"/>
      <c r="L190" s="104"/>
      <c r="M190" s="104"/>
      <c r="N190" s="104"/>
    </row>
    <row r="191" ht="15.75" customHeight="1">
      <c r="A191" s="103"/>
      <c r="B191" s="103"/>
      <c r="C191" s="104"/>
      <c r="D191" s="104"/>
      <c r="E191" s="104"/>
      <c r="G191" s="104"/>
      <c r="H191" s="104"/>
      <c r="I191" s="104"/>
      <c r="J191" s="104"/>
      <c r="K191" s="104"/>
      <c r="L191" s="104"/>
      <c r="M191" s="104"/>
      <c r="N191" s="104"/>
    </row>
    <row r="192" ht="15.75" customHeight="1">
      <c r="A192" s="103"/>
      <c r="B192" s="103"/>
      <c r="C192" s="104"/>
      <c r="D192" s="104"/>
      <c r="E192" s="104"/>
      <c r="G192" s="104"/>
      <c r="H192" s="104"/>
      <c r="I192" s="104"/>
      <c r="J192" s="104"/>
      <c r="K192" s="104"/>
      <c r="L192" s="104"/>
      <c r="M192" s="104"/>
      <c r="N192" s="104"/>
    </row>
    <row r="193" ht="15.75" customHeight="1">
      <c r="A193" s="103"/>
      <c r="B193" s="103"/>
      <c r="C193" s="104"/>
      <c r="D193" s="104"/>
      <c r="E193" s="104"/>
      <c r="G193" s="104"/>
      <c r="H193" s="104"/>
      <c r="I193" s="104"/>
      <c r="J193" s="104"/>
      <c r="K193" s="104"/>
      <c r="L193" s="104"/>
      <c r="M193" s="104"/>
      <c r="N193" s="104"/>
    </row>
    <row r="194" ht="15.75" customHeight="1">
      <c r="A194" s="103"/>
      <c r="B194" s="103"/>
      <c r="C194" s="104"/>
      <c r="D194" s="104"/>
      <c r="E194" s="104"/>
      <c r="G194" s="104"/>
      <c r="H194" s="104"/>
      <c r="I194" s="104"/>
      <c r="J194" s="104"/>
      <c r="K194" s="104"/>
      <c r="L194" s="104"/>
      <c r="M194" s="104"/>
      <c r="N194" s="104"/>
    </row>
    <row r="195" ht="15.75" customHeight="1">
      <c r="A195" s="103"/>
      <c r="B195" s="103"/>
      <c r="C195" s="104"/>
      <c r="D195" s="104"/>
      <c r="E195" s="104"/>
      <c r="G195" s="104"/>
      <c r="H195" s="104"/>
      <c r="I195" s="104"/>
      <c r="J195" s="104"/>
      <c r="K195" s="104"/>
      <c r="L195" s="104"/>
      <c r="M195" s="104"/>
      <c r="N195" s="104"/>
    </row>
    <row r="196" ht="15.75" customHeight="1">
      <c r="A196" s="103"/>
      <c r="B196" s="103"/>
      <c r="C196" s="104"/>
      <c r="D196" s="104"/>
      <c r="E196" s="104"/>
      <c r="G196" s="104"/>
      <c r="H196" s="104"/>
      <c r="I196" s="104"/>
      <c r="J196" s="104"/>
      <c r="K196" s="104"/>
      <c r="L196" s="104"/>
      <c r="M196" s="104"/>
      <c r="N196" s="104"/>
    </row>
    <row r="197" ht="15.75" customHeight="1">
      <c r="A197" s="103"/>
      <c r="B197" s="103"/>
      <c r="C197" s="104"/>
      <c r="D197" s="104"/>
      <c r="E197" s="104"/>
      <c r="G197" s="104"/>
      <c r="H197" s="104"/>
      <c r="I197" s="104"/>
      <c r="J197" s="104"/>
      <c r="K197" s="104"/>
      <c r="L197" s="104"/>
      <c r="M197" s="104"/>
      <c r="N197" s="104"/>
    </row>
    <row r="198" ht="15.75" customHeight="1">
      <c r="A198" s="103"/>
      <c r="B198" s="103"/>
      <c r="C198" s="104"/>
      <c r="D198" s="104"/>
      <c r="E198" s="104"/>
      <c r="G198" s="104"/>
      <c r="H198" s="104"/>
      <c r="I198" s="104"/>
      <c r="J198" s="104"/>
      <c r="K198" s="104"/>
      <c r="L198" s="104"/>
      <c r="M198" s="104"/>
      <c r="N198" s="104"/>
    </row>
    <row r="199" ht="15.75" customHeight="1">
      <c r="A199" s="103"/>
      <c r="B199" s="103"/>
      <c r="C199" s="104"/>
      <c r="D199" s="104"/>
      <c r="E199" s="104"/>
      <c r="G199" s="104"/>
      <c r="H199" s="104"/>
      <c r="I199" s="104"/>
      <c r="J199" s="104"/>
      <c r="K199" s="104"/>
      <c r="L199" s="104"/>
      <c r="M199" s="104"/>
      <c r="N199" s="104"/>
    </row>
    <row r="200" ht="15.75" customHeight="1">
      <c r="A200" s="103"/>
      <c r="B200" s="103"/>
      <c r="C200" s="104"/>
      <c r="D200" s="104"/>
      <c r="E200" s="104"/>
      <c r="G200" s="104"/>
      <c r="H200" s="104"/>
      <c r="I200" s="104"/>
      <c r="J200" s="104"/>
      <c r="K200" s="104"/>
      <c r="L200" s="104"/>
      <c r="M200" s="104"/>
      <c r="N200" s="104"/>
    </row>
    <row r="201" ht="15.75" customHeight="1">
      <c r="A201" s="103"/>
      <c r="B201" s="103"/>
      <c r="C201" s="104"/>
      <c r="D201" s="104"/>
      <c r="E201" s="104"/>
      <c r="G201" s="104"/>
      <c r="H201" s="104"/>
      <c r="I201" s="104"/>
      <c r="J201" s="104"/>
      <c r="K201" s="104"/>
      <c r="L201" s="104"/>
      <c r="M201" s="104"/>
      <c r="N201" s="104"/>
    </row>
    <row r="202" ht="15.75" customHeight="1">
      <c r="A202" s="103"/>
      <c r="B202" s="103"/>
      <c r="C202" s="104"/>
      <c r="D202" s="104"/>
      <c r="E202" s="104"/>
      <c r="G202" s="104"/>
      <c r="H202" s="104"/>
      <c r="I202" s="104"/>
      <c r="J202" s="104"/>
      <c r="K202" s="104"/>
      <c r="L202" s="104"/>
      <c r="M202" s="104"/>
      <c r="N202" s="104"/>
    </row>
    <row r="203" ht="15.75" customHeight="1">
      <c r="A203" s="103"/>
      <c r="B203" s="103"/>
      <c r="C203" s="104"/>
      <c r="D203" s="104"/>
      <c r="E203" s="104"/>
      <c r="G203" s="104"/>
      <c r="H203" s="104"/>
      <c r="I203" s="104"/>
      <c r="J203" s="104"/>
      <c r="K203" s="104"/>
      <c r="L203" s="104"/>
      <c r="M203" s="104"/>
      <c r="N203" s="104"/>
    </row>
    <row r="204" ht="15.75" customHeight="1">
      <c r="A204" s="103"/>
      <c r="B204" s="103"/>
      <c r="C204" s="104"/>
      <c r="D204" s="104"/>
      <c r="E204" s="104"/>
      <c r="G204" s="104"/>
      <c r="H204" s="104"/>
      <c r="I204" s="104"/>
      <c r="J204" s="104"/>
      <c r="K204" s="104"/>
      <c r="L204" s="104"/>
      <c r="M204" s="104"/>
      <c r="N204" s="104"/>
    </row>
    <row r="205" ht="15.75" customHeight="1">
      <c r="A205" s="103"/>
      <c r="B205" s="103"/>
      <c r="C205" s="104"/>
      <c r="D205" s="104"/>
      <c r="E205" s="104"/>
      <c r="G205" s="104"/>
      <c r="H205" s="104"/>
      <c r="I205" s="104"/>
      <c r="J205" s="104"/>
      <c r="K205" s="104"/>
      <c r="L205" s="104"/>
      <c r="M205" s="104"/>
      <c r="N205" s="104"/>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BF2BB027-39B7-41FB-8057-1DDED152B167}" filter="1" showAutoFilter="1">
      <autoFilter ref="$A$1:$T$45"/>
      <extLst>
        <ext uri="GoogleSheetsCustomDataVersion1">
          <go:sheetsCustomData xmlns:go="http://customooxmlschemas.google.com/" filterViewId="1321911666"/>
        </ext>
      </extLst>
    </customSheetView>
    <customSheetView guid="{F5C073E2-9EBE-480A-98BA-80DC72824E13}" filter="1" showAutoFilter="1">
      <autoFilter ref="$A$2:$V$46"/>
      <extLst>
        <ext uri="GoogleSheetsCustomDataVersion1">
          <go:sheetsCustomData xmlns:go="http://customooxmlschemas.google.com/" filterViewId="342927833"/>
        </ext>
      </extLst>
    </customSheetView>
  </customSheetViews>
  <mergeCells count="2">
    <mergeCell ref="G1:K1"/>
    <mergeCell ref="L1:P1"/>
  </mergeCells>
  <dataValidations>
    <dataValidation type="list" allowBlank="1" showErrorMessage="1" sqref="T3:T52">
      <formula1>"Selecione,2ºTrimestre,3ºTrimestre,4ºTrimestre,Não"</formula1>
    </dataValidation>
    <dataValidation type="list" allowBlank="1" showErrorMessage="1" sqref="U3:U52">
      <formula1>"Selecione,Sim,Não"</formula1>
    </dataValidation>
    <dataValidation type="list" allowBlank="1" showErrorMessage="1" sqref="E3:E52">
      <formula1>"On-line Auto-serviço,On-line Fluxo,Digital Auto-serviço,Digital Fluxo,Presencial,Semipresencial,Selecione"</formula1>
    </dataValidation>
    <dataValidation type="list" allowBlank="1" showErrorMessage="1" sqref="O3:O52">
      <formula1>"Selecione,Atualmente é presencial,Atualmente em formato híbrido,Atualmente automatizado em formato digital"</formula1>
    </dataValidation>
    <dataValidation type="list" allowBlank="1" showErrorMessage="1" sqref="S3:S52">
      <formula1>"Fase de Levantamento de requisitos,Fase de Mapeamento do Serviço,Fase de Desenvolvimento,Fase de Homologação,Pronto,Fase de Pagamento,Pendente,Selecione"</formula1>
    </dataValidation>
    <dataValidation type="list" allowBlank="1" showErrorMessage="1" sqref="N3:N52">
      <formula1>"Sim Possui,Não Possui,Fase de Desenvolvimento,Selecione"</formula1>
    </dataValidation>
    <dataValidation type="list" allowBlank="1" showErrorMessage="1" sqref="J3:J52">
      <formula1>"Selecione,Sim,Não,Fase de elaboração"</formula1>
    </dataValidation>
    <dataValidation type="list" allowBlank="1" showErrorMessage="1" sqref="L3:L52">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52 F3:F52 R3:R52">
      <formula1>"Sim,Não,Selecione"</formula1>
    </dataValidation>
    <dataValidation type="list" allowBlank="1" showErrorMessage="1" sqref="H3:H52">
      <formula1>"Selecione,É cômodo para o usuário,É uma utilidadade para o usuário,Atendimento a disposição legal"</formula1>
    </dataValidation>
    <dataValidation type="list" allowBlank="1" showErrorMessage="1" sqref="G3:G52">
      <formula1>"Selecione,Atende grupo Minoritário da população,Atende grande parte da população,Atende toda população"</formula1>
    </dataValidation>
    <dataValidation type="list" allowBlank="1" showErrorMessage="1" sqref="I3:I52">
      <formula1>"Selecione,Baixo volume de demanda,Volume mediano de demanda,Alto volume de demanda"</formula1>
    </dataValidation>
    <dataValidation type="list" allowBlank="1" showErrorMessage="1" sqref="M3:M52">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88"/>
    <col customWidth="1" min="2" max="2" width="29.38"/>
    <col customWidth="1" min="3" max="3" width="12.88"/>
    <col customWidth="1" min="4" max="5" width="12.0"/>
    <col customWidth="1" min="6" max="6" width="12.63"/>
    <col customWidth="1" min="7" max="7" width="69.75"/>
  </cols>
  <sheetData>
    <row r="1">
      <c r="A1" s="14" t="s">
        <v>33</v>
      </c>
      <c r="B1" s="15" t="s">
        <v>34</v>
      </c>
      <c r="C1" s="15" t="s">
        <v>35</v>
      </c>
      <c r="D1" s="16" t="s">
        <v>36</v>
      </c>
      <c r="E1" s="17" t="s">
        <v>37</v>
      </c>
      <c r="F1" s="18" t="s">
        <v>38</v>
      </c>
      <c r="G1" s="18" t="s">
        <v>39</v>
      </c>
      <c r="I1" s="17"/>
      <c r="L1" s="17"/>
      <c r="M1" s="17"/>
      <c r="N1" s="17"/>
      <c r="O1" s="17"/>
      <c r="P1" s="17"/>
      <c r="Q1" s="17"/>
      <c r="R1" s="17"/>
    </row>
    <row r="2">
      <c r="A2" s="19" t="s">
        <v>40</v>
      </c>
      <c r="B2" s="20" t="s">
        <v>41</v>
      </c>
      <c r="C2" s="21" t="s">
        <v>8</v>
      </c>
      <c r="D2" s="22" t="s">
        <v>42</v>
      </c>
      <c r="E2" s="23" t="s">
        <v>43</v>
      </c>
      <c r="F2" s="24">
        <v>2.0</v>
      </c>
      <c r="G2" s="25" t="s">
        <v>44</v>
      </c>
      <c r="H2" s="17"/>
      <c r="I2" s="17"/>
      <c r="L2" s="17"/>
      <c r="M2" s="17"/>
      <c r="N2" s="17"/>
      <c r="O2" s="17"/>
      <c r="P2" s="17"/>
      <c r="Q2" s="17"/>
      <c r="R2" s="17"/>
    </row>
    <row r="3">
      <c r="A3" s="19" t="s">
        <v>40</v>
      </c>
      <c r="B3" s="20" t="s">
        <v>41</v>
      </c>
      <c r="C3" s="21" t="s">
        <v>10</v>
      </c>
      <c r="D3" s="22" t="s">
        <v>42</v>
      </c>
      <c r="E3" s="23" t="s">
        <v>45</v>
      </c>
      <c r="F3" s="24">
        <v>2.0</v>
      </c>
      <c r="G3" s="26" t="s">
        <v>46</v>
      </c>
      <c r="H3" s="17"/>
      <c r="I3" s="17"/>
      <c r="L3" s="17"/>
      <c r="M3" s="17"/>
      <c r="N3" s="17"/>
      <c r="O3" s="17"/>
      <c r="P3" s="17"/>
      <c r="Q3" s="17"/>
      <c r="R3" s="17"/>
    </row>
    <row r="4" ht="52.5" customHeight="1">
      <c r="A4" s="19" t="s">
        <v>40</v>
      </c>
      <c r="B4" s="20" t="s">
        <v>41</v>
      </c>
      <c r="C4" s="21" t="s">
        <v>12</v>
      </c>
      <c r="D4" s="22" t="s">
        <v>42</v>
      </c>
      <c r="E4" s="23" t="s">
        <v>47</v>
      </c>
      <c r="F4" s="24">
        <v>2.0</v>
      </c>
      <c r="G4" s="27" t="s">
        <v>48</v>
      </c>
      <c r="H4" s="17"/>
      <c r="I4" s="17"/>
      <c r="L4" s="17"/>
      <c r="M4" s="17"/>
      <c r="N4" s="17"/>
      <c r="O4" s="17"/>
      <c r="P4" s="17"/>
      <c r="Q4" s="17"/>
      <c r="R4" s="17"/>
    </row>
    <row r="5" ht="52.5" customHeight="1">
      <c r="A5" s="19" t="s">
        <v>40</v>
      </c>
      <c r="B5" s="20" t="s">
        <v>41</v>
      </c>
      <c r="C5" s="21" t="s">
        <v>49</v>
      </c>
      <c r="D5" s="22" t="s">
        <v>42</v>
      </c>
      <c r="E5" s="23" t="s">
        <v>50</v>
      </c>
      <c r="F5" s="24">
        <v>2.0</v>
      </c>
      <c r="G5" s="27" t="s">
        <v>51</v>
      </c>
      <c r="H5" s="17"/>
      <c r="I5" s="17"/>
      <c r="L5" s="17"/>
      <c r="M5" s="17"/>
      <c r="N5" s="17"/>
      <c r="O5" s="17"/>
      <c r="P5" s="17"/>
      <c r="Q5" s="17"/>
      <c r="R5" s="17"/>
    </row>
    <row r="6">
      <c r="A6" s="28" t="s">
        <v>52</v>
      </c>
      <c r="B6" s="29" t="s">
        <v>53</v>
      </c>
      <c r="C6" s="21" t="s">
        <v>54</v>
      </c>
      <c r="D6" s="22" t="s">
        <v>42</v>
      </c>
      <c r="E6" s="23" t="s">
        <v>55</v>
      </c>
      <c r="F6" s="24">
        <v>2.0</v>
      </c>
      <c r="G6" s="25" t="s">
        <v>56</v>
      </c>
      <c r="H6" s="17"/>
      <c r="I6" s="17"/>
      <c r="L6" s="17"/>
      <c r="M6" s="17"/>
      <c r="N6" s="17"/>
      <c r="O6" s="17"/>
      <c r="P6" s="17"/>
      <c r="Q6" s="17"/>
      <c r="R6" s="17"/>
    </row>
    <row r="7">
      <c r="A7" s="28" t="s">
        <v>52</v>
      </c>
      <c r="B7" s="29" t="s">
        <v>53</v>
      </c>
      <c r="C7" s="21" t="s">
        <v>18</v>
      </c>
      <c r="D7" s="22" t="s">
        <v>42</v>
      </c>
      <c r="E7" s="23" t="s">
        <v>57</v>
      </c>
      <c r="F7" s="24">
        <v>2.0</v>
      </c>
      <c r="G7" s="26" t="s">
        <v>58</v>
      </c>
      <c r="H7" s="17"/>
      <c r="I7" s="17"/>
      <c r="L7" s="17"/>
      <c r="M7" s="17"/>
      <c r="N7" s="17"/>
      <c r="O7" s="17"/>
      <c r="P7" s="17"/>
      <c r="Q7" s="17"/>
      <c r="R7" s="17"/>
    </row>
    <row r="8">
      <c r="A8" s="28" t="s">
        <v>52</v>
      </c>
      <c r="B8" s="29" t="s">
        <v>53</v>
      </c>
      <c r="C8" s="21" t="s">
        <v>59</v>
      </c>
      <c r="D8" s="22" t="s">
        <v>42</v>
      </c>
      <c r="E8" s="23" t="s">
        <v>60</v>
      </c>
      <c r="F8" s="24">
        <v>2.0</v>
      </c>
      <c r="G8" s="26" t="s">
        <v>61</v>
      </c>
      <c r="H8" s="17"/>
      <c r="I8" s="17"/>
      <c r="L8" s="17"/>
      <c r="M8" s="17"/>
      <c r="N8" s="17"/>
      <c r="O8" s="17"/>
      <c r="P8" s="17"/>
      <c r="Q8" s="17"/>
      <c r="R8" s="17"/>
    </row>
    <row r="9">
      <c r="A9" s="28" t="s">
        <v>52</v>
      </c>
      <c r="B9" s="29" t="s">
        <v>53</v>
      </c>
      <c r="C9" s="21" t="s">
        <v>62</v>
      </c>
      <c r="D9" s="22" t="s">
        <v>42</v>
      </c>
      <c r="E9" s="22"/>
      <c r="F9" s="24">
        <v>2.0</v>
      </c>
      <c r="G9" s="26" t="s">
        <v>63</v>
      </c>
      <c r="H9" s="17"/>
      <c r="I9" s="17"/>
      <c r="L9" s="17"/>
      <c r="M9" s="17"/>
      <c r="N9" s="17"/>
      <c r="O9" s="17"/>
      <c r="P9" s="17"/>
      <c r="Q9" s="17"/>
      <c r="R9" s="17"/>
    </row>
    <row r="10">
      <c r="A10" s="28" t="s">
        <v>52</v>
      </c>
      <c r="B10" s="29" t="s">
        <v>53</v>
      </c>
      <c r="C10" s="21" t="s">
        <v>24</v>
      </c>
      <c r="D10" s="22" t="s">
        <v>42</v>
      </c>
      <c r="E10" s="23" t="s">
        <v>64</v>
      </c>
      <c r="F10" s="24">
        <v>2.0</v>
      </c>
      <c r="G10" s="26" t="s">
        <v>65</v>
      </c>
      <c r="H10" s="17"/>
      <c r="I10" s="17"/>
      <c r="L10" s="17"/>
      <c r="M10" s="17"/>
      <c r="N10" s="17"/>
      <c r="O10" s="17"/>
      <c r="P10" s="17"/>
      <c r="Q10" s="17"/>
      <c r="R10" s="17"/>
    </row>
    <row r="11">
      <c r="A11" s="19" t="s">
        <v>40</v>
      </c>
      <c r="B11" s="20" t="s">
        <v>41</v>
      </c>
      <c r="C11" s="21" t="s">
        <v>8</v>
      </c>
      <c r="D11" s="30" t="s">
        <v>66</v>
      </c>
      <c r="E11" s="23" t="s">
        <v>67</v>
      </c>
      <c r="F11" s="31">
        <v>3.0</v>
      </c>
      <c r="G11" s="25" t="s">
        <v>68</v>
      </c>
      <c r="H11" s="17"/>
      <c r="I11" s="17"/>
      <c r="L11" s="17"/>
      <c r="M11" s="17"/>
      <c r="N11" s="17"/>
      <c r="O11" s="17"/>
      <c r="P11" s="17"/>
      <c r="Q11" s="17"/>
      <c r="R11" s="17"/>
    </row>
    <row r="12">
      <c r="A12" s="19" t="s">
        <v>40</v>
      </c>
      <c r="B12" s="20" t="s">
        <v>41</v>
      </c>
      <c r="C12" s="21" t="s">
        <v>10</v>
      </c>
      <c r="D12" s="30" t="s">
        <v>66</v>
      </c>
      <c r="E12" s="23" t="s">
        <v>69</v>
      </c>
      <c r="F12" s="31">
        <v>4.0</v>
      </c>
      <c r="G12" s="26" t="s">
        <v>70</v>
      </c>
      <c r="H12" s="17"/>
      <c r="I12" s="17"/>
      <c r="L12" s="17"/>
      <c r="M12" s="17"/>
      <c r="N12" s="17"/>
      <c r="O12" s="17"/>
      <c r="P12" s="17"/>
      <c r="Q12" s="17"/>
      <c r="R12" s="17"/>
    </row>
    <row r="13">
      <c r="A13" s="19" t="s">
        <v>40</v>
      </c>
      <c r="B13" s="20" t="s">
        <v>41</v>
      </c>
      <c r="C13" s="21" t="s">
        <v>12</v>
      </c>
      <c r="D13" s="30" t="s">
        <v>66</v>
      </c>
      <c r="E13" s="23" t="s">
        <v>71</v>
      </c>
      <c r="F13" s="31">
        <v>5.0</v>
      </c>
      <c r="G13" s="27" t="s">
        <v>72</v>
      </c>
      <c r="H13" s="17"/>
      <c r="I13" s="17"/>
      <c r="L13" s="17"/>
      <c r="M13" s="17"/>
      <c r="N13" s="17"/>
      <c r="O13" s="17"/>
      <c r="P13" s="17"/>
      <c r="Q13" s="17"/>
      <c r="R13" s="17"/>
    </row>
    <row r="14">
      <c r="A14" s="19" t="s">
        <v>40</v>
      </c>
      <c r="B14" s="20" t="s">
        <v>41</v>
      </c>
      <c r="C14" s="21" t="s">
        <v>49</v>
      </c>
      <c r="D14" s="30" t="s">
        <v>66</v>
      </c>
      <c r="E14" s="23" t="s">
        <v>73</v>
      </c>
      <c r="F14" s="31">
        <v>5.0</v>
      </c>
      <c r="G14" s="26" t="s">
        <v>74</v>
      </c>
      <c r="H14" s="17"/>
      <c r="I14" s="17"/>
      <c r="L14" s="17"/>
      <c r="M14" s="17"/>
      <c r="N14" s="17"/>
      <c r="O14" s="17"/>
      <c r="P14" s="17"/>
      <c r="Q14" s="17"/>
      <c r="R14" s="17"/>
    </row>
    <row r="15">
      <c r="A15" s="28" t="s">
        <v>52</v>
      </c>
      <c r="B15" s="29" t="s">
        <v>53</v>
      </c>
      <c r="C15" s="21" t="s">
        <v>54</v>
      </c>
      <c r="D15" s="30" t="s">
        <v>66</v>
      </c>
      <c r="E15" s="23" t="s">
        <v>75</v>
      </c>
      <c r="F15" s="31">
        <v>6.0</v>
      </c>
      <c r="G15" s="25" t="s">
        <v>76</v>
      </c>
      <c r="H15" s="17"/>
      <c r="I15" s="17"/>
      <c r="L15" s="17"/>
      <c r="M15" s="17"/>
      <c r="N15" s="17"/>
      <c r="O15" s="17"/>
      <c r="P15" s="17"/>
      <c r="Q15" s="17"/>
      <c r="R15" s="17"/>
    </row>
    <row r="16">
      <c r="A16" s="28" t="s">
        <v>52</v>
      </c>
      <c r="B16" s="29" t="s">
        <v>53</v>
      </c>
      <c r="C16" s="21" t="s">
        <v>18</v>
      </c>
      <c r="D16" s="30" t="s">
        <v>66</v>
      </c>
      <c r="E16" s="23" t="s">
        <v>77</v>
      </c>
      <c r="F16" s="31">
        <v>7.0</v>
      </c>
      <c r="G16" s="26" t="s">
        <v>78</v>
      </c>
      <c r="H16" s="17"/>
      <c r="I16" s="17"/>
      <c r="L16" s="17"/>
      <c r="M16" s="17"/>
      <c r="N16" s="17"/>
      <c r="O16" s="17"/>
      <c r="P16" s="17"/>
      <c r="Q16" s="17"/>
      <c r="R16" s="17"/>
    </row>
    <row r="17">
      <c r="A17" s="28" t="s">
        <v>52</v>
      </c>
      <c r="B17" s="29" t="s">
        <v>53</v>
      </c>
      <c r="C17" s="21" t="s">
        <v>59</v>
      </c>
      <c r="D17" s="30" t="s">
        <v>66</v>
      </c>
      <c r="E17" s="23" t="s">
        <v>79</v>
      </c>
      <c r="F17" s="31">
        <v>8.0</v>
      </c>
      <c r="G17" s="26" t="s">
        <v>80</v>
      </c>
      <c r="H17" s="17"/>
      <c r="I17" s="17"/>
      <c r="L17" s="17"/>
      <c r="M17" s="17"/>
      <c r="N17" s="17"/>
      <c r="O17" s="17"/>
      <c r="P17" s="17"/>
      <c r="Q17" s="17"/>
      <c r="R17" s="17"/>
    </row>
    <row r="18">
      <c r="A18" s="28" t="s">
        <v>52</v>
      </c>
      <c r="B18" s="29" t="s">
        <v>53</v>
      </c>
      <c r="C18" s="21" t="s">
        <v>62</v>
      </c>
      <c r="D18" s="30" t="s">
        <v>66</v>
      </c>
      <c r="E18" s="30"/>
      <c r="F18" s="31">
        <v>8.0</v>
      </c>
      <c r="G18" s="26" t="s">
        <v>81</v>
      </c>
      <c r="H18" s="17"/>
      <c r="I18" s="17"/>
      <c r="L18" s="17"/>
      <c r="M18" s="17"/>
      <c r="N18" s="17"/>
      <c r="O18" s="17"/>
      <c r="P18" s="17"/>
      <c r="Q18" s="17"/>
      <c r="R18" s="17"/>
    </row>
    <row r="19">
      <c r="A19" s="28" t="s">
        <v>52</v>
      </c>
      <c r="B19" s="29" t="s">
        <v>53</v>
      </c>
      <c r="C19" s="21" t="s">
        <v>24</v>
      </c>
      <c r="D19" s="30" t="s">
        <v>66</v>
      </c>
      <c r="E19" s="23" t="s">
        <v>82</v>
      </c>
      <c r="F19" s="31">
        <v>9.0</v>
      </c>
      <c r="G19" s="26" t="s">
        <v>83</v>
      </c>
      <c r="H19" s="17"/>
      <c r="I19" s="17"/>
      <c r="L19" s="17"/>
      <c r="M19" s="17"/>
      <c r="N19" s="17"/>
      <c r="O19" s="17"/>
      <c r="P19" s="17"/>
      <c r="Q19" s="17"/>
      <c r="R19" s="17"/>
    </row>
    <row r="20">
      <c r="A20" s="19" t="s">
        <v>40</v>
      </c>
      <c r="B20" s="20" t="s">
        <v>41</v>
      </c>
      <c r="C20" s="21" t="s">
        <v>8</v>
      </c>
      <c r="D20" s="32" t="s">
        <v>84</v>
      </c>
      <c r="E20" s="23" t="s">
        <v>85</v>
      </c>
      <c r="F20" s="33">
        <v>4.0</v>
      </c>
      <c r="G20" s="25" t="s">
        <v>86</v>
      </c>
      <c r="H20" s="17"/>
      <c r="I20" s="17"/>
      <c r="L20" s="17"/>
      <c r="M20" s="17"/>
      <c r="N20" s="17"/>
      <c r="O20" s="17"/>
      <c r="P20" s="17"/>
      <c r="Q20" s="17"/>
      <c r="R20" s="17"/>
    </row>
    <row r="21" ht="15.75" customHeight="1">
      <c r="A21" s="19" t="s">
        <v>40</v>
      </c>
      <c r="B21" s="20" t="s">
        <v>41</v>
      </c>
      <c r="C21" s="21" t="s">
        <v>10</v>
      </c>
      <c r="D21" s="32" t="s">
        <v>84</v>
      </c>
      <c r="E21" s="23" t="s">
        <v>87</v>
      </c>
      <c r="F21" s="33">
        <v>6.0</v>
      </c>
      <c r="G21" s="26" t="s">
        <v>88</v>
      </c>
      <c r="H21" s="17"/>
      <c r="I21" s="17"/>
      <c r="L21" s="17"/>
      <c r="M21" s="17"/>
      <c r="N21" s="17"/>
      <c r="O21" s="17"/>
      <c r="P21" s="17"/>
      <c r="Q21" s="17"/>
      <c r="R21" s="17"/>
    </row>
    <row r="22" ht="15.75" customHeight="1">
      <c r="A22" s="19" t="s">
        <v>40</v>
      </c>
      <c r="B22" s="20" t="s">
        <v>41</v>
      </c>
      <c r="C22" s="21" t="s">
        <v>12</v>
      </c>
      <c r="D22" s="32" t="s">
        <v>84</v>
      </c>
      <c r="E22" s="23" t="s">
        <v>89</v>
      </c>
      <c r="F22" s="33">
        <v>8.0</v>
      </c>
      <c r="G22" s="27" t="s">
        <v>90</v>
      </c>
      <c r="H22" s="17"/>
      <c r="I22" s="17"/>
      <c r="L22" s="17"/>
      <c r="M22" s="17"/>
      <c r="N22" s="17"/>
      <c r="O22" s="17"/>
      <c r="P22" s="17"/>
      <c r="Q22" s="17"/>
      <c r="R22" s="17"/>
    </row>
    <row r="23" ht="15.75" customHeight="1">
      <c r="A23" s="19" t="s">
        <v>40</v>
      </c>
      <c r="B23" s="20" t="s">
        <v>41</v>
      </c>
      <c r="C23" s="21" t="s">
        <v>49</v>
      </c>
      <c r="D23" s="32" t="s">
        <v>84</v>
      </c>
      <c r="E23" s="23" t="s">
        <v>91</v>
      </c>
      <c r="F23" s="33">
        <v>8.0</v>
      </c>
      <c r="G23" s="27" t="s">
        <v>92</v>
      </c>
      <c r="H23" s="17"/>
      <c r="I23" s="17"/>
      <c r="L23" s="17"/>
      <c r="M23" s="17"/>
      <c r="N23" s="17"/>
      <c r="O23" s="17"/>
      <c r="P23" s="17"/>
      <c r="Q23" s="17"/>
      <c r="R23" s="17"/>
    </row>
    <row r="24" ht="15.75" customHeight="1">
      <c r="A24" s="28" t="s">
        <v>52</v>
      </c>
      <c r="B24" s="29" t="s">
        <v>53</v>
      </c>
      <c r="C24" s="21" t="s">
        <v>54</v>
      </c>
      <c r="D24" s="32" t="s">
        <v>84</v>
      </c>
      <c r="E24" s="23" t="s">
        <v>93</v>
      </c>
      <c r="F24" s="33">
        <v>10.0</v>
      </c>
      <c r="G24" s="25" t="s">
        <v>94</v>
      </c>
      <c r="H24" s="17"/>
      <c r="I24" s="17"/>
      <c r="L24" s="17"/>
      <c r="M24" s="17"/>
      <c r="N24" s="17"/>
      <c r="O24" s="17"/>
      <c r="P24" s="17"/>
      <c r="Q24" s="17"/>
      <c r="R24" s="17"/>
    </row>
    <row r="25" ht="15.75" customHeight="1">
      <c r="A25" s="28" t="s">
        <v>52</v>
      </c>
      <c r="B25" s="29" t="s">
        <v>53</v>
      </c>
      <c r="C25" s="21" t="s">
        <v>18</v>
      </c>
      <c r="D25" s="32" t="s">
        <v>84</v>
      </c>
      <c r="E25" s="23" t="s">
        <v>77</v>
      </c>
      <c r="F25" s="34">
        <v>12.0</v>
      </c>
      <c r="G25" s="26" t="s">
        <v>95</v>
      </c>
      <c r="H25" s="17"/>
      <c r="I25" s="17"/>
      <c r="L25" s="17"/>
      <c r="M25" s="17"/>
      <c r="N25" s="17"/>
      <c r="O25" s="17"/>
      <c r="P25" s="17"/>
      <c r="Q25" s="17"/>
      <c r="R25" s="17"/>
    </row>
    <row r="26" ht="15.75" customHeight="1">
      <c r="A26" s="28" t="s">
        <v>52</v>
      </c>
      <c r="B26" s="29" t="s">
        <v>53</v>
      </c>
      <c r="C26" s="21" t="s">
        <v>59</v>
      </c>
      <c r="D26" s="32" t="s">
        <v>84</v>
      </c>
      <c r="E26" s="23" t="s">
        <v>96</v>
      </c>
      <c r="F26" s="34">
        <v>14.0</v>
      </c>
      <c r="G26" s="26" t="s">
        <v>97</v>
      </c>
      <c r="H26" s="17"/>
      <c r="I26" s="17"/>
      <c r="L26" s="17"/>
      <c r="M26" s="17"/>
      <c r="N26" s="17"/>
      <c r="O26" s="17"/>
      <c r="P26" s="17"/>
      <c r="Q26" s="17"/>
      <c r="R26" s="17"/>
    </row>
    <row r="27" ht="15.75" customHeight="1">
      <c r="A27" s="28" t="s">
        <v>52</v>
      </c>
      <c r="B27" s="29" t="s">
        <v>53</v>
      </c>
      <c r="C27" s="21" t="s">
        <v>62</v>
      </c>
      <c r="D27" s="32" t="s">
        <v>84</v>
      </c>
      <c r="E27" s="32"/>
      <c r="F27" s="34">
        <v>14.0</v>
      </c>
      <c r="G27" s="26" t="s">
        <v>98</v>
      </c>
      <c r="H27" s="17"/>
      <c r="I27" s="17"/>
      <c r="L27" s="17"/>
      <c r="M27" s="17"/>
      <c r="N27" s="17"/>
      <c r="O27" s="17"/>
      <c r="P27" s="17"/>
      <c r="Q27" s="17"/>
      <c r="R27" s="17"/>
    </row>
    <row r="28" ht="15.75" customHeight="1">
      <c r="A28" s="28" t="s">
        <v>52</v>
      </c>
      <c r="B28" s="29" t="s">
        <v>53</v>
      </c>
      <c r="C28" s="21" t="s">
        <v>24</v>
      </c>
      <c r="D28" s="32" t="s">
        <v>84</v>
      </c>
      <c r="E28" s="23" t="s">
        <v>99</v>
      </c>
      <c r="F28" s="33">
        <v>16.0</v>
      </c>
      <c r="G28" s="26" t="s">
        <v>100</v>
      </c>
      <c r="H28" s="17"/>
      <c r="I28" s="17"/>
      <c r="L28" s="17"/>
      <c r="M28" s="17"/>
      <c r="N28" s="17"/>
      <c r="O28" s="17"/>
      <c r="P28" s="17"/>
      <c r="Q28" s="17"/>
      <c r="R28" s="17"/>
    </row>
    <row r="29" ht="15.75" customHeight="1">
      <c r="A29" s="17"/>
      <c r="B29" s="17"/>
      <c r="C29" s="17"/>
      <c r="D29" s="17"/>
      <c r="E29" s="17"/>
      <c r="F29" s="17"/>
      <c r="G29" s="17"/>
      <c r="H29" s="17"/>
      <c r="I29" s="17"/>
      <c r="L29" s="17"/>
      <c r="M29" s="17"/>
      <c r="N29" s="17"/>
      <c r="O29" s="17"/>
      <c r="P29" s="17"/>
      <c r="Q29" s="17"/>
      <c r="R29" s="17"/>
    </row>
    <row r="30" ht="15.75" customHeight="1">
      <c r="A30" s="17"/>
      <c r="B30" s="17"/>
      <c r="C30" s="17"/>
      <c r="D30" s="17"/>
      <c r="E30" s="17"/>
      <c r="F30" s="17"/>
      <c r="G30" s="17"/>
      <c r="H30" s="17"/>
      <c r="I30" s="17"/>
      <c r="L30" s="17"/>
      <c r="M30" s="17"/>
      <c r="N30" s="17"/>
      <c r="O30" s="17"/>
      <c r="P30" s="17"/>
      <c r="Q30" s="17"/>
      <c r="R30" s="17"/>
    </row>
    <row r="31" ht="15.75" customHeight="1">
      <c r="A31" s="17"/>
      <c r="B31" s="17"/>
      <c r="C31" s="17"/>
      <c r="D31" s="17"/>
      <c r="E31" s="17"/>
      <c r="F31" s="17"/>
      <c r="G31" s="17"/>
      <c r="H31" s="17"/>
      <c r="I31" s="17"/>
      <c r="L31" s="17"/>
      <c r="M31" s="17"/>
      <c r="N31" s="17"/>
      <c r="O31" s="17"/>
      <c r="P31" s="17"/>
      <c r="Q31" s="17"/>
      <c r="R31" s="17"/>
    </row>
    <row r="32" ht="15.75" customHeight="1">
      <c r="A32" s="17"/>
      <c r="B32" s="17"/>
      <c r="C32" s="17"/>
      <c r="D32" s="17"/>
      <c r="E32" s="17"/>
      <c r="F32" s="17"/>
      <c r="G32" s="17"/>
      <c r="H32" s="17"/>
      <c r="I32" s="17"/>
      <c r="L32" s="17"/>
      <c r="M32" s="17"/>
      <c r="N32" s="17"/>
      <c r="O32" s="17"/>
      <c r="P32" s="17"/>
      <c r="Q32" s="17"/>
      <c r="R32" s="17"/>
    </row>
    <row r="33" ht="15.75" customHeight="1">
      <c r="A33" s="17"/>
      <c r="B33" s="17"/>
      <c r="C33" s="17"/>
      <c r="D33" s="17"/>
      <c r="E33" s="17"/>
      <c r="F33" s="17"/>
      <c r="G33" s="17"/>
      <c r="H33" s="17"/>
      <c r="I33" s="17"/>
      <c r="L33" s="17"/>
      <c r="M33" s="17"/>
      <c r="N33" s="17"/>
      <c r="O33" s="17"/>
      <c r="P33" s="17"/>
      <c r="Q33" s="17"/>
      <c r="R33" s="17"/>
    </row>
    <row r="34" ht="15.75" customHeight="1">
      <c r="A34" s="17"/>
      <c r="B34" s="17"/>
      <c r="C34" s="17"/>
      <c r="D34" s="17"/>
      <c r="E34" s="17"/>
      <c r="F34" s="17"/>
      <c r="G34" s="17"/>
      <c r="H34" s="17"/>
      <c r="I34" s="17"/>
      <c r="L34" s="17"/>
      <c r="M34" s="17"/>
      <c r="N34" s="17"/>
      <c r="O34" s="17"/>
      <c r="P34" s="17"/>
      <c r="Q34" s="17"/>
      <c r="R34" s="17"/>
    </row>
    <row r="35" ht="15.75" customHeight="1">
      <c r="A35" s="17"/>
      <c r="B35" s="17"/>
      <c r="C35" s="17"/>
      <c r="D35" s="17"/>
      <c r="E35" s="17"/>
      <c r="F35" s="17"/>
      <c r="G35" s="17"/>
      <c r="H35" s="17"/>
      <c r="I35" s="17"/>
      <c r="L35" s="17"/>
      <c r="M35" s="17"/>
      <c r="N35" s="17"/>
      <c r="O35" s="17"/>
      <c r="P35" s="17"/>
      <c r="Q35" s="17"/>
      <c r="R35" s="17"/>
    </row>
    <row r="36" ht="15.75" customHeight="1">
      <c r="A36" s="17"/>
      <c r="B36" s="17"/>
      <c r="C36" s="17"/>
      <c r="D36" s="17"/>
      <c r="E36" s="17"/>
      <c r="F36" s="17"/>
      <c r="G36" s="17"/>
      <c r="H36" s="17"/>
      <c r="I36" s="17"/>
      <c r="L36" s="17"/>
      <c r="M36" s="17"/>
      <c r="N36" s="17"/>
      <c r="O36" s="17"/>
      <c r="P36" s="17"/>
      <c r="Q36" s="17"/>
      <c r="R36" s="17"/>
    </row>
    <row r="37" ht="15.75" customHeight="1">
      <c r="A37" s="17"/>
      <c r="B37" s="17"/>
      <c r="C37" s="17"/>
      <c r="D37" s="17"/>
      <c r="E37" s="17"/>
      <c r="F37" s="17"/>
      <c r="G37" s="17"/>
      <c r="H37" s="17"/>
      <c r="I37" s="17"/>
      <c r="L37" s="17"/>
      <c r="M37" s="17"/>
      <c r="N37" s="17"/>
      <c r="O37" s="17"/>
      <c r="P37" s="17"/>
      <c r="Q37" s="17"/>
      <c r="R37" s="17"/>
    </row>
    <row r="38" ht="15.75" customHeight="1">
      <c r="A38" s="17"/>
      <c r="B38" s="17"/>
      <c r="C38" s="17"/>
      <c r="D38" s="17"/>
      <c r="E38" s="17"/>
      <c r="F38" s="17"/>
      <c r="G38" s="17"/>
      <c r="H38" s="17"/>
      <c r="I38" s="17"/>
      <c r="L38" s="17"/>
      <c r="M38" s="17"/>
      <c r="N38" s="17"/>
      <c r="O38" s="17"/>
      <c r="P38" s="17"/>
      <c r="Q38" s="17"/>
      <c r="R38" s="17"/>
    </row>
    <row r="39" ht="15.75" customHeight="1">
      <c r="A39" s="17"/>
      <c r="B39" s="17"/>
      <c r="C39" s="17"/>
      <c r="D39" s="17"/>
      <c r="E39" s="17"/>
      <c r="F39" s="17"/>
      <c r="G39" s="17"/>
      <c r="H39" s="17"/>
      <c r="I39" s="17"/>
      <c r="L39" s="17"/>
      <c r="M39" s="17"/>
      <c r="N39" s="17"/>
      <c r="O39" s="17"/>
      <c r="P39" s="17"/>
      <c r="Q39" s="17"/>
      <c r="R39" s="17"/>
    </row>
    <row r="40" ht="15.75" customHeight="1">
      <c r="A40" s="17"/>
      <c r="B40" s="17"/>
      <c r="C40" s="17"/>
      <c r="D40" s="17"/>
      <c r="E40" s="17"/>
      <c r="F40" s="17"/>
      <c r="G40" s="17"/>
      <c r="H40" s="17"/>
      <c r="I40" s="17"/>
      <c r="L40" s="17"/>
      <c r="M40" s="17"/>
      <c r="N40" s="17"/>
      <c r="O40" s="17"/>
      <c r="P40" s="17"/>
      <c r="Q40" s="17"/>
      <c r="R40" s="17"/>
    </row>
    <row r="41" ht="15.75" customHeight="1">
      <c r="A41" s="17"/>
      <c r="B41" s="17"/>
      <c r="C41" s="17"/>
      <c r="D41" s="17"/>
      <c r="E41" s="17"/>
      <c r="F41" s="17"/>
      <c r="G41" s="17"/>
      <c r="H41" s="17"/>
      <c r="I41" s="17"/>
      <c r="L41" s="17"/>
      <c r="M41" s="17"/>
      <c r="N41" s="17"/>
      <c r="O41" s="17"/>
      <c r="P41" s="17"/>
      <c r="Q41" s="17"/>
      <c r="R41" s="17"/>
    </row>
    <row r="42" ht="15.75" customHeight="1">
      <c r="A42" s="17"/>
      <c r="B42" s="17"/>
      <c r="C42" s="17"/>
      <c r="D42" s="17"/>
      <c r="E42" s="17"/>
      <c r="F42" s="17"/>
      <c r="G42" s="17"/>
      <c r="H42" s="17"/>
      <c r="I42" s="17"/>
      <c r="L42" s="17"/>
      <c r="M42" s="17"/>
      <c r="N42" s="17"/>
      <c r="O42" s="17"/>
      <c r="P42" s="17"/>
      <c r="Q42" s="17"/>
      <c r="R42" s="17"/>
    </row>
    <row r="43" ht="15.75" customHeight="1">
      <c r="A43" s="17"/>
      <c r="B43" s="17"/>
      <c r="C43" s="17"/>
      <c r="D43" s="17"/>
      <c r="E43" s="17"/>
      <c r="F43" s="17"/>
      <c r="G43" s="17"/>
      <c r="H43" s="17"/>
      <c r="I43" s="17"/>
      <c r="L43" s="17"/>
      <c r="M43" s="17"/>
      <c r="N43" s="17"/>
      <c r="O43" s="17"/>
      <c r="P43" s="17"/>
      <c r="Q43" s="17"/>
      <c r="R43" s="17"/>
    </row>
    <row r="44" ht="15.75" customHeight="1">
      <c r="A44" s="17"/>
      <c r="B44" s="17"/>
      <c r="C44" s="17"/>
      <c r="D44" s="17"/>
      <c r="E44" s="17"/>
      <c r="F44" s="17"/>
      <c r="G44" s="17"/>
      <c r="H44" s="17"/>
      <c r="I44" s="17"/>
      <c r="L44" s="17"/>
      <c r="M44" s="17"/>
      <c r="N44" s="17"/>
      <c r="O44" s="17"/>
      <c r="P44" s="17"/>
      <c r="Q44" s="17"/>
      <c r="R44" s="17"/>
    </row>
    <row r="45" ht="15.75" customHeight="1">
      <c r="A45" s="17"/>
      <c r="B45" s="17"/>
      <c r="C45" s="17"/>
      <c r="D45" s="17"/>
      <c r="E45" s="17"/>
      <c r="F45" s="17"/>
      <c r="G45" s="17"/>
      <c r="H45" s="17"/>
      <c r="I45" s="17"/>
      <c r="L45" s="17"/>
      <c r="M45" s="17"/>
      <c r="N45" s="17"/>
      <c r="O45" s="17"/>
      <c r="P45" s="17"/>
      <c r="Q45" s="17"/>
      <c r="R45" s="17"/>
    </row>
    <row r="46" ht="15.75" customHeight="1">
      <c r="A46" s="17"/>
      <c r="B46" s="17"/>
      <c r="C46" s="17"/>
      <c r="D46" s="17"/>
      <c r="E46" s="17"/>
      <c r="F46" s="17"/>
      <c r="G46" s="17"/>
      <c r="H46" s="17"/>
      <c r="I46" s="17"/>
      <c r="L46" s="17"/>
      <c r="M46" s="17"/>
      <c r="N46" s="17"/>
      <c r="O46" s="17"/>
      <c r="P46" s="17"/>
      <c r="Q46" s="17"/>
      <c r="R46" s="17"/>
    </row>
    <row r="47" ht="15.75" customHeight="1">
      <c r="A47" s="17"/>
      <c r="B47" s="17"/>
      <c r="C47" s="17"/>
      <c r="D47" s="17"/>
      <c r="E47" s="17"/>
      <c r="F47" s="17"/>
      <c r="G47" s="17"/>
      <c r="H47" s="17"/>
      <c r="I47" s="17"/>
      <c r="L47" s="17"/>
      <c r="M47" s="17"/>
      <c r="N47" s="17"/>
      <c r="O47" s="17"/>
      <c r="P47" s="17"/>
      <c r="Q47" s="17"/>
      <c r="R47" s="17"/>
    </row>
    <row r="48" ht="15.75" customHeight="1">
      <c r="A48" s="17"/>
      <c r="B48" s="17"/>
      <c r="C48" s="17"/>
      <c r="D48" s="17"/>
      <c r="E48" s="17"/>
      <c r="F48" s="17"/>
      <c r="G48" s="17"/>
      <c r="H48" s="17"/>
      <c r="I48" s="17"/>
      <c r="L48" s="17"/>
      <c r="M48" s="17"/>
      <c r="N48" s="17"/>
      <c r="O48" s="17"/>
      <c r="P48" s="17"/>
      <c r="Q48" s="17"/>
      <c r="R48" s="17"/>
    </row>
    <row r="49" ht="15.75" customHeight="1">
      <c r="A49" s="17"/>
      <c r="B49" s="17"/>
      <c r="C49" s="17"/>
      <c r="D49" s="17"/>
      <c r="E49" s="17"/>
      <c r="F49" s="17"/>
      <c r="G49" s="17"/>
      <c r="H49" s="17"/>
      <c r="I49" s="17"/>
      <c r="L49" s="17"/>
      <c r="M49" s="17"/>
      <c r="N49" s="17"/>
      <c r="O49" s="17"/>
      <c r="P49" s="17"/>
      <c r="Q49" s="17"/>
      <c r="R49" s="17"/>
    </row>
    <row r="50" ht="15.75" customHeight="1">
      <c r="A50" s="17"/>
      <c r="B50" s="17"/>
      <c r="C50" s="17"/>
      <c r="D50" s="17"/>
      <c r="E50" s="17"/>
      <c r="F50" s="17"/>
      <c r="G50" s="17"/>
      <c r="H50" s="17"/>
      <c r="I50" s="17"/>
      <c r="L50" s="17"/>
      <c r="M50" s="17"/>
      <c r="N50" s="17"/>
      <c r="O50" s="17"/>
      <c r="P50" s="17"/>
      <c r="Q50" s="17"/>
      <c r="R50" s="17"/>
    </row>
    <row r="51" ht="15.75" customHeight="1">
      <c r="A51" s="17"/>
      <c r="B51" s="17"/>
      <c r="C51" s="17"/>
      <c r="D51" s="17"/>
      <c r="E51" s="17"/>
      <c r="F51" s="17"/>
      <c r="G51" s="17"/>
      <c r="H51" s="17"/>
      <c r="I51" s="17"/>
      <c r="L51" s="17"/>
      <c r="M51" s="17"/>
      <c r="N51" s="17"/>
      <c r="O51" s="17"/>
      <c r="P51" s="17"/>
      <c r="Q51" s="17"/>
      <c r="R51" s="17"/>
    </row>
    <row r="52" ht="15.75" customHeight="1">
      <c r="A52" s="17"/>
      <c r="B52" s="17"/>
      <c r="C52" s="17"/>
      <c r="D52" s="17"/>
      <c r="E52" s="17"/>
      <c r="F52" s="17"/>
      <c r="G52" s="17"/>
      <c r="H52" s="17"/>
      <c r="I52" s="17"/>
      <c r="L52" s="17"/>
      <c r="M52" s="17"/>
      <c r="N52" s="17"/>
      <c r="O52" s="17"/>
      <c r="P52" s="17"/>
      <c r="Q52" s="17"/>
      <c r="R52" s="17"/>
    </row>
    <row r="53" ht="15.75" customHeight="1">
      <c r="A53" s="17"/>
      <c r="B53" s="17"/>
      <c r="C53" s="17"/>
      <c r="D53" s="17"/>
      <c r="E53" s="17"/>
      <c r="F53" s="17"/>
      <c r="G53" s="17"/>
      <c r="H53" s="17"/>
      <c r="I53" s="17"/>
      <c r="L53" s="17"/>
      <c r="M53" s="17"/>
      <c r="N53" s="17"/>
      <c r="O53" s="17"/>
      <c r="P53" s="17"/>
      <c r="Q53" s="17"/>
      <c r="R53" s="17"/>
    </row>
    <row r="54" ht="15.75" customHeight="1">
      <c r="A54" s="17"/>
      <c r="B54" s="17"/>
      <c r="C54" s="17"/>
      <c r="D54" s="17"/>
      <c r="E54" s="17"/>
      <c r="F54" s="17"/>
      <c r="G54" s="17"/>
      <c r="H54" s="17"/>
      <c r="I54" s="17"/>
      <c r="L54" s="17"/>
      <c r="M54" s="17"/>
      <c r="N54" s="17"/>
      <c r="O54" s="17"/>
      <c r="P54" s="17"/>
      <c r="Q54" s="17"/>
      <c r="R54" s="17"/>
    </row>
    <row r="55" ht="15.75" customHeight="1">
      <c r="A55" s="17"/>
      <c r="B55" s="17"/>
      <c r="C55" s="17"/>
      <c r="D55" s="17"/>
      <c r="E55" s="17"/>
      <c r="F55" s="17"/>
      <c r="G55" s="17"/>
      <c r="H55" s="17"/>
      <c r="I55" s="17"/>
      <c r="L55" s="17"/>
      <c r="M55" s="17"/>
      <c r="N55" s="17"/>
      <c r="O55" s="17"/>
      <c r="P55" s="17"/>
      <c r="Q55" s="17"/>
      <c r="R55" s="17"/>
    </row>
    <row r="56" ht="15.75" customHeight="1">
      <c r="A56" s="17"/>
      <c r="B56" s="17"/>
      <c r="C56" s="17"/>
      <c r="D56" s="17"/>
      <c r="E56" s="17"/>
      <c r="F56" s="17"/>
      <c r="G56" s="17"/>
      <c r="H56" s="17"/>
      <c r="I56" s="17"/>
      <c r="L56" s="17"/>
      <c r="M56" s="17"/>
      <c r="N56" s="17"/>
      <c r="O56" s="17"/>
      <c r="P56" s="17"/>
      <c r="Q56" s="17"/>
      <c r="R56" s="17"/>
    </row>
    <row r="57" ht="15.75" customHeight="1">
      <c r="A57" s="17"/>
      <c r="B57" s="17"/>
      <c r="C57" s="17"/>
      <c r="D57" s="17"/>
      <c r="E57" s="17"/>
      <c r="F57" s="17"/>
      <c r="G57" s="17"/>
      <c r="H57" s="17"/>
      <c r="I57" s="17"/>
      <c r="L57" s="17"/>
      <c r="M57" s="17"/>
      <c r="N57" s="17"/>
      <c r="O57" s="17"/>
      <c r="P57" s="17"/>
      <c r="Q57" s="17"/>
      <c r="R57" s="17"/>
    </row>
    <row r="58" ht="15.75" customHeight="1">
      <c r="A58" s="17"/>
      <c r="B58" s="17"/>
      <c r="C58" s="17"/>
      <c r="D58" s="17"/>
      <c r="E58" s="17"/>
      <c r="F58" s="17"/>
      <c r="G58" s="17"/>
      <c r="H58" s="17"/>
      <c r="I58" s="17"/>
      <c r="L58" s="17"/>
      <c r="M58" s="17"/>
      <c r="N58" s="17"/>
      <c r="O58" s="17"/>
      <c r="P58" s="17"/>
      <c r="Q58" s="17"/>
      <c r="R58" s="17"/>
    </row>
    <row r="59" ht="15.75" customHeight="1">
      <c r="A59" s="17"/>
      <c r="B59" s="17"/>
      <c r="C59" s="17"/>
      <c r="D59" s="17"/>
      <c r="E59" s="17"/>
      <c r="F59" s="17"/>
      <c r="G59" s="17"/>
      <c r="H59" s="17"/>
      <c r="I59" s="17"/>
      <c r="L59" s="17"/>
      <c r="M59" s="17"/>
      <c r="N59" s="17"/>
      <c r="O59" s="17"/>
      <c r="P59" s="17"/>
      <c r="Q59" s="17"/>
      <c r="R59" s="17"/>
    </row>
    <row r="60" ht="15.75" customHeight="1">
      <c r="A60" s="17"/>
      <c r="B60" s="17"/>
      <c r="C60" s="17"/>
      <c r="D60" s="17"/>
      <c r="E60" s="17"/>
      <c r="F60" s="17"/>
      <c r="G60" s="17"/>
      <c r="H60" s="17"/>
      <c r="I60" s="17"/>
      <c r="L60" s="17"/>
      <c r="M60" s="17"/>
      <c r="N60" s="17"/>
      <c r="O60" s="17"/>
      <c r="P60" s="17"/>
      <c r="Q60" s="17"/>
      <c r="R60" s="17"/>
    </row>
    <row r="61" ht="15.75" customHeight="1">
      <c r="A61" s="17"/>
      <c r="B61" s="17"/>
      <c r="C61" s="17"/>
      <c r="D61" s="17"/>
      <c r="E61" s="17"/>
      <c r="F61" s="17"/>
      <c r="G61" s="17"/>
      <c r="H61" s="17"/>
      <c r="I61" s="17"/>
      <c r="L61" s="17"/>
      <c r="M61" s="17"/>
      <c r="N61" s="17"/>
      <c r="O61" s="17"/>
      <c r="P61" s="17"/>
      <c r="Q61" s="17"/>
      <c r="R61" s="17"/>
    </row>
    <row r="62" ht="15.75" customHeight="1">
      <c r="A62" s="17"/>
      <c r="B62" s="17"/>
      <c r="C62" s="17"/>
      <c r="D62" s="17"/>
      <c r="E62" s="17"/>
      <c r="F62" s="17"/>
      <c r="G62" s="17"/>
      <c r="H62" s="17"/>
      <c r="I62" s="17"/>
      <c r="L62" s="17"/>
      <c r="M62" s="17"/>
      <c r="N62" s="17"/>
      <c r="O62" s="17"/>
      <c r="P62" s="17"/>
      <c r="Q62" s="17"/>
      <c r="R62" s="17"/>
    </row>
    <row r="63" ht="15.75" customHeight="1">
      <c r="A63" s="17"/>
      <c r="B63" s="17"/>
      <c r="C63" s="17"/>
      <c r="D63" s="17"/>
      <c r="E63" s="17"/>
      <c r="F63" s="17"/>
      <c r="G63" s="17"/>
      <c r="H63" s="17"/>
      <c r="I63" s="17"/>
      <c r="L63" s="17"/>
      <c r="M63" s="17"/>
      <c r="N63" s="17"/>
      <c r="O63" s="17"/>
      <c r="P63" s="17"/>
      <c r="Q63" s="17"/>
      <c r="R63" s="17"/>
    </row>
    <row r="64" ht="15.75" customHeight="1">
      <c r="A64" s="17"/>
      <c r="B64" s="17"/>
      <c r="C64" s="17"/>
      <c r="D64" s="17"/>
      <c r="E64" s="17"/>
      <c r="F64" s="17"/>
      <c r="G64" s="17"/>
      <c r="H64" s="17"/>
      <c r="I64" s="17"/>
      <c r="L64" s="17"/>
      <c r="M64" s="17"/>
      <c r="N64" s="17"/>
      <c r="O64" s="17"/>
      <c r="P64" s="17"/>
      <c r="Q64" s="17"/>
      <c r="R64" s="17"/>
    </row>
    <row r="65" ht="15.75" customHeight="1">
      <c r="A65" s="17"/>
      <c r="B65" s="17"/>
      <c r="C65" s="17"/>
      <c r="D65" s="17"/>
      <c r="E65" s="17"/>
      <c r="F65" s="17"/>
      <c r="G65" s="17"/>
      <c r="H65" s="17"/>
      <c r="I65" s="17"/>
      <c r="L65" s="17"/>
      <c r="M65" s="17"/>
      <c r="N65" s="17"/>
      <c r="O65" s="17"/>
      <c r="P65" s="17"/>
      <c r="Q65" s="17"/>
      <c r="R65" s="17"/>
    </row>
    <row r="66" ht="15.75" customHeight="1">
      <c r="A66" s="17"/>
      <c r="B66" s="17"/>
      <c r="C66" s="17"/>
      <c r="D66" s="17"/>
      <c r="E66" s="17"/>
      <c r="F66" s="17"/>
      <c r="G66" s="17"/>
      <c r="H66" s="17"/>
      <c r="I66" s="17"/>
      <c r="L66" s="17"/>
      <c r="M66" s="17"/>
      <c r="N66" s="17"/>
      <c r="O66" s="17"/>
      <c r="P66" s="17"/>
      <c r="Q66" s="17"/>
      <c r="R66" s="17"/>
    </row>
    <row r="67" ht="15.75" customHeight="1">
      <c r="A67" s="17"/>
      <c r="B67" s="17"/>
      <c r="C67" s="17"/>
      <c r="D67" s="17"/>
      <c r="E67" s="17"/>
      <c r="F67" s="17"/>
      <c r="G67" s="17"/>
      <c r="H67" s="17"/>
      <c r="I67" s="17"/>
      <c r="L67" s="17"/>
      <c r="M67" s="17"/>
      <c r="N67" s="17"/>
      <c r="O67" s="17"/>
      <c r="P67" s="17"/>
      <c r="Q67" s="17"/>
      <c r="R67" s="17"/>
    </row>
    <row r="68" ht="15.75" customHeight="1">
      <c r="A68" s="17"/>
      <c r="B68" s="17"/>
      <c r="C68" s="17"/>
      <c r="D68" s="17"/>
      <c r="E68" s="17"/>
      <c r="F68" s="17"/>
      <c r="G68" s="17"/>
      <c r="H68" s="17"/>
      <c r="I68" s="17"/>
      <c r="L68" s="17"/>
      <c r="M68" s="17"/>
      <c r="N68" s="17"/>
      <c r="O68" s="17"/>
      <c r="P68" s="17"/>
      <c r="Q68" s="17"/>
      <c r="R68" s="17"/>
    </row>
    <row r="69" ht="15.75" customHeight="1">
      <c r="A69" s="17"/>
      <c r="B69" s="17"/>
      <c r="C69" s="17"/>
      <c r="D69" s="17"/>
      <c r="E69" s="17"/>
      <c r="F69" s="17"/>
      <c r="G69" s="17"/>
      <c r="H69" s="17"/>
      <c r="I69" s="17"/>
      <c r="L69" s="17"/>
      <c r="M69" s="17"/>
      <c r="N69" s="17"/>
      <c r="O69" s="17"/>
      <c r="P69" s="17"/>
      <c r="Q69" s="17"/>
      <c r="R69" s="17"/>
    </row>
    <row r="70" ht="15.75" customHeight="1">
      <c r="A70" s="17"/>
      <c r="B70" s="17"/>
      <c r="C70" s="17"/>
      <c r="D70" s="17"/>
      <c r="E70" s="17"/>
      <c r="F70" s="17"/>
      <c r="G70" s="17"/>
      <c r="H70" s="17"/>
      <c r="I70" s="17"/>
      <c r="L70" s="17"/>
      <c r="M70" s="17"/>
      <c r="N70" s="17"/>
      <c r="O70" s="17"/>
      <c r="P70" s="17"/>
      <c r="Q70" s="17"/>
      <c r="R70" s="17"/>
    </row>
    <row r="71" ht="15.75" customHeight="1">
      <c r="A71" s="17"/>
      <c r="B71" s="17"/>
      <c r="C71" s="17"/>
      <c r="D71" s="17"/>
      <c r="E71" s="17"/>
      <c r="F71" s="17"/>
      <c r="G71" s="17"/>
      <c r="H71" s="17"/>
      <c r="I71" s="17"/>
      <c r="L71" s="17"/>
      <c r="M71" s="17"/>
      <c r="N71" s="17"/>
      <c r="O71" s="17"/>
      <c r="P71" s="17"/>
      <c r="Q71" s="17"/>
      <c r="R71" s="17"/>
    </row>
    <row r="72" ht="15.75" customHeight="1">
      <c r="A72" s="17"/>
      <c r="B72" s="17"/>
      <c r="C72" s="17"/>
      <c r="D72" s="17"/>
      <c r="E72" s="17"/>
      <c r="F72" s="17"/>
      <c r="G72" s="17"/>
      <c r="H72" s="17"/>
      <c r="I72" s="17"/>
      <c r="L72" s="17"/>
      <c r="M72" s="17"/>
      <c r="N72" s="17"/>
      <c r="O72" s="17"/>
      <c r="P72" s="17"/>
      <c r="Q72" s="17"/>
      <c r="R72" s="17"/>
    </row>
    <row r="73" ht="15.75" customHeight="1">
      <c r="A73" s="17"/>
      <c r="B73" s="17"/>
      <c r="C73" s="17"/>
      <c r="D73" s="17"/>
      <c r="E73" s="17"/>
      <c r="F73" s="17"/>
      <c r="G73" s="17"/>
      <c r="H73" s="17"/>
      <c r="I73" s="17"/>
      <c r="L73" s="17"/>
      <c r="M73" s="17"/>
      <c r="N73" s="17"/>
      <c r="O73" s="17"/>
      <c r="P73" s="17"/>
      <c r="Q73" s="17"/>
      <c r="R73" s="17"/>
    </row>
    <row r="74" ht="15.75" customHeight="1">
      <c r="A74" s="17"/>
      <c r="B74" s="17"/>
      <c r="C74" s="17"/>
      <c r="D74" s="17"/>
      <c r="E74" s="17"/>
      <c r="F74" s="17"/>
      <c r="G74" s="17"/>
      <c r="H74" s="17"/>
      <c r="I74" s="17"/>
      <c r="L74" s="17"/>
      <c r="M74" s="17"/>
      <c r="N74" s="17"/>
      <c r="O74" s="17"/>
      <c r="P74" s="17"/>
      <c r="Q74" s="17"/>
      <c r="R74" s="17"/>
    </row>
    <row r="75" ht="15.75" customHeight="1">
      <c r="A75" s="17"/>
      <c r="B75" s="17"/>
      <c r="C75" s="17"/>
      <c r="D75" s="17"/>
      <c r="E75" s="17"/>
      <c r="F75" s="17"/>
      <c r="G75" s="17"/>
      <c r="H75" s="17"/>
      <c r="I75" s="17"/>
      <c r="L75" s="17"/>
      <c r="M75" s="17"/>
      <c r="N75" s="17"/>
      <c r="O75" s="17"/>
      <c r="P75" s="17"/>
      <c r="Q75" s="17"/>
      <c r="R75" s="17"/>
    </row>
    <row r="76" ht="15.75" customHeight="1">
      <c r="A76" s="17"/>
      <c r="B76" s="17"/>
      <c r="C76" s="17"/>
      <c r="D76" s="17"/>
      <c r="E76" s="17"/>
      <c r="F76" s="17"/>
      <c r="G76" s="17"/>
      <c r="H76" s="17"/>
      <c r="I76" s="17"/>
      <c r="L76" s="17"/>
      <c r="M76" s="17"/>
      <c r="N76" s="17"/>
      <c r="O76" s="17"/>
      <c r="P76" s="17"/>
      <c r="Q76" s="17"/>
      <c r="R76" s="17"/>
    </row>
    <row r="77" ht="15.75" customHeight="1">
      <c r="A77" s="17"/>
      <c r="B77" s="17"/>
      <c r="C77" s="17"/>
      <c r="D77" s="17"/>
      <c r="E77" s="17"/>
      <c r="F77" s="17"/>
      <c r="G77" s="17"/>
      <c r="H77" s="17"/>
      <c r="I77" s="17"/>
      <c r="L77" s="17"/>
      <c r="M77" s="17"/>
      <c r="N77" s="17"/>
      <c r="O77" s="17"/>
      <c r="P77" s="17"/>
      <c r="Q77" s="17"/>
      <c r="R77" s="17"/>
    </row>
    <row r="78" ht="15.75" customHeight="1">
      <c r="A78" s="17"/>
      <c r="B78" s="17"/>
      <c r="C78" s="17"/>
      <c r="D78" s="17"/>
      <c r="E78" s="17"/>
      <c r="F78" s="17"/>
      <c r="G78" s="17"/>
      <c r="H78" s="17"/>
      <c r="I78" s="17"/>
      <c r="L78" s="17"/>
      <c r="M78" s="17"/>
      <c r="N78" s="17"/>
      <c r="O78" s="17"/>
      <c r="P78" s="17"/>
      <c r="Q78" s="17"/>
      <c r="R78" s="17"/>
    </row>
    <row r="79" ht="15.75" customHeight="1">
      <c r="A79" s="17"/>
      <c r="B79" s="17"/>
      <c r="C79" s="17"/>
      <c r="D79" s="17"/>
      <c r="E79" s="17"/>
      <c r="F79" s="17"/>
      <c r="G79" s="17"/>
      <c r="H79" s="17"/>
      <c r="I79" s="17"/>
      <c r="L79" s="17"/>
      <c r="M79" s="17"/>
      <c r="N79" s="17"/>
      <c r="O79" s="17"/>
      <c r="P79" s="17"/>
      <c r="Q79" s="17"/>
      <c r="R79" s="17"/>
    </row>
    <row r="80" ht="15.75" customHeight="1">
      <c r="A80" s="17"/>
      <c r="B80" s="17"/>
      <c r="C80" s="17"/>
      <c r="D80" s="17"/>
      <c r="E80" s="17"/>
      <c r="F80" s="17"/>
      <c r="G80" s="17"/>
      <c r="H80" s="17"/>
      <c r="I80" s="17"/>
      <c r="L80" s="17"/>
      <c r="M80" s="17"/>
      <c r="N80" s="17"/>
      <c r="O80" s="17"/>
      <c r="P80" s="17"/>
      <c r="Q80" s="17"/>
      <c r="R80" s="17"/>
    </row>
    <row r="81" ht="15.75" customHeight="1">
      <c r="A81" s="17"/>
      <c r="B81" s="17"/>
      <c r="C81" s="17"/>
      <c r="D81" s="17"/>
      <c r="E81" s="17"/>
      <c r="F81" s="17"/>
      <c r="G81" s="17"/>
      <c r="H81" s="17"/>
      <c r="I81" s="17"/>
      <c r="L81" s="17"/>
      <c r="M81" s="17"/>
      <c r="N81" s="17"/>
      <c r="O81" s="17"/>
      <c r="P81" s="17"/>
      <c r="Q81" s="17"/>
      <c r="R81" s="17"/>
    </row>
    <row r="82" ht="15.75" customHeight="1">
      <c r="A82" s="17"/>
      <c r="B82" s="17"/>
      <c r="C82" s="17"/>
      <c r="D82" s="17"/>
      <c r="E82" s="17"/>
      <c r="F82" s="17"/>
      <c r="G82" s="17"/>
      <c r="H82" s="17"/>
      <c r="I82" s="17"/>
      <c r="L82" s="17"/>
      <c r="M82" s="17"/>
      <c r="N82" s="17"/>
      <c r="O82" s="17"/>
      <c r="P82" s="17"/>
      <c r="Q82" s="17"/>
      <c r="R82" s="17"/>
    </row>
    <row r="83" ht="15.75" customHeight="1">
      <c r="A83" s="17"/>
      <c r="B83" s="17"/>
      <c r="C83" s="17"/>
      <c r="D83" s="17"/>
      <c r="E83" s="17"/>
      <c r="F83" s="17"/>
      <c r="G83" s="17"/>
      <c r="H83" s="17"/>
      <c r="I83" s="17"/>
      <c r="L83" s="17"/>
      <c r="M83" s="17"/>
      <c r="N83" s="17"/>
      <c r="O83" s="17"/>
      <c r="P83" s="17"/>
      <c r="Q83" s="17"/>
      <c r="R83" s="17"/>
    </row>
    <row r="84" ht="15.75" customHeight="1">
      <c r="A84" s="17"/>
      <c r="B84" s="17"/>
      <c r="C84" s="17"/>
      <c r="D84" s="17"/>
      <c r="E84" s="17"/>
      <c r="F84" s="17"/>
      <c r="G84" s="17"/>
      <c r="H84" s="17"/>
      <c r="I84" s="17"/>
      <c r="L84" s="17"/>
      <c r="M84" s="17"/>
      <c r="N84" s="17"/>
      <c r="O84" s="17"/>
      <c r="P84" s="17"/>
      <c r="Q84" s="17"/>
      <c r="R84" s="17"/>
    </row>
    <row r="85" ht="15.75" customHeight="1">
      <c r="A85" s="17"/>
      <c r="B85" s="17"/>
      <c r="C85" s="17"/>
      <c r="D85" s="17"/>
      <c r="E85" s="17"/>
      <c r="F85" s="17"/>
      <c r="G85" s="17"/>
      <c r="H85" s="17"/>
      <c r="I85" s="17"/>
      <c r="L85" s="17"/>
      <c r="M85" s="17"/>
      <c r="N85" s="17"/>
      <c r="O85" s="17"/>
      <c r="P85" s="17"/>
      <c r="Q85" s="17"/>
      <c r="R85" s="17"/>
    </row>
    <row r="86" ht="15.75" customHeight="1">
      <c r="A86" s="17"/>
      <c r="B86" s="17"/>
      <c r="C86" s="17"/>
      <c r="D86" s="17"/>
      <c r="E86" s="17"/>
      <c r="F86" s="17"/>
      <c r="G86" s="17"/>
      <c r="H86" s="17"/>
      <c r="I86" s="17"/>
      <c r="L86" s="17"/>
      <c r="M86" s="17"/>
      <c r="N86" s="17"/>
      <c r="O86" s="17"/>
      <c r="P86" s="17"/>
      <c r="Q86" s="17"/>
      <c r="R86" s="17"/>
    </row>
    <row r="87" ht="15.75" customHeight="1">
      <c r="A87" s="17"/>
      <c r="B87" s="17"/>
      <c r="C87" s="17"/>
      <c r="D87" s="17"/>
      <c r="E87" s="17"/>
      <c r="F87" s="17"/>
      <c r="G87" s="17"/>
      <c r="H87" s="17"/>
      <c r="I87" s="17"/>
      <c r="L87" s="17"/>
      <c r="M87" s="17"/>
      <c r="N87" s="17"/>
      <c r="O87" s="17"/>
      <c r="P87" s="17"/>
      <c r="Q87" s="17"/>
      <c r="R87" s="17"/>
    </row>
    <row r="88" ht="15.75" customHeight="1">
      <c r="A88" s="17"/>
      <c r="B88" s="17"/>
      <c r="C88" s="17"/>
      <c r="D88" s="17"/>
      <c r="E88" s="17"/>
      <c r="F88" s="17"/>
      <c r="G88" s="17"/>
      <c r="H88" s="17"/>
      <c r="I88" s="17"/>
      <c r="L88" s="17"/>
      <c r="M88" s="17"/>
      <c r="N88" s="17"/>
      <c r="O88" s="17"/>
      <c r="P88" s="17"/>
      <c r="Q88" s="17"/>
      <c r="R88" s="17"/>
    </row>
    <row r="89" ht="15.75" customHeight="1">
      <c r="A89" s="17"/>
      <c r="B89" s="17"/>
      <c r="C89" s="17"/>
      <c r="D89" s="17"/>
      <c r="E89" s="17"/>
      <c r="F89" s="17"/>
      <c r="G89" s="17"/>
      <c r="H89" s="17"/>
      <c r="I89" s="17"/>
      <c r="L89" s="17"/>
      <c r="M89" s="17"/>
      <c r="N89" s="17"/>
      <c r="O89" s="17"/>
      <c r="P89" s="17"/>
      <c r="Q89" s="17"/>
      <c r="R89" s="17"/>
    </row>
    <row r="90" ht="15.75" customHeight="1">
      <c r="A90" s="17"/>
      <c r="B90" s="17"/>
      <c r="C90" s="17"/>
      <c r="D90" s="17"/>
      <c r="E90" s="17"/>
      <c r="F90" s="17"/>
      <c r="G90" s="17"/>
      <c r="H90" s="17"/>
      <c r="I90" s="17"/>
      <c r="L90" s="17"/>
      <c r="M90" s="17"/>
      <c r="N90" s="17"/>
      <c r="O90" s="17"/>
      <c r="P90" s="17"/>
      <c r="Q90" s="17"/>
      <c r="R90" s="17"/>
    </row>
    <row r="91" ht="15.75" customHeight="1">
      <c r="A91" s="17"/>
      <c r="B91" s="17"/>
      <c r="C91" s="17"/>
      <c r="D91" s="17"/>
      <c r="E91" s="17"/>
      <c r="F91" s="17"/>
      <c r="G91" s="17"/>
      <c r="H91" s="17"/>
      <c r="I91" s="17"/>
      <c r="L91" s="17"/>
      <c r="M91" s="17"/>
      <c r="N91" s="17"/>
      <c r="O91" s="17"/>
      <c r="P91" s="17"/>
      <c r="Q91" s="17"/>
      <c r="R91" s="17"/>
    </row>
    <row r="92" ht="15.75" customHeight="1">
      <c r="A92" s="17"/>
      <c r="B92" s="17"/>
      <c r="C92" s="17"/>
      <c r="D92" s="17"/>
      <c r="E92" s="17"/>
      <c r="F92" s="17"/>
      <c r="G92" s="17"/>
      <c r="H92" s="17"/>
      <c r="I92" s="17"/>
      <c r="L92" s="17"/>
      <c r="M92" s="17"/>
      <c r="N92" s="17"/>
      <c r="O92" s="17"/>
      <c r="P92" s="17"/>
      <c r="Q92" s="17"/>
      <c r="R92" s="17"/>
    </row>
    <row r="93" ht="15.75" customHeight="1">
      <c r="A93" s="17"/>
      <c r="B93" s="17"/>
      <c r="C93" s="17"/>
      <c r="D93" s="17"/>
      <c r="E93" s="17"/>
      <c r="F93" s="17"/>
      <c r="G93" s="17"/>
      <c r="H93" s="17"/>
      <c r="I93" s="17"/>
      <c r="L93" s="17"/>
      <c r="M93" s="17"/>
      <c r="N93" s="17"/>
      <c r="O93" s="17"/>
      <c r="P93" s="17"/>
      <c r="Q93" s="17"/>
      <c r="R93" s="17"/>
    </row>
    <row r="94" ht="15.75" customHeight="1">
      <c r="A94" s="17"/>
      <c r="B94" s="17"/>
      <c r="C94" s="17"/>
      <c r="D94" s="17"/>
      <c r="E94" s="17"/>
      <c r="F94" s="17"/>
      <c r="G94" s="17"/>
      <c r="H94" s="17"/>
      <c r="I94" s="17"/>
      <c r="L94" s="17"/>
      <c r="M94" s="17"/>
      <c r="N94" s="17"/>
      <c r="O94" s="17"/>
      <c r="P94" s="17"/>
      <c r="Q94" s="17"/>
      <c r="R94" s="17"/>
    </row>
    <row r="95" ht="15.75" customHeight="1">
      <c r="A95" s="17"/>
      <c r="B95" s="17"/>
      <c r="C95" s="17"/>
      <c r="D95" s="17"/>
      <c r="E95" s="17"/>
      <c r="F95" s="17"/>
      <c r="G95" s="17"/>
      <c r="H95" s="17"/>
      <c r="I95" s="17"/>
      <c r="L95" s="17"/>
      <c r="M95" s="17"/>
      <c r="N95" s="17"/>
      <c r="O95" s="17"/>
      <c r="P95" s="17"/>
      <c r="Q95" s="17"/>
      <c r="R95" s="17"/>
    </row>
    <row r="96" ht="15.75" customHeight="1">
      <c r="A96" s="17"/>
      <c r="B96" s="17"/>
      <c r="C96" s="17"/>
      <c r="D96" s="17"/>
      <c r="E96" s="17"/>
      <c r="F96" s="17"/>
      <c r="G96" s="17"/>
      <c r="H96" s="17"/>
      <c r="I96" s="17"/>
      <c r="L96" s="17"/>
      <c r="M96" s="17"/>
      <c r="N96" s="17"/>
      <c r="O96" s="17"/>
      <c r="P96" s="17"/>
      <c r="Q96" s="17"/>
      <c r="R96" s="17"/>
    </row>
    <row r="97" ht="15.75" customHeight="1">
      <c r="A97" s="17"/>
      <c r="B97" s="17"/>
      <c r="C97" s="17"/>
      <c r="D97" s="17"/>
      <c r="E97" s="17"/>
      <c r="F97" s="17"/>
      <c r="G97" s="17"/>
      <c r="H97" s="17"/>
      <c r="I97" s="17"/>
      <c r="L97" s="17"/>
      <c r="M97" s="17"/>
      <c r="N97" s="17"/>
      <c r="O97" s="17"/>
      <c r="P97" s="17"/>
      <c r="Q97" s="17"/>
      <c r="R97" s="17"/>
    </row>
    <row r="98" ht="15.75" customHeight="1">
      <c r="A98" s="17"/>
      <c r="B98" s="17"/>
      <c r="C98" s="17"/>
      <c r="D98" s="17"/>
      <c r="E98" s="17"/>
      <c r="F98" s="17"/>
      <c r="G98" s="17"/>
      <c r="H98" s="17"/>
      <c r="I98" s="17"/>
      <c r="L98" s="17"/>
      <c r="M98" s="17"/>
      <c r="N98" s="17"/>
      <c r="O98" s="17"/>
      <c r="P98" s="17"/>
      <c r="Q98" s="17"/>
      <c r="R98" s="17"/>
    </row>
    <row r="99" ht="15.75" customHeight="1">
      <c r="A99" s="17"/>
      <c r="B99" s="17"/>
      <c r="C99" s="17"/>
      <c r="D99" s="17"/>
      <c r="E99" s="17"/>
      <c r="F99" s="17"/>
      <c r="G99" s="17"/>
      <c r="H99" s="17"/>
      <c r="I99" s="17"/>
      <c r="L99" s="17"/>
      <c r="M99" s="17"/>
      <c r="N99" s="17"/>
      <c r="O99" s="17"/>
      <c r="P99" s="17"/>
      <c r="Q99" s="17"/>
      <c r="R99" s="17"/>
    </row>
    <row r="100" ht="15.75" customHeight="1">
      <c r="A100" s="17"/>
      <c r="B100" s="17"/>
      <c r="C100" s="17"/>
      <c r="D100" s="17"/>
      <c r="E100" s="17"/>
      <c r="F100" s="17"/>
      <c r="G100" s="17"/>
      <c r="H100" s="17"/>
      <c r="I100" s="17"/>
      <c r="L100" s="17"/>
      <c r="M100" s="17"/>
      <c r="N100" s="17"/>
      <c r="O100" s="17"/>
      <c r="P100" s="17"/>
      <c r="Q100" s="17"/>
      <c r="R100" s="17"/>
    </row>
    <row r="101" ht="15.75" customHeight="1">
      <c r="A101" s="17"/>
      <c r="B101" s="17"/>
      <c r="C101" s="17"/>
      <c r="D101" s="17"/>
      <c r="E101" s="17"/>
      <c r="F101" s="17"/>
      <c r="G101" s="17"/>
      <c r="H101" s="17"/>
      <c r="I101" s="17"/>
      <c r="L101" s="17"/>
      <c r="M101" s="17"/>
      <c r="N101" s="17"/>
      <c r="O101" s="17"/>
      <c r="P101" s="17"/>
      <c r="Q101" s="17"/>
      <c r="R101" s="17"/>
    </row>
    <row r="102" ht="15.75" customHeight="1">
      <c r="A102" s="17"/>
      <c r="B102" s="17"/>
      <c r="C102" s="17"/>
      <c r="D102" s="17"/>
      <c r="E102" s="17"/>
      <c r="F102" s="17"/>
      <c r="G102" s="17"/>
      <c r="H102" s="17"/>
      <c r="I102" s="17"/>
      <c r="L102" s="17"/>
      <c r="M102" s="17"/>
      <c r="N102" s="17"/>
      <c r="O102" s="17"/>
      <c r="P102" s="17"/>
      <c r="Q102" s="17"/>
      <c r="R102" s="17"/>
    </row>
    <row r="103" ht="15.75" customHeight="1">
      <c r="A103" s="17"/>
      <c r="B103" s="17"/>
      <c r="C103" s="17"/>
      <c r="D103" s="17"/>
      <c r="E103" s="17"/>
      <c r="F103" s="17"/>
      <c r="G103" s="17"/>
      <c r="H103" s="17"/>
      <c r="I103" s="17"/>
      <c r="L103" s="17"/>
      <c r="M103" s="17"/>
      <c r="N103" s="17"/>
      <c r="O103" s="17"/>
      <c r="P103" s="17"/>
      <c r="Q103" s="17"/>
      <c r="R103" s="17"/>
    </row>
    <row r="104" ht="15.75" customHeight="1">
      <c r="A104" s="17"/>
      <c r="B104" s="17"/>
      <c r="C104" s="17"/>
      <c r="D104" s="17"/>
      <c r="E104" s="17"/>
      <c r="F104" s="17"/>
      <c r="G104" s="17"/>
      <c r="H104" s="17"/>
      <c r="I104" s="17"/>
      <c r="L104" s="17"/>
      <c r="M104" s="17"/>
      <c r="N104" s="17"/>
      <c r="O104" s="17"/>
      <c r="P104" s="17"/>
      <c r="Q104" s="17"/>
      <c r="R104" s="17"/>
    </row>
    <row r="105" ht="15.75" customHeight="1">
      <c r="A105" s="17"/>
      <c r="B105" s="17"/>
      <c r="C105" s="17"/>
      <c r="D105" s="17"/>
      <c r="E105" s="17"/>
      <c r="F105" s="17"/>
      <c r="G105" s="17"/>
      <c r="H105" s="17"/>
      <c r="I105" s="17"/>
      <c r="L105" s="17"/>
      <c r="M105" s="17"/>
      <c r="N105" s="17"/>
      <c r="O105" s="17"/>
      <c r="P105" s="17"/>
      <c r="Q105" s="17"/>
      <c r="R105" s="17"/>
    </row>
    <row r="106" ht="15.75" customHeight="1">
      <c r="A106" s="17"/>
      <c r="B106" s="17"/>
      <c r="C106" s="17"/>
      <c r="D106" s="17"/>
      <c r="E106" s="17"/>
      <c r="F106" s="17"/>
      <c r="G106" s="17"/>
      <c r="H106" s="17"/>
      <c r="I106" s="17"/>
      <c r="L106" s="17"/>
      <c r="M106" s="17"/>
      <c r="N106" s="17"/>
      <c r="O106" s="17"/>
      <c r="P106" s="17"/>
      <c r="Q106" s="17"/>
      <c r="R106" s="17"/>
    </row>
    <row r="107" ht="15.75" customHeight="1">
      <c r="A107" s="17"/>
      <c r="B107" s="17"/>
      <c r="C107" s="17"/>
      <c r="D107" s="17"/>
      <c r="E107" s="17"/>
      <c r="F107" s="17"/>
      <c r="G107" s="17"/>
      <c r="H107" s="17"/>
      <c r="I107" s="17"/>
      <c r="L107" s="17"/>
      <c r="M107" s="17"/>
      <c r="N107" s="17"/>
      <c r="O107" s="17"/>
      <c r="P107" s="17"/>
      <c r="Q107" s="17"/>
      <c r="R107" s="17"/>
    </row>
    <row r="108" ht="15.75" customHeight="1">
      <c r="A108" s="17"/>
      <c r="B108" s="17"/>
      <c r="C108" s="17"/>
      <c r="D108" s="17"/>
      <c r="E108" s="17"/>
      <c r="F108" s="17"/>
      <c r="G108" s="17"/>
      <c r="H108" s="17"/>
      <c r="I108" s="17"/>
      <c r="L108" s="17"/>
      <c r="M108" s="17"/>
      <c r="N108" s="17"/>
      <c r="O108" s="17"/>
      <c r="P108" s="17"/>
      <c r="Q108" s="17"/>
      <c r="R108" s="17"/>
    </row>
    <row r="109" ht="15.75" customHeight="1">
      <c r="A109" s="17"/>
      <c r="B109" s="17"/>
      <c r="C109" s="17"/>
      <c r="D109" s="17"/>
      <c r="E109" s="17"/>
      <c r="F109" s="17"/>
      <c r="G109" s="17"/>
      <c r="H109" s="17"/>
      <c r="I109" s="17"/>
      <c r="L109" s="17"/>
      <c r="M109" s="17"/>
      <c r="N109" s="17"/>
      <c r="O109" s="17"/>
      <c r="P109" s="17"/>
      <c r="Q109" s="17"/>
      <c r="R109" s="17"/>
    </row>
    <row r="110" ht="15.75" customHeight="1">
      <c r="A110" s="17"/>
      <c r="B110" s="17"/>
      <c r="C110" s="17"/>
      <c r="D110" s="17"/>
      <c r="E110" s="17"/>
      <c r="F110" s="17"/>
      <c r="G110" s="17"/>
      <c r="H110" s="17"/>
      <c r="I110" s="17"/>
      <c r="L110" s="17"/>
      <c r="M110" s="17"/>
      <c r="N110" s="17"/>
      <c r="O110" s="17"/>
      <c r="P110" s="17"/>
      <c r="Q110" s="17"/>
      <c r="R110" s="17"/>
    </row>
    <row r="111" ht="15.75" customHeight="1">
      <c r="A111" s="17"/>
      <c r="B111" s="17"/>
      <c r="C111" s="17"/>
      <c r="D111" s="17"/>
      <c r="E111" s="17"/>
      <c r="F111" s="17"/>
      <c r="G111" s="17"/>
      <c r="H111" s="17"/>
      <c r="I111" s="17"/>
      <c r="L111" s="17"/>
      <c r="M111" s="17"/>
      <c r="N111" s="17"/>
      <c r="O111" s="17"/>
      <c r="P111" s="17"/>
      <c r="Q111" s="17"/>
      <c r="R111" s="17"/>
    </row>
    <row r="112" ht="15.75" customHeight="1">
      <c r="A112" s="17"/>
      <c r="B112" s="17"/>
      <c r="C112" s="17"/>
      <c r="D112" s="17"/>
      <c r="E112" s="17"/>
      <c r="F112" s="17"/>
      <c r="G112" s="17"/>
      <c r="H112" s="17"/>
      <c r="I112" s="17"/>
      <c r="L112" s="17"/>
      <c r="M112" s="17"/>
      <c r="N112" s="17"/>
      <c r="O112" s="17"/>
      <c r="P112" s="17"/>
      <c r="Q112" s="17"/>
      <c r="R112" s="17"/>
    </row>
    <row r="113" ht="15.75" customHeight="1">
      <c r="A113" s="17"/>
      <c r="B113" s="17"/>
      <c r="C113" s="17"/>
      <c r="D113" s="17"/>
      <c r="E113" s="17"/>
      <c r="F113" s="17"/>
      <c r="G113" s="17"/>
      <c r="H113" s="17"/>
      <c r="I113" s="17"/>
      <c r="L113" s="17"/>
      <c r="M113" s="17"/>
      <c r="N113" s="17"/>
      <c r="O113" s="17"/>
      <c r="P113" s="17"/>
      <c r="Q113" s="17"/>
      <c r="R113" s="17"/>
    </row>
    <row r="114" ht="15.75" customHeight="1">
      <c r="A114" s="17"/>
      <c r="B114" s="17"/>
      <c r="C114" s="17"/>
      <c r="D114" s="17"/>
      <c r="E114" s="17"/>
      <c r="F114" s="17"/>
      <c r="G114" s="17"/>
      <c r="H114" s="17"/>
      <c r="I114" s="17"/>
      <c r="L114" s="17"/>
      <c r="M114" s="17"/>
      <c r="N114" s="17"/>
      <c r="O114" s="17"/>
      <c r="P114" s="17"/>
      <c r="Q114" s="17"/>
      <c r="R114" s="17"/>
    </row>
    <row r="115" ht="15.75" customHeight="1">
      <c r="A115" s="17"/>
      <c r="B115" s="17"/>
      <c r="C115" s="17"/>
      <c r="D115" s="17"/>
      <c r="E115" s="17"/>
      <c r="F115" s="17"/>
      <c r="G115" s="17"/>
      <c r="H115" s="17"/>
      <c r="I115" s="17"/>
      <c r="L115" s="17"/>
      <c r="M115" s="17"/>
      <c r="N115" s="17"/>
      <c r="O115" s="17"/>
      <c r="P115" s="17"/>
      <c r="Q115" s="17"/>
      <c r="R115" s="17"/>
    </row>
    <row r="116" ht="15.75" customHeight="1">
      <c r="A116" s="17"/>
      <c r="B116" s="17"/>
      <c r="C116" s="17"/>
      <c r="D116" s="17"/>
      <c r="E116" s="17"/>
      <c r="F116" s="17"/>
      <c r="G116" s="17"/>
      <c r="H116" s="17"/>
      <c r="I116" s="17"/>
      <c r="L116" s="17"/>
      <c r="M116" s="17"/>
      <c r="N116" s="17"/>
      <c r="O116" s="17"/>
      <c r="P116" s="17"/>
      <c r="Q116" s="17"/>
      <c r="R116" s="17"/>
    </row>
    <row r="117" ht="15.75" customHeight="1">
      <c r="A117" s="17"/>
      <c r="B117" s="17"/>
      <c r="C117" s="17"/>
      <c r="D117" s="17"/>
      <c r="E117" s="17"/>
      <c r="F117" s="17"/>
      <c r="G117" s="17"/>
      <c r="H117" s="17"/>
      <c r="I117" s="17"/>
      <c r="L117" s="17"/>
      <c r="M117" s="17"/>
      <c r="N117" s="17"/>
      <c r="O117" s="17"/>
      <c r="P117" s="17"/>
      <c r="Q117" s="17"/>
      <c r="R117" s="17"/>
    </row>
    <row r="118" ht="15.75" customHeight="1">
      <c r="A118" s="17"/>
      <c r="B118" s="17"/>
      <c r="C118" s="17"/>
      <c r="D118" s="17"/>
      <c r="E118" s="17"/>
      <c r="F118" s="17"/>
      <c r="G118" s="17"/>
      <c r="H118" s="17"/>
      <c r="I118" s="17"/>
      <c r="L118" s="17"/>
      <c r="M118" s="17"/>
      <c r="N118" s="17"/>
      <c r="O118" s="17"/>
      <c r="P118" s="17"/>
      <c r="Q118" s="17"/>
      <c r="R118" s="17"/>
    </row>
    <row r="119" ht="15.75" customHeight="1">
      <c r="A119" s="17"/>
      <c r="B119" s="17"/>
      <c r="C119" s="17"/>
      <c r="D119" s="17"/>
      <c r="E119" s="17"/>
      <c r="F119" s="17"/>
      <c r="G119" s="17"/>
      <c r="H119" s="17"/>
      <c r="I119" s="17"/>
      <c r="L119" s="17"/>
      <c r="M119" s="17"/>
      <c r="N119" s="17"/>
      <c r="O119" s="17"/>
      <c r="P119" s="17"/>
      <c r="Q119" s="17"/>
      <c r="R119" s="17"/>
    </row>
    <row r="120" ht="15.75" customHeight="1">
      <c r="A120" s="17"/>
      <c r="B120" s="17"/>
      <c r="C120" s="17"/>
      <c r="D120" s="17"/>
      <c r="E120" s="17"/>
      <c r="F120" s="17"/>
      <c r="G120" s="17"/>
      <c r="H120" s="17"/>
      <c r="I120" s="17"/>
      <c r="L120" s="17"/>
      <c r="M120" s="17"/>
      <c r="N120" s="17"/>
      <c r="O120" s="17"/>
      <c r="P120" s="17"/>
      <c r="Q120" s="17"/>
      <c r="R120" s="17"/>
    </row>
    <row r="121" ht="15.75" customHeight="1">
      <c r="A121" s="17"/>
      <c r="B121" s="17"/>
      <c r="C121" s="17"/>
      <c r="D121" s="17"/>
      <c r="E121" s="17"/>
      <c r="F121" s="17"/>
      <c r="G121" s="17"/>
      <c r="H121" s="17"/>
      <c r="I121" s="17"/>
      <c r="L121" s="17"/>
      <c r="M121" s="17"/>
      <c r="N121" s="17"/>
      <c r="O121" s="17"/>
      <c r="P121" s="17"/>
      <c r="Q121" s="17"/>
      <c r="R121" s="17"/>
    </row>
    <row r="122" ht="15.75" customHeight="1">
      <c r="A122" s="17"/>
      <c r="B122" s="17"/>
      <c r="C122" s="17"/>
      <c r="D122" s="17"/>
      <c r="E122" s="17"/>
      <c r="F122" s="17"/>
      <c r="G122" s="17"/>
      <c r="H122" s="17"/>
      <c r="I122" s="17"/>
      <c r="L122" s="17"/>
      <c r="M122" s="17"/>
      <c r="N122" s="17"/>
      <c r="O122" s="17"/>
      <c r="P122" s="17"/>
      <c r="Q122" s="17"/>
      <c r="R122" s="17"/>
    </row>
    <row r="123" ht="15.75" customHeight="1">
      <c r="A123" s="17"/>
      <c r="B123" s="17"/>
      <c r="C123" s="17"/>
      <c r="D123" s="17"/>
      <c r="E123" s="17"/>
      <c r="F123" s="17"/>
      <c r="G123" s="17"/>
      <c r="H123" s="17"/>
      <c r="I123" s="17"/>
      <c r="L123" s="17"/>
      <c r="M123" s="17"/>
      <c r="N123" s="17"/>
      <c r="O123" s="17"/>
      <c r="P123" s="17"/>
      <c r="Q123" s="17"/>
      <c r="R123" s="17"/>
    </row>
    <row r="124" ht="15.75" customHeight="1">
      <c r="A124" s="17"/>
      <c r="B124" s="17"/>
      <c r="C124" s="17"/>
      <c r="D124" s="17"/>
      <c r="E124" s="17"/>
      <c r="F124" s="17"/>
      <c r="G124" s="17"/>
      <c r="H124" s="17"/>
      <c r="I124" s="17"/>
      <c r="L124" s="17"/>
      <c r="M124" s="17"/>
      <c r="N124" s="17"/>
      <c r="O124" s="17"/>
      <c r="P124" s="17"/>
      <c r="Q124" s="17"/>
      <c r="R124" s="17"/>
    </row>
    <row r="125" ht="15.75" customHeight="1">
      <c r="A125" s="17"/>
      <c r="B125" s="17"/>
      <c r="C125" s="17"/>
      <c r="D125" s="17"/>
      <c r="E125" s="17"/>
      <c r="F125" s="17"/>
      <c r="G125" s="17"/>
      <c r="H125" s="17"/>
      <c r="I125" s="17"/>
      <c r="L125" s="17"/>
      <c r="M125" s="17"/>
      <c r="N125" s="17"/>
      <c r="O125" s="17"/>
      <c r="P125" s="17"/>
      <c r="Q125" s="17"/>
      <c r="R125" s="17"/>
    </row>
    <row r="126" ht="15.75" customHeight="1">
      <c r="A126" s="17"/>
      <c r="B126" s="17"/>
      <c r="C126" s="17"/>
      <c r="D126" s="17"/>
      <c r="E126" s="17"/>
      <c r="F126" s="17"/>
      <c r="G126" s="17"/>
      <c r="H126" s="17"/>
      <c r="I126" s="17"/>
      <c r="L126" s="17"/>
      <c r="M126" s="17"/>
      <c r="N126" s="17"/>
      <c r="O126" s="17"/>
      <c r="P126" s="17"/>
      <c r="Q126" s="17"/>
      <c r="R126" s="17"/>
    </row>
    <row r="127" ht="15.75" customHeight="1">
      <c r="A127" s="17"/>
      <c r="B127" s="17"/>
      <c r="C127" s="17"/>
      <c r="D127" s="17"/>
      <c r="E127" s="17"/>
      <c r="F127" s="17"/>
      <c r="G127" s="17"/>
      <c r="H127" s="17"/>
      <c r="I127" s="17"/>
      <c r="L127" s="17"/>
      <c r="M127" s="17"/>
      <c r="N127" s="17"/>
      <c r="O127" s="17"/>
      <c r="P127" s="17"/>
      <c r="Q127" s="17"/>
      <c r="R127" s="17"/>
    </row>
    <row r="128" ht="15.75" customHeight="1">
      <c r="A128" s="17"/>
      <c r="B128" s="17"/>
      <c r="C128" s="17"/>
      <c r="D128" s="17"/>
      <c r="E128" s="17"/>
      <c r="F128" s="17"/>
      <c r="G128" s="17"/>
      <c r="H128" s="17"/>
      <c r="I128" s="17"/>
      <c r="L128" s="17"/>
      <c r="M128" s="17"/>
      <c r="N128" s="17"/>
      <c r="O128" s="17"/>
      <c r="P128" s="17"/>
      <c r="Q128" s="17"/>
      <c r="R128" s="17"/>
    </row>
    <row r="129" ht="15.75" customHeight="1">
      <c r="A129" s="17"/>
      <c r="B129" s="17"/>
      <c r="C129" s="17"/>
      <c r="D129" s="17"/>
      <c r="E129" s="17"/>
      <c r="F129" s="17"/>
      <c r="G129" s="17"/>
      <c r="H129" s="17"/>
      <c r="I129" s="17"/>
      <c r="L129" s="17"/>
      <c r="M129" s="17"/>
      <c r="N129" s="17"/>
      <c r="O129" s="17"/>
      <c r="P129" s="17"/>
      <c r="Q129" s="17"/>
      <c r="R129" s="17"/>
    </row>
    <row r="130" ht="15.75" customHeight="1">
      <c r="A130" s="17"/>
      <c r="B130" s="17"/>
      <c r="C130" s="17"/>
      <c r="D130" s="17"/>
      <c r="E130" s="17"/>
      <c r="F130" s="17"/>
      <c r="G130" s="17"/>
      <c r="H130" s="17"/>
      <c r="I130" s="17"/>
      <c r="L130" s="17"/>
      <c r="M130" s="17"/>
      <c r="N130" s="17"/>
      <c r="O130" s="17"/>
      <c r="P130" s="17"/>
      <c r="Q130" s="17"/>
      <c r="R130" s="17"/>
    </row>
    <row r="131" ht="15.75" customHeight="1">
      <c r="A131" s="17"/>
      <c r="B131" s="17"/>
      <c r="C131" s="17"/>
      <c r="D131" s="17"/>
      <c r="E131" s="17"/>
      <c r="F131" s="17"/>
      <c r="G131" s="17"/>
      <c r="H131" s="17"/>
      <c r="I131" s="17"/>
      <c r="L131" s="17"/>
      <c r="M131" s="17"/>
      <c r="N131" s="17"/>
      <c r="O131" s="17"/>
      <c r="P131" s="17"/>
      <c r="Q131" s="17"/>
      <c r="R131" s="17"/>
    </row>
    <row r="132" ht="15.75" customHeight="1">
      <c r="A132" s="17"/>
      <c r="B132" s="17"/>
      <c r="C132" s="17"/>
      <c r="D132" s="17"/>
      <c r="E132" s="17"/>
      <c r="F132" s="17"/>
      <c r="G132" s="17"/>
      <c r="H132" s="17"/>
      <c r="I132" s="17"/>
      <c r="L132" s="17"/>
      <c r="M132" s="17"/>
      <c r="N132" s="17"/>
      <c r="O132" s="17"/>
      <c r="P132" s="17"/>
      <c r="Q132" s="17"/>
      <c r="R132" s="17"/>
    </row>
    <row r="133" ht="15.75" customHeight="1">
      <c r="A133" s="17"/>
      <c r="B133" s="17"/>
      <c r="C133" s="17"/>
      <c r="D133" s="17"/>
      <c r="E133" s="17"/>
      <c r="F133" s="17"/>
      <c r="G133" s="17"/>
      <c r="H133" s="17"/>
      <c r="I133" s="17"/>
      <c r="L133" s="17"/>
      <c r="M133" s="17"/>
      <c r="N133" s="17"/>
      <c r="O133" s="17"/>
      <c r="P133" s="17"/>
      <c r="Q133" s="17"/>
      <c r="R133" s="17"/>
    </row>
    <row r="134" ht="15.75" customHeight="1">
      <c r="A134" s="17"/>
      <c r="B134" s="17"/>
      <c r="C134" s="17"/>
      <c r="D134" s="17"/>
      <c r="E134" s="17"/>
      <c r="F134" s="17"/>
      <c r="G134" s="17"/>
      <c r="H134" s="17"/>
      <c r="I134" s="17"/>
      <c r="L134" s="17"/>
      <c r="M134" s="17"/>
      <c r="N134" s="17"/>
      <c r="O134" s="17"/>
      <c r="P134" s="17"/>
      <c r="Q134" s="17"/>
      <c r="R134" s="17"/>
    </row>
    <row r="135" ht="15.75" customHeight="1">
      <c r="A135" s="17"/>
      <c r="B135" s="17"/>
      <c r="C135" s="17"/>
      <c r="D135" s="17"/>
      <c r="E135" s="17"/>
      <c r="F135" s="17"/>
      <c r="G135" s="17"/>
      <c r="H135" s="17"/>
      <c r="I135" s="17"/>
      <c r="L135" s="17"/>
      <c r="M135" s="17"/>
      <c r="N135" s="17"/>
      <c r="O135" s="17"/>
      <c r="P135" s="17"/>
      <c r="Q135" s="17"/>
      <c r="R135" s="17"/>
    </row>
    <row r="136" ht="15.75" customHeight="1">
      <c r="A136" s="17"/>
      <c r="B136" s="17"/>
      <c r="C136" s="17"/>
      <c r="D136" s="17"/>
      <c r="E136" s="17"/>
      <c r="F136" s="17"/>
      <c r="G136" s="17"/>
      <c r="H136" s="17"/>
      <c r="I136" s="17"/>
      <c r="L136" s="17"/>
      <c r="M136" s="17"/>
      <c r="N136" s="17"/>
      <c r="O136" s="17"/>
      <c r="P136" s="17"/>
      <c r="Q136" s="17"/>
      <c r="R136" s="17"/>
    </row>
    <row r="137" ht="15.75" customHeight="1">
      <c r="A137" s="17"/>
      <c r="B137" s="17"/>
      <c r="C137" s="17"/>
      <c r="D137" s="17"/>
      <c r="E137" s="17"/>
      <c r="F137" s="17"/>
      <c r="G137" s="17"/>
      <c r="H137" s="17"/>
      <c r="I137" s="17"/>
      <c r="L137" s="17"/>
      <c r="M137" s="17"/>
      <c r="N137" s="17"/>
      <c r="O137" s="17"/>
      <c r="P137" s="17"/>
      <c r="Q137" s="17"/>
      <c r="R137" s="17"/>
    </row>
    <row r="138" ht="15.75" customHeight="1">
      <c r="A138" s="17"/>
      <c r="B138" s="17"/>
      <c r="C138" s="17"/>
      <c r="D138" s="17"/>
      <c r="E138" s="17"/>
      <c r="F138" s="17"/>
      <c r="G138" s="17"/>
      <c r="H138" s="17"/>
      <c r="I138" s="17"/>
      <c r="L138" s="17"/>
      <c r="M138" s="17"/>
      <c r="N138" s="17"/>
      <c r="O138" s="17"/>
      <c r="P138" s="17"/>
      <c r="Q138" s="17"/>
      <c r="R138" s="17"/>
    </row>
    <row r="139" ht="15.75" customHeight="1">
      <c r="A139" s="17"/>
      <c r="B139" s="17"/>
      <c r="C139" s="17"/>
      <c r="D139" s="17"/>
      <c r="E139" s="17"/>
      <c r="F139" s="17"/>
      <c r="G139" s="17"/>
      <c r="H139" s="17"/>
      <c r="I139" s="17"/>
      <c r="L139" s="17"/>
      <c r="M139" s="17"/>
      <c r="N139" s="17"/>
      <c r="O139" s="17"/>
      <c r="P139" s="17"/>
      <c r="Q139" s="17"/>
      <c r="R139" s="17"/>
    </row>
    <row r="140" ht="15.75" customHeight="1">
      <c r="A140" s="17"/>
      <c r="B140" s="17"/>
      <c r="C140" s="17"/>
      <c r="D140" s="17"/>
      <c r="E140" s="17"/>
      <c r="F140" s="17"/>
      <c r="G140" s="17"/>
      <c r="H140" s="17"/>
      <c r="I140" s="17"/>
      <c r="L140" s="17"/>
      <c r="M140" s="17"/>
      <c r="N140" s="17"/>
      <c r="O140" s="17"/>
      <c r="P140" s="17"/>
      <c r="Q140" s="17"/>
      <c r="R140" s="17"/>
    </row>
    <row r="141" ht="15.75" customHeight="1">
      <c r="A141" s="17"/>
      <c r="B141" s="17"/>
      <c r="C141" s="17"/>
      <c r="D141" s="17"/>
      <c r="E141" s="17"/>
      <c r="F141" s="17"/>
      <c r="G141" s="17"/>
      <c r="H141" s="17"/>
      <c r="I141" s="17"/>
      <c r="L141" s="17"/>
      <c r="M141" s="17"/>
      <c r="N141" s="17"/>
      <c r="O141" s="17"/>
      <c r="P141" s="17"/>
      <c r="Q141" s="17"/>
      <c r="R141" s="17"/>
    </row>
    <row r="142" ht="15.75" customHeight="1">
      <c r="A142" s="17"/>
      <c r="B142" s="17"/>
      <c r="C142" s="17"/>
      <c r="D142" s="17"/>
      <c r="E142" s="17"/>
      <c r="F142" s="17"/>
      <c r="G142" s="17"/>
      <c r="H142" s="17"/>
      <c r="I142" s="17"/>
      <c r="L142" s="17"/>
      <c r="M142" s="17"/>
      <c r="N142" s="17"/>
      <c r="O142" s="17"/>
      <c r="P142" s="17"/>
      <c r="Q142" s="17"/>
      <c r="R142" s="17"/>
    </row>
    <row r="143" ht="15.75" customHeight="1">
      <c r="A143" s="17"/>
      <c r="B143" s="17"/>
      <c r="C143" s="17"/>
      <c r="D143" s="17"/>
      <c r="E143" s="17"/>
      <c r="F143" s="17"/>
      <c r="G143" s="17"/>
      <c r="H143" s="17"/>
      <c r="I143" s="17"/>
      <c r="L143" s="17"/>
      <c r="M143" s="17"/>
      <c r="N143" s="17"/>
      <c r="O143" s="17"/>
      <c r="P143" s="17"/>
      <c r="Q143" s="17"/>
      <c r="R143" s="17"/>
    </row>
    <row r="144" ht="15.75" customHeight="1">
      <c r="A144" s="17"/>
      <c r="B144" s="17"/>
      <c r="C144" s="17"/>
      <c r="D144" s="17"/>
      <c r="E144" s="17"/>
      <c r="F144" s="17"/>
      <c r="G144" s="17"/>
      <c r="H144" s="17"/>
      <c r="I144" s="17"/>
      <c r="L144" s="17"/>
      <c r="M144" s="17"/>
      <c r="N144" s="17"/>
      <c r="O144" s="17"/>
      <c r="P144" s="17"/>
      <c r="Q144" s="17"/>
      <c r="R144" s="17"/>
    </row>
    <row r="145" ht="15.75" customHeight="1">
      <c r="A145" s="17"/>
      <c r="B145" s="17"/>
      <c r="C145" s="17"/>
      <c r="D145" s="17"/>
      <c r="E145" s="17"/>
      <c r="F145" s="17"/>
      <c r="G145" s="17"/>
      <c r="H145" s="17"/>
      <c r="I145" s="17"/>
      <c r="L145" s="17"/>
      <c r="M145" s="17"/>
      <c r="N145" s="17"/>
      <c r="O145" s="17"/>
      <c r="P145" s="17"/>
      <c r="Q145" s="17"/>
      <c r="R145" s="17"/>
    </row>
    <row r="146" ht="15.75" customHeight="1">
      <c r="A146" s="17"/>
      <c r="B146" s="17"/>
      <c r="C146" s="17"/>
      <c r="D146" s="17"/>
      <c r="E146" s="17"/>
      <c r="F146" s="17"/>
      <c r="G146" s="17"/>
      <c r="H146" s="17"/>
      <c r="I146" s="17"/>
      <c r="L146" s="17"/>
      <c r="M146" s="17"/>
      <c r="N146" s="17"/>
      <c r="O146" s="17"/>
      <c r="P146" s="17"/>
      <c r="Q146" s="17"/>
      <c r="R146" s="17"/>
    </row>
    <row r="147" ht="15.75" customHeight="1">
      <c r="A147" s="17"/>
      <c r="B147" s="17"/>
      <c r="C147" s="17"/>
      <c r="D147" s="17"/>
      <c r="E147" s="17"/>
      <c r="F147" s="17"/>
      <c r="G147" s="17"/>
      <c r="H147" s="17"/>
      <c r="I147" s="17"/>
      <c r="L147" s="17"/>
      <c r="M147" s="17"/>
      <c r="N147" s="17"/>
      <c r="O147" s="17"/>
      <c r="P147" s="17"/>
      <c r="Q147" s="17"/>
      <c r="R147" s="17"/>
    </row>
    <row r="148" ht="15.75" customHeight="1">
      <c r="A148" s="17"/>
      <c r="B148" s="17"/>
      <c r="C148" s="17"/>
      <c r="D148" s="17"/>
      <c r="E148" s="17"/>
      <c r="F148" s="17"/>
      <c r="G148" s="17"/>
      <c r="H148" s="17"/>
      <c r="I148" s="17"/>
      <c r="L148" s="17"/>
      <c r="M148" s="17"/>
      <c r="N148" s="17"/>
      <c r="O148" s="17"/>
      <c r="P148" s="17"/>
      <c r="Q148" s="17"/>
      <c r="R148" s="17"/>
    </row>
    <row r="149" ht="15.75" customHeight="1">
      <c r="A149" s="17"/>
      <c r="B149" s="17"/>
      <c r="C149" s="17"/>
      <c r="D149" s="17"/>
      <c r="E149" s="17"/>
      <c r="F149" s="17"/>
      <c r="G149" s="17"/>
      <c r="H149" s="17"/>
      <c r="I149" s="17"/>
      <c r="L149" s="17"/>
      <c r="M149" s="17"/>
      <c r="N149" s="17"/>
      <c r="O149" s="17"/>
      <c r="P149" s="17"/>
      <c r="Q149" s="17"/>
      <c r="R149" s="17"/>
    </row>
    <row r="150" ht="15.75" customHeight="1">
      <c r="A150" s="17"/>
      <c r="B150" s="17"/>
      <c r="C150" s="17"/>
      <c r="D150" s="17"/>
      <c r="E150" s="17"/>
      <c r="F150" s="17"/>
      <c r="G150" s="17"/>
      <c r="H150" s="17"/>
      <c r="I150" s="17"/>
      <c r="L150" s="17"/>
      <c r="M150" s="17"/>
      <c r="N150" s="17"/>
      <c r="O150" s="17"/>
      <c r="P150" s="17"/>
      <c r="Q150" s="17"/>
      <c r="R150" s="17"/>
    </row>
    <row r="151" ht="15.75" customHeight="1">
      <c r="A151" s="17"/>
      <c r="B151" s="17"/>
      <c r="C151" s="17"/>
      <c r="D151" s="17"/>
      <c r="E151" s="17"/>
      <c r="F151" s="17"/>
      <c r="G151" s="17"/>
      <c r="H151" s="17"/>
      <c r="I151" s="17"/>
      <c r="L151" s="17"/>
      <c r="M151" s="17"/>
      <c r="N151" s="17"/>
      <c r="O151" s="17"/>
      <c r="P151" s="17"/>
      <c r="Q151" s="17"/>
      <c r="R151" s="17"/>
    </row>
    <row r="152" ht="15.75" customHeight="1">
      <c r="A152" s="17"/>
      <c r="B152" s="17"/>
      <c r="C152" s="17"/>
      <c r="D152" s="17"/>
      <c r="E152" s="17"/>
      <c r="F152" s="17"/>
      <c r="G152" s="17"/>
      <c r="H152" s="17"/>
      <c r="I152" s="17"/>
      <c r="L152" s="17"/>
      <c r="M152" s="17"/>
      <c r="N152" s="17"/>
      <c r="O152" s="17"/>
      <c r="P152" s="17"/>
      <c r="Q152" s="17"/>
      <c r="R152" s="17"/>
    </row>
    <row r="153" ht="15.75" customHeight="1">
      <c r="A153" s="17"/>
      <c r="B153" s="17"/>
      <c r="C153" s="17"/>
      <c r="D153" s="17"/>
      <c r="E153" s="17"/>
      <c r="F153" s="17"/>
      <c r="G153" s="17"/>
      <c r="H153" s="17"/>
      <c r="I153" s="17"/>
      <c r="L153" s="17"/>
      <c r="M153" s="17"/>
      <c r="N153" s="17"/>
      <c r="O153" s="17"/>
      <c r="P153" s="17"/>
      <c r="Q153" s="17"/>
      <c r="R153" s="17"/>
    </row>
    <row r="154" ht="15.75" customHeight="1">
      <c r="A154" s="17"/>
      <c r="B154" s="17"/>
      <c r="C154" s="17"/>
      <c r="D154" s="17"/>
      <c r="E154" s="17"/>
      <c r="F154" s="17"/>
      <c r="G154" s="17"/>
      <c r="H154" s="17"/>
      <c r="I154" s="17"/>
      <c r="L154" s="17"/>
      <c r="M154" s="17"/>
      <c r="N154" s="17"/>
      <c r="O154" s="17"/>
      <c r="P154" s="17"/>
      <c r="Q154" s="17"/>
      <c r="R154" s="17"/>
    </row>
    <row r="155" ht="15.75" customHeight="1">
      <c r="A155" s="17"/>
      <c r="B155" s="17"/>
      <c r="C155" s="17"/>
      <c r="D155" s="17"/>
      <c r="E155" s="17"/>
      <c r="F155" s="17"/>
      <c r="G155" s="17"/>
      <c r="H155" s="17"/>
      <c r="I155" s="17"/>
      <c r="L155" s="17"/>
      <c r="M155" s="17"/>
      <c r="N155" s="17"/>
      <c r="O155" s="17"/>
      <c r="P155" s="17"/>
      <c r="Q155" s="17"/>
      <c r="R155" s="17"/>
    </row>
    <row r="156" ht="15.75" customHeight="1">
      <c r="A156" s="17"/>
      <c r="B156" s="17"/>
      <c r="C156" s="17"/>
      <c r="D156" s="17"/>
      <c r="E156" s="17"/>
      <c r="F156" s="17"/>
      <c r="G156" s="17"/>
      <c r="H156" s="17"/>
      <c r="I156" s="17"/>
      <c r="L156" s="17"/>
      <c r="M156" s="17"/>
      <c r="N156" s="17"/>
      <c r="O156" s="17"/>
      <c r="P156" s="17"/>
      <c r="Q156" s="17"/>
      <c r="R156" s="17"/>
    </row>
    <row r="157" ht="15.75" customHeight="1">
      <c r="A157" s="17"/>
      <c r="B157" s="17"/>
      <c r="C157" s="17"/>
      <c r="D157" s="17"/>
      <c r="E157" s="17"/>
      <c r="F157" s="17"/>
      <c r="G157" s="17"/>
      <c r="H157" s="17"/>
      <c r="I157" s="17"/>
      <c r="L157" s="17"/>
      <c r="M157" s="17"/>
      <c r="N157" s="17"/>
      <c r="O157" s="17"/>
      <c r="P157" s="17"/>
      <c r="Q157" s="17"/>
      <c r="R157" s="17"/>
    </row>
    <row r="158" ht="15.75" customHeight="1">
      <c r="A158" s="17"/>
      <c r="B158" s="17"/>
      <c r="C158" s="17"/>
      <c r="D158" s="17"/>
      <c r="E158" s="17"/>
      <c r="F158" s="17"/>
      <c r="G158" s="17"/>
      <c r="H158" s="17"/>
      <c r="I158" s="17"/>
      <c r="L158" s="17"/>
      <c r="M158" s="17"/>
      <c r="N158" s="17"/>
      <c r="O158" s="17"/>
      <c r="P158" s="17"/>
      <c r="Q158" s="17"/>
      <c r="R158" s="17"/>
    </row>
    <row r="159" ht="15.75" customHeight="1">
      <c r="A159" s="17"/>
      <c r="B159" s="17"/>
      <c r="C159" s="17"/>
      <c r="D159" s="17"/>
      <c r="E159" s="17"/>
      <c r="F159" s="17"/>
      <c r="G159" s="17"/>
      <c r="H159" s="17"/>
      <c r="I159" s="17"/>
      <c r="L159" s="17"/>
      <c r="M159" s="17"/>
      <c r="N159" s="17"/>
      <c r="O159" s="17"/>
      <c r="P159" s="17"/>
      <c r="Q159" s="17"/>
      <c r="R159" s="17"/>
    </row>
    <row r="160" ht="15.75" customHeight="1">
      <c r="A160" s="17"/>
      <c r="B160" s="17"/>
      <c r="C160" s="17"/>
      <c r="D160" s="17"/>
      <c r="E160" s="17"/>
      <c r="F160" s="17"/>
      <c r="G160" s="17"/>
      <c r="H160" s="17"/>
      <c r="I160" s="17"/>
      <c r="L160" s="17"/>
      <c r="M160" s="17"/>
      <c r="N160" s="17"/>
      <c r="O160" s="17"/>
      <c r="P160" s="17"/>
      <c r="Q160" s="17"/>
      <c r="R160" s="17"/>
    </row>
    <row r="161" ht="15.75" customHeight="1">
      <c r="A161" s="17"/>
      <c r="B161" s="17"/>
      <c r="C161" s="17"/>
      <c r="D161" s="17"/>
      <c r="E161" s="17"/>
      <c r="F161" s="17"/>
      <c r="G161" s="17"/>
      <c r="H161" s="17"/>
      <c r="I161" s="17"/>
      <c r="L161" s="17"/>
      <c r="M161" s="17"/>
      <c r="N161" s="17"/>
      <c r="O161" s="17"/>
      <c r="P161" s="17"/>
      <c r="Q161" s="17"/>
      <c r="R161" s="17"/>
    </row>
    <row r="162" ht="15.75" customHeight="1">
      <c r="A162" s="17"/>
      <c r="B162" s="17"/>
      <c r="C162" s="17"/>
      <c r="D162" s="17"/>
      <c r="E162" s="17"/>
      <c r="F162" s="17"/>
      <c r="G162" s="17"/>
      <c r="H162" s="17"/>
      <c r="I162" s="17"/>
      <c r="L162" s="17"/>
      <c r="M162" s="17"/>
      <c r="N162" s="17"/>
      <c r="O162" s="17"/>
      <c r="P162" s="17"/>
      <c r="Q162" s="17"/>
      <c r="R162" s="17"/>
    </row>
    <row r="163" ht="15.75" customHeight="1">
      <c r="A163" s="17"/>
      <c r="B163" s="17"/>
      <c r="C163" s="17"/>
      <c r="D163" s="17"/>
      <c r="E163" s="17"/>
      <c r="F163" s="17"/>
      <c r="G163" s="17"/>
      <c r="H163" s="17"/>
      <c r="I163" s="17"/>
      <c r="L163" s="17"/>
      <c r="M163" s="17"/>
      <c r="N163" s="17"/>
      <c r="O163" s="17"/>
      <c r="P163" s="17"/>
      <c r="Q163" s="17"/>
      <c r="R163" s="17"/>
    </row>
    <row r="164" ht="15.75" customHeight="1">
      <c r="A164" s="17"/>
      <c r="B164" s="17"/>
      <c r="C164" s="17"/>
      <c r="D164" s="17"/>
      <c r="E164" s="17"/>
      <c r="F164" s="17"/>
      <c r="G164" s="17"/>
      <c r="H164" s="17"/>
      <c r="I164" s="17"/>
      <c r="L164" s="17"/>
      <c r="M164" s="17"/>
      <c r="N164" s="17"/>
      <c r="O164" s="17"/>
      <c r="P164" s="17"/>
      <c r="Q164" s="17"/>
      <c r="R164" s="17"/>
    </row>
    <row r="165" ht="15.75" customHeight="1">
      <c r="A165" s="17"/>
      <c r="B165" s="17"/>
      <c r="C165" s="17"/>
      <c r="D165" s="17"/>
      <c r="E165" s="17"/>
      <c r="F165" s="17"/>
      <c r="G165" s="17"/>
      <c r="H165" s="17"/>
      <c r="I165" s="17"/>
      <c r="L165" s="17"/>
      <c r="M165" s="17"/>
      <c r="N165" s="17"/>
      <c r="O165" s="17"/>
      <c r="P165" s="17"/>
      <c r="Q165" s="17"/>
      <c r="R165" s="17"/>
    </row>
    <row r="166" ht="15.75" customHeight="1">
      <c r="A166" s="17"/>
      <c r="B166" s="17"/>
      <c r="C166" s="17"/>
      <c r="D166" s="17"/>
      <c r="E166" s="17"/>
      <c r="F166" s="17"/>
      <c r="G166" s="17"/>
      <c r="H166" s="17"/>
      <c r="I166" s="17"/>
      <c r="L166" s="17"/>
      <c r="M166" s="17"/>
      <c r="N166" s="17"/>
      <c r="O166" s="17"/>
      <c r="P166" s="17"/>
      <c r="Q166" s="17"/>
      <c r="R166" s="17"/>
    </row>
    <row r="167" ht="15.75" customHeight="1">
      <c r="A167" s="17"/>
      <c r="B167" s="17"/>
      <c r="C167" s="17"/>
      <c r="D167" s="17"/>
      <c r="E167" s="17"/>
      <c r="F167" s="17"/>
      <c r="G167" s="17"/>
      <c r="H167" s="17"/>
      <c r="I167" s="17"/>
      <c r="L167" s="17"/>
      <c r="M167" s="17"/>
      <c r="N167" s="17"/>
      <c r="O167" s="17"/>
      <c r="P167" s="17"/>
      <c r="Q167" s="17"/>
      <c r="R167" s="17"/>
    </row>
    <row r="168" ht="15.75" customHeight="1">
      <c r="A168" s="17"/>
      <c r="B168" s="17"/>
      <c r="C168" s="17"/>
      <c r="D168" s="17"/>
      <c r="E168" s="17"/>
      <c r="F168" s="17"/>
      <c r="G168" s="17"/>
      <c r="H168" s="17"/>
      <c r="I168" s="17"/>
      <c r="L168" s="17"/>
      <c r="M168" s="17"/>
      <c r="N168" s="17"/>
      <c r="O168" s="17"/>
      <c r="P168" s="17"/>
      <c r="Q168" s="17"/>
      <c r="R168" s="17"/>
    </row>
    <row r="169" ht="15.75" customHeight="1">
      <c r="A169" s="17"/>
      <c r="B169" s="17"/>
      <c r="C169" s="17"/>
      <c r="D169" s="17"/>
      <c r="E169" s="17"/>
      <c r="F169" s="17"/>
      <c r="G169" s="17"/>
      <c r="H169" s="17"/>
      <c r="I169" s="17"/>
      <c r="L169" s="17"/>
      <c r="M169" s="17"/>
      <c r="N169" s="17"/>
      <c r="O169" s="17"/>
      <c r="P169" s="17"/>
      <c r="Q169" s="17"/>
      <c r="R169" s="17"/>
    </row>
    <row r="170" ht="15.75" customHeight="1">
      <c r="A170" s="17"/>
      <c r="B170" s="17"/>
      <c r="C170" s="17"/>
      <c r="D170" s="17"/>
      <c r="E170" s="17"/>
      <c r="F170" s="17"/>
      <c r="G170" s="17"/>
      <c r="H170" s="17"/>
      <c r="I170" s="17"/>
      <c r="L170" s="17"/>
      <c r="M170" s="17"/>
      <c r="N170" s="17"/>
      <c r="O170" s="17"/>
      <c r="P170" s="17"/>
      <c r="Q170" s="17"/>
      <c r="R170" s="17"/>
    </row>
    <row r="171" ht="15.75" customHeight="1">
      <c r="A171" s="17"/>
      <c r="B171" s="17"/>
      <c r="C171" s="17"/>
      <c r="D171" s="17"/>
      <c r="E171" s="17"/>
      <c r="F171" s="17"/>
      <c r="G171" s="17"/>
      <c r="H171" s="17"/>
      <c r="I171" s="17"/>
      <c r="L171" s="17"/>
      <c r="M171" s="17"/>
      <c r="N171" s="17"/>
      <c r="O171" s="17"/>
      <c r="P171" s="17"/>
      <c r="Q171" s="17"/>
      <c r="R171" s="17"/>
    </row>
    <row r="172" ht="15.75" customHeight="1">
      <c r="A172" s="17"/>
      <c r="B172" s="17"/>
      <c r="C172" s="17"/>
      <c r="D172" s="17"/>
      <c r="E172" s="17"/>
      <c r="F172" s="17"/>
      <c r="G172" s="17"/>
      <c r="H172" s="17"/>
      <c r="I172" s="17"/>
      <c r="L172" s="17"/>
      <c r="M172" s="17"/>
      <c r="N172" s="17"/>
      <c r="O172" s="17"/>
      <c r="P172" s="17"/>
      <c r="Q172" s="17"/>
      <c r="R172" s="17"/>
    </row>
    <row r="173" ht="15.75" customHeight="1">
      <c r="A173" s="17"/>
      <c r="B173" s="17"/>
      <c r="C173" s="17"/>
      <c r="D173" s="17"/>
      <c r="E173" s="17"/>
      <c r="F173" s="17"/>
      <c r="G173" s="17"/>
      <c r="H173" s="17"/>
      <c r="I173" s="17"/>
      <c r="L173" s="17"/>
      <c r="M173" s="17"/>
      <c r="N173" s="17"/>
      <c r="O173" s="17"/>
      <c r="P173" s="17"/>
      <c r="Q173" s="17"/>
      <c r="R173" s="17"/>
    </row>
    <row r="174" ht="15.75" customHeight="1">
      <c r="A174" s="17"/>
      <c r="B174" s="17"/>
      <c r="C174" s="17"/>
      <c r="D174" s="17"/>
      <c r="E174" s="17"/>
      <c r="F174" s="17"/>
      <c r="G174" s="17"/>
      <c r="H174" s="17"/>
      <c r="I174" s="17"/>
      <c r="L174" s="17"/>
      <c r="M174" s="17"/>
      <c r="N174" s="17"/>
      <c r="O174" s="17"/>
      <c r="P174" s="17"/>
      <c r="Q174" s="17"/>
      <c r="R174" s="17"/>
    </row>
    <row r="175" ht="15.75" customHeight="1">
      <c r="A175" s="17"/>
      <c r="B175" s="17"/>
      <c r="C175" s="17"/>
      <c r="D175" s="17"/>
      <c r="E175" s="17"/>
      <c r="F175" s="17"/>
      <c r="G175" s="17"/>
      <c r="H175" s="17"/>
      <c r="I175" s="17"/>
      <c r="L175" s="17"/>
      <c r="M175" s="17"/>
      <c r="N175" s="17"/>
      <c r="O175" s="17"/>
      <c r="P175" s="17"/>
      <c r="Q175" s="17"/>
      <c r="R175" s="17"/>
    </row>
    <row r="176" ht="15.75" customHeight="1">
      <c r="A176" s="17"/>
      <c r="B176" s="17"/>
      <c r="C176" s="17"/>
      <c r="D176" s="17"/>
      <c r="E176" s="17"/>
      <c r="F176" s="17"/>
      <c r="G176" s="17"/>
      <c r="H176" s="17"/>
      <c r="I176" s="17"/>
      <c r="L176" s="17"/>
      <c r="M176" s="17"/>
      <c r="N176" s="17"/>
      <c r="O176" s="17"/>
      <c r="P176" s="17"/>
      <c r="Q176" s="17"/>
      <c r="R176" s="17"/>
    </row>
    <row r="177" ht="15.75" customHeight="1">
      <c r="A177" s="17"/>
      <c r="B177" s="17"/>
      <c r="C177" s="17"/>
      <c r="D177" s="17"/>
      <c r="E177" s="17"/>
      <c r="F177" s="17"/>
      <c r="G177" s="17"/>
      <c r="H177" s="17"/>
      <c r="I177" s="17"/>
      <c r="L177" s="17"/>
      <c r="M177" s="17"/>
      <c r="N177" s="17"/>
      <c r="O177" s="17"/>
      <c r="P177" s="17"/>
      <c r="Q177" s="17"/>
      <c r="R177" s="17"/>
    </row>
    <row r="178" ht="15.75" customHeight="1">
      <c r="A178" s="17"/>
      <c r="B178" s="17"/>
      <c r="C178" s="17"/>
      <c r="D178" s="17"/>
      <c r="E178" s="17"/>
      <c r="F178" s="17"/>
      <c r="G178" s="17"/>
      <c r="H178" s="17"/>
      <c r="I178" s="17"/>
      <c r="L178" s="17"/>
      <c r="M178" s="17"/>
      <c r="N178" s="17"/>
      <c r="O178" s="17"/>
      <c r="P178" s="17"/>
      <c r="Q178" s="17"/>
      <c r="R178" s="17"/>
    </row>
    <row r="179" ht="15.75" customHeight="1">
      <c r="A179" s="17"/>
      <c r="B179" s="17"/>
      <c r="C179" s="17"/>
      <c r="D179" s="17"/>
      <c r="E179" s="17"/>
      <c r="F179" s="17"/>
      <c r="G179" s="17"/>
      <c r="H179" s="17"/>
      <c r="I179" s="17"/>
      <c r="L179" s="17"/>
      <c r="M179" s="17"/>
      <c r="N179" s="17"/>
      <c r="O179" s="17"/>
      <c r="P179" s="17"/>
      <c r="Q179" s="17"/>
      <c r="R179" s="17"/>
    </row>
    <row r="180" ht="15.75" customHeight="1">
      <c r="A180" s="17"/>
      <c r="B180" s="17"/>
      <c r="C180" s="17"/>
      <c r="D180" s="17"/>
      <c r="E180" s="17"/>
      <c r="F180" s="17"/>
      <c r="G180" s="17"/>
      <c r="H180" s="17"/>
      <c r="I180" s="17"/>
      <c r="L180" s="17"/>
      <c r="M180" s="17"/>
      <c r="N180" s="17"/>
      <c r="O180" s="17"/>
      <c r="P180" s="17"/>
      <c r="Q180" s="17"/>
      <c r="R180" s="17"/>
    </row>
    <row r="181" ht="15.75" customHeight="1">
      <c r="A181" s="17"/>
      <c r="B181" s="17"/>
      <c r="C181" s="17"/>
      <c r="D181" s="17"/>
      <c r="E181" s="17"/>
      <c r="F181" s="17"/>
      <c r="G181" s="17"/>
      <c r="H181" s="17"/>
      <c r="I181" s="17"/>
      <c r="L181" s="17"/>
      <c r="M181" s="17"/>
      <c r="N181" s="17"/>
      <c r="O181" s="17"/>
      <c r="P181" s="17"/>
      <c r="Q181" s="17"/>
      <c r="R181" s="17"/>
    </row>
    <row r="182" ht="15.75" customHeight="1">
      <c r="A182" s="17"/>
      <c r="B182" s="17"/>
      <c r="C182" s="17"/>
      <c r="D182" s="17"/>
      <c r="E182" s="17"/>
      <c r="F182" s="17"/>
      <c r="G182" s="17"/>
      <c r="H182" s="17"/>
      <c r="I182" s="17"/>
      <c r="L182" s="17"/>
      <c r="M182" s="17"/>
      <c r="N182" s="17"/>
      <c r="O182" s="17"/>
      <c r="P182" s="17"/>
      <c r="Q182" s="17"/>
      <c r="R182" s="17"/>
    </row>
    <row r="183" ht="15.75" customHeight="1">
      <c r="A183" s="17"/>
      <c r="B183" s="17"/>
      <c r="C183" s="17"/>
      <c r="D183" s="17"/>
      <c r="E183" s="17"/>
      <c r="F183" s="17"/>
      <c r="G183" s="17"/>
      <c r="H183" s="17"/>
      <c r="I183" s="17"/>
      <c r="L183" s="17"/>
      <c r="M183" s="17"/>
      <c r="N183" s="17"/>
      <c r="O183" s="17"/>
      <c r="P183" s="17"/>
      <c r="Q183" s="17"/>
      <c r="R183" s="17"/>
    </row>
    <row r="184" ht="15.75" customHeight="1">
      <c r="A184" s="17"/>
      <c r="B184" s="17"/>
      <c r="C184" s="17"/>
      <c r="D184" s="17"/>
      <c r="E184" s="17"/>
      <c r="F184" s="17"/>
      <c r="G184" s="17"/>
      <c r="H184" s="17"/>
      <c r="I184" s="17"/>
      <c r="L184" s="17"/>
      <c r="M184" s="17"/>
      <c r="N184" s="17"/>
      <c r="O184" s="17"/>
      <c r="P184" s="17"/>
      <c r="Q184" s="17"/>
      <c r="R184" s="17"/>
    </row>
    <row r="185" ht="15.75" customHeight="1">
      <c r="A185" s="17"/>
      <c r="B185" s="17"/>
      <c r="C185" s="17"/>
      <c r="D185" s="17"/>
      <c r="E185" s="17"/>
      <c r="F185" s="17"/>
      <c r="G185" s="17"/>
      <c r="H185" s="17"/>
      <c r="I185" s="17"/>
      <c r="L185" s="17"/>
      <c r="M185" s="17"/>
      <c r="N185" s="17"/>
      <c r="O185" s="17"/>
      <c r="P185" s="17"/>
      <c r="Q185" s="17"/>
      <c r="R185" s="17"/>
    </row>
    <row r="186" ht="15.75" customHeight="1">
      <c r="A186" s="17"/>
      <c r="B186" s="17"/>
      <c r="C186" s="17"/>
      <c r="D186" s="17"/>
      <c r="E186" s="17"/>
      <c r="F186" s="17"/>
      <c r="G186" s="17"/>
      <c r="H186" s="17"/>
      <c r="I186" s="17"/>
      <c r="L186" s="17"/>
      <c r="M186" s="17"/>
      <c r="N186" s="17"/>
      <c r="O186" s="17"/>
      <c r="P186" s="17"/>
      <c r="Q186" s="17"/>
      <c r="R186" s="17"/>
    </row>
    <row r="187" ht="15.75" customHeight="1">
      <c r="A187" s="17"/>
      <c r="B187" s="17"/>
      <c r="C187" s="17"/>
      <c r="D187" s="17"/>
      <c r="E187" s="17"/>
      <c r="F187" s="17"/>
      <c r="G187" s="17"/>
      <c r="H187" s="17"/>
      <c r="I187" s="17"/>
      <c r="L187" s="17"/>
      <c r="M187" s="17"/>
      <c r="N187" s="17"/>
      <c r="O187" s="17"/>
      <c r="P187" s="17"/>
      <c r="Q187" s="17"/>
      <c r="R187" s="17"/>
    </row>
    <row r="188" ht="15.75" customHeight="1">
      <c r="A188" s="17"/>
      <c r="B188" s="17"/>
      <c r="C188" s="17"/>
      <c r="D188" s="17"/>
      <c r="E188" s="17"/>
      <c r="F188" s="17"/>
      <c r="G188" s="17"/>
      <c r="H188" s="17"/>
      <c r="I188" s="17"/>
      <c r="L188" s="17"/>
      <c r="M188" s="17"/>
      <c r="N188" s="17"/>
      <c r="O188" s="17"/>
      <c r="P188" s="17"/>
      <c r="Q188" s="17"/>
      <c r="R188" s="17"/>
    </row>
    <row r="189" ht="15.75" customHeight="1">
      <c r="A189" s="17"/>
      <c r="B189" s="17"/>
      <c r="C189" s="17"/>
      <c r="D189" s="17"/>
      <c r="E189" s="17"/>
      <c r="F189" s="17"/>
      <c r="G189" s="17"/>
      <c r="H189" s="17"/>
      <c r="I189" s="17"/>
      <c r="L189" s="17"/>
      <c r="M189" s="17"/>
      <c r="N189" s="17"/>
      <c r="O189" s="17"/>
      <c r="P189" s="17"/>
      <c r="Q189" s="17"/>
      <c r="R189" s="17"/>
    </row>
    <row r="190" ht="15.75" customHeight="1">
      <c r="A190" s="17"/>
      <c r="B190" s="17"/>
      <c r="C190" s="17"/>
      <c r="D190" s="17"/>
      <c r="E190" s="17"/>
      <c r="F190" s="17"/>
      <c r="G190" s="17"/>
      <c r="H190" s="17"/>
      <c r="I190" s="17"/>
      <c r="L190" s="17"/>
      <c r="M190" s="17"/>
      <c r="N190" s="17"/>
      <c r="O190" s="17"/>
      <c r="P190" s="17"/>
      <c r="Q190" s="17"/>
      <c r="R190" s="17"/>
    </row>
    <row r="191" ht="15.75" customHeight="1">
      <c r="A191" s="17"/>
      <c r="B191" s="17"/>
      <c r="C191" s="17"/>
      <c r="D191" s="17"/>
      <c r="E191" s="17"/>
      <c r="F191" s="17"/>
      <c r="G191" s="17"/>
      <c r="H191" s="17"/>
      <c r="I191" s="17"/>
      <c r="L191" s="17"/>
      <c r="M191" s="17"/>
      <c r="N191" s="17"/>
      <c r="O191" s="17"/>
      <c r="P191" s="17"/>
      <c r="Q191" s="17"/>
      <c r="R191" s="17"/>
    </row>
    <row r="192" ht="15.75" customHeight="1">
      <c r="A192" s="17"/>
      <c r="B192" s="17"/>
      <c r="C192" s="17"/>
      <c r="D192" s="17"/>
      <c r="E192" s="17"/>
      <c r="F192" s="17"/>
      <c r="G192" s="17"/>
      <c r="H192" s="17"/>
      <c r="I192" s="17"/>
      <c r="L192" s="17"/>
      <c r="M192" s="17"/>
      <c r="N192" s="17"/>
      <c r="O192" s="17"/>
      <c r="P192" s="17"/>
      <c r="Q192" s="17"/>
      <c r="R192" s="17"/>
    </row>
    <row r="193" ht="15.75" customHeight="1">
      <c r="A193" s="17"/>
      <c r="B193" s="17"/>
      <c r="C193" s="17"/>
      <c r="D193" s="17"/>
      <c r="E193" s="17"/>
      <c r="F193" s="17"/>
      <c r="G193" s="17"/>
      <c r="H193" s="17"/>
      <c r="I193" s="17"/>
      <c r="L193" s="17"/>
      <c r="M193" s="17"/>
      <c r="N193" s="17"/>
      <c r="O193" s="17"/>
      <c r="P193" s="17"/>
      <c r="Q193" s="17"/>
      <c r="R193" s="17"/>
    </row>
    <row r="194" ht="15.75" customHeight="1">
      <c r="A194" s="17"/>
      <c r="B194" s="17"/>
      <c r="C194" s="17"/>
      <c r="D194" s="17"/>
      <c r="E194" s="17"/>
      <c r="F194" s="17"/>
      <c r="G194" s="17"/>
      <c r="H194" s="17"/>
      <c r="I194" s="17"/>
      <c r="L194" s="17"/>
      <c r="M194" s="17"/>
      <c r="N194" s="17"/>
      <c r="O194" s="17"/>
      <c r="P194" s="17"/>
      <c r="Q194" s="17"/>
      <c r="R194" s="17"/>
    </row>
    <row r="195" ht="15.75" customHeight="1">
      <c r="A195" s="17"/>
      <c r="B195" s="17"/>
      <c r="C195" s="17"/>
      <c r="D195" s="17"/>
      <c r="E195" s="17"/>
      <c r="F195" s="17"/>
      <c r="G195" s="17"/>
      <c r="H195" s="17"/>
      <c r="I195" s="17"/>
      <c r="L195" s="17"/>
      <c r="M195" s="17"/>
      <c r="N195" s="17"/>
      <c r="O195" s="17"/>
      <c r="P195" s="17"/>
      <c r="Q195" s="17"/>
      <c r="R195" s="17"/>
    </row>
    <row r="196" ht="15.75" customHeight="1">
      <c r="A196" s="17"/>
      <c r="B196" s="17"/>
      <c r="C196" s="17"/>
      <c r="D196" s="17"/>
      <c r="E196" s="17"/>
      <c r="F196" s="17"/>
      <c r="G196" s="17"/>
      <c r="H196" s="17"/>
      <c r="I196" s="17"/>
      <c r="L196" s="17"/>
      <c r="M196" s="17"/>
      <c r="N196" s="17"/>
      <c r="O196" s="17"/>
      <c r="P196" s="17"/>
      <c r="Q196" s="17"/>
      <c r="R196" s="17"/>
    </row>
    <row r="197" ht="15.75" customHeight="1">
      <c r="A197" s="17"/>
      <c r="B197" s="17"/>
      <c r="C197" s="17"/>
      <c r="D197" s="17"/>
      <c r="E197" s="17"/>
      <c r="F197" s="17"/>
      <c r="G197" s="17"/>
      <c r="H197" s="17"/>
      <c r="I197" s="17"/>
      <c r="L197" s="17"/>
      <c r="M197" s="17"/>
      <c r="N197" s="17"/>
      <c r="O197" s="17"/>
      <c r="P197" s="17"/>
      <c r="Q197" s="17"/>
      <c r="R197" s="17"/>
    </row>
    <row r="198" ht="15.75" customHeight="1">
      <c r="A198" s="17"/>
      <c r="B198" s="17"/>
      <c r="C198" s="17"/>
      <c r="D198" s="17"/>
      <c r="E198" s="17"/>
      <c r="F198" s="17"/>
      <c r="G198" s="17"/>
      <c r="H198" s="17"/>
      <c r="I198" s="17"/>
      <c r="L198" s="17"/>
      <c r="M198" s="17"/>
      <c r="N198" s="17"/>
      <c r="O198" s="17"/>
      <c r="P198" s="17"/>
      <c r="Q198" s="17"/>
      <c r="R198" s="17"/>
    </row>
    <row r="199" ht="15.75" customHeight="1">
      <c r="A199" s="17"/>
      <c r="B199" s="17"/>
      <c r="C199" s="17"/>
      <c r="D199" s="17"/>
      <c r="E199" s="17"/>
      <c r="F199" s="17"/>
      <c r="G199" s="17"/>
      <c r="H199" s="17"/>
      <c r="I199" s="17"/>
      <c r="L199" s="17"/>
      <c r="M199" s="17"/>
      <c r="N199" s="17"/>
      <c r="O199" s="17"/>
      <c r="P199" s="17"/>
      <c r="Q199" s="17"/>
      <c r="R199" s="17"/>
    </row>
    <row r="200" ht="15.75" customHeight="1">
      <c r="A200" s="17"/>
      <c r="B200" s="17"/>
      <c r="C200" s="17"/>
      <c r="D200" s="17"/>
      <c r="E200" s="17"/>
      <c r="F200" s="17"/>
      <c r="G200" s="17"/>
      <c r="H200" s="17"/>
      <c r="I200" s="17"/>
      <c r="L200" s="17"/>
      <c r="M200" s="17"/>
      <c r="N200" s="17"/>
      <c r="O200" s="17"/>
      <c r="P200" s="17"/>
      <c r="Q200" s="17"/>
      <c r="R200" s="17"/>
    </row>
    <row r="201" ht="15.75" customHeight="1">
      <c r="A201" s="17"/>
      <c r="B201" s="17"/>
      <c r="C201" s="17"/>
      <c r="D201" s="17"/>
      <c r="E201" s="17"/>
      <c r="F201" s="17"/>
      <c r="G201" s="17"/>
      <c r="H201" s="17"/>
      <c r="I201" s="17"/>
      <c r="L201" s="17"/>
      <c r="M201" s="17"/>
      <c r="N201" s="17"/>
      <c r="O201" s="17"/>
      <c r="P201" s="17"/>
      <c r="Q201" s="17"/>
      <c r="R201" s="17"/>
    </row>
    <row r="202" ht="15.75" customHeight="1">
      <c r="A202" s="17"/>
      <c r="B202" s="17"/>
      <c r="C202" s="17"/>
      <c r="D202" s="17"/>
      <c r="E202" s="17"/>
      <c r="F202" s="17"/>
      <c r="G202" s="17"/>
      <c r="H202" s="17"/>
      <c r="I202" s="17"/>
      <c r="L202" s="17"/>
      <c r="M202" s="17"/>
      <c r="N202" s="17"/>
      <c r="O202" s="17"/>
      <c r="P202" s="17"/>
      <c r="Q202" s="17"/>
      <c r="R202" s="17"/>
    </row>
    <row r="203" ht="15.75" customHeight="1">
      <c r="A203" s="17"/>
      <c r="B203" s="17"/>
      <c r="C203" s="17"/>
      <c r="D203" s="17"/>
      <c r="E203" s="17"/>
      <c r="F203" s="17"/>
      <c r="G203" s="17"/>
      <c r="H203" s="17"/>
      <c r="I203" s="17"/>
      <c r="L203" s="17"/>
      <c r="M203" s="17"/>
      <c r="N203" s="17"/>
      <c r="O203" s="17"/>
      <c r="P203" s="17"/>
      <c r="Q203" s="17"/>
      <c r="R203" s="17"/>
    </row>
    <row r="204" ht="15.75" customHeight="1">
      <c r="A204" s="17"/>
      <c r="B204" s="17"/>
      <c r="C204" s="17"/>
      <c r="D204" s="17"/>
      <c r="E204" s="17"/>
      <c r="F204" s="17"/>
      <c r="G204" s="17"/>
      <c r="H204" s="17"/>
      <c r="I204" s="17"/>
      <c r="L204" s="17"/>
      <c r="M204" s="17"/>
      <c r="N204" s="17"/>
      <c r="O204" s="17"/>
      <c r="P204" s="17"/>
      <c r="Q204" s="17"/>
      <c r="R204" s="17"/>
    </row>
    <row r="205" ht="15.75" customHeight="1">
      <c r="A205" s="17"/>
      <c r="B205" s="17"/>
      <c r="C205" s="17"/>
      <c r="D205" s="17"/>
      <c r="E205" s="17"/>
      <c r="F205" s="17"/>
      <c r="G205" s="17"/>
      <c r="H205" s="17"/>
      <c r="I205" s="17"/>
      <c r="L205" s="17"/>
      <c r="M205" s="17"/>
      <c r="N205" s="17"/>
      <c r="O205" s="17"/>
      <c r="P205" s="17"/>
      <c r="Q205" s="17"/>
      <c r="R205" s="17"/>
    </row>
    <row r="206" ht="15.75" customHeight="1">
      <c r="A206" s="17"/>
      <c r="B206" s="17"/>
      <c r="C206" s="17"/>
      <c r="D206" s="17"/>
      <c r="E206" s="17"/>
      <c r="F206" s="17"/>
      <c r="G206" s="17"/>
      <c r="H206" s="17"/>
      <c r="I206" s="17"/>
      <c r="L206" s="17"/>
      <c r="M206" s="17"/>
      <c r="N206" s="17"/>
      <c r="O206" s="17"/>
      <c r="P206" s="17"/>
      <c r="Q206" s="17"/>
      <c r="R206" s="17"/>
    </row>
    <row r="207" ht="15.75" customHeight="1">
      <c r="A207" s="17"/>
      <c r="B207" s="17"/>
      <c r="C207" s="17"/>
      <c r="D207" s="17"/>
      <c r="E207" s="17"/>
      <c r="F207" s="17"/>
      <c r="G207" s="17"/>
      <c r="H207" s="17"/>
      <c r="I207" s="17"/>
      <c r="L207" s="17"/>
      <c r="M207" s="17"/>
      <c r="N207" s="17"/>
      <c r="O207" s="17"/>
      <c r="P207" s="17"/>
      <c r="Q207" s="17"/>
      <c r="R207" s="17"/>
    </row>
    <row r="208" ht="15.75" customHeight="1">
      <c r="A208" s="17"/>
      <c r="B208" s="17"/>
      <c r="C208" s="17"/>
      <c r="D208" s="17"/>
      <c r="E208" s="17"/>
      <c r="F208" s="17"/>
      <c r="G208" s="17"/>
      <c r="H208" s="17"/>
      <c r="I208" s="17"/>
      <c r="L208" s="17"/>
      <c r="M208" s="17"/>
      <c r="N208" s="17"/>
      <c r="O208" s="17"/>
      <c r="P208" s="17"/>
      <c r="Q208" s="17"/>
      <c r="R208" s="17"/>
    </row>
    <row r="209" ht="15.75" customHeight="1">
      <c r="A209" s="17"/>
      <c r="B209" s="17"/>
      <c r="C209" s="17"/>
      <c r="D209" s="17"/>
      <c r="E209" s="17"/>
      <c r="F209" s="17"/>
      <c r="G209" s="17"/>
      <c r="H209" s="17"/>
      <c r="I209" s="17"/>
      <c r="L209" s="17"/>
      <c r="M209" s="17"/>
      <c r="N209" s="17"/>
      <c r="O209" s="17"/>
      <c r="P209" s="17"/>
      <c r="Q209" s="17"/>
      <c r="R209" s="17"/>
    </row>
    <row r="210" ht="15.75" customHeight="1">
      <c r="A210" s="17"/>
      <c r="B210" s="17"/>
      <c r="C210" s="17"/>
      <c r="D210" s="17"/>
      <c r="E210" s="17"/>
      <c r="F210" s="17"/>
      <c r="G210" s="17"/>
      <c r="H210" s="17"/>
      <c r="I210" s="17"/>
      <c r="L210" s="17"/>
      <c r="M210" s="17"/>
      <c r="N210" s="17"/>
      <c r="O210" s="17"/>
      <c r="P210" s="17"/>
      <c r="Q210" s="17"/>
      <c r="R210" s="17"/>
    </row>
    <row r="211" ht="15.75" customHeight="1">
      <c r="A211" s="17"/>
      <c r="B211" s="17"/>
      <c r="C211" s="17"/>
      <c r="D211" s="17"/>
      <c r="E211" s="17"/>
      <c r="F211" s="17"/>
      <c r="G211" s="17"/>
      <c r="H211" s="17"/>
      <c r="I211" s="17"/>
      <c r="L211" s="17"/>
      <c r="M211" s="17"/>
      <c r="N211" s="17"/>
      <c r="O211" s="17"/>
      <c r="P211" s="17"/>
      <c r="Q211" s="17"/>
      <c r="R211" s="17"/>
    </row>
    <row r="212" ht="15.75" customHeight="1">
      <c r="A212" s="17"/>
      <c r="B212" s="17"/>
      <c r="C212" s="17"/>
      <c r="D212" s="17"/>
      <c r="E212" s="17"/>
      <c r="F212" s="17"/>
      <c r="G212" s="17"/>
      <c r="H212" s="17"/>
      <c r="I212" s="17"/>
      <c r="L212" s="17"/>
      <c r="M212" s="17"/>
      <c r="N212" s="17"/>
      <c r="O212" s="17"/>
      <c r="P212" s="17"/>
      <c r="Q212" s="17"/>
      <c r="R212" s="17"/>
    </row>
    <row r="213" ht="15.75" customHeight="1">
      <c r="D213" s="35"/>
      <c r="E213" s="35"/>
    </row>
    <row r="214" ht="15.75" customHeight="1">
      <c r="D214" s="35"/>
      <c r="E214" s="35"/>
    </row>
    <row r="215" ht="15.75" customHeight="1">
      <c r="D215" s="35"/>
      <c r="E215" s="35"/>
    </row>
    <row r="216" ht="15.75" customHeight="1">
      <c r="D216" s="35"/>
      <c r="E216" s="35"/>
    </row>
    <row r="217" ht="15.75" customHeight="1">
      <c r="D217" s="35"/>
      <c r="E217" s="35"/>
    </row>
    <row r="218" ht="15.75" customHeight="1">
      <c r="D218" s="35"/>
      <c r="E218" s="35"/>
    </row>
    <row r="219" ht="15.75" customHeight="1">
      <c r="D219" s="35"/>
      <c r="E219" s="35"/>
    </row>
    <row r="220" ht="15.75" customHeight="1">
      <c r="D220" s="35"/>
      <c r="E220" s="35"/>
    </row>
    <row r="221" ht="15.75" customHeight="1">
      <c r="D221" s="35"/>
      <c r="E221" s="35"/>
    </row>
    <row r="222" ht="15.75" customHeight="1">
      <c r="D222" s="35"/>
      <c r="E222" s="35"/>
    </row>
    <row r="223" ht="15.75" customHeight="1">
      <c r="D223" s="35"/>
      <c r="E223" s="35"/>
    </row>
    <row r="224" ht="15.75" customHeight="1">
      <c r="D224" s="35"/>
      <c r="E224" s="35"/>
    </row>
    <row r="225" ht="15.75" customHeight="1">
      <c r="D225" s="35"/>
      <c r="E225" s="35"/>
    </row>
    <row r="226" ht="15.75" customHeight="1">
      <c r="D226" s="35"/>
      <c r="E226" s="35"/>
    </row>
    <row r="227" ht="15.75" customHeight="1">
      <c r="D227" s="35"/>
      <c r="E227" s="35"/>
    </row>
    <row r="228" ht="15.75" customHeight="1">
      <c r="D228" s="35"/>
      <c r="E228" s="35"/>
    </row>
    <row r="229" ht="15.75" customHeight="1">
      <c r="D229" s="35"/>
      <c r="E229" s="35"/>
    </row>
    <row r="230" ht="15.75" customHeight="1">
      <c r="D230" s="35"/>
      <c r="E230" s="35"/>
    </row>
    <row r="231" ht="15.75" customHeight="1">
      <c r="D231" s="35"/>
      <c r="E231" s="35"/>
    </row>
    <row r="232" ht="15.75" customHeight="1">
      <c r="D232" s="35"/>
      <c r="E232" s="35"/>
    </row>
    <row r="233" ht="15.75" customHeight="1">
      <c r="D233" s="35"/>
      <c r="E233" s="35"/>
    </row>
    <row r="234" ht="15.75" customHeight="1">
      <c r="D234" s="35"/>
      <c r="E234" s="35"/>
    </row>
    <row r="235" ht="15.75" customHeight="1">
      <c r="D235" s="35"/>
      <c r="E235" s="35"/>
    </row>
    <row r="236" ht="15.75" customHeight="1">
      <c r="D236" s="35"/>
      <c r="E236" s="35"/>
    </row>
    <row r="237" ht="15.75" customHeight="1">
      <c r="D237" s="35"/>
      <c r="E237" s="35"/>
    </row>
    <row r="238" ht="15.75" customHeight="1">
      <c r="D238" s="35"/>
      <c r="E238" s="35"/>
    </row>
    <row r="239" ht="15.75" customHeight="1">
      <c r="D239" s="35"/>
      <c r="E239" s="35"/>
    </row>
    <row r="240" ht="15.75" customHeight="1">
      <c r="D240" s="35"/>
      <c r="E240" s="35"/>
    </row>
    <row r="241" ht="15.75" customHeight="1">
      <c r="D241" s="35"/>
      <c r="E241" s="35"/>
    </row>
    <row r="242" ht="15.75" customHeight="1">
      <c r="D242" s="35"/>
      <c r="E242" s="35"/>
    </row>
    <row r="243" ht="15.75" customHeight="1">
      <c r="D243" s="35"/>
      <c r="E243" s="35"/>
    </row>
    <row r="244" ht="15.75" customHeight="1">
      <c r="D244" s="35"/>
      <c r="E244" s="35"/>
    </row>
    <row r="245" ht="15.75" customHeight="1">
      <c r="D245" s="35"/>
      <c r="E245" s="35"/>
    </row>
    <row r="246" ht="15.75" customHeight="1">
      <c r="D246" s="35"/>
      <c r="E246" s="35"/>
    </row>
    <row r="247" ht="15.75" customHeight="1">
      <c r="D247" s="35"/>
      <c r="E247" s="35"/>
    </row>
    <row r="248" ht="15.75" customHeight="1">
      <c r="D248" s="35"/>
      <c r="E248" s="35"/>
    </row>
    <row r="249" ht="15.75" customHeight="1">
      <c r="D249" s="35"/>
      <c r="E249" s="35"/>
    </row>
    <row r="250" ht="15.75" customHeight="1">
      <c r="D250" s="35"/>
      <c r="E250" s="35"/>
    </row>
    <row r="251" ht="15.75" customHeight="1">
      <c r="D251" s="35"/>
      <c r="E251" s="35"/>
    </row>
    <row r="252" ht="15.75" customHeight="1">
      <c r="D252" s="35"/>
      <c r="E252" s="35"/>
    </row>
    <row r="253" ht="15.75" customHeight="1">
      <c r="D253" s="35"/>
      <c r="E253" s="35"/>
    </row>
    <row r="254" ht="15.75" customHeight="1">
      <c r="D254" s="35"/>
      <c r="E254" s="35"/>
    </row>
    <row r="255" ht="15.75" customHeight="1">
      <c r="D255" s="35"/>
      <c r="E255" s="35"/>
    </row>
    <row r="256" ht="15.75" customHeight="1">
      <c r="D256" s="35"/>
      <c r="E256" s="35"/>
    </row>
    <row r="257" ht="15.75" customHeight="1">
      <c r="D257" s="35"/>
      <c r="E257" s="35"/>
    </row>
    <row r="258" ht="15.75" customHeight="1">
      <c r="D258" s="35"/>
      <c r="E258" s="35"/>
    </row>
    <row r="259" ht="15.75" customHeight="1">
      <c r="D259" s="35"/>
      <c r="E259" s="35"/>
    </row>
    <row r="260" ht="15.75" customHeight="1">
      <c r="D260" s="35"/>
      <c r="E260" s="35"/>
    </row>
    <row r="261" ht="15.75" customHeight="1">
      <c r="D261" s="35"/>
      <c r="E261" s="35"/>
    </row>
    <row r="262" ht="15.75" customHeight="1">
      <c r="D262" s="35"/>
      <c r="E262" s="35"/>
    </row>
    <row r="263" ht="15.75" customHeight="1">
      <c r="D263" s="35"/>
      <c r="E263" s="35"/>
    </row>
    <row r="264" ht="15.75" customHeight="1">
      <c r="D264" s="35"/>
      <c r="E264" s="35"/>
    </row>
    <row r="265" ht="15.75" customHeight="1">
      <c r="D265" s="35"/>
      <c r="E265" s="35"/>
    </row>
    <row r="266" ht="15.75" customHeight="1">
      <c r="D266" s="35"/>
      <c r="E266" s="35"/>
    </row>
    <row r="267" ht="15.75" customHeight="1">
      <c r="D267" s="35"/>
      <c r="E267" s="35"/>
    </row>
    <row r="268" ht="15.75" customHeight="1">
      <c r="D268" s="35"/>
      <c r="E268" s="35"/>
    </row>
    <row r="269" ht="15.75" customHeight="1">
      <c r="D269" s="35"/>
      <c r="E269" s="35"/>
    </row>
    <row r="270" ht="15.75" customHeight="1">
      <c r="D270" s="35"/>
      <c r="E270" s="35"/>
    </row>
    <row r="271" ht="15.75" customHeight="1">
      <c r="D271" s="35"/>
      <c r="E271" s="35"/>
    </row>
    <row r="272" ht="15.75" customHeight="1">
      <c r="D272" s="35"/>
      <c r="E272" s="35"/>
    </row>
    <row r="273" ht="15.75" customHeight="1">
      <c r="D273" s="35"/>
      <c r="E273" s="35"/>
    </row>
    <row r="274" ht="15.75" customHeight="1">
      <c r="D274" s="35"/>
      <c r="E274" s="35"/>
    </row>
    <row r="275" ht="15.75" customHeight="1">
      <c r="D275" s="35"/>
      <c r="E275" s="35"/>
    </row>
    <row r="276" ht="15.75" customHeight="1">
      <c r="D276" s="35"/>
      <c r="E276" s="35"/>
    </row>
    <row r="277" ht="15.75" customHeight="1">
      <c r="D277" s="35"/>
      <c r="E277" s="35"/>
    </row>
    <row r="278" ht="15.75" customHeight="1">
      <c r="D278" s="35"/>
      <c r="E278" s="35"/>
    </row>
    <row r="279" ht="15.75" customHeight="1">
      <c r="D279" s="35"/>
      <c r="E279" s="35"/>
    </row>
    <row r="280" ht="15.75" customHeight="1">
      <c r="D280" s="35"/>
      <c r="E280" s="35"/>
    </row>
    <row r="281" ht="15.75" customHeight="1">
      <c r="D281" s="35"/>
      <c r="E281" s="35"/>
    </row>
    <row r="282" ht="15.75" customHeight="1">
      <c r="D282" s="35"/>
      <c r="E282" s="35"/>
    </row>
    <row r="283" ht="15.75" customHeight="1">
      <c r="D283" s="35"/>
      <c r="E283" s="35"/>
    </row>
    <row r="284" ht="15.75" customHeight="1">
      <c r="D284" s="35"/>
      <c r="E284" s="35"/>
    </row>
    <row r="285" ht="15.75" customHeight="1">
      <c r="D285" s="35"/>
      <c r="E285" s="35"/>
    </row>
    <row r="286" ht="15.75" customHeight="1">
      <c r="D286" s="35"/>
      <c r="E286" s="35"/>
    </row>
    <row r="287" ht="15.75" customHeight="1">
      <c r="D287" s="35"/>
      <c r="E287" s="35"/>
    </row>
    <row r="288" ht="15.75" customHeight="1">
      <c r="D288" s="35"/>
      <c r="E288" s="35"/>
    </row>
    <row r="289" ht="15.75" customHeight="1">
      <c r="D289" s="35"/>
      <c r="E289" s="35"/>
    </row>
    <row r="290" ht="15.75" customHeight="1">
      <c r="D290" s="35"/>
      <c r="E290" s="35"/>
    </row>
    <row r="291" ht="15.75" customHeight="1">
      <c r="D291" s="35"/>
      <c r="E291" s="35"/>
    </row>
    <row r="292" ht="15.75" customHeight="1">
      <c r="D292" s="35"/>
      <c r="E292" s="35"/>
    </row>
    <row r="293" ht="15.75" customHeight="1">
      <c r="D293" s="35"/>
      <c r="E293" s="35"/>
    </row>
    <row r="294" ht="15.75" customHeight="1">
      <c r="D294" s="35"/>
      <c r="E294" s="35"/>
    </row>
    <row r="295" ht="15.75" customHeight="1">
      <c r="D295" s="35"/>
      <c r="E295" s="35"/>
    </row>
    <row r="296" ht="15.75" customHeight="1">
      <c r="D296" s="35"/>
      <c r="E296" s="35"/>
    </row>
    <row r="297" ht="15.75" customHeight="1">
      <c r="D297" s="35"/>
      <c r="E297" s="35"/>
    </row>
    <row r="298" ht="15.75" customHeight="1">
      <c r="D298" s="35"/>
      <c r="E298" s="35"/>
    </row>
    <row r="299" ht="15.75" customHeight="1">
      <c r="D299" s="35"/>
      <c r="E299" s="35"/>
    </row>
    <row r="300" ht="15.75" customHeight="1">
      <c r="D300" s="35"/>
      <c r="E300" s="35"/>
    </row>
    <row r="301" ht="15.75" customHeight="1">
      <c r="D301" s="35"/>
      <c r="E301" s="35"/>
    </row>
    <row r="302" ht="15.75" customHeight="1">
      <c r="D302" s="35"/>
      <c r="E302" s="35"/>
    </row>
    <row r="303" ht="15.75" customHeight="1">
      <c r="D303" s="35"/>
      <c r="E303" s="35"/>
    </row>
    <row r="304" ht="15.75" customHeight="1">
      <c r="D304" s="35"/>
      <c r="E304" s="35"/>
    </row>
    <row r="305" ht="15.75" customHeight="1">
      <c r="D305" s="35"/>
      <c r="E305" s="35"/>
    </row>
    <row r="306" ht="15.75" customHeight="1">
      <c r="D306" s="35"/>
      <c r="E306" s="35"/>
    </row>
    <row r="307" ht="15.75" customHeight="1">
      <c r="D307" s="35"/>
      <c r="E307" s="35"/>
    </row>
    <row r="308" ht="15.75" customHeight="1">
      <c r="D308" s="35"/>
      <c r="E308" s="35"/>
    </row>
    <row r="309" ht="15.75" customHeight="1">
      <c r="D309" s="35"/>
      <c r="E309" s="35"/>
    </row>
    <row r="310" ht="15.75" customHeight="1">
      <c r="D310" s="35"/>
      <c r="E310" s="35"/>
    </row>
    <row r="311" ht="15.75" customHeight="1">
      <c r="D311" s="35"/>
      <c r="E311" s="35"/>
    </row>
    <row r="312" ht="15.75" customHeight="1">
      <c r="D312" s="35"/>
      <c r="E312" s="35"/>
    </row>
    <row r="313" ht="15.75" customHeight="1">
      <c r="D313" s="35"/>
      <c r="E313" s="35"/>
    </row>
    <row r="314" ht="15.75" customHeight="1">
      <c r="D314" s="35"/>
      <c r="E314" s="35"/>
    </row>
    <row r="315" ht="15.75" customHeight="1">
      <c r="D315" s="35"/>
      <c r="E315" s="35"/>
    </row>
    <row r="316" ht="15.75" customHeight="1">
      <c r="D316" s="35"/>
      <c r="E316" s="35"/>
    </row>
    <row r="317" ht="15.75" customHeight="1">
      <c r="D317" s="35"/>
      <c r="E317" s="35"/>
    </row>
    <row r="318" ht="15.75" customHeight="1">
      <c r="D318" s="35"/>
      <c r="E318" s="35"/>
    </row>
    <row r="319" ht="15.75" customHeight="1">
      <c r="D319" s="35"/>
      <c r="E319" s="35"/>
    </row>
    <row r="320" ht="15.75" customHeight="1">
      <c r="D320" s="35"/>
      <c r="E320" s="35"/>
    </row>
    <row r="321" ht="15.75" customHeight="1">
      <c r="D321" s="35"/>
      <c r="E321" s="35"/>
    </row>
    <row r="322" ht="15.75" customHeight="1">
      <c r="D322" s="35"/>
      <c r="E322" s="35"/>
    </row>
    <row r="323" ht="15.75" customHeight="1">
      <c r="D323" s="35"/>
      <c r="E323" s="35"/>
    </row>
    <row r="324" ht="15.75" customHeight="1">
      <c r="D324" s="35"/>
      <c r="E324" s="35"/>
    </row>
    <row r="325" ht="15.75" customHeight="1">
      <c r="D325" s="35"/>
      <c r="E325" s="35"/>
    </row>
    <row r="326" ht="15.75" customHeight="1">
      <c r="D326" s="35"/>
      <c r="E326" s="35"/>
    </row>
    <row r="327" ht="15.75" customHeight="1">
      <c r="D327" s="35"/>
      <c r="E327" s="35"/>
    </row>
    <row r="328" ht="15.75" customHeight="1">
      <c r="D328" s="35"/>
      <c r="E328" s="35"/>
    </row>
    <row r="329" ht="15.75" customHeight="1">
      <c r="D329" s="35"/>
      <c r="E329" s="35"/>
    </row>
    <row r="330" ht="15.75" customHeight="1">
      <c r="D330" s="35"/>
      <c r="E330" s="35"/>
    </row>
    <row r="331" ht="15.75" customHeight="1">
      <c r="D331" s="35"/>
      <c r="E331" s="35"/>
    </row>
    <row r="332" ht="15.75" customHeight="1">
      <c r="D332" s="35"/>
      <c r="E332" s="35"/>
    </row>
    <row r="333" ht="15.75" customHeight="1">
      <c r="D333" s="35"/>
      <c r="E333" s="35"/>
    </row>
    <row r="334" ht="15.75" customHeight="1">
      <c r="D334" s="35"/>
      <c r="E334" s="35"/>
    </row>
    <row r="335" ht="15.75" customHeight="1">
      <c r="D335" s="35"/>
      <c r="E335" s="35"/>
    </row>
    <row r="336" ht="15.75" customHeight="1">
      <c r="D336" s="35"/>
      <c r="E336" s="35"/>
    </row>
    <row r="337" ht="15.75" customHeight="1">
      <c r="D337" s="35"/>
      <c r="E337" s="35"/>
    </row>
    <row r="338" ht="15.75" customHeight="1">
      <c r="D338" s="35"/>
      <c r="E338" s="35"/>
    </row>
    <row r="339" ht="15.75" customHeight="1">
      <c r="D339" s="35"/>
      <c r="E339" s="35"/>
    </row>
    <row r="340" ht="15.75" customHeight="1">
      <c r="D340" s="35"/>
      <c r="E340" s="35"/>
    </row>
    <row r="341" ht="15.75" customHeight="1">
      <c r="D341" s="35"/>
      <c r="E341" s="35"/>
    </row>
    <row r="342" ht="15.75" customHeight="1">
      <c r="D342" s="35"/>
      <c r="E342" s="35"/>
    </row>
    <row r="343" ht="15.75" customHeight="1">
      <c r="D343" s="35"/>
      <c r="E343" s="35"/>
    </row>
    <row r="344" ht="15.75" customHeight="1">
      <c r="D344" s="35"/>
      <c r="E344" s="35"/>
    </row>
    <row r="345" ht="15.75" customHeight="1">
      <c r="D345" s="35"/>
      <c r="E345" s="35"/>
    </row>
    <row r="346" ht="15.75" customHeight="1">
      <c r="D346" s="35"/>
      <c r="E346" s="35"/>
    </row>
    <row r="347" ht="15.75" customHeight="1">
      <c r="D347" s="35"/>
      <c r="E347" s="35"/>
    </row>
    <row r="348" ht="15.75" customHeight="1">
      <c r="D348" s="35"/>
      <c r="E348" s="35"/>
    </row>
    <row r="349" ht="15.75" customHeight="1">
      <c r="D349" s="35"/>
      <c r="E349" s="35"/>
    </row>
    <row r="350" ht="15.75" customHeight="1">
      <c r="D350" s="35"/>
      <c r="E350" s="35"/>
    </row>
    <row r="351" ht="15.75" customHeight="1">
      <c r="D351" s="35"/>
      <c r="E351" s="35"/>
    </row>
    <row r="352" ht="15.75" customHeight="1">
      <c r="D352" s="35"/>
      <c r="E352" s="35"/>
    </row>
    <row r="353" ht="15.75" customHeight="1">
      <c r="D353" s="35"/>
      <c r="E353" s="35"/>
    </row>
    <row r="354" ht="15.75" customHeight="1">
      <c r="D354" s="35"/>
      <c r="E354" s="35"/>
    </row>
    <row r="355" ht="15.75" customHeight="1">
      <c r="D355" s="35"/>
      <c r="E355" s="35"/>
    </row>
    <row r="356" ht="15.75" customHeight="1">
      <c r="D356" s="35"/>
      <c r="E356" s="35"/>
    </row>
    <row r="357" ht="15.75" customHeight="1">
      <c r="D357" s="35"/>
      <c r="E357" s="35"/>
    </row>
    <row r="358" ht="15.75" customHeight="1">
      <c r="D358" s="35"/>
      <c r="E358" s="35"/>
    </row>
    <row r="359" ht="15.75" customHeight="1">
      <c r="D359" s="35"/>
      <c r="E359" s="35"/>
    </row>
    <row r="360" ht="15.75" customHeight="1">
      <c r="D360" s="35"/>
      <c r="E360" s="35"/>
    </row>
    <row r="361" ht="15.75" customHeight="1">
      <c r="D361" s="35"/>
      <c r="E361" s="35"/>
    </row>
    <row r="362" ht="15.75" customHeight="1">
      <c r="D362" s="35"/>
      <c r="E362" s="35"/>
    </row>
    <row r="363" ht="15.75" customHeight="1">
      <c r="D363" s="35"/>
      <c r="E363" s="35"/>
    </row>
    <row r="364" ht="15.75" customHeight="1">
      <c r="D364" s="35"/>
      <c r="E364" s="35"/>
    </row>
    <row r="365" ht="15.75" customHeight="1">
      <c r="D365" s="35"/>
      <c r="E365" s="35"/>
    </row>
    <row r="366" ht="15.75" customHeight="1">
      <c r="D366" s="35"/>
      <c r="E366" s="35"/>
    </row>
    <row r="367" ht="15.75" customHeight="1">
      <c r="D367" s="35"/>
      <c r="E367" s="35"/>
    </row>
    <row r="368" ht="15.75" customHeight="1">
      <c r="D368" s="35"/>
      <c r="E368" s="35"/>
    </row>
    <row r="369" ht="15.75" customHeight="1">
      <c r="D369" s="35"/>
      <c r="E369" s="35"/>
    </row>
    <row r="370" ht="15.75" customHeight="1">
      <c r="D370" s="35"/>
      <c r="E370" s="35"/>
    </row>
    <row r="371" ht="15.75" customHeight="1">
      <c r="D371" s="35"/>
      <c r="E371" s="35"/>
    </row>
    <row r="372" ht="15.75" customHeight="1">
      <c r="D372" s="35"/>
      <c r="E372" s="35"/>
    </row>
    <row r="373" ht="15.75" customHeight="1">
      <c r="D373" s="35"/>
      <c r="E373" s="35"/>
    </row>
    <row r="374" ht="15.75" customHeight="1">
      <c r="D374" s="35"/>
      <c r="E374" s="35"/>
    </row>
    <row r="375" ht="15.75" customHeight="1">
      <c r="D375" s="35"/>
      <c r="E375" s="35"/>
    </row>
    <row r="376" ht="15.75" customHeight="1">
      <c r="D376" s="35"/>
      <c r="E376" s="35"/>
    </row>
    <row r="377" ht="15.75" customHeight="1">
      <c r="D377" s="35"/>
      <c r="E377" s="35"/>
    </row>
    <row r="378" ht="15.75" customHeight="1">
      <c r="D378" s="35"/>
      <c r="E378" s="35"/>
    </row>
    <row r="379" ht="15.75" customHeight="1">
      <c r="D379" s="35"/>
      <c r="E379" s="35"/>
    </row>
    <row r="380" ht="15.75" customHeight="1">
      <c r="D380" s="35"/>
      <c r="E380" s="35"/>
    </row>
    <row r="381" ht="15.75" customHeight="1">
      <c r="D381" s="35"/>
      <c r="E381" s="35"/>
    </row>
    <row r="382" ht="15.75" customHeight="1">
      <c r="D382" s="35"/>
      <c r="E382" s="35"/>
    </row>
    <row r="383" ht="15.75" customHeight="1">
      <c r="D383" s="35"/>
      <c r="E383" s="35"/>
    </row>
    <row r="384" ht="15.75" customHeight="1">
      <c r="D384" s="35"/>
      <c r="E384" s="35"/>
    </row>
    <row r="385" ht="15.75" customHeight="1">
      <c r="D385" s="35"/>
      <c r="E385" s="35"/>
    </row>
    <row r="386" ht="15.75" customHeight="1">
      <c r="D386" s="35"/>
      <c r="E386" s="35"/>
    </row>
    <row r="387" ht="15.75" customHeight="1">
      <c r="D387" s="35"/>
      <c r="E387" s="35"/>
    </row>
    <row r="388" ht="15.75" customHeight="1">
      <c r="D388" s="35"/>
      <c r="E388" s="35"/>
    </row>
    <row r="389" ht="15.75" customHeight="1">
      <c r="D389" s="35"/>
      <c r="E389" s="35"/>
    </row>
    <row r="390" ht="15.75" customHeight="1">
      <c r="D390" s="35"/>
      <c r="E390" s="35"/>
    </row>
    <row r="391" ht="15.75" customHeight="1">
      <c r="D391" s="35"/>
      <c r="E391" s="35"/>
    </row>
    <row r="392" ht="15.75" customHeight="1">
      <c r="D392" s="35"/>
      <c r="E392" s="35"/>
    </row>
    <row r="393" ht="15.75" customHeight="1">
      <c r="D393" s="35"/>
      <c r="E393" s="35"/>
    </row>
    <row r="394" ht="15.75" customHeight="1">
      <c r="D394" s="35"/>
      <c r="E394" s="35"/>
    </row>
    <row r="395" ht="15.75" customHeight="1">
      <c r="D395" s="35"/>
      <c r="E395" s="35"/>
    </row>
    <row r="396" ht="15.75" customHeight="1">
      <c r="D396" s="35"/>
      <c r="E396" s="35"/>
    </row>
    <row r="397" ht="15.75" customHeight="1">
      <c r="D397" s="35"/>
      <c r="E397" s="35"/>
    </row>
    <row r="398" ht="15.75" customHeight="1">
      <c r="D398" s="35"/>
      <c r="E398" s="35"/>
    </row>
    <row r="399" ht="15.75" customHeight="1">
      <c r="D399" s="35"/>
      <c r="E399" s="35"/>
    </row>
    <row r="400" ht="15.75" customHeight="1">
      <c r="D400" s="35"/>
      <c r="E400" s="35"/>
    </row>
    <row r="401" ht="15.75" customHeight="1">
      <c r="D401" s="35"/>
      <c r="E401" s="35"/>
    </row>
    <row r="402" ht="15.75" customHeight="1">
      <c r="D402" s="35"/>
      <c r="E402" s="35"/>
    </row>
    <row r="403" ht="15.75" customHeight="1">
      <c r="D403" s="35"/>
      <c r="E403" s="35"/>
    </row>
    <row r="404" ht="15.75" customHeight="1">
      <c r="D404" s="35"/>
      <c r="E404" s="35"/>
    </row>
    <row r="405" ht="15.75" customHeight="1">
      <c r="D405" s="35"/>
      <c r="E405" s="35"/>
    </row>
    <row r="406" ht="15.75" customHeight="1">
      <c r="D406" s="35"/>
      <c r="E406" s="35"/>
    </row>
    <row r="407" ht="15.75" customHeight="1">
      <c r="D407" s="35"/>
      <c r="E407" s="35"/>
    </row>
    <row r="408" ht="15.75" customHeight="1">
      <c r="D408" s="35"/>
      <c r="E408" s="35"/>
    </row>
    <row r="409" ht="15.75" customHeight="1">
      <c r="D409" s="35"/>
      <c r="E409" s="35"/>
    </row>
    <row r="410" ht="15.75" customHeight="1">
      <c r="D410" s="35"/>
      <c r="E410" s="35"/>
    </row>
    <row r="411" ht="15.75" customHeight="1">
      <c r="D411" s="35"/>
      <c r="E411" s="35"/>
    </row>
    <row r="412" ht="15.75" customHeight="1">
      <c r="D412" s="35"/>
      <c r="E412" s="35"/>
    </row>
    <row r="413" ht="15.75" customHeight="1">
      <c r="D413" s="35"/>
      <c r="E413" s="35"/>
    </row>
    <row r="414" ht="15.75" customHeight="1">
      <c r="D414" s="35"/>
      <c r="E414" s="35"/>
    </row>
    <row r="415" ht="15.75" customHeight="1">
      <c r="D415" s="35"/>
      <c r="E415" s="35"/>
    </row>
    <row r="416" ht="15.75" customHeight="1">
      <c r="D416" s="35"/>
      <c r="E416" s="35"/>
    </row>
    <row r="417" ht="15.75" customHeight="1">
      <c r="D417" s="35"/>
      <c r="E417" s="35"/>
    </row>
    <row r="418" ht="15.75" customHeight="1">
      <c r="D418" s="35"/>
      <c r="E418" s="35"/>
    </row>
    <row r="419" ht="15.75" customHeight="1">
      <c r="D419" s="35"/>
      <c r="E419" s="35"/>
    </row>
    <row r="420" ht="15.75" customHeight="1">
      <c r="D420" s="35"/>
      <c r="E420" s="35"/>
    </row>
    <row r="421" ht="15.75" customHeight="1">
      <c r="D421" s="35"/>
      <c r="E421" s="35"/>
    </row>
    <row r="422" ht="15.75" customHeight="1">
      <c r="D422" s="35"/>
      <c r="E422" s="35"/>
    </row>
    <row r="423" ht="15.75" customHeight="1">
      <c r="D423" s="35"/>
      <c r="E423" s="35"/>
    </row>
    <row r="424" ht="15.75" customHeight="1">
      <c r="D424" s="35"/>
      <c r="E424" s="35"/>
    </row>
    <row r="425" ht="15.75" customHeight="1">
      <c r="D425" s="35"/>
      <c r="E425" s="35"/>
    </row>
    <row r="426" ht="15.75" customHeight="1">
      <c r="D426" s="35"/>
      <c r="E426" s="35"/>
    </row>
    <row r="427" ht="15.75" customHeight="1">
      <c r="D427" s="35"/>
      <c r="E427" s="35"/>
    </row>
    <row r="428" ht="15.75" customHeight="1">
      <c r="D428" s="35"/>
      <c r="E428" s="35"/>
    </row>
    <row r="429" ht="15.75" customHeight="1">
      <c r="D429" s="35"/>
      <c r="E429" s="35"/>
    </row>
    <row r="430" ht="15.75" customHeight="1">
      <c r="D430" s="35"/>
      <c r="E430" s="35"/>
    </row>
    <row r="431" ht="15.75" customHeight="1">
      <c r="D431" s="35"/>
      <c r="E431" s="35"/>
    </row>
    <row r="432" ht="15.75" customHeight="1">
      <c r="D432" s="35"/>
      <c r="E432" s="35"/>
    </row>
    <row r="433" ht="15.75" customHeight="1">
      <c r="D433" s="35"/>
      <c r="E433" s="35"/>
    </row>
    <row r="434" ht="15.75" customHeight="1">
      <c r="D434" s="35"/>
      <c r="E434" s="35"/>
    </row>
    <row r="435" ht="15.75" customHeight="1">
      <c r="D435" s="35"/>
      <c r="E435" s="35"/>
    </row>
    <row r="436" ht="15.75" customHeight="1">
      <c r="D436" s="35"/>
      <c r="E436" s="35"/>
    </row>
    <row r="437" ht="15.75" customHeight="1">
      <c r="D437" s="35"/>
      <c r="E437" s="35"/>
    </row>
    <row r="438" ht="15.75" customHeight="1">
      <c r="D438" s="35"/>
      <c r="E438" s="35"/>
    </row>
    <row r="439" ht="15.75" customHeight="1">
      <c r="D439" s="35"/>
      <c r="E439" s="35"/>
    </row>
    <row r="440" ht="15.75" customHeight="1">
      <c r="D440" s="35"/>
      <c r="E440" s="35"/>
    </row>
    <row r="441" ht="15.75" customHeight="1">
      <c r="D441" s="35"/>
      <c r="E441" s="35"/>
    </row>
    <row r="442" ht="15.75" customHeight="1">
      <c r="D442" s="35"/>
      <c r="E442" s="35"/>
    </row>
    <row r="443" ht="15.75" customHeight="1">
      <c r="D443" s="35"/>
      <c r="E443" s="35"/>
    </row>
    <row r="444" ht="15.75" customHeight="1">
      <c r="D444" s="35"/>
      <c r="E444" s="35"/>
    </row>
    <row r="445" ht="15.75" customHeight="1">
      <c r="D445" s="35"/>
      <c r="E445" s="35"/>
    </row>
    <row r="446" ht="15.75" customHeight="1">
      <c r="D446" s="35"/>
      <c r="E446" s="35"/>
    </row>
    <row r="447" ht="15.75" customHeight="1">
      <c r="D447" s="35"/>
      <c r="E447" s="35"/>
    </row>
    <row r="448" ht="15.75" customHeight="1">
      <c r="D448" s="35"/>
      <c r="E448" s="35"/>
    </row>
    <row r="449" ht="15.75" customHeight="1">
      <c r="D449" s="35"/>
      <c r="E449" s="35"/>
    </row>
    <row r="450" ht="15.75" customHeight="1">
      <c r="D450" s="35"/>
      <c r="E450" s="35"/>
    </row>
    <row r="451" ht="15.75" customHeight="1">
      <c r="D451" s="35"/>
      <c r="E451" s="35"/>
    </row>
    <row r="452" ht="15.75" customHeight="1">
      <c r="D452" s="35"/>
      <c r="E452" s="35"/>
    </row>
    <row r="453" ht="15.75" customHeight="1">
      <c r="D453" s="35"/>
      <c r="E453" s="35"/>
    </row>
    <row r="454" ht="15.75" customHeight="1">
      <c r="D454" s="35"/>
      <c r="E454" s="35"/>
    </row>
    <row r="455" ht="15.75" customHeight="1">
      <c r="D455" s="35"/>
      <c r="E455" s="35"/>
    </row>
    <row r="456" ht="15.75" customHeight="1">
      <c r="D456" s="35"/>
      <c r="E456" s="35"/>
    </row>
    <row r="457" ht="15.75" customHeight="1">
      <c r="D457" s="35"/>
      <c r="E457" s="35"/>
    </row>
    <row r="458" ht="15.75" customHeight="1">
      <c r="D458" s="35"/>
      <c r="E458" s="35"/>
    </row>
    <row r="459" ht="15.75" customHeight="1">
      <c r="D459" s="35"/>
      <c r="E459" s="35"/>
    </row>
    <row r="460" ht="15.75" customHeight="1">
      <c r="D460" s="35"/>
      <c r="E460" s="35"/>
    </row>
    <row r="461" ht="15.75" customHeight="1">
      <c r="D461" s="35"/>
      <c r="E461" s="35"/>
    </row>
    <row r="462" ht="15.75" customHeight="1">
      <c r="D462" s="35"/>
      <c r="E462" s="35"/>
    </row>
    <row r="463" ht="15.75" customHeight="1">
      <c r="D463" s="35"/>
      <c r="E463" s="35"/>
    </row>
    <row r="464" ht="15.75" customHeight="1">
      <c r="D464" s="35"/>
      <c r="E464" s="35"/>
    </row>
    <row r="465" ht="15.75" customHeight="1">
      <c r="D465" s="35"/>
      <c r="E465" s="35"/>
    </row>
    <row r="466" ht="15.75" customHeight="1">
      <c r="D466" s="35"/>
      <c r="E466" s="35"/>
    </row>
    <row r="467" ht="15.75" customHeight="1">
      <c r="D467" s="35"/>
      <c r="E467" s="35"/>
    </row>
    <row r="468" ht="15.75" customHeight="1">
      <c r="D468" s="35"/>
      <c r="E468" s="35"/>
    </row>
    <row r="469" ht="15.75" customHeight="1">
      <c r="D469" s="35"/>
      <c r="E469" s="35"/>
    </row>
    <row r="470" ht="15.75" customHeight="1">
      <c r="D470" s="35"/>
      <c r="E470" s="35"/>
    </row>
    <row r="471" ht="15.75" customHeight="1">
      <c r="D471" s="35"/>
      <c r="E471" s="35"/>
    </row>
    <row r="472" ht="15.75" customHeight="1">
      <c r="D472" s="35"/>
      <c r="E472" s="35"/>
    </row>
    <row r="473" ht="15.75" customHeight="1">
      <c r="D473" s="35"/>
      <c r="E473" s="35"/>
    </row>
    <row r="474" ht="15.75" customHeight="1">
      <c r="D474" s="35"/>
      <c r="E474" s="35"/>
    </row>
    <row r="475" ht="15.75" customHeight="1">
      <c r="D475" s="35"/>
      <c r="E475" s="35"/>
    </row>
    <row r="476" ht="15.75" customHeight="1">
      <c r="D476" s="35"/>
      <c r="E476" s="35"/>
    </row>
    <row r="477" ht="15.75" customHeight="1">
      <c r="D477" s="35"/>
      <c r="E477" s="35"/>
    </row>
    <row r="478" ht="15.75" customHeight="1">
      <c r="D478" s="35"/>
      <c r="E478" s="35"/>
    </row>
    <row r="479" ht="15.75" customHeight="1">
      <c r="D479" s="35"/>
      <c r="E479" s="35"/>
    </row>
    <row r="480" ht="15.75" customHeight="1">
      <c r="D480" s="35"/>
      <c r="E480" s="35"/>
    </row>
    <row r="481" ht="15.75" customHeight="1">
      <c r="D481" s="35"/>
      <c r="E481" s="35"/>
    </row>
    <row r="482" ht="15.75" customHeight="1">
      <c r="D482" s="35"/>
      <c r="E482" s="35"/>
    </row>
    <row r="483" ht="15.75" customHeight="1">
      <c r="D483" s="35"/>
      <c r="E483" s="35"/>
    </row>
    <row r="484" ht="15.75" customHeight="1">
      <c r="D484" s="35"/>
      <c r="E484" s="35"/>
    </row>
    <row r="485" ht="15.75" customHeight="1">
      <c r="D485" s="35"/>
      <c r="E485" s="35"/>
    </row>
    <row r="486" ht="15.75" customHeight="1">
      <c r="D486" s="35"/>
      <c r="E486" s="35"/>
    </row>
    <row r="487" ht="15.75" customHeight="1">
      <c r="D487" s="35"/>
      <c r="E487" s="35"/>
    </row>
    <row r="488" ht="15.75" customHeight="1">
      <c r="D488" s="35"/>
      <c r="E488" s="35"/>
    </row>
    <row r="489" ht="15.75" customHeight="1">
      <c r="D489" s="35"/>
      <c r="E489" s="35"/>
    </row>
    <row r="490" ht="15.75" customHeight="1">
      <c r="D490" s="35"/>
      <c r="E490" s="35"/>
    </row>
    <row r="491" ht="15.75" customHeight="1">
      <c r="D491" s="35"/>
      <c r="E491" s="35"/>
    </row>
    <row r="492" ht="15.75" customHeight="1">
      <c r="D492" s="35"/>
      <c r="E492" s="35"/>
    </row>
    <row r="493" ht="15.75" customHeight="1">
      <c r="D493" s="35"/>
      <c r="E493" s="35"/>
    </row>
    <row r="494" ht="15.75" customHeight="1">
      <c r="D494" s="35"/>
      <c r="E494" s="35"/>
    </row>
    <row r="495" ht="15.75" customHeight="1">
      <c r="D495" s="35"/>
      <c r="E495" s="35"/>
    </row>
    <row r="496" ht="15.75" customHeight="1">
      <c r="D496" s="35"/>
      <c r="E496" s="35"/>
    </row>
    <row r="497" ht="15.75" customHeight="1">
      <c r="D497" s="35"/>
      <c r="E497" s="35"/>
    </row>
    <row r="498" ht="15.75" customHeight="1">
      <c r="D498" s="35"/>
      <c r="E498" s="35"/>
    </row>
    <row r="499" ht="15.75" customHeight="1">
      <c r="D499" s="35"/>
      <c r="E499" s="35"/>
    </row>
    <row r="500" ht="15.75" customHeight="1">
      <c r="D500" s="35"/>
      <c r="E500" s="35"/>
    </row>
    <row r="501" ht="15.75" customHeight="1">
      <c r="D501" s="35"/>
      <c r="E501" s="35"/>
    </row>
    <row r="502" ht="15.75" customHeight="1">
      <c r="D502" s="35"/>
      <c r="E502" s="35"/>
    </row>
    <row r="503" ht="15.75" customHeight="1">
      <c r="D503" s="35"/>
      <c r="E503" s="35"/>
    </row>
    <row r="504" ht="15.75" customHeight="1">
      <c r="D504" s="35"/>
      <c r="E504" s="35"/>
    </row>
    <row r="505" ht="15.75" customHeight="1">
      <c r="D505" s="35"/>
      <c r="E505" s="35"/>
    </row>
    <row r="506" ht="15.75" customHeight="1">
      <c r="D506" s="35"/>
      <c r="E506" s="35"/>
    </row>
    <row r="507" ht="15.75" customHeight="1">
      <c r="D507" s="35"/>
      <c r="E507" s="35"/>
    </row>
    <row r="508" ht="15.75" customHeight="1">
      <c r="D508" s="35"/>
      <c r="E508" s="35"/>
    </row>
    <row r="509" ht="15.75" customHeight="1">
      <c r="D509" s="35"/>
      <c r="E509" s="35"/>
    </row>
    <row r="510" ht="15.75" customHeight="1">
      <c r="D510" s="35"/>
      <c r="E510" s="35"/>
    </row>
    <row r="511" ht="15.75" customHeight="1">
      <c r="D511" s="35"/>
      <c r="E511" s="35"/>
    </row>
    <row r="512" ht="15.75" customHeight="1">
      <c r="D512" s="35"/>
      <c r="E512" s="35"/>
    </row>
    <row r="513" ht="15.75" customHeight="1">
      <c r="D513" s="35"/>
      <c r="E513" s="35"/>
    </row>
    <row r="514" ht="15.75" customHeight="1">
      <c r="D514" s="35"/>
      <c r="E514" s="35"/>
    </row>
    <row r="515" ht="15.75" customHeight="1">
      <c r="D515" s="35"/>
      <c r="E515" s="35"/>
    </row>
    <row r="516" ht="15.75" customHeight="1">
      <c r="D516" s="35"/>
      <c r="E516" s="35"/>
    </row>
    <row r="517" ht="15.75" customHeight="1">
      <c r="D517" s="35"/>
      <c r="E517" s="35"/>
    </row>
    <row r="518" ht="15.75" customHeight="1">
      <c r="D518" s="35"/>
      <c r="E518" s="35"/>
    </row>
    <row r="519" ht="15.75" customHeight="1">
      <c r="D519" s="35"/>
      <c r="E519" s="35"/>
    </row>
    <row r="520" ht="15.75" customHeight="1">
      <c r="D520" s="35"/>
      <c r="E520" s="35"/>
    </row>
    <row r="521" ht="15.75" customHeight="1">
      <c r="D521" s="35"/>
      <c r="E521" s="35"/>
    </row>
    <row r="522" ht="15.75" customHeight="1">
      <c r="D522" s="35"/>
      <c r="E522" s="35"/>
    </row>
    <row r="523" ht="15.75" customHeight="1">
      <c r="D523" s="35"/>
      <c r="E523" s="35"/>
    </row>
    <row r="524" ht="15.75" customHeight="1">
      <c r="D524" s="35"/>
      <c r="E524" s="35"/>
    </row>
    <row r="525" ht="15.75" customHeight="1">
      <c r="D525" s="35"/>
      <c r="E525" s="35"/>
    </row>
    <row r="526" ht="15.75" customHeight="1">
      <c r="D526" s="35"/>
      <c r="E526" s="35"/>
    </row>
    <row r="527" ht="15.75" customHeight="1">
      <c r="D527" s="35"/>
      <c r="E527" s="35"/>
    </row>
    <row r="528" ht="15.75" customHeight="1">
      <c r="D528" s="35"/>
      <c r="E528" s="35"/>
    </row>
    <row r="529" ht="15.75" customHeight="1">
      <c r="D529" s="35"/>
      <c r="E529" s="35"/>
    </row>
    <row r="530" ht="15.75" customHeight="1">
      <c r="D530" s="35"/>
      <c r="E530" s="35"/>
    </row>
    <row r="531" ht="15.75" customHeight="1">
      <c r="D531" s="35"/>
      <c r="E531" s="35"/>
    </row>
    <row r="532" ht="15.75" customHeight="1">
      <c r="D532" s="35"/>
      <c r="E532" s="35"/>
    </row>
    <row r="533" ht="15.75" customHeight="1">
      <c r="D533" s="35"/>
      <c r="E533" s="35"/>
    </row>
    <row r="534" ht="15.75" customHeight="1">
      <c r="D534" s="35"/>
      <c r="E534" s="35"/>
    </row>
    <row r="535" ht="15.75" customHeight="1">
      <c r="D535" s="35"/>
      <c r="E535" s="35"/>
    </row>
    <row r="536" ht="15.75" customHeight="1">
      <c r="D536" s="35"/>
      <c r="E536" s="35"/>
    </row>
    <row r="537" ht="15.75" customHeight="1">
      <c r="D537" s="35"/>
      <c r="E537" s="35"/>
    </row>
    <row r="538" ht="15.75" customHeight="1">
      <c r="D538" s="35"/>
      <c r="E538" s="35"/>
    </row>
    <row r="539" ht="15.75" customHeight="1">
      <c r="D539" s="35"/>
      <c r="E539" s="35"/>
    </row>
    <row r="540" ht="15.75" customHeight="1">
      <c r="D540" s="35"/>
      <c r="E540" s="35"/>
    </row>
    <row r="541" ht="15.75" customHeight="1">
      <c r="D541" s="35"/>
      <c r="E541" s="35"/>
    </row>
    <row r="542" ht="15.75" customHeight="1">
      <c r="D542" s="35"/>
      <c r="E542" s="35"/>
    </row>
    <row r="543" ht="15.75" customHeight="1">
      <c r="D543" s="35"/>
      <c r="E543" s="35"/>
    </row>
    <row r="544" ht="15.75" customHeight="1">
      <c r="D544" s="35"/>
      <c r="E544" s="35"/>
    </row>
    <row r="545" ht="15.75" customHeight="1">
      <c r="D545" s="35"/>
      <c r="E545" s="35"/>
    </row>
    <row r="546" ht="15.75" customHeight="1">
      <c r="D546" s="35"/>
      <c r="E546" s="35"/>
    </row>
    <row r="547" ht="15.75" customHeight="1">
      <c r="D547" s="35"/>
      <c r="E547" s="35"/>
    </row>
    <row r="548" ht="15.75" customHeight="1">
      <c r="D548" s="35"/>
      <c r="E548" s="35"/>
    </row>
    <row r="549" ht="15.75" customHeight="1">
      <c r="D549" s="35"/>
      <c r="E549" s="35"/>
    </row>
    <row r="550" ht="15.75" customHeight="1">
      <c r="D550" s="35"/>
      <c r="E550" s="35"/>
    </row>
    <row r="551" ht="15.75" customHeight="1">
      <c r="D551" s="35"/>
      <c r="E551" s="35"/>
    </row>
    <row r="552" ht="15.75" customHeight="1">
      <c r="D552" s="35"/>
      <c r="E552" s="35"/>
    </row>
    <row r="553" ht="15.75" customHeight="1">
      <c r="D553" s="35"/>
      <c r="E553" s="35"/>
    </row>
    <row r="554" ht="15.75" customHeight="1">
      <c r="D554" s="35"/>
      <c r="E554" s="35"/>
    </row>
    <row r="555" ht="15.75" customHeight="1">
      <c r="D555" s="35"/>
      <c r="E555" s="35"/>
    </row>
    <row r="556" ht="15.75" customHeight="1">
      <c r="D556" s="35"/>
      <c r="E556" s="35"/>
    </row>
    <row r="557" ht="15.75" customHeight="1">
      <c r="D557" s="35"/>
      <c r="E557" s="35"/>
    </row>
    <row r="558" ht="15.75" customHeight="1">
      <c r="D558" s="35"/>
      <c r="E558" s="35"/>
    </row>
    <row r="559" ht="15.75" customHeight="1">
      <c r="D559" s="35"/>
      <c r="E559" s="35"/>
    </row>
    <row r="560" ht="15.75" customHeight="1">
      <c r="D560" s="35"/>
      <c r="E560" s="35"/>
    </row>
    <row r="561" ht="15.75" customHeight="1">
      <c r="D561" s="35"/>
      <c r="E561" s="35"/>
    </row>
    <row r="562" ht="15.75" customHeight="1">
      <c r="D562" s="35"/>
      <c r="E562" s="35"/>
    </row>
    <row r="563" ht="15.75" customHeight="1">
      <c r="D563" s="35"/>
      <c r="E563" s="35"/>
    </row>
    <row r="564" ht="15.75" customHeight="1">
      <c r="D564" s="35"/>
      <c r="E564" s="35"/>
    </row>
    <row r="565" ht="15.75" customHeight="1">
      <c r="D565" s="35"/>
      <c r="E565" s="35"/>
    </row>
    <row r="566" ht="15.75" customHeight="1">
      <c r="D566" s="35"/>
      <c r="E566" s="35"/>
    </row>
    <row r="567" ht="15.75" customHeight="1">
      <c r="D567" s="35"/>
      <c r="E567" s="35"/>
    </row>
    <row r="568" ht="15.75" customHeight="1">
      <c r="D568" s="35"/>
      <c r="E568" s="35"/>
    </row>
    <row r="569" ht="15.75" customHeight="1">
      <c r="D569" s="35"/>
      <c r="E569" s="35"/>
    </row>
    <row r="570" ht="15.75" customHeight="1">
      <c r="D570" s="35"/>
      <c r="E570" s="35"/>
    </row>
    <row r="571" ht="15.75" customHeight="1">
      <c r="D571" s="35"/>
      <c r="E571" s="35"/>
    </row>
    <row r="572" ht="15.75" customHeight="1">
      <c r="D572" s="35"/>
      <c r="E572" s="35"/>
    </row>
    <row r="573" ht="15.75" customHeight="1">
      <c r="D573" s="35"/>
      <c r="E573" s="35"/>
    </row>
    <row r="574" ht="15.75" customHeight="1">
      <c r="D574" s="35"/>
      <c r="E574" s="35"/>
    </row>
    <row r="575" ht="15.75" customHeight="1">
      <c r="D575" s="35"/>
      <c r="E575" s="35"/>
    </row>
    <row r="576" ht="15.75" customHeight="1">
      <c r="D576" s="35"/>
      <c r="E576" s="35"/>
    </row>
    <row r="577" ht="15.75" customHeight="1">
      <c r="D577" s="35"/>
      <c r="E577" s="35"/>
    </row>
    <row r="578" ht="15.75" customHeight="1">
      <c r="D578" s="35"/>
      <c r="E578" s="35"/>
    </row>
    <row r="579" ht="15.75" customHeight="1">
      <c r="D579" s="35"/>
      <c r="E579" s="35"/>
    </row>
    <row r="580" ht="15.75" customHeight="1">
      <c r="D580" s="35"/>
      <c r="E580" s="35"/>
    </row>
    <row r="581" ht="15.75" customHeight="1">
      <c r="D581" s="35"/>
      <c r="E581" s="35"/>
    </row>
    <row r="582" ht="15.75" customHeight="1">
      <c r="D582" s="35"/>
      <c r="E582" s="35"/>
    </row>
    <row r="583" ht="15.75" customHeight="1">
      <c r="D583" s="35"/>
      <c r="E583" s="35"/>
    </row>
    <row r="584" ht="15.75" customHeight="1">
      <c r="D584" s="35"/>
      <c r="E584" s="35"/>
    </row>
    <row r="585" ht="15.75" customHeight="1">
      <c r="D585" s="35"/>
      <c r="E585" s="35"/>
    </row>
    <row r="586" ht="15.75" customHeight="1">
      <c r="D586" s="35"/>
      <c r="E586" s="35"/>
    </row>
    <row r="587" ht="15.75" customHeight="1">
      <c r="D587" s="35"/>
      <c r="E587" s="35"/>
    </row>
    <row r="588" ht="15.75" customHeight="1">
      <c r="D588" s="35"/>
      <c r="E588" s="35"/>
    </row>
    <row r="589" ht="15.75" customHeight="1">
      <c r="D589" s="35"/>
      <c r="E589" s="35"/>
    </row>
    <row r="590" ht="15.75" customHeight="1">
      <c r="D590" s="35"/>
      <c r="E590" s="35"/>
    </row>
    <row r="591" ht="15.75" customHeight="1">
      <c r="D591" s="35"/>
      <c r="E591" s="35"/>
    </row>
    <row r="592" ht="15.75" customHeight="1">
      <c r="D592" s="35"/>
      <c r="E592" s="35"/>
    </row>
    <row r="593" ht="15.75" customHeight="1">
      <c r="D593" s="35"/>
      <c r="E593" s="35"/>
    </row>
    <row r="594" ht="15.75" customHeight="1">
      <c r="D594" s="35"/>
      <c r="E594" s="35"/>
    </row>
    <row r="595" ht="15.75" customHeight="1">
      <c r="D595" s="35"/>
      <c r="E595" s="35"/>
    </row>
    <row r="596" ht="15.75" customHeight="1">
      <c r="D596" s="35"/>
      <c r="E596" s="35"/>
    </row>
    <row r="597" ht="15.75" customHeight="1">
      <c r="D597" s="35"/>
      <c r="E597" s="35"/>
    </row>
    <row r="598" ht="15.75" customHeight="1">
      <c r="D598" s="35"/>
      <c r="E598" s="35"/>
    </row>
    <row r="599" ht="15.75" customHeight="1">
      <c r="D599" s="35"/>
      <c r="E599" s="35"/>
    </row>
    <row r="600" ht="15.75" customHeight="1">
      <c r="D600" s="35"/>
      <c r="E600" s="35"/>
    </row>
    <row r="601" ht="15.75" customHeight="1">
      <c r="D601" s="35"/>
      <c r="E601" s="35"/>
    </row>
    <row r="602" ht="15.75" customHeight="1">
      <c r="D602" s="35"/>
      <c r="E602" s="35"/>
    </row>
    <row r="603" ht="15.75" customHeight="1">
      <c r="D603" s="35"/>
      <c r="E603" s="35"/>
    </row>
    <row r="604" ht="15.75" customHeight="1">
      <c r="D604" s="35"/>
      <c r="E604" s="35"/>
    </row>
    <row r="605" ht="15.75" customHeight="1">
      <c r="D605" s="35"/>
      <c r="E605" s="35"/>
    </row>
    <row r="606" ht="15.75" customHeight="1">
      <c r="D606" s="35"/>
      <c r="E606" s="35"/>
    </row>
    <row r="607" ht="15.75" customHeight="1">
      <c r="D607" s="35"/>
      <c r="E607" s="35"/>
    </row>
    <row r="608" ht="15.75" customHeight="1">
      <c r="D608" s="35"/>
      <c r="E608" s="35"/>
    </row>
    <row r="609" ht="15.75" customHeight="1">
      <c r="D609" s="35"/>
      <c r="E609" s="35"/>
    </row>
    <row r="610" ht="15.75" customHeight="1">
      <c r="D610" s="35"/>
      <c r="E610" s="35"/>
    </row>
    <row r="611" ht="15.75" customHeight="1">
      <c r="D611" s="35"/>
      <c r="E611" s="35"/>
    </row>
    <row r="612" ht="15.75" customHeight="1">
      <c r="D612" s="35"/>
      <c r="E612" s="35"/>
    </row>
    <row r="613" ht="15.75" customHeight="1">
      <c r="D613" s="35"/>
      <c r="E613" s="35"/>
    </row>
    <row r="614" ht="15.75" customHeight="1">
      <c r="D614" s="35"/>
      <c r="E614" s="35"/>
    </row>
    <row r="615" ht="15.75" customHeight="1">
      <c r="D615" s="35"/>
      <c r="E615" s="35"/>
    </row>
    <row r="616" ht="15.75" customHeight="1">
      <c r="D616" s="35"/>
      <c r="E616" s="35"/>
    </row>
    <row r="617" ht="15.75" customHeight="1">
      <c r="D617" s="35"/>
      <c r="E617" s="35"/>
    </row>
    <row r="618" ht="15.75" customHeight="1">
      <c r="D618" s="35"/>
      <c r="E618" s="35"/>
    </row>
    <row r="619" ht="15.75" customHeight="1">
      <c r="D619" s="35"/>
      <c r="E619" s="35"/>
    </row>
    <row r="620" ht="15.75" customHeight="1">
      <c r="D620" s="35"/>
      <c r="E620" s="35"/>
    </row>
    <row r="621" ht="15.75" customHeight="1">
      <c r="D621" s="35"/>
      <c r="E621" s="35"/>
    </row>
    <row r="622" ht="15.75" customHeight="1">
      <c r="D622" s="35"/>
      <c r="E622" s="35"/>
    </row>
    <row r="623" ht="15.75" customHeight="1">
      <c r="D623" s="35"/>
      <c r="E623" s="35"/>
    </row>
    <row r="624" ht="15.75" customHeight="1">
      <c r="D624" s="35"/>
      <c r="E624" s="35"/>
    </row>
    <row r="625" ht="15.75" customHeight="1">
      <c r="D625" s="35"/>
      <c r="E625" s="35"/>
    </row>
    <row r="626" ht="15.75" customHeight="1">
      <c r="D626" s="35"/>
      <c r="E626" s="35"/>
    </row>
    <row r="627" ht="15.75" customHeight="1">
      <c r="D627" s="35"/>
      <c r="E627" s="35"/>
    </row>
    <row r="628" ht="15.75" customHeight="1">
      <c r="D628" s="35"/>
      <c r="E628" s="35"/>
    </row>
    <row r="629" ht="15.75" customHeight="1">
      <c r="D629" s="35"/>
      <c r="E629" s="35"/>
    </row>
    <row r="630" ht="15.75" customHeight="1">
      <c r="D630" s="35"/>
      <c r="E630" s="35"/>
    </row>
    <row r="631" ht="15.75" customHeight="1">
      <c r="D631" s="35"/>
      <c r="E631" s="35"/>
    </row>
    <row r="632" ht="15.75" customHeight="1">
      <c r="D632" s="35"/>
      <c r="E632" s="35"/>
    </row>
    <row r="633" ht="15.75" customHeight="1">
      <c r="D633" s="35"/>
      <c r="E633" s="35"/>
    </row>
    <row r="634" ht="15.75" customHeight="1">
      <c r="D634" s="35"/>
      <c r="E634" s="35"/>
    </row>
    <row r="635" ht="15.75" customHeight="1">
      <c r="D635" s="35"/>
      <c r="E635" s="35"/>
    </row>
    <row r="636" ht="15.75" customHeight="1">
      <c r="D636" s="35"/>
      <c r="E636" s="35"/>
    </row>
    <row r="637" ht="15.75" customHeight="1">
      <c r="D637" s="35"/>
      <c r="E637" s="35"/>
    </row>
    <row r="638" ht="15.75" customHeight="1">
      <c r="D638" s="35"/>
      <c r="E638" s="35"/>
    </row>
    <row r="639" ht="15.75" customHeight="1">
      <c r="D639" s="35"/>
      <c r="E639" s="35"/>
    </row>
    <row r="640" ht="15.75" customHeight="1">
      <c r="D640" s="35"/>
      <c r="E640" s="35"/>
    </row>
    <row r="641" ht="15.75" customHeight="1">
      <c r="D641" s="35"/>
      <c r="E641" s="35"/>
    </row>
    <row r="642" ht="15.75" customHeight="1">
      <c r="D642" s="35"/>
      <c r="E642" s="35"/>
    </row>
    <row r="643" ht="15.75" customHeight="1">
      <c r="D643" s="35"/>
      <c r="E643" s="35"/>
    </row>
    <row r="644" ht="15.75" customHeight="1">
      <c r="D644" s="35"/>
      <c r="E644" s="35"/>
    </row>
    <row r="645" ht="15.75" customHeight="1">
      <c r="D645" s="35"/>
      <c r="E645" s="35"/>
    </row>
    <row r="646" ht="15.75" customHeight="1">
      <c r="D646" s="35"/>
      <c r="E646" s="35"/>
    </row>
    <row r="647" ht="15.75" customHeight="1">
      <c r="D647" s="35"/>
      <c r="E647" s="35"/>
    </row>
    <row r="648" ht="15.75" customHeight="1">
      <c r="D648" s="35"/>
      <c r="E648" s="35"/>
    </row>
    <row r="649" ht="15.75" customHeight="1">
      <c r="D649" s="35"/>
      <c r="E649" s="35"/>
    </row>
    <row r="650" ht="15.75" customHeight="1">
      <c r="D650" s="35"/>
      <c r="E650" s="35"/>
    </row>
    <row r="651" ht="15.75" customHeight="1">
      <c r="D651" s="35"/>
      <c r="E651" s="35"/>
    </row>
    <row r="652" ht="15.75" customHeight="1">
      <c r="D652" s="35"/>
      <c r="E652" s="35"/>
    </row>
    <row r="653" ht="15.75" customHeight="1">
      <c r="D653" s="35"/>
      <c r="E653" s="35"/>
    </row>
    <row r="654" ht="15.75" customHeight="1">
      <c r="D654" s="35"/>
      <c r="E654" s="35"/>
    </row>
    <row r="655" ht="15.75" customHeight="1">
      <c r="D655" s="35"/>
      <c r="E655" s="35"/>
    </row>
    <row r="656" ht="15.75" customHeight="1">
      <c r="D656" s="35"/>
      <c r="E656" s="35"/>
    </row>
    <row r="657" ht="15.75" customHeight="1">
      <c r="D657" s="35"/>
      <c r="E657" s="35"/>
    </row>
    <row r="658" ht="15.75" customHeight="1">
      <c r="D658" s="35"/>
      <c r="E658" s="35"/>
    </row>
    <row r="659" ht="15.75" customHeight="1">
      <c r="D659" s="35"/>
      <c r="E659" s="35"/>
    </row>
    <row r="660" ht="15.75" customHeight="1">
      <c r="D660" s="35"/>
      <c r="E660" s="35"/>
    </row>
    <row r="661" ht="15.75" customHeight="1">
      <c r="D661" s="35"/>
      <c r="E661" s="35"/>
    </row>
    <row r="662" ht="15.75" customHeight="1">
      <c r="D662" s="35"/>
      <c r="E662" s="35"/>
    </row>
    <row r="663" ht="15.75" customHeight="1">
      <c r="D663" s="35"/>
      <c r="E663" s="35"/>
    </row>
    <row r="664" ht="15.75" customHeight="1">
      <c r="D664" s="35"/>
      <c r="E664" s="35"/>
    </row>
    <row r="665" ht="15.75" customHeight="1">
      <c r="D665" s="35"/>
      <c r="E665" s="35"/>
    </row>
    <row r="666" ht="15.75" customHeight="1">
      <c r="D666" s="35"/>
      <c r="E666" s="35"/>
    </row>
    <row r="667" ht="15.75" customHeight="1">
      <c r="D667" s="35"/>
      <c r="E667" s="35"/>
    </row>
    <row r="668" ht="15.75" customHeight="1">
      <c r="D668" s="35"/>
      <c r="E668" s="35"/>
    </row>
    <row r="669" ht="15.75" customHeight="1">
      <c r="D669" s="35"/>
      <c r="E669" s="35"/>
    </row>
    <row r="670" ht="15.75" customHeight="1">
      <c r="D670" s="35"/>
      <c r="E670" s="35"/>
    </row>
    <row r="671" ht="15.75" customHeight="1">
      <c r="D671" s="35"/>
      <c r="E671" s="35"/>
    </row>
    <row r="672" ht="15.75" customHeight="1">
      <c r="D672" s="35"/>
      <c r="E672" s="35"/>
    </row>
    <row r="673" ht="15.75" customHeight="1">
      <c r="D673" s="35"/>
      <c r="E673" s="35"/>
    </row>
    <row r="674" ht="15.75" customHeight="1">
      <c r="D674" s="35"/>
      <c r="E674" s="35"/>
    </row>
    <row r="675" ht="15.75" customHeight="1">
      <c r="D675" s="35"/>
      <c r="E675" s="35"/>
    </row>
    <row r="676" ht="15.75" customHeight="1">
      <c r="D676" s="35"/>
      <c r="E676" s="35"/>
    </row>
    <row r="677" ht="15.75" customHeight="1">
      <c r="D677" s="35"/>
      <c r="E677" s="35"/>
    </row>
    <row r="678" ht="15.75" customHeight="1">
      <c r="D678" s="35"/>
      <c r="E678" s="35"/>
    </row>
    <row r="679" ht="15.75" customHeight="1">
      <c r="D679" s="35"/>
      <c r="E679" s="35"/>
    </row>
    <row r="680" ht="15.75" customHeight="1">
      <c r="D680" s="35"/>
      <c r="E680" s="35"/>
    </row>
    <row r="681" ht="15.75" customHeight="1">
      <c r="D681" s="35"/>
      <c r="E681" s="35"/>
    </row>
    <row r="682" ht="15.75" customHeight="1">
      <c r="D682" s="35"/>
      <c r="E682" s="35"/>
    </row>
    <row r="683" ht="15.75" customHeight="1">
      <c r="D683" s="35"/>
      <c r="E683" s="35"/>
    </row>
    <row r="684" ht="15.75" customHeight="1">
      <c r="D684" s="35"/>
      <c r="E684" s="35"/>
    </row>
    <row r="685" ht="15.75" customHeight="1">
      <c r="D685" s="35"/>
      <c r="E685" s="35"/>
    </row>
    <row r="686" ht="15.75" customHeight="1">
      <c r="D686" s="35"/>
      <c r="E686" s="35"/>
    </row>
    <row r="687" ht="15.75" customHeight="1">
      <c r="D687" s="35"/>
      <c r="E687" s="35"/>
    </row>
    <row r="688" ht="15.75" customHeight="1">
      <c r="D688" s="35"/>
      <c r="E688" s="35"/>
    </row>
    <row r="689" ht="15.75" customHeight="1">
      <c r="D689" s="35"/>
      <c r="E689" s="35"/>
    </row>
    <row r="690" ht="15.75" customHeight="1">
      <c r="D690" s="35"/>
      <c r="E690" s="35"/>
    </row>
    <row r="691" ht="15.75" customHeight="1">
      <c r="D691" s="35"/>
      <c r="E691" s="35"/>
    </row>
    <row r="692" ht="15.75" customHeight="1">
      <c r="D692" s="35"/>
      <c r="E692" s="35"/>
    </row>
    <row r="693" ht="15.75" customHeight="1">
      <c r="D693" s="35"/>
      <c r="E693" s="35"/>
    </row>
    <row r="694" ht="15.75" customHeight="1">
      <c r="D694" s="35"/>
      <c r="E694" s="35"/>
    </row>
    <row r="695" ht="15.75" customHeight="1">
      <c r="D695" s="35"/>
      <c r="E695" s="35"/>
    </row>
    <row r="696" ht="15.75" customHeight="1">
      <c r="D696" s="35"/>
      <c r="E696" s="35"/>
    </row>
    <row r="697" ht="15.75" customHeight="1">
      <c r="D697" s="35"/>
      <c r="E697" s="35"/>
    </row>
    <row r="698" ht="15.75" customHeight="1">
      <c r="D698" s="35"/>
      <c r="E698" s="35"/>
    </row>
    <row r="699" ht="15.75" customHeight="1">
      <c r="D699" s="35"/>
      <c r="E699" s="35"/>
    </row>
    <row r="700" ht="15.75" customHeight="1">
      <c r="D700" s="35"/>
      <c r="E700" s="35"/>
    </row>
    <row r="701" ht="15.75" customHeight="1">
      <c r="D701" s="35"/>
      <c r="E701" s="35"/>
    </row>
    <row r="702" ht="15.75" customHeight="1">
      <c r="D702" s="35"/>
      <c r="E702" s="35"/>
    </row>
    <row r="703" ht="15.75" customHeight="1">
      <c r="D703" s="35"/>
      <c r="E703" s="35"/>
    </row>
    <row r="704" ht="15.75" customHeight="1">
      <c r="D704" s="35"/>
      <c r="E704" s="35"/>
    </row>
    <row r="705" ht="15.75" customHeight="1">
      <c r="D705" s="35"/>
      <c r="E705" s="35"/>
    </row>
    <row r="706" ht="15.75" customHeight="1">
      <c r="D706" s="35"/>
      <c r="E706" s="35"/>
    </row>
    <row r="707" ht="15.75" customHeight="1">
      <c r="D707" s="35"/>
      <c r="E707" s="35"/>
    </row>
    <row r="708" ht="15.75" customHeight="1">
      <c r="D708" s="35"/>
      <c r="E708" s="35"/>
    </row>
    <row r="709" ht="15.75" customHeight="1">
      <c r="D709" s="35"/>
      <c r="E709" s="35"/>
    </row>
    <row r="710" ht="15.75" customHeight="1">
      <c r="D710" s="35"/>
      <c r="E710" s="35"/>
    </row>
    <row r="711" ht="15.75" customHeight="1">
      <c r="D711" s="35"/>
      <c r="E711" s="35"/>
    </row>
    <row r="712" ht="15.75" customHeight="1">
      <c r="D712" s="35"/>
      <c r="E712" s="35"/>
    </row>
    <row r="713" ht="15.75" customHeight="1">
      <c r="D713" s="35"/>
      <c r="E713" s="35"/>
    </row>
    <row r="714" ht="15.75" customHeight="1">
      <c r="D714" s="35"/>
      <c r="E714" s="35"/>
    </row>
    <row r="715" ht="15.75" customHeight="1">
      <c r="D715" s="35"/>
      <c r="E715" s="35"/>
    </row>
    <row r="716" ht="15.75" customHeight="1">
      <c r="D716" s="35"/>
      <c r="E716" s="35"/>
    </row>
    <row r="717" ht="15.75" customHeight="1">
      <c r="D717" s="35"/>
      <c r="E717" s="35"/>
    </row>
    <row r="718" ht="15.75" customHeight="1">
      <c r="D718" s="35"/>
      <c r="E718" s="35"/>
    </row>
    <row r="719" ht="15.75" customHeight="1">
      <c r="D719" s="35"/>
      <c r="E719" s="35"/>
    </row>
    <row r="720" ht="15.75" customHeight="1">
      <c r="D720" s="35"/>
      <c r="E720" s="35"/>
    </row>
    <row r="721" ht="15.75" customHeight="1">
      <c r="D721" s="35"/>
      <c r="E721" s="35"/>
    </row>
    <row r="722" ht="15.75" customHeight="1">
      <c r="D722" s="35"/>
      <c r="E722" s="35"/>
    </row>
    <row r="723" ht="15.75" customHeight="1">
      <c r="D723" s="35"/>
      <c r="E723" s="35"/>
    </row>
    <row r="724" ht="15.75" customHeight="1">
      <c r="D724" s="35"/>
      <c r="E724" s="35"/>
    </row>
    <row r="725" ht="15.75" customHeight="1">
      <c r="D725" s="35"/>
      <c r="E725" s="35"/>
    </row>
    <row r="726" ht="15.75" customHeight="1">
      <c r="D726" s="35"/>
      <c r="E726" s="35"/>
    </row>
    <row r="727" ht="15.75" customHeight="1">
      <c r="D727" s="35"/>
      <c r="E727" s="35"/>
    </row>
    <row r="728" ht="15.75" customHeight="1">
      <c r="D728" s="35"/>
      <c r="E728" s="35"/>
    </row>
    <row r="729" ht="15.75" customHeight="1">
      <c r="D729" s="35"/>
      <c r="E729" s="35"/>
    </row>
    <row r="730" ht="15.75" customHeight="1">
      <c r="D730" s="35"/>
      <c r="E730" s="35"/>
    </row>
    <row r="731" ht="15.75" customHeight="1">
      <c r="D731" s="35"/>
      <c r="E731" s="35"/>
    </row>
    <row r="732" ht="15.75" customHeight="1">
      <c r="D732" s="35"/>
      <c r="E732" s="35"/>
    </row>
    <row r="733" ht="15.75" customHeight="1">
      <c r="D733" s="35"/>
      <c r="E733" s="35"/>
    </row>
    <row r="734" ht="15.75" customHeight="1">
      <c r="D734" s="35"/>
      <c r="E734" s="35"/>
    </row>
    <row r="735" ht="15.75" customHeight="1">
      <c r="D735" s="35"/>
      <c r="E735" s="35"/>
    </row>
    <row r="736" ht="15.75" customHeight="1">
      <c r="D736" s="35"/>
      <c r="E736" s="35"/>
    </row>
    <row r="737" ht="15.75" customHeight="1">
      <c r="D737" s="35"/>
      <c r="E737" s="35"/>
    </row>
    <row r="738" ht="15.75" customHeight="1">
      <c r="D738" s="35"/>
      <c r="E738" s="35"/>
    </row>
    <row r="739" ht="15.75" customHeight="1">
      <c r="D739" s="35"/>
      <c r="E739" s="35"/>
    </row>
    <row r="740" ht="15.75" customHeight="1">
      <c r="D740" s="35"/>
      <c r="E740" s="35"/>
    </row>
    <row r="741" ht="15.75" customHeight="1">
      <c r="D741" s="35"/>
      <c r="E741" s="35"/>
    </row>
    <row r="742" ht="15.75" customHeight="1">
      <c r="D742" s="35"/>
      <c r="E742" s="35"/>
    </row>
    <row r="743" ht="15.75" customHeight="1">
      <c r="D743" s="35"/>
      <c r="E743" s="35"/>
    </row>
    <row r="744" ht="15.75" customHeight="1">
      <c r="D744" s="35"/>
      <c r="E744" s="35"/>
    </row>
    <row r="745" ht="15.75" customHeight="1">
      <c r="D745" s="35"/>
      <c r="E745" s="35"/>
    </row>
    <row r="746" ht="15.75" customHeight="1">
      <c r="D746" s="35"/>
      <c r="E746" s="35"/>
    </row>
    <row r="747" ht="15.75" customHeight="1">
      <c r="D747" s="35"/>
      <c r="E747" s="35"/>
    </row>
    <row r="748" ht="15.75" customHeight="1">
      <c r="D748" s="35"/>
      <c r="E748" s="35"/>
    </row>
    <row r="749" ht="15.75" customHeight="1">
      <c r="D749" s="35"/>
      <c r="E749" s="35"/>
    </row>
    <row r="750" ht="15.75" customHeight="1">
      <c r="D750" s="35"/>
      <c r="E750" s="35"/>
    </row>
    <row r="751" ht="15.75" customHeight="1">
      <c r="D751" s="35"/>
      <c r="E751" s="35"/>
    </row>
    <row r="752" ht="15.75" customHeight="1">
      <c r="D752" s="35"/>
      <c r="E752" s="35"/>
    </row>
    <row r="753" ht="15.75" customHeight="1">
      <c r="D753" s="35"/>
      <c r="E753" s="35"/>
    </row>
    <row r="754" ht="15.75" customHeight="1">
      <c r="D754" s="35"/>
      <c r="E754" s="35"/>
    </row>
    <row r="755" ht="15.75" customHeight="1">
      <c r="D755" s="35"/>
      <c r="E755" s="35"/>
    </row>
    <row r="756" ht="15.75" customHeight="1">
      <c r="D756" s="35"/>
      <c r="E756" s="35"/>
    </row>
    <row r="757" ht="15.75" customHeight="1">
      <c r="D757" s="35"/>
      <c r="E757" s="35"/>
    </row>
    <row r="758" ht="15.75" customHeight="1">
      <c r="D758" s="35"/>
      <c r="E758" s="35"/>
    </row>
    <row r="759" ht="15.75" customHeight="1">
      <c r="D759" s="35"/>
      <c r="E759" s="35"/>
    </row>
    <row r="760" ht="15.75" customHeight="1">
      <c r="D760" s="35"/>
      <c r="E760" s="35"/>
    </row>
    <row r="761" ht="15.75" customHeight="1">
      <c r="D761" s="35"/>
      <c r="E761" s="35"/>
    </row>
    <row r="762" ht="15.75" customHeight="1">
      <c r="D762" s="35"/>
      <c r="E762" s="35"/>
    </row>
    <row r="763" ht="15.75" customHeight="1">
      <c r="D763" s="35"/>
      <c r="E763" s="35"/>
    </row>
    <row r="764" ht="15.75" customHeight="1">
      <c r="D764" s="35"/>
      <c r="E764" s="35"/>
    </row>
    <row r="765" ht="15.75" customHeight="1">
      <c r="D765" s="35"/>
      <c r="E765" s="35"/>
    </row>
    <row r="766" ht="15.75" customHeight="1">
      <c r="D766" s="35"/>
      <c r="E766" s="35"/>
    </row>
    <row r="767" ht="15.75" customHeight="1">
      <c r="D767" s="35"/>
      <c r="E767" s="35"/>
    </row>
    <row r="768" ht="15.75" customHeight="1">
      <c r="D768" s="35"/>
      <c r="E768" s="35"/>
    </row>
    <row r="769" ht="15.75" customHeight="1">
      <c r="D769" s="35"/>
      <c r="E769" s="35"/>
    </row>
    <row r="770" ht="15.75" customHeight="1">
      <c r="D770" s="35"/>
      <c r="E770" s="35"/>
    </row>
    <row r="771" ht="15.75" customHeight="1">
      <c r="D771" s="35"/>
      <c r="E771" s="35"/>
    </row>
    <row r="772" ht="15.75" customHeight="1">
      <c r="D772" s="35"/>
      <c r="E772" s="35"/>
    </row>
    <row r="773" ht="15.75" customHeight="1">
      <c r="D773" s="35"/>
      <c r="E773" s="35"/>
    </row>
    <row r="774" ht="15.75" customHeight="1">
      <c r="D774" s="35"/>
      <c r="E774" s="35"/>
    </row>
    <row r="775" ht="15.75" customHeight="1">
      <c r="D775" s="35"/>
      <c r="E775" s="35"/>
    </row>
    <row r="776" ht="15.75" customHeight="1">
      <c r="D776" s="35"/>
      <c r="E776" s="35"/>
    </row>
    <row r="777" ht="15.75" customHeight="1">
      <c r="D777" s="35"/>
      <c r="E777" s="35"/>
    </row>
    <row r="778" ht="15.75" customHeight="1">
      <c r="D778" s="35"/>
      <c r="E778" s="35"/>
    </row>
    <row r="779" ht="15.75" customHeight="1">
      <c r="D779" s="35"/>
      <c r="E779" s="35"/>
    </row>
    <row r="780" ht="15.75" customHeight="1">
      <c r="D780" s="35"/>
      <c r="E780" s="35"/>
    </row>
    <row r="781" ht="15.75" customHeight="1">
      <c r="D781" s="35"/>
      <c r="E781" s="35"/>
    </row>
    <row r="782" ht="15.75" customHeight="1">
      <c r="D782" s="35"/>
      <c r="E782" s="35"/>
    </row>
    <row r="783" ht="15.75" customHeight="1">
      <c r="D783" s="35"/>
      <c r="E783" s="35"/>
    </row>
    <row r="784" ht="15.75" customHeight="1">
      <c r="D784" s="35"/>
      <c r="E784" s="35"/>
    </row>
    <row r="785" ht="15.75" customHeight="1">
      <c r="D785" s="35"/>
      <c r="E785" s="35"/>
    </row>
    <row r="786" ht="15.75" customHeight="1">
      <c r="D786" s="35"/>
      <c r="E786" s="35"/>
    </row>
    <row r="787" ht="15.75" customHeight="1">
      <c r="D787" s="35"/>
      <c r="E787" s="35"/>
    </row>
    <row r="788" ht="15.75" customHeight="1">
      <c r="D788" s="35"/>
      <c r="E788" s="35"/>
    </row>
    <row r="789" ht="15.75" customHeight="1">
      <c r="D789" s="35"/>
      <c r="E789" s="35"/>
    </row>
    <row r="790" ht="15.75" customHeight="1">
      <c r="D790" s="35"/>
      <c r="E790" s="35"/>
    </row>
    <row r="791" ht="15.75" customHeight="1">
      <c r="D791" s="35"/>
      <c r="E791" s="35"/>
    </row>
    <row r="792" ht="15.75" customHeight="1">
      <c r="D792" s="35"/>
      <c r="E792" s="35"/>
    </row>
    <row r="793" ht="15.75" customHeight="1">
      <c r="D793" s="35"/>
      <c r="E793" s="35"/>
    </row>
    <row r="794" ht="15.75" customHeight="1">
      <c r="D794" s="35"/>
      <c r="E794" s="35"/>
    </row>
    <row r="795" ht="15.75" customHeight="1">
      <c r="D795" s="35"/>
      <c r="E795" s="35"/>
    </row>
    <row r="796" ht="15.75" customHeight="1">
      <c r="D796" s="35"/>
      <c r="E796" s="35"/>
    </row>
    <row r="797" ht="15.75" customHeight="1">
      <c r="D797" s="35"/>
      <c r="E797" s="35"/>
    </row>
    <row r="798" ht="15.75" customHeight="1">
      <c r="D798" s="35"/>
      <c r="E798" s="35"/>
    </row>
    <row r="799" ht="15.75" customHeight="1">
      <c r="D799" s="35"/>
      <c r="E799" s="35"/>
    </row>
    <row r="800" ht="15.75" customHeight="1">
      <c r="D800" s="35"/>
      <c r="E800" s="35"/>
    </row>
    <row r="801" ht="15.75" customHeight="1">
      <c r="D801" s="35"/>
      <c r="E801" s="35"/>
    </row>
    <row r="802" ht="15.75" customHeight="1">
      <c r="D802" s="35"/>
      <c r="E802" s="35"/>
    </row>
    <row r="803" ht="15.75" customHeight="1">
      <c r="D803" s="35"/>
      <c r="E803" s="35"/>
    </row>
    <row r="804" ht="15.75" customHeight="1">
      <c r="D804" s="35"/>
      <c r="E804" s="35"/>
    </row>
    <row r="805" ht="15.75" customHeight="1">
      <c r="D805" s="35"/>
      <c r="E805" s="35"/>
    </row>
    <row r="806" ht="15.75" customHeight="1">
      <c r="D806" s="35"/>
      <c r="E806" s="35"/>
    </row>
    <row r="807" ht="15.75" customHeight="1">
      <c r="D807" s="35"/>
      <c r="E807" s="35"/>
    </row>
    <row r="808" ht="15.75" customHeight="1">
      <c r="D808" s="35"/>
      <c r="E808" s="35"/>
    </row>
    <row r="809" ht="15.75" customHeight="1">
      <c r="D809" s="35"/>
      <c r="E809" s="35"/>
    </row>
    <row r="810" ht="15.75" customHeight="1">
      <c r="D810" s="35"/>
      <c r="E810" s="35"/>
    </row>
    <row r="811" ht="15.75" customHeight="1">
      <c r="D811" s="35"/>
      <c r="E811" s="35"/>
    </row>
    <row r="812" ht="15.75" customHeight="1">
      <c r="D812" s="35"/>
      <c r="E812" s="35"/>
    </row>
    <row r="813" ht="15.75" customHeight="1">
      <c r="D813" s="35"/>
      <c r="E813" s="35"/>
    </row>
    <row r="814" ht="15.75" customHeight="1">
      <c r="D814" s="35"/>
      <c r="E814" s="35"/>
    </row>
    <row r="815" ht="15.75" customHeight="1">
      <c r="D815" s="35"/>
      <c r="E815" s="35"/>
    </row>
    <row r="816" ht="15.75" customHeight="1">
      <c r="D816" s="35"/>
      <c r="E816" s="35"/>
    </row>
    <row r="817" ht="15.75" customHeight="1">
      <c r="D817" s="35"/>
      <c r="E817" s="35"/>
    </row>
    <row r="818" ht="15.75" customHeight="1">
      <c r="D818" s="35"/>
      <c r="E818" s="35"/>
    </row>
    <row r="819" ht="15.75" customHeight="1">
      <c r="D819" s="35"/>
      <c r="E819" s="35"/>
    </row>
    <row r="820" ht="15.75" customHeight="1">
      <c r="D820" s="35"/>
      <c r="E820" s="35"/>
    </row>
    <row r="821" ht="15.75" customHeight="1">
      <c r="D821" s="35"/>
      <c r="E821" s="35"/>
    </row>
    <row r="822" ht="15.75" customHeight="1">
      <c r="D822" s="35"/>
      <c r="E822" s="35"/>
    </row>
    <row r="823" ht="15.75" customHeight="1">
      <c r="D823" s="35"/>
      <c r="E823" s="35"/>
    </row>
    <row r="824" ht="15.75" customHeight="1">
      <c r="D824" s="35"/>
      <c r="E824" s="35"/>
    </row>
    <row r="825" ht="15.75" customHeight="1">
      <c r="D825" s="35"/>
      <c r="E825" s="35"/>
    </row>
    <row r="826" ht="15.75" customHeight="1">
      <c r="D826" s="35"/>
      <c r="E826" s="35"/>
    </row>
    <row r="827" ht="15.75" customHeight="1">
      <c r="D827" s="35"/>
      <c r="E827" s="35"/>
    </row>
    <row r="828" ht="15.75" customHeight="1">
      <c r="D828" s="35"/>
      <c r="E828" s="35"/>
    </row>
    <row r="829" ht="15.75" customHeight="1">
      <c r="D829" s="35"/>
      <c r="E829" s="35"/>
    </row>
    <row r="830" ht="15.75" customHeight="1">
      <c r="D830" s="35"/>
      <c r="E830" s="35"/>
    </row>
    <row r="831" ht="15.75" customHeight="1">
      <c r="D831" s="35"/>
      <c r="E831" s="35"/>
    </row>
    <row r="832" ht="15.75" customHeight="1">
      <c r="D832" s="35"/>
      <c r="E832" s="35"/>
    </row>
    <row r="833" ht="15.75" customHeight="1">
      <c r="D833" s="35"/>
      <c r="E833" s="35"/>
    </row>
    <row r="834" ht="15.75" customHeight="1">
      <c r="D834" s="35"/>
      <c r="E834" s="35"/>
    </row>
    <row r="835" ht="15.75" customHeight="1">
      <c r="D835" s="35"/>
      <c r="E835" s="35"/>
    </row>
    <row r="836" ht="15.75" customHeight="1">
      <c r="D836" s="35"/>
      <c r="E836" s="35"/>
    </row>
    <row r="837" ht="15.75" customHeight="1">
      <c r="D837" s="35"/>
      <c r="E837" s="35"/>
    </row>
    <row r="838" ht="15.75" customHeight="1">
      <c r="D838" s="35"/>
      <c r="E838" s="35"/>
    </row>
    <row r="839" ht="15.75" customHeight="1">
      <c r="D839" s="35"/>
      <c r="E839" s="35"/>
    </row>
    <row r="840" ht="15.75" customHeight="1">
      <c r="D840" s="35"/>
      <c r="E840" s="35"/>
    </row>
    <row r="841" ht="15.75" customHeight="1">
      <c r="D841" s="35"/>
      <c r="E841" s="35"/>
    </row>
    <row r="842" ht="15.75" customHeight="1">
      <c r="D842" s="35"/>
      <c r="E842" s="35"/>
    </row>
    <row r="843" ht="15.75" customHeight="1">
      <c r="D843" s="35"/>
      <c r="E843" s="35"/>
    </row>
    <row r="844" ht="15.75" customHeight="1">
      <c r="D844" s="35"/>
      <c r="E844" s="35"/>
    </row>
    <row r="845" ht="15.75" customHeight="1">
      <c r="D845" s="35"/>
      <c r="E845" s="35"/>
    </row>
    <row r="846" ht="15.75" customHeight="1">
      <c r="D846" s="35"/>
      <c r="E846" s="35"/>
    </row>
    <row r="847" ht="15.75" customHeight="1">
      <c r="D847" s="35"/>
      <c r="E847" s="35"/>
    </row>
    <row r="848" ht="15.75" customHeight="1">
      <c r="D848" s="35"/>
      <c r="E848" s="35"/>
    </row>
    <row r="849" ht="15.75" customHeight="1">
      <c r="D849" s="35"/>
      <c r="E849" s="35"/>
    </row>
    <row r="850" ht="15.75" customHeight="1">
      <c r="D850" s="35"/>
      <c r="E850" s="35"/>
    </row>
    <row r="851" ht="15.75" customHeight="1">
      <c r="D851" s="35"/>
      <c r="E851" s="35"/>
    </row>
    <row r="852" ht="15.75" customHeight="1">
      <c r="D852" s="35"/>
      <c r="E852" s="35"/>
    </row>
    <row r="853" ht="15.75" customHeight="1">
      <c r="D853" s="35"/>
      <c r="E853" s="35"/>
    </row>
    <row r="854" ht="15.75" customHeight="1">
      <c r="D854" s="35"/>
      <c r="E854" s="35"/>
    </row>
    <row r="855" ht="15.75" customHeight="1">
      <c r="D855" s="35"/>
      <c r="E855" s="35"/>
    </row>
    <row r="856" ht="15.75" customHeight="1">
      <c r="D856" s="35"/>
      <c r="E856" s="35"/>
    </row>
    <row r="857" ht="15.75" customHeight="1">
      <c r="D857" s="35"/>
      <c r="E857" s="35"/>
    </row>
    <row r="858" ht="15.75" customHeight="1">
      <c r="D858" s="35"/>
      <c r="E858" s="35"/>
    </row>
    <row r="859" ht="15.75" customHeight="1">
      <c r="D859" s="35"/>
      <c r="E859" s="35"/>
    </row>
    <row r="860" ht="15.75" customHeight="1">
      <c r="D860" s="35"/>
      <c r="E860" s="35"/>
    </row>
    <row r="861" ht="15.75" customHeight="1">
      <c r="D861" s="35"/>
      <c r="E861" s="35"/>
    </row>
    <row r="862" ht="15.75" customHeight="1">
      <c r="D862" s="35"/>
      <c r="E862" s="35"/>
    </row>
    <row r="863" ht="15.75" customHeight="1">
      <c r="D863" s="35"/>
      <c r="E863" s="35"/>
    </row>
    <row r="864" ht="15.75" customHeight="1">
      <c r="D864" s="35"/>
      <c r="E864" s="35"/>
    </row>
    <row r="865" ht="15.75" customHeight="1">
      <c r="D865" s="35"/>
      <c r="E865" s="35"/>
    </row>
    <row r="866" ht="15.75" customHeight="1">
      <c r="D866" s="35"/>
      <c r="E866" s="35"/>
    </row>
    <row r="867" ht="15.75" customHeight="1">
      <c r="D867" s="35"/>
      <c r="E867" s="35"/>
    </row>
    <row r="868" ht="15.75" customHeight="1">
      <c r="D868" s="35"/>
      <c r="E868" s="35"/>
    </row>
    <row r="869" ht="15.75" customHeight="1">
      <c r="D869" s="35"/>
      <c r="E869" s="35"/>
    </row>
    <row r="870" ht="15.75" customHeight="1">
      <c r="D870" s="35"/>
      <c r="E870" s="35"/>
    </row>
    <row r="871" ht="15.75" customHeight="1">
      <c r="D871" s="35"/>
      <c r="E871" s="35"/>
    </row>
    <row r="872" ht="15.75" customHeight="1">
      <c r="D872" s="35"/>
      <c r="E872" s="35"/>
    </row>
    <row r="873" ht="15.75" customHeight="1">
      <c r="D873" s="35"/>
      <c r="E873" s="35"/>
    </row>
    <row r="874" ht="15.75" customHeight="1">
      <c r="D874" s="35"/>
      <c r="E874" s="35"/>
    </row>
    <row r="875" ht="15.75" customHeight="1">
      <c r="D875" s="35"/>
      <c r="E875" s="35"/>
    </row>
    <row r="876" ht="15.75" customHeight="1">
      <c r="D876" s="35"/>
      <c r="E876" s="35"/>
    </row>
    <row r="877" ht="15.75" customHeight="1">
      <c r="D877" s="35"/>
      <c r="E877" s="35"/>
    </row>
    <row r="878" ht="15.75" customHeight="1">
      <c r="D878" s="35"/>
      <c r="E878" s="35"/>
    </row>
    <row r="879" ht="15.75" customHeight="1">
      <c r="D879" s="35"/>
      <c r="E879" s="35"/>
    </row>
    <row r="880" ht="15.75" customHeight="1">
      <c r="D880" s="35"/>
      <c r="E880" s="35"/>
    </row>
    <row r="881" ht="15.75" customHeight="1">
      <c r="D881" s="35"/>
      <c r="E881" s="35"/>
    </row>
    <row r="882" ht="15.75" customHeight="1">
      <c r="D882" s="35"/>
      <c r="E882" s="35"/>
    </row>
    <row r="883" ht="15.75" customHeight="1">
      <c r="D883" s="35"/>
      <c r="E883" s="35"/>
    </row>
    <row r="884" ht="15.75" customHeight="1">
      <c r="D884" s="35"/>
      <c r="E884" s="35"/>
    </row>
    <row r="885" ht="15.75" customHeight="1">
      <c r="D885" s="35"/>
      <c r="E885" s="35"/>
    </row>
    <row r="886" ht="15.75" customHeight="1">
      <c r="D886" s="35"/>
      <c r="E886" s="35"/>
    </row>
    <row r="887" ht="15.75" customHeight="1">
      <c r="D887" s="35"/>
      <c r="E887" s="35"/>
    </row>
    <row r="888" ht="15.75" customHeight="1">
      <c r="D888" s="35"/>
      <c r="E888" s="35"/>
    </row>
    <row r="889" ht="15.75" customHeight="1">
      <c r="D889" s="35"/>
      <c r="E889" s="35"/>
    </row>
    <row r="890" ht="15.75" customHeight="1">
      <c r="D890" s="35"/>
      <c r="E890" s="35"/>
    </row>
    <row r="891" ht="15.75" customHeight="1">
      <c r="D891" s="35"/>
      <c r="E891" s="35"/>
    </row>
    <row r="892" ht="15.75" customHeight="1">
      <c r="D892" s="35"/>
      <c r="E892" s="35"/>
    </row>
    <row r="893" ht="15.75" customHeight="1">
      <c r="D893" s="35"/>
      <c r="E893" s="35"/>
    </row>
    <row r="894" ht="15.75" customHeight="1">
      <c r="D894" s="35"/>
      <c r="E894" s="35"/>
    </row>
    <row r="895" ht="15.75" customHeight="1">
      <c r="D895" s="35"/>
      <c r="E895" s="35"/>
    </row>
    <row r="896" ht="15.75" customHeight="1">
      <c r="D896" s="35"/>
      <c r="E896" s="35"/>
    </row>
    <row r="897" ht="15.75" customHeight="1">
      <c r="D897" s="35"/>
      <c r="E897" s="35"/>
    </row>
    <row r="898" ht="15.75" customHeight="1">
      <c r="D898" s="35"/>
      <c r="E898" s="35"/>
    </row>
    <row r="899" ht="15.75" customHeight="1">
      <c r="D899" s="35"/>
      <c r="E899" s="35"/>
    </row>
    <row r="900" ht="15.75" customHeight="1">
      <c r="D900" s="35"/>
      <c r="E900" s="35"/>
    </row>
    <row r="901" ht="15.75" customHeight="1">
      <c r="D901" s="35"/>
      <c r="E901" s="35"/>
    </row>
    <row r="902" ht="15.75" customHeight="1">
      <c r="D902" s="35"/>
      <c r="E902" s="35"/>
    </row>
    <row r="903" ht="15.75" customHeight="1">
      <c r="D903" s="35"/>
      <c r="E903" s="35"/>
    </row>
    <row r="904" ht="15.75" customHeight="1">
      <c r="D904" s="35"/>
      <c r="E904" s="35"/>
    </row>
    <row r="905" ht="15.75" customHeight="1">
      <c r="D905" s="35"/>
      <c r="E905" s="35"/>
    </row>
    <row r="906" ht="15.75" customHeight="1">
      <c r="D906" s="35"/>
      <c r="E906" s="35"/>
    </row>
    <row r="907" ht="15.75" customHeight="1">
      <c r="D907" s="35"/>
      <c r="E907" s="35"/>
    </row>
    <row r="908" ht="15.75" customHeight="1">
      <c r="D908" s="35"/>
      <c r="E908" s="35"/>
    </row>
    <row r="909" ht="15.75" customHeight="1">
      <c r="D909" s="35"/>
      <c r="E909" s="35"/>
    </row>
    <row r="910" ht="15.75" customHeight="1">
      <c r="D910" s="35"/>
      <c r="E910" s="35"/>
    </row>
    <row r="911" ht="15.75" customHeight="1">
      <c r="D911" s="35"/>
      <c r="E911" s="35"/>
    </row>
    <row r="912" ht="15.75" customHeight="1">
      <c r="D912" s="35"/>
      <c r="E912" s="35"/>
    </row>
    <row r="913" ht="15.75" customHeight="1">
      <c r="D913" s="35"/>
      <c r="E913" s="35"/>
    </row>
    <row r="914" ht="15.75" customHeight="1">
      <c r="D914" s="35"/>
      <c r="E914" s="35"/>
    </row>
    <row r="915" ht="15.75" customHeight="1">
      <c r="D915" s="35"/>
      <c r="E915" s="35"/>
    </row>
    <row r="916" ht="15.75" customHeight="1">
      <c r="D916" s="35"/>
      <c r="E916" s="35"/>
    </row>
    <row r="917" ht="15.75" customHeight="1">
      <c r="D917" s="35"/>
      <c r="E917" s="35"/>
    </row>
    <row r="918" ht="15.75" customHeight="1">
      <c r="D918" s="35"/>
      <c r="E918" s="35"/>
    </row>
    <row r="919" ht="15.75" customHeight="1">
      <c r="D919" s="35"/>
      <c r="E919" s="35"/>
    </row>
    <row r="920" ht="15.75" customHeight="1">
      <c r="D920" s="35"/>
      <c r="E920" s="35"/>
    </row>
    <row r="921" ht="15.75" customHeight="1">
      <c r="D921" s="35"/>
      <c r="E921" s="35"/>
    </row>
    <row r="922" ht="15.75" customHeight="1">
      <c r="D922" s="35"/>
      <c r="E922" s="35"/>
    </row>
    <row r="923" ht="15.75" customHeight="1">
      <c r="D923" s="35"/>
      <c r="E923" s="35"/>
    </row>
    <row r="924" ht="15.75" customHeight="1">
      <c r="D924" s="35"/>
      <c r="E924" s="35"/>
    </row>
    <row r="925" ht="15.75" customHeight="1">
      <c r="D925" s="35"/>
      <c r="E925" s="35"/>
    </row>
    <row r="926" ht="15.75" customHeight="1">
      <c r="D926" s="35"/>
      <c r="E926" s="35"/>
    </row>
    <row r="927" ht="15.75" customHeight="1">
      <c r="D927" s="35"/>
      <c r="E927" s="35"/>
    </row>
    <row r="928" ht="15.75" customHeight="1">
      <c r="D928" s="35"/>
      <c r="E928" s="35"/>
    </row>
    <row r="929" ht="15.75" customHeight="1">
      <c r="D929" s="35"/>
      <c r="E929" s="35"/>
    </row>
    <row r="930" ht="15.75" customHeight="1">
      <c r="D930" s="35"/>
      <c r="E930" s="35"/>
    </row>
    <row r="931" ht="15.75" customHeight="1">
      <c r="D931" s="35"/>
      <c r="E931" s="35"/>
    </row>
    <row r="932" ht="15.75" customHeight="1">
      <c r="D932" s="35"/>
      <c r="E932" s="35"/>
    </row>
    <row r="933" ht="15.75" customHeight="1">
      <c r="D933" s="35"/>
      <c r="E933" s="35"/>
    </row>
    <row r="934" ht="15.75" customHeight="1">
      <c r="D934" s="35"/>
      <c r="E934" s="35"/>
    </row>
    <row r="935" ht="15.75" customHeight="1">
      <c r="D935" s="35"/>
      <c r="E935" s="35"/>
    </row>
    <row r="936" ht="15.75" customHeight="1">
      <c r="D936" s="35"/>
      <c r="E936" s="35"/>
    </row>
    <row r="937" ht="15.75" customHeight="1">
      <c r="D937" s="35"/>
      <c r="E937" s="35"/>
    </row>
    <row r="938" ht="15.75" customHeight="1">
      <c r="D938" s="35"/>
      <c r="E938" s="35"/>
    </row>
    <row r="939" ht="15.75" customHeight="1">
      <c r="D939" s="35"/>
      <c r="E939" s="35"/>
    </row>
    <row r="940" ht="15.75" customHeight="1">
      <c r="D940" s="35"/>
      <c r="E940" s="35"/>
    </row>
    <row r="941" ht="15.75" customHeight="1">
      <c r="D941" s="35"/>
      <c r="E941" s="35"/>
    </row>
    <row r="942" ht="15.75" customHeight="1">
      <c r="D942" s="35"/>
      <c r="E942" s="35"/>
    </row>
    <row r="943" ht="15.75" customHeight="1">
      <c r="D943" s="35"/>
      <c r="E943" s="35"/>
    </row>
    <row r="944" ht="15.75" customHeight="1">
      <c r="D944" s="35"/>
      <c r="E944" s="35"/>
    </row>
    <row r="945" ht="15.75" customHeight="1">
      <c r="D945" s="35"/>
      <c r="E945" s="35"/>
    </row>
    <row r="946" ht="15.75" customHeight="1">
      <c r="D946" s="35"/>
      <c r="E946" s="35"/>
    </row>
    <row r="947" ht="15.75" customHeight="1">
      <c r="D947" s="35"/>
      <c r="E947" s="35"/>
    </row>
    <row r="948" ht="15.75" customHeight="1">
      <c r="D948" s="35"/>
      <c r="E948" s="35"/>
    </row>
    <row r="949" ht="15.75" customHeight="1">
      <c r="D949" s="35"/>
      <c r="E949" s="35"/>
    </row>
    <row r="950" ht="15.75" customHeight="1">
      <c r="D950" s="35"/>
      <c r="E950" s="35"/>
    </row>
    <row r="951" ht="15.75" customHeight="1">
      <c r="D951" s="35"/>
      <c r="E951" s="35"/>
    </row>
    <row r="952" ht="15.75" customHeight="1">
      <c r="D952" s="35"/>
      <c r="E952" s="35"/>
    </row>
    <row r="953" ht="15.75" customHeight="1">
      <c r="D953" s="35"/>
      <c r="E953" s="35"/>
    </row>
    <row r="954" ht="15.75" customHeight="1">
      <c r="D954" s="35"/>
      <c r="E954" s="35"/>
    </row>
    <row r="955" ht="15.75" customHeight="1">
      <c r="D955" s="35"/>
      <c r="E955" s="35"/>
    </row>
    <row r="956" ht="15.75" customHeight="1">
      <c r="D956" s="35"/>
      <c r="E956" s="35"/>
    </row>
    <row r="957" ht="15.75" customHeight="1">
      <c r="D957" s="35"/>
      <c r="E957" s="35"/>
    </row>
    <row r="958" ht="15.75" customHeight="1">
      <c r="D958" s="35"/>
      <c r="E958" s="35"/>
    </row>
    <row r="959" ht="15.75" customHeight="1">
      <c r="D959" s="35"/>
      <c r="E959" s="35"/>
    </row>
    <row r="960" ht="15.75" customHeight="1">
      <c r="D960" s="35"/>
      <c r="E960" s="35"/>
    </row>
    <row r="961" ht="15.75" customHeight="1">
      <c r="D961" s="35"/>
      <c r="E961" s="35"/>
    </row>
    <row r="962" ht="15.75" customHeight="1">
      <c r="D962" s="35"/>
      <c r="E962" s="35"/>
    </row>
    <row r="963" ht="15.75" customHeight="1">
      <c r="D963" s="35"/>
      <c r="E963" s="35"/>
    </row>
    <row r="964" ht="15.75" customHeight="1">
      <c r="D964" s="35"/>
      <c r="E964" s="35"/>
    </row>
    <row r="965" ht="15.75" customHeight="1">
      <c r="D965" s="35"/>
      <c r="E965" s="35"/>
    </row>
    <row r="966" ht="15.75" customHeight="1">
      <c r="D966" s="35"/>
      <c r="E966" s="35"/>
    </row>
    <row r="967" ht="15.75" customHeight="1">
      <c r="D967" s="35"/>
      <c r="E967" s="35"/>
    </row>
    <row r="968" ht="15.75" customHeight="1">
      <c r="D968" s="35"/>
      <c r="E968" s="35"/>
    </row>
    <row r="969" ht="15.75" customHeight="1">
      <c r="D969" s="35"/>
      <c r="E969" s="35"/>
    </row>
    <row r="970" ht="15.75" customHeight="1">
      <c r="D970" s="35"/>
      <c r="E970" s="35"/>
    </row>
    <row r="971" ht="15.75" customHeight="1">
      <c r="D971" s="35"/>
      <c r="E971" s="35"/>
    </row>
    <row r="972" ht="15.75" customHeight="1">
      <c r="D972" s="35"/>
      <c r="E972" s="35"/>
    </row>
    <row r="973" ht="15.75" customHeight="1">
      <c r="D973" s="35"/>
      <c r="E973" s="35"/>
    </row>
    <row r="974" ht="15.75" customHeight="1">
      <c r="D974" s="35"/>
      <c r="E974" s="35"/>
    </row>
    <row r="975" ht="15.75" customHeight="1">
      <c r="D975" s="35"/>
      <c r="E975" s="35"/>
    </row>
    <row r="976" ht="15.75" customHeight="1">
      <c r="D976" s="35"/>
      <c r="E976" s="35"/>
    </row>
    <row r="977" ht="15.75" customHeight="1">
      <c r="D977" s="35"/>
      <c r="E977" s="35"/>
    </row>
    <row r="978" ht="15.75" customHeight="1">
      <c r="D978" s="35"/>
      <c r="E978" s="35"/>
    </row>
    <row r="979" ht="15.75" customHeight="1">
      <c r="D979" s="35"/>
      <c r="E979" s="35"/>
    </row>
    <row r="980" ht="15.75" customHeight="1">
      <c r="D980" s="35"/>
      <c r="E980" s="35"/>
    </row>
    <row r="981" ht="15.75" customHeight="1">
      <c r="D981" s="35"/>
      <c r="E981" s="35"/>
    </row>
    <row r="982" ht="15.75" customHeight="1">
      <c r="D982" s="35"/>
      <c r="E982" s="35"/>
    </row>
    <row r="983" ht="15.75" customHeight="1">
      <c r="D983" s="35"/>
      <c r="E983" s="35"/>
    </row>
    <row r="984" ht="15.75" customHeight="1">
      <c r="D984" s="35"/>
      <c r="E984" s="35"/>
    </row>
    <row r="985" ht="15.75" customHeight="1">
      <c r="D985" s="35"/>
      <c r="E985" s="35"/>
    </row>
    <row r="986" ht="15.75" customHeight="1">
      <c r="D986" s="35"/>
      <c r="E986" s="35"/>
    </row>
    <row r="987" ht="15.75" customHeight="1">
      <c r="D987" s="35"/>
      <c r="E987" s="35"/>
    </row>
    <row r="988" ht="15.75" customHeight="1">
      <c r="D988" s="35"/>
      <c r="E988" s="35"/>
    </row>
    <row r="989" ht="15.75" customHeight="1">
      <c r="D989" s="35"/>
      <c r="E989" s="35"/>
    </row>
    <row r="990" ht="15.75" customHeight="1">
      <c r="D990" s="35"/>
      <c r="E990" s="35"/>
    </row>
    <row r="991" ht="15.75" customHeight="1">
      <c r="D991" s="35"/>
      <c r="E991" s="35"/>
    </row>
    <row r="992" ht="15.75" customHeight="1">
      <c r="D992" s="35"/>
      <c r="E992" s="35"/>
    </row>
    <row r="993" ht="15.75" customHeight="1">
      <c r="D993" s="35"/>
      <c r="E993" s="35"/>
    </row>
    <row r="994" ht="15.75" customHeight="1">
      <c r="D994" s="35"/>
      <c r="E994" s="35"/>
    </row>
    <row r="995" ht="15.75" customHeight="1">
      <c r="D995" s="35"/>
      <c r="E995" s="35"/>
    </row>
    <row r="996" ht="15.75" customHeight="1">
      <c r="D996" s="35"/>
      <c r="E996" s="35"/>
    </row>
    <row r="997" ht="15.75" customHeight="1">
      <c r="D997" s="35"/>
      <c r="E997" s="35"/>
    </row>
    <row r="998" ht="15.75" customHeight="1">
      <c r="D998" s="35"/>
      <c r="E998" s="35"/>
    </row>
    <row r="999" ht="15.75" customHeight="1">
      <c r="D999" s="35"/>
      <c r="E999" s="35"/>
    </row>
    <row r="1000" ht="15.75" customHeight="1">
      <c r="D1000" s="35"/>
      <c r="E1000" s="35"/>
    </row>
  </sheetData>
  <autoFilter ref="$A$1:$G$28"/>
  <printOptions/>
  <pageMargins bottom="0.787401575" footer="0.0" header="0.0" left="0.511811024" right="0.511811024" top="0.787401575"/>
  <pageSetup paperSize="3"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38.13"/>
    <col customWidth="1" min="2" max="2" width="25.63"/>
    <col customWidth="1" min="3" max="3" width="12.88"/>
    <col customWidth="1" min="4" max="4" width="25.38"/>
    <col customWidth="1" min="5" max="5" width="16.38"/>
    <col customWidth="1" min="6" max="6" width="18.75"/>
    <col customWidth="1" min="7" max="7" width="17.0"/>
    <col customWidth="1" min="8" max="8" width="18.38"/>
    <col customWidth="1" min="9" max="10" width="18.13"/>
    <col customWidth="1" min="11" max="11" width="17.38"/>
    <col customWidth="1" min="12" max="12" width="13.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1048</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437</v>
      </c>
      <c r="B3" s="47" t="s">
        <v>438</v>
      </c>
      <c r="C3" s="47" t="s">
        <v>439</v>
      </c>
      <c r="D3" s="47" t="s">
        <v>91</v>
      </c>
      <c r="E3" s="47" t="s">
        <v>136</v>
      </c>
      <c r="F3" s="47" t="s">
        <v>91</v>
      </c>
      <c r="G3" s="48" t="s">
        <v>43</v>
      </c>
      <c r="H3" s="49" t="s">
        <v>137</v>
      </c>
      <c r="I3" s="50" t="s">
        <v>71</v>
      </c>
      <c r="J3" s="48" t="s">
        <v>91</v>
      </c>
      <c r="K3" s="50">
        <f>SUMIFS(Gabarito!B:B,Gabarito!A:A,G3)+SUMIFS(Gabarito!B:B,Gabarito!A:A,H3)+SUMIFS(Gabarito!B:B,Gabarito!A:A,I3)+SUMIFS(Gabarito!B:B,Gabarito!A:A,J3)</f>
        <v>15</v>
      </c>
      <c r="L3" s="49" t="s">
        <v>93</v>
      </c>
      <c r="M3" s="49" t="s">
        <v>131</v>
      </c>
      <c r="N3" s="47" t="s">
        <v>60</v>
      </c>
      <c r="O3" s="49" t="s">
        <v>99</v>
      </c>
      <c r="P3" s="49">
        <f>SUMIFS(Gabarito!B:B,Gabarito!A:A,L3)+SUMIFS(Gabarito!B:B,Gabarito!A:A,M3)+SUMIFS(Gabarito!B:B,Gabarito!A:A,N3)+SUMIFS(Gabarito!B:B,Gabarito!A:A,#REF!)+SUMIFS(Gabarito!B:B,Gabarito!A:A,O3)</f>
        <v>38</v>
      </c>
      <c r="Q3" s="49">
        <f>K3*P3</f>
        <v>570</v>
      </c>
      <c r="R3" s="47" t="s">
        <v>50</v>
      </c>
      <c r="S3" s="47" t="s">
        <v>291</v>
      </c>
      <c r="T3" s="49" t="s">
        <v>50</v>
      </c>
      <c r="U3" s="49" t="s">
        <v>50</v>
      </c>
    </row>
    <row r="4" ht="15.75" customHeight="1">
      <c r="A4" s="103"/>
      <c r="B4" s="103"/>
      <c r="C4" s="103"/>
      <c r="D4" s="103"/>
      <c r="E4" s="103"/>
      <c r="G4" s="103"/>
      <c r="H4" s="103"/>
      <c r="I4" s="103"/>
      <c r="J4" s="103"/>
      <c r="K4" s="103"/>
      <c r="L4" s="103"/>
    </row>
    <row r="5" ht="15.75" customHeight="1">
      <c r="A5" s="103"/>
      <c r="B5" s="103"/>
      <c r="C5" s="103"/>
      <c r="D5" s="103"/>
      <c r="E5" s="103"/>
      <c r="G5" s="103"/>
      <c r="H5" s="103"/>
      <c r="I5" s="103"/>
      <c r="J5" s="103"/>
      <c r="K5" s="103"/>
      <c r="L5" s="103"/>
    </row>
    <row r="6" ht="15.75" customHeight="1">
      <c r="A6" s="103"/>
      <c r="B6" s="103"/>
      <c r="C6" s="103"/>
      <c r="D6" s="103"/>
      <c r="E6" s="103"/>
      <c r="G6" s="103"/>
      <c r="H6" s="103"/>
      <c r="I6" s="103"/>
      <c r="J6" s="103"/>
      <c r="K6" s="103"/>
      <c r="L6" s="103"/>
    </row>
    <row r="7" ht="15.75" customHeight="1">
      <c r="A7" s="103"/>
      <c r="B7" s="103"/>
      <c r="C7" s="103"/>
      <c r="D7" s="103"/>
      <c r="E7" s="103"/>
      <c r="G7" s="103"/>
      <c r="H7" s="103"/>
      <c r="I7" s="103"/>
      <c r="J7" s="103"/>
      <c r="K7" s="103"/>
      <c r="L7" s="103"/>
    </row>
    <row r="8" ht="15.75" customHeight="1">
      <c r="A8" s="103"/>
      <c r="B8" s="103"/>
      <c r="C8" s="103"/>
      <c r="D8" s="103"/>
      <c r="E8" s="103"/>
      <c r="G8" s="103"/>
      <c r="H8" s="103"/>
      <c r="I8" s="103"/>
      <c r="J8" s="103"/>
      <c r="K8" s="103"/>
      <c r="L8" s="103"/>
    </row>
    <row r="9" ht="15.75" customHeight="1">
      <c r="A9" s="103"/>
      <c r="B9" s="103"/>
      <c r="C9" s="103"/>
      <c r="D9" s="103"/>
      <c r="E9" s="103"/>
      <c r="G9" s="103"/>
      <c r="H9" s="103"/>
      <c r="I9" s="103"/>
      <c r="J9" s="103"/>
      <c r="K9" s="103"/>
      <c r="L9" s="103"/>
    </row>
    <row r="10" ht="15.75" customHeight="1">
      <c r="A10" s="103"/>
      <c r="B10" s="103"/>
      <c r="C10" s="103"/>
      <c r="D10" s="103"/>
      <c r="E10" s="103"/>
      <c r="G10" s="103"/>
      <c r="H10" s="103"/>
      <c r="I10" s="103"/>
      <c r="J10" s="103"/>
      <c r="K10" s="103"/>
      <c r="L10" s="103"/>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
      <formula1>"Selecione,2ºTrimestre,3ºTrimestre,4ºTrimestre,Não"</formula1>
    </dataValidation>
    <dataValidation type="list" allowBlank="1" showErrorMessage="1" sqref="U3">
      <formula1>"Selecione,Sim,Não"</formula1>
    </dataValidation>
    <dataValidation type="list" allowBlank="1" showErrorMessage="1" sqref="E3">
      <formula1>"On-line Auto-serviço,On-line Fluxo,Digital Auto-serviço,Digital Fluxo,Presencial,Semipresencial,Selecione"</formula1>
    </dataValidation>
    <dataValidation type="list" allowBlank="1" showErrorMessage="1" sqref="O3">
      <formula1>"Selecione,Atualmente é presencial,Atualmente em formato híbrido,Atualmente automatizado em formato digital"</formula1>
    </dataValidation>
    <dataValidation type="list" allowBlank="1" showErrorMessage="1" sqref="S3">
      <formula1>"Fase de Levantamento de requisitos,Fase de Mapeamento do Serviço,Fase de Desenvolvimento,Fase de Homologação,Pronto,Fase de Pagamento,Pendente,Selecione"</formula1>
    </dataValidation>
    <dataValidation type="list" allowBlank="1" showErrorMessage="1" sqref="N3">
      <formula1>"Sim Possui,Não Possui,Fase de Desenvolvimento,Selecione"</formula1>
    </dataValidation>
    <dataValidation type="list" allowBlank="1" showErrorMessage="1" sqref="J3">
      <formula1>"Selecione,Sim,Não,Fase de elaboração"</formula1>
    </dataValidation>
    <dataValidation type="list" allowBlank="1" showErrorMessage="1" sqref="L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 F3 R3">
      <formula1>"Sim,Não,Selecione"</formula1>
    </dataValidation>
    <dataValidation type="list" allowBlank="1" showErrorMessage="1" sqref="H3">
      <formula1>"Selecione,É cômodo para o usuário,É uma utilidadade para o usuário,Atendimento a disposição legal"</formula1>
    </dataValidation>
    <dataValidation type="list" allowBlank="1" showErrorMessage="1" sqref="G3">
      <formula1>"Selecione,Atende grupo Minoritário da população,Atende grande parte da população,Atende toda população"</formula1>
    </dataValidation>
    <dataValidation type="list" allowBlank="1" showErrorMessage="1" sqref="I3">
      <formula1>"Selecione,Baixo volume de demanda,Volume mediano de demanda,Alto volume de demanda"</formula1>
    </dataValidation>
    <dataValidation type="list" allowBlank="1" showErrorMessage="1" sqref="M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88"/>
    <col customWidth="1" min="2" max="2" width="53.0"/>
    <col customWidth="1" min="3" max="3" width="23.25"/>
    <col customWidth="1" min="4" max="4" width="25.38"/>
    <col customWidth="1" min="5" max="5" width="13.38"/>
    <col customWidth="1" min="6" max="6" width="18.75"/>
    <col customWidth="1" min="7" max="7" width="13.38"/>
    <col customWidth="1" min="8" max="8" width="16.88"/>
    <col customWidth="1" min="9" max="10" width="14.88"/>
    <col customWidth="1" min="11" max="11" width="17.38"/>
    <col customWidth="1" min="12" max="12" width="13.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c r="A2" s="42" t="s">
        <v>103</v>
      </c>
      <c r="B2" s="42" t="s">
        <v>104</v>
      </c>
      <c r="C2" s="42" t="s">
        <v>105</v>
      </c>
      <c r="D2" s="43" t="s">
        <v>1049</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440</v>
      </c>
      <c r="B3" s="47" t="s">
        <v>441</v>
      </c>
      <c r="C3" s="47" t="s">
        <v>144</v>
      </c>
      <c r="D3" s="47" t="s">
        <v>91</v>
      </c>
      <c r="E3" s="47" t="s">
        <v>117</v>
      </c>
      <c r="F3" s="47" t="s">
        <v>91</v>
      </c>
      <c r="G3" s="48" t="s">
        <v>43</v>
      </c>
      <c r="H3" s="49" t="s">
        <v>87</v>
      </c>
      <c r="I3" s="50" t="s">
        <v>47</v>
      </c>
      <c r="J3" s="48" t="s">
        <v>91</v>
      </c>
      <c r="K3" s="50">
        <f>SUMIFS(Gabarito!B:B,Gabarito!A:A,G3)+SUMIFS(Gabarito!B:B,Gabarito!A:A,H3)+SUMIFS(Gabarito!B:B,Gabarito!A:A,I3)+SUMIFS(Gabarito!B:B,Gabarito!A:A,J3)</f>
        <v>18</v>
      </c>
      <c r="L3" s="49" t="s">
        <v>55</v>
      </c>
      <c r="M3" s="49" t="s">
        <v>57</v>
      </c>
      <c r="N3" s="47" t="s">
        <v>60</v>
      </c>
      <c r="O3" s="49" t="s">
        <v>82</v>
      </c>
      <c r="P3" s="49">
        <f>SUMIFS(Gabarito!B:B,Gabarito!A:A,L3)+SUMIFS(Gabarito!B:B,Gabarito!A:A,M3)+SUMIFS(Gabarito!B:B,Gabarito!A:A,N3)+SUMIFS(Gabarito!B:B,Gabarito!A:A,#REF!)+SUMIFS(Gabarito!B:B,Gabarito!A:A,O3)</f>
        <v>14</v>
      </c>
      <c r="Q3" s="49">
        <f t="shared" ref="Q3:Q6" si="1">K3*P3</f>
        <v>252</v>
      </c>
      <c r="R3" s="47" t="s">
        <v>50</v>
      </c>
      <c r="S3" s="47" t="s">
        <v>132</v>
      </c>
      <c r="T3" s="49" t="s">
        <v>50</v>
      </c>
      <c r="U3" s="49" t="s">
        <v>50</v>
      </c>
      <c r="V3" s="47" t="s">
        <v>1050</v>
      </c>
    </row>
    <row r="4" ht="15.75" customHeight="1">
      <c r="A4" s="47" t="s">
        <v>440</v>
      </c>
      <c r="B4" s="47" t="s">
        <v>442</v>
      </c>
      <c r="C4" s="47" t="s">
        <v>336</v>
      </c>
      <c r="D4" s="47" t="s">
        <v>91</v>
      </c>
      <c r="E4" s="47" t="s">
        <v>136</v>
      </c>
      <c r="F4" s="47" t="s">
        <v>50</v>
      </c>
      <c r="G4" s="48" t="s">
        <v>43</v>
      </c>
      <c r="H4" s="49" t="s">
        <v>87</v>
      </c>
      <c r="I4" s="50" t="s">
        <v>89</v>
      </c>
      <c r="J4" s="48" t="s">
        <v>91</v>
      </c>
      <c r="K4" s="50">
        <f>SUMIFS(Gabarito!B:B,Gabarito!A:A,G4)+SUMIFS(Gabarito!B:B,Gabarito!A:A,H4)+SUMIFS(Gabarito!B:B,Gabarito!A:A,I4)+SUMIFS(Gabarito!B:B,Gabarito!A:A,J4)</f>
        <v>24</v>
      </c>
      <c r="L4" s="49" t="s">
        <v>55</v>
      </c>
      <c r="M4" s="49" t="s">
        <v>77</v>
      </c>
      <c r="N4" s="47" t="s">
        <v>60</v>
      </c>
      <c r="O4" s="49" t="s">
        <v>122</v>
      </c>
      <c r="P4" s="49">
        <f>SUMIFS(Gabarito!B:B,Gabarito!A:A,L4)+SUMIFS(Gabarito!B:B,Gabarito!A:A,M4)+SUMIFS(Gabarito!B:B,Gabarito!A:A,N4)+SUMIFS(Gabarito!B:B,Gabarito!A:A,#REF!)+SUMIFS(Gabarito!B:B,Gabarito!A:A,O4)</f>
        <v>11</v>
      </c>
      <c r="Q4" s="49">
        <f t="shared" si="1"/>
        <v>264</v>
      </c>
      <c r="R4" s="47" t="s">
        <v>50</v>
      </c>
      <c r="S4" s="47" t="s">
        <v>79</v>
      </c>
      <c r="T4" s="49" t="s">
        <v>382</v>
      </c>
      <c r="U4" s="49" t="s">
        <v>50</v>
      </c>
      <c r="V4" s="47" t="s">
        <v>1050</v>
      </c>
    </row>
    <row r="5" ht="15.75" customHeight="1">
      <c r="A5" s="47" t="s">
        <v>440</v>
      </c>
      <c r="B5" s="47" t="s">
        <v>443</v>
      </c>
      <c r="C5" s="47" t="s">
        <v>336</v>
      </c>
      <c r="D5" s="47" t="s">
        <v>91</v>
      </c>
      <c r="E5" s="47" t="s">
        <v>136</v>
      </c>
      <c r="F5" s="47" t="s">
        <v>50</v>
      </c>
      <c r="G5" s="48" t="s">
        <v>43</v>
      </c>
      <c r="H5" s="49" t="s">
        <v>87</v>
      </c>
      <c r="I5" s="50" t="s">
        <v>47</v>
      </c>
      <c r="J5" s="48" t="s">
        <v>91</v>
      </c>
      <c r="K5" s="50">
        <f>SUMIFS(Gabarito!B:B,Gabarito!A:A,G5)+SUMIFS(Gabarito!B:B,Gabarito!A:A,H5)+SUMIFS(Gabarito!B:B,Gabarito!A:A,I5)+SUMIFS(Gabarito!B:B,Gabarito!A:A,J5)</f>
        <v>18</v>
      </c>
      <c r="L5" s="49" t="s">
        <v>55</v>
      </c>
      <c r="M5" s="49" t="s">
        <v>77</v>
      </c>
      <c r="N5" s="47" t="s">
        <v>60</v>
      </c>
      <c r="O5" s="49" t="s">
        <v>122</v>
      </c>
      <c r="P5" s="49">
        <f>SUMIFS(Gabarito!B:B,Gabarito!A:A,L5)+SUMIFS(Gabarito!B:B,Gabarito!A:A,M5)+SUMIFS(Gabarito!B:B,Gabarito!A:A,N5)+SUMIFS(Gabarito!B:B,Gabarito!A:A,#REF!)+SUMIFS(Gabarito!B:B,Gabarito!A:A,O5)</f>
        <v>11</v>
      </c>
      <c r="Q5" s="49">
        <f t="shared" si="1"/>
        <v>198</v>
      </c>
      <c r="R5" s="47" t="s">
        <v>50</v>
      </c>
      <c r="S5" s="47" t="s">
        <v>79</v>
      </c>
      <c r="T5" s="49" t="s">
        <v>382</v>
      </c>
      <c r="U5" s="49" t="s">
        <v>50</v>
      </c>
      <c r="V5" s="47" t="s">
        <v>1050</v>
      </c>
    </row>
    <row r="6" ht="15.75" customHeight="1">
      <c r="A6" s="47" t="s">
        <v>440</v>
      </c>
      <c r="B6" s="47" t="s">
        <v>444</v>
      </c>
      <c r="C6" s="47" t="s">
        <v>151</v>
      </c>
      <c r="D6" s="47" t="s">
        <v>91</v>
      </c>
      <c r="E6" s="47" t="s">
        <v>136</v>
      </c>
      <c r="F6" s="47" t="s">
        <v>50</v>
      </c>
      <c r="G6" s="48" t="s">
        <v>43</v>
      </c>
      <c r="H6" s="49" t="s">
        <v>87</v>
      </c>
      <c r="I6" s="50" t="s">
        <v>47</v>
      </c>
      <c r="J6" s="48" t="s">
        <v>91</v>
      </c>
      <c r="K6" s="50">
        <f>SUMIFS(Gabarito!B:B,Gabarito!A:A,G6)+SUMIFS(Gabarito!B:B,Gabarito!A:A,H6)+SUMIFS(Gabarito!B:B,Gabarito!A:A,I6)+SUMIFS(Gabarito!B:B,Gabarito!A:A,J6)</f>
        <v>18</v>
      </c>
      <c r="L6" s="49" t="s">
        <v>55</v>
      </c>
      <c r="M6" s="49" t="s">
        <v>77</v>
      </c>
      <c r="N6" s="47" t="s">
        <v>60</v>
      </c>
      <c r="O6" s="49" t="s">
        <v>122</v>
      </c>
      <c r="P6" s="49">
        <f>SUMIFS(Gabarito!B:B,Gabarito!A:A,L6)+SUMIFS(Gabarito!B:B,Gabarito!A:A,M6)+SUMIFS(Gabarito!B:B,Gabarito!A:A,N6)+SUMIFS(Gabarito!B:B,Gabarito!A:A,#REF!)+SUMIFS(Gabarito!B:B,Gabarito!A:A,O6)</f>
        <v>11</v>
      </c>
      <c r="Q6" s="49">
        <f t="shared" si="1"/>
        <v>198</v>
      </c>
      <c r="R6" s="47" t="s">
        <v>50</v>
      </c>
      <c r="S6" s="47" t="s">
        <v>79</v>
      </c>
      <c r="T6" s="49" t="s">
        <v>382</v>
      </c>
      <c r="U6" s="49" t="s">
        <v>50</v>
      </c>
      <c r="V6" s="47" t="s">
        <v>1050</v>
      </c>
    </row>
    <row r="7" ht="15.75" customHeight="1">
      <c r="A7" s="103"/>
      <c r="B7" s="103"/>
      <c r="C7" s="103"/>
      <c r="D7" s="103"/>
      <c r="E7" s="103"/>
      <c r="G7" s="103"/>
      <c r="H7" s="103"/>
      <c r="I7" s="103"/>
      <c r="J7" s="103"/>
      <c r="K7" s="103"/>
      <c r="L7" s="103"/>
    </row>
    <row r="8" ht="15.75" customHeight="1">
      <c r="A8" s="103"/>
      <c r="B8" s="103"/>
      <c r="C8" s="103"/>
      <c r="D8" s="103"/>
      <c r="E8" s="103"/>
      <c r="G8" s="103"/>
      <c r="H8" s="103"/>
      <c r="I8" s="103"/>
      <c r="J8" s="103"/>
      <c r="K8" s="103"/>
      <c r="L8" s="103"/>
    </row>
    <row r="9" ht="15.75" customHeight="1">
      <c r="A9" s="103"/>
      <c r="B9" s="103"/>
      <c r="C9" s="103"/>
      <c r="D9" s="103"/>
      <c r="E9" s="103"/>
      <c r="G9" s="103"/>
      <c r="H9" s="103"/>
      <c r="I9" s="103"/>
      <c r="J9" s="103"/>
      <c r="K9" s="103"/>
      <c r="L9" s="103"/>
    </row>
    <row r="10" ht="15.75" customHeight="1">
      <c r="A10" s="103"/>
      <c r="B10" s="103"/>
      <c r="C10" s="103"/>
      <c r="D10" s="103"/>
      <c r="E10" s="103"/>
      <c r="G10" s="103"/>
      <c r="H10" s="103"/>
      <c r="I10" s="103"/>
      <c r="J10" s="103"/>
      <c r="K10" s="103"/>
      <c r="L10" s="103"/>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c r="A165" s="103"/>
      <c r="B165" s="103"/>
      <c r="C165" s="103"/>
      <c r="D165" s="103"/>
      <c r="E165" s="103"/>
      <c r="G165" s="103"/>
      <c r="H165" s="103"/>
      <c r="I165" s="103"/>
      <c r="J165" s="103"/>
      <c r="K165" s="103"/>
      <c r="L165" s="103"/>
    </row>
    <row r="166" ht="15.75" customHeight="1">
      <c r="A166" s="103"/>
      <c r="B166" s="103"/>
      <c r="C166" s="103"/>
      <c r="D166" s="103"/>
      <c r="E166" s="103"/>
      <c r="G166" s="103"/>
      <c r="H166" s="103"/>
      <c r="I166" s="103"/>
      <c r="J166" s="103"/>
      <c r="K166" s="103"/>
      <c r="L166" s="103"/>
    </row>
    <row r="167" ht="15.75" customHeight="1">
      <c r="A167" s="103"/>
      <c r="B167" s="103"/>
      <c r="C167" s="103"/>
      <c r="D167" s="103"/>
      <c r="E167" s="103"/>
      <c r="G167" s="103"/>
      <c r="H167" s="103"/>
      <c r="I167" s="103"/>
      <c r="J167" s="103"/>
      <c r="K167" s="103"/>
      <c r="L167" s="103"/>
    </row>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6">
      <formula1>"Selecione,2ºTrimestre,3ºTrimestre,4ºTrimestre,Não"</formula1>
    </dataValidation>
    <dataValidation type="list" allowBlank="1" showErrorMessage="1" sqref="U3:U6">
      <formula1>"Selecione,Sim,Não"</formula1>
    </dataValidation>
    <dataValidation type="list" allowBlank="1" showErrorMessage="1" sqref="E3:E6">
      <formula1>"On-line Auto-serviço,On-line Fluxo,Digital Auto-serviço,Digital Fluxo,Presencial,Semipresencial,Selecione"</formula1>
    </dataValidation>
    <dataValidation type="list" allowBlank="1" showErrorMessage="1" sqref="O3:O6">
      <formula1>"Selecione,Atualmente é presencial,Atualmente em formato híbrido,Atualmente automatizado em formato digital"</formula1>
    </dataValidation>
    <dataValidation type="list" allowBlank="1" showErrorMessage="1" sqref="S3:S6">
      <formula1>"Fase de Levantamento de requisitos,Fase de Mapeamento do Serviço,Fase de Desenvolvimento,Fase de Homologação,Pronto,Fase de Pagamento,Pendente,Selecione"</formula1>
    </dataValidation>
    <dataValidation type="list" allowBlank="1" showErrorMessage="1" sqref="N3:N6">
      <formula1>"Sim Possui,Não Possui,Fase de Desenvolvimento,Selecione"</formula1>
    </dataValidation>
    <dataValidation type="list" allowBlank="1" showErrorMessage="1" sqref="J3:J6">
      <formula1>"Selecione,Sim,Não,Fase de elaboração"</formula1>
    </dataValidation>
    <dataValidation type="list" allowBlank="1" showErrorMessage="1" sqref="L3:L6">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6 F3:F6 R3:R6">
      <formula1>"Sim,Não,Selecione"</formula1>
    </dataValidation>
    <dataValidation type="list" allowBlank="1" showErrorMessage="1" sqref="H3:H6">
      <formula1>"Selecione,É cômodo para o usuário,É uma utilidadade para o usuário,Atendimento a disposição legal"</formula1>
    </dataValidation>
    <dataValidation type="list" allowBlank="1" showErrorMessage="1" sqref="G3:G6">
      <formula1>"Selecione,Atende grupo Minoritário da população,Atende grande parte da população,Atende toda população"</formula1>
    </dataValidation>
    <dataValidation type="list" allowBlank="1" showErrorMessage="1" sqref="I3:I6">
      <formula1>"Selecione,Baixo volume de demanda,Volume mediano de demanda,Alto volume de demanda"</formula1>
    </dataValidation>
    <dataValidation type="list" allowBlank="1" showErrorMessage="1" sqref="M3:M6">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sheetViews>
    <sheetView workbookViewId="0"/>
  </sheetViews>
  <sheetFormatPr customHeight="1" defaultColWidth="12.63" defaultRowHeight="15.0"/>
  <cols>
    <col customWidth="1" min="1" max="1" width="35.0"/>
    <col customWidth="1" min="2" max="2" width="44.88"/>
    <col customWidth="1" min="3" max="3" width="26.25"/>
    <col customWidth="1" min="4" max="4" width="24.63"/>
    <col customWidth="1" min="5" max="5" width="19.13"/>
    <col customWidth="1" min="6" max="6" width="18.75"/>
    <col customWidth="1" min="7" max="7" width="18.13"/>
    <col customWidth="1" min="8" max="8" width="19.0"/>
    <col customWidth="1" min="9" max="10" width="12.75"/>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1051</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445</v>
      </c>
      <c r="B3" s="47" t="s">
        <v>446</v>
      </c>
      <c r="C3" s="47" t="s">
        <v>447</v>
      </c>
      <c r="D3" s="117" t="s">
        <v>122</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9" si="1">K3*P3</f>
        <v>0</v>
      </c>
      <c r="R3" s="47" t="s">
        <v>122</v>
      </c>
      <c r="S3" s="47" t="s">
        <v>122</v>
      </c>
      <c r="T3" s="49" t="s">
        <v>122</v>
      </c>
      <c r="U3" s="49" t="s">
        <v>50</v>
      </c>
    </row>
    <row r="4" ht="15.75" customHeight="1">
      <c r="A4" s="47" t="s">
        <v>445</v>
      </c>
      <c r="B4" s="47" t="s">
        <v>448</v>
      </c>
      <c r="C4" s="47" t="s">
        <v>447</v>
      </c>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t="s">
        <v>445</v>
      </c>
      <c r="B5" s="47" t="s">
        <v>449</v>
      </c>
      <c r="C5" s="47" t="s">
        <v>447</v>
      </c>
      <c r="D5" s="47" t="s">
        <v>122</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50</v>
      </c>
    </row>
    <row r="6" ht="15.75" customHeight="1">
      <c r="A6" s="47" t="s">
        <v>445</v>
      </c>
      <c r="B6" s="47" t="s">
        <v>450</v>
      </c>
      <c r="C6" s="47" t="s">
        <v>447</v>
      </c>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t="s">
        <v>445</v>
      </c>
      <c r="B7" s="47" t="s">
        <v>451</v>
      </c>
      <c r="C7" s="47" t="s">
        <v>447</v>
      </c>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t="s">
        <v>445</v>
      </c>
      <c r="B8" s="47" t="s">
        <v>452</v>
      </c>
      <c r="C8" s="47" t="s">
        <v>447</v>
      </c>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t="s">
        <v>445</v>
      </c>
      <c r="B9" s="47" t="s">
        <v>453</v>
      </c>
      <c r="C9" s="47" t="s">
        <v>447</v>
      </c>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103"/>
      <c r="B10" s="103"/>
      <c r="C10" s="104"/>
      <c r="D10" s="104"/>
      <c r="E10" s="104"/>
      <c r="G10" s="104"/>
      <c r="H10" s="104"/>
      <c r="I10" s="104"/>
      <c r="J10" s="104"/>
      <c r="K10" s="104"/>
      <c r="L10" s="104"/>
    </row>
    <row r="11" ht="15.75" customHeight="1">
      <c r="A11" s="103"/>
      <c r="B11" s="103"/>
      <c r="C11" s="104"/>
      <c r="D11" s="104"/>
      <c r="E11" s="104"/>
      <c r="G11" s="104"/>
      <c r="H11" s="104"/>
      <c r="I11" s="104"/>
      <c r="J11" s="104"/>
      <c r="K11" s="104"/>
      <c r="L11" s="104"/>
    </row>
    <row r="12" ht="15.75" customHeight="1">
      <c r="A12" s="103"/>
      <c r="B12" s="103"/>
      <c r="C12" s="104"/>
      <c r="D12" s="104"/>
      <c r="E12" s="104"/>
      <c r="G12" s="104"/>
      <c r="H12" s="104"/>
      <c r="I12" s="104"/>
      <c r="J12" s="104"/>
      <c r="K12" s="104"/>
      <c r="L12" s="104"/>
    </row>
    <row r="13" ht="15.75" customHeight="1">
      <c r="A13" s="103"/>
      <c r="B13" s="103"/>
      <c r="C13" s="104"/>
      <c r="D13" s="104"/>
      <c r="E13" s="104"/>
      <c r="G13" s="104"/>
      <c r="H13" s="104"/>
      <c r="I13" s="104"/>
      <c r="J13" s="104"/>
      <c r="K13" s="104"/>
      <c r="L13" s="104"/>
    </row>
    <row r="14" ht="15.75" customHeight="1">
      <c r="A14" s="103"/>
      <c r="B14" s="103"/>
      <c r="C14" s="104"/>
      <c r="D14" s="104"/>
      <c r="E14" s="104"/>
      <c r="G14" s="104"/>
      <c r="H14" s="104"/>
      <c r="I14" s="104"/>
      <c r="J14" s="104"/>
      <c r="K14" s="104"/>
      <c r="L14" s="104"/>
    </row>
    <row r="15" ht="15.75" customHeight="1">
      <c r="A15" s="103"/>
      <c r="B15" s="103"/>
      <c r="C15" s="104"/>
      <c r="D15" s="104"/>
      <c r="E15" s="104"/>
      <c r="G15" s="104"/>
      <c r="H15" s="104"/>
      <c r="I15" s="104"/>
      <c r="J15" s="104"/>
      <c r="K15" s="104"/>
      <c r="L15" s="104"/>
    </row>
    <row r="16" ht="15.75" customHeight="1">
      <c r="A16" s="103"/>
      <c r="B16" s="103"/>
      <c r="C16" s="104"/>
      <c r="D16" s="104"/>
      <c r="E16" s="104"/>
      <c r="G16" s="104"/>
      <c r="H16" s="104"/>
      <c r="I16" s="104"/>
      <c r="J16" s="104"/>
      <c r="K16" s="104"/>
      <c r="L16" s="104"/>
    </row>
    <row r="17" ht="15.75" customHeight="1">
      <c r="A17" s="103"/>
      <c r="B17" s="103"/>
      <c r="C17" s="104"/>
      <c r="D17" s="104"/>
      <c r="E17" s="104"/>
      <c r="G17" s="104"/>
      <c r="H17" s="104"/>
      <c r="I17" s="104"/>
      <c r="J17" s="104"/>
      <c r="K17" s="104"/>
      <c r="L17" s="104"/>
    </row>
    <row r="18" ht="15.75" customHeight="1">
      <c r="A18" s="103"/>
      <c r="B18" s="103"/>
      <c r="C18" s="104"/>
      <c r="D18" s="104"/>
      <c r="E18" s="104"/>
      <c r="G18" s="104"/>
      <c r="H18" s="104"/>
      <c r="I18" s="104"/>
      <c r="J18" s="104"/>
      <c r="K18" s="104"/>
      <c r="L18" s="104"/>
    </row>
    <row r="19" ht="15.75" customHeight="1">
      <c r="A19" s="103"/>
      <c r="B19" s="103"/>
      <c r="C19" s="104"/>
      <c r="D19" s="104"/>
      <c r="E19" s="104"/>
      <c r="G19" s="104"/>
      <c r="H19" s="104"/>
      <c r="I19" s="104"/>
      <c r="J19" s="104"/>
      <c r="K19" s="104"/>
      <c r="L19" s="104"/>
    </row>
    <row r="20" ht="15.75" customHeight="1">
      <c r="A20" s="103"/>
      <c r="B20" s="103"/>
      <c r="C20" s="104"/>
      <c r="D20" s="104"/>
      <c r="E20" s="104"/>
      <c r="G20" s="104"/>
      <c r="H20" s="104"/>
      <c r="I20" s="104"/>
      <c r="J20" s="104"/>
      <c r="K20" s="104"/>
      <c r="L20" s="104"/>
    </row>
    <row r="21" ht="15.75" customHeight="1">
      <c r="A21" s="103"/>
      <c r="B21" s="103"/>
      <c r="C21" s="104"/>
      <c r="D21" s="104"/>
      <c r="E21" s="104"/>
      <c r="G21" s="104"/>
      <c r="H21" s="104"/>
      <c r="I21" s="104"/>
      <c r="J21" s="104"/>
      <c r="K21" s="104"/>
      <c r="L21" s="104"/>
    </row>
    <row r="22" ht="15.75" customHeight="1">
      <c r="A22" s="103"/>
      <c r="B22" s="103"/>
      <c r="C22" s="104"/>
      <c r="D22" s="104"/>
      <c r="E22" s="104"/>
      <c r="G22" s="104"/>
      <c r="H22" s="104"/>
      <c r="I22" s="104"/>
      <c r="J22" s="104"/>
      <c r="K22" s="104"/>
      <c r="L22" s="104"/>
    </row>
    <row r="23" ht="15.75" customHeight="1">
      <c r="A23" s="103"/>
      <c r="B23" s="103"/>
      <c r="C23" s="104"/>
      <c r="D23" s="104"/>
      <c r="E23" s="104"/>
      <c r="G23" s="104"/>
      <c r="H23" s="104"/>
      <c r="I23" s="104"/>
      <c r="J23" s="104"/>
      <c r="K23" s="104"/>
      <c r="L23" s="104"/>
    </row>
    <row r="24" ht="15.75" customHeight="1">
      <c r="A24" s="103"/>
      <c r="B24" s="103"/>
      <c r="C24" s="104"/>
      <c r="D24" s="104"/>
      <c r="E24" s="104"/>
      <c r="G24" s="104"/>
      <c r="H24" s="104"/>
      <c r="I24" s="104"/>
      <c r="J24" s="104"/>
      <c r="K24" s="104"/>
      <c r="L24" s="104"/>
    </row>
    <row r="25" ht="15.75" customHeight="1">
      <c r="A25" s="103"/>
      <c r="B25" s="103"/>
      <c r="C25" s="104"/>
      <c r="D25" s="104"/>
      <c r="E25" s="104"/>
      <c r="G25" s="104"/>
      <c r="H25" s="104"/>
      <c r="I25" s="104"/>
      <c r="J25" s="104"/>
      <c r="K25" s="104"/>
      <c r="L25" s="104"/>
    </row>
    <row r="26" ht="15.75" customHeight="1">
      <c r="A26" s="103"/>
      <c r="B26" s="103"/>
      <c r="C26" s="104"/>
      <c r="D26" s="104"/>
      <c r="E26" s="104"/>
      <c r="G26" s="104"/>
      <c r="H26" s="104"/>
      <c r="I26" s="104"/>
      <c r="J26" s="104"/>
      <c r="K26" s="104"/>
      <c r="L26" s="104"/>
    </row>
    <row r="27" ht="15.75" customHeight="1">
      <c r="A27" s="103"/>
      <c r="B27" s="103"/>
      <c r="C27" s="104"/>
      <c r="D27" s="104"/>
      <c r="E27" s="104"/>
      <c r="G27" s="104"/>
      <c r="H27" s="104"/>
      <c r="I27" s="104"/>
      <c r="J27" s="104"/>
      <c r="K27" s="104"/>
      <c r="L27" s="104"/>
    </row>
    <row r="28" ht="15.75" customHeight="1">
      <c r="A28" s="103"/>
      <c r="B28" s="103"/>
      <c r="C28" s="104"/>
      <c r="D28" s="104"/>
      <c r="E28" s="104"/>
      <c r="G28" s="104"/>
      <c r="H28" s="104"/>
      <c r="I28" s="104"/>
      <c r="J28" s="104"/>
      <c r="K28" s="104"/>
      <c r="L28" s="104"/>
    </row>
    <row r="29" ht="15.75" customHeight="1">
      <c r="A29" s="103"/>
      <c r="B29" s="103"/>
      <c r="C29" s="104"/>
      <c r="D29" s="104"/>
      <c r="E29" s="104"/>
      <c r="G29" s="104"/>
      <c r="H29" s="104"/>
      <c r="I29" s="104"/>
      <c r="J29" s="104"/>
      <c r="K29" s="104"/>
      <c r="L29" s="104"/>
    </row>
    <row r="30" ht="15.75" customHeight="1">
      <c r="A30" s="103"/>
      <c r="B30" s="103"/>
      <c r="C30" s="104"/>
      <c r="D30" s="104"/>
      <c r="E30" s="104"/>
      <c r="G30" s="104"/>
      <c r="H30" s="104"/>
      <c r="I30" s="104"/>
      <c r="J30" s="104"/>
      <c r="K30" s="104"/>
      <c r="L30" s="104"/>
    </row>
    <row r="31" ht="15.75" customHeight="1">
      <c r="A31" s="103"/>
      <c r="B31" s="103"/>
      <c r="C31" s="104"/>
      <c r="D31" s="104"/>
      <c r="E31" s="104"/>
      <c r="G31" s="104"/>
      <c r="H31" s="104"/>
      <c r="I31" s="104"/>
      <c r="J31" s="104"/>
      <c r="K31" s="104"/>
      <c r="L31" s="104"/>
    </row>
    <row r="32" ht="15.75" customHeight="1">
      <c r="A32" s="103"/>
      <c r="B32" s="103"/>
      <c r="C32" s="104"/>
      <c r="D32" s="104"/>
      <c r="E32" s="104"/>
      <c r="G32" s="104"/>
      <c r="H32" s="104"/>
      <c r="I32" s="104"/>
      <c r="J32" s="104"/>
      <c r="K32" s="104"/>
      <c r="L32" s="104"/>
    </row>
    <row r="33" ht="15.75" customHeight="1">
      <c r="A33" s="103"/>
      <c r="B33" s="103"/>
      <c r="C33" s="104"/>
      <c r="D33" s="104"/>
      <c r="E33" s="104"/>
      <c r="G33" s="104"/>
      <c r="H33" s="104"/>
      <c r="I33" s="104"/>
      <c r="J33" s="104"/>
      <c r="K33" s="104"/>
      <c r="L33" s="104"/>
    </row>
    <row r="34" ht="15.75" customHeight="1">
      <c r="A34" s="103"/>
      <c r="B34" s="103"/>
      <c r="C34" s="104"/>
      <c r="D34" s="104"/>
      <c r="E34" s="104"/>
      <c r="G34" s="104"/>
      <c r="H34" s="104"/>
      <c r="I34" s="104"/>
      <c r="J34" s="104"/>
      <c r="K34" s="104"/>
      <c r="L34" s="104"/>
    </row>
    <row r="35" ht="15.75" customHeight="1">
      <c r="A35" s="103"/>
      <c r="B35" s="103"/>
      <c r="C35" s="104"/>
      <c r="D35" s="104"/>
      <c r="E35" s="104"/>
      <c r="G35" s="104"/>
      <c r="H35" s="104"/>
      <c r="I35" s="104"/>
      <c r="J35" s="104"/>
      <c r="K35" s="104"/>
      <c r="L35" s="104"/>
    </row>
    <row r="36" ht="15.75" customHeight="1">
      <c r="A36" s="103"/>
      <c r="B36" s="103"/>
      <c r="C36" s="104"/>
      <c r="D36" s="104"/>
      <c r="E36" s="104"/>
      <c r="G36" s="104"/>
      <c r="H36" s="104"/>
      <c r="I36" s="104"/>
      <c r="J36" s="104"/>
      <c r="K36" s="104"/>
      <c r="L36" s="104"/>
    </row>
    <row r="37" ht="15.75" customHeight="1">
      <c r="A37" s="103"/>
      <c r="B37" s="103"/>
      <c r="C37" s="104"/>
      <c r="D37" s="104"/>
      <c r="E37" s="104"/>
      <c r="G37" s="104"/>
      <c r="H37" s="104"/>
      <c r="I37" s="104"/>
      <c r="J37" s="104"/>
      <c r="K37" s="104"/>
      <c r="L37" s="104"/>
    </row>
    <row r="38" ht="15.75" customHeight="1">
      <c r="A38" s="103"/>
      <c r="B38" s="103"/>
      <c r="C38" s="104"/>
      <c r="D38" s="104"/>
      <c r="E38" s="104"/>
      <c r="G38" s="104"/>
      <c r="H38" s="104"/>
      <c r="I38" s="104"/>
      <c r="J38" s="104"/>
      <c r="K38" s="104"/>
      <c r="L38" s="104"/>
    </row>
    <row r="39" ht="15.75" customHeight="1">
      <c r="A39" s="103"/>
      <c r="B39" s="103"/>
      <c r="C39" s="104"/>
      <c r="D39" s="104"/>
      <c r="E39" s="104"/>
      <c r="G39" s="104"/>
      <c r="H39" s="104"/>
      <c r="I39" s="104"/>
      <c r="J39" s="104"/>
      <c r="K39" s="104"/>
      <c r="L39" s="104"/>
    </row>
    <row r="40" ht="15.75" customHeight="1">
      <c r="A40" s="103"/>
      <c r="B40" s="103"/>
      <c r="C40" s="104"/>
      <c r="D40" s="104"/>
      <c r="E40" s="104"/>
      <c r="G40" s="104"/>
      <c r="H40" s="104"/>
      <c r="I40" s="104"/>
      <c r="J40" s="104"/>
      <c r="K40" s="104"/>
      <c r="L40" s="104"/>
    </row>
    <row r="41" ht="15.75" customHeight="1">
      <c r="A41" s="103"/>
      <c r="B41" s="103"/>
      <c r="C41" s="104"/>
      <c r="D41" s="104"/>
      <c r="E41" s="104"/>
      <c r="G41" s="104"/>
      <c r="H41" s="104"/>
      <c r="I41" s="104"/>
      <c r="J41" s="104"/>
      <c r="K41" s="104"/>
      <c r="L41" s="104"/>
    </row>
    <row r="42" ht="15.75" customHeight="1">
      <c r="A42" s="103"/>
      <c r="B42" s="103"/>
      <c r="C42" s="104"/>
      <c r="D42" s="104"/>
      <c r="E42" s="104"/>
      <c r="G42" s="104"/>
      <c r="H42" s="104"/>
      <c r="I42" s="104"/>
      <c r="J42" s="104"/>
      <c r="K42" s="104"/>
      <c r="L42" s="104"/>
    </row>
    <row r="43" ht="15.75" customHeight="1">
      <c r="A43" s="103"/>
      <c r="B43" s="103"/>
      <c r="C43" s="104"/>
      <c r="D43" s="104"/>
      <c r="E43" s="104"/>
      <c r="G43" s="104"/>
      <c r="H43" s="104"/>
      <c r="I43" s="104"/>
      <c r="J43" s="104"/>
      <c r="K43" s="104"/>
      <c r="L43" s="104"/>
    </row>
    <row r="44" ht="15.75" customHeight="1">
      <c r="A44" s="103"/>
      <c r="B44" s="103"/>
      <c r="C44" s="104"/>
      <c r="D44" s="104"/>
      <c r="E44" s="104"/>
      <c r="G44" s="104"/>
      <c r="H44" s="104"/>
      <c r="I44" s="104"/>
      <c r="J44" s="104"/>
      <c r="K44" s="104"/>
      <c r="L44" s="104"/>
    </row>
    <row r="45" ht="15.75" customHeight="1">
      <c r="A45" s="103"/>
      <c r="B45" s="103"/>
      <c r="C45" s="104"/>
      <c r="D45" s="104"/>
      <c r="E45" s="104"/>
      <c r="G45" s="104"/>
      <c r="H45" s="104"/>
      <c r="I45" s="104"/>
      <c r="J45" s="104"/>
      <c r="K45" s="104"/>
      <c r="L45" s="104"/>
    </row>
    <row r="46" ht="15.75" customHeight="1">
      <c r="A46" s="103"/>
      <c r="B46" s="103"/>
      <c r="C46" s="104"/>
      <c r="D46" s="104"/>
      <c r="E46" s="104"/>
      <c r="G46" s="104"/>
      <c r="H46" s="104"/>
      <c r="I46" s="104"/>
      <c r="J46" s="104"/>
      <c r="K46" s="104"/>
      <c r="L46" s="104"/>
    </row>
    <row r="47" ht="15.75" customHeight="1">
      <c r="A47" s="103"/>
      <c r="B47" s="103"/>
      <c r="C47" s="104"/>
      <c r="D47" s="104"/>
      <c r="E47" s="104"/>
      <c r="G47" s="104"/>
      <c r="H47" s="104"/>
      <c r="I47" s="104"/>
      <c r="J47" s="104"/>
      <c r="K47" s="104"/>
      <c r="L47" s="104"/>
    </row>
    <row r="48" ht="15.75" customHeight="1">
      <c r="A48" s="103"/>
      <c r="B48" s="103"/>
      <c r="C48" s="104"/>
      <c r="D48" s="104"/>
      <c r="E48" s="104"/>
      <c r="G48" s="104"/>
      <c r="H48" s="104"/>
      <c r="I48" s="104"/>
      <c r="J48" s="104"/>
      <c r="K48" s="104"/>
      <c r="L48" s="104"/>
    </row>
    <row r="49" ht="15.75" customHeight="1">
      <c r="A49" s="103"/>
      <c r="B49" s="103"/>
      <c r="C49" s="104"/>
      <c r="D49" s="104"/>
      <c r="E49" s="104"/>
      <c r="G49" s="104"/>
      <c r="H49" s="104"/>
      <c r="I49" s="104"/>
      <c r="J49" s="104"/>
      <c r="K49" s="104"/>
      <c r="L49" s="104"/>
    </row>
    <row r="50" ht="15.75" customHeight="1">
      <c r="A50" s="103"/>
      <c r="B50" s="103"/>
      <c r="C50" s="104"/>
      <c r="D50" s="104"/>
      <c r="E50" s="104"/>
      <c r="G50" s="104"/>
      <c r="H50" s="104"/>
      <c r="I50" s="104"/>
      <c r="J50" s="104"/>
      <c r="K50" s="104"/>
      <c r="L50" s="104"/>
    </row>
    <row r="51" ht="15.75" customHeight="1">
      <c r="A51" s="103"/>
      <c r="B51" s="103"/>
      <c r="C51" s="104"/>
      <c r="D51" s="104"/>
      <c r="E51" s="104"/>
      <c r="G51" s="104"/>
      <c r="H51" s="104"/>
      <c r="I51" s="104"/>
      <c r="J51" s="104"/>
      <c r="K51" s="104"/>
      <c r="L51" s="104"/>
    </row>
    <row r="52" ht="15.75" customHeight="1">
      <c r="A52" s="103"/>
      <c r="B52" s="103"/>
      <c r="C52" s="104"/>
      <c r="D52" s="104"/>
      <c r="E52" s="104"/>
      <c r="G52" s="104"/>
      <c r="H52" s="104"/>
      <c r="I52" s="104"/>
      <c r="J52" s="104"/>
      <c r="K52" s="104"/>
      <c r="L52" s="104"/>
    </row>
    <row r="53" ht="15.75" customHeight="1">
      <c r="A53" s="103"/>
      <c r="B53" s="103"/>
      <c r="C53" s="104"/>
      <c r="D53" s="104"/>
      <c r="E53" s="104"/>
      <c r="G53" s="104"/>
      <c r="H53" s="104"/>
      <c r="I53" s="104"/>
      <c r="J53" s="104"/>
      <c r="K53" s="104"/>
      <c r="L53" s="104"/>
    </row>
    <row r="54" ht="15.75" customHeight="1">
      <c r="A54" s="103"/>
      <c r="B54" s="103"/>
      <c r="C54" s="104"/>
      <c r="D54" s="104"/>
      <c r="E54" s="104"/>
      <c r="G54" s="104"/>
      <c r="H54" s="104"/>
      <c r="I54" s="104"/>
      <c r="J54" s="104"/>
      <c r="K54" s="104"/>
      <c r="L54" s="104"/>
    </row>
    <row r="55" ht="15.75" customHeight="1">
      <c r="A55" s="103"/>
      <c r="B55" s="103"/>
      <c r="C55" s="104"/>
      <c r="D55" s="104"/>
      <c r="E55" s="104"/>
      <c r="G55" s="104"/>
      <c r="H55" s="104"/>
      <c r="I55" s="104"/>
      <c r="J55" s="104"/>
      <c r="K55" s="104"/>
      <c r="L55" s="104"/>
    </row>
    <row r="56" ht="15.75" customHeight="1">
      <c r="A56" s="103"/>
      <c r="B56" s="103"/>
      <c r="C56" s="104"/>
      <c r="D56" s="104"/>
      <c r="E56" s="104"/>
      <c r="G56" s="104"/>
      <c r="H56" s="104"/>
      <c r="I56" s="104"/>
      <c r="J56" s="104"/>
      <c r="K56" s="104"/>
      <c r="L56" s="104"/>
    </row>
    <row r="57" ht="15.75" customHeight="1">
      <c r="A57" s="103"/>
      <c r="B57" s="103"/>
      <c r="C57" s="104"/>
      <c r="D57" s="104"/>
      <c r="E57" s="104"/>
      <c r="G57" s="104"/>
      <c r="H57" s="104"/>
      <c r="I57" s="104"/>
      <c r="J57" s="104"/>
      <c r="K57" s="104"/>
      <c r="L57" s="104"/>
    </row>
    <row r="58" ht="15.75" customHeight="1">
      <c r="A58" s="103"/>
      <c r="B58" s="103"/>
      <c r="C58" s="104"/>
      <c r="D58" s="104"/>
      <c r="E58" s="104"/>
      <c r="G58" s="104"/>
      <c r="H58" s="104"/>
      <c r="I58" s="104"/>
      <c r="J58" s="104"/>
      <c r="K58" s="104"/>
      <c r="L58" s="104"/>
    </row>
    <row r="59" ht="15.75" customHeight="1">
      <c r="A59" s="103"/>
      <c r="B59" s="103"/>
      <c r="C59" s="104"/>
      <c r="D59" s="104"/>
      <c r="E59" s="104"/>
      <c r="G59" s="104"/>
      <c r="H59" s="104"/>
      <c r="I59" s="104"/>
      <c r="J59" s="104"/>
      <c r="K59" s="104"/>
      <c r="L59" s="104"/>
    </row>
    <row r="60" ht="15.75" customHeight="1">
      <c r="A60" s="103"/>
      <c r="B60" s="103"/>
      <c r="C60" s="104"/>
      <c r="D60" s="104"/>
      <c r="E60" s="104"/>
      <c r="G60" s="104"/>
      <c r="H60" s="104"/>
      <c r="I60" s="104"/>
      <c r="J60" s="104"/>
      <c r="K60" s="104"/>
      <c r="L60" s="104"/>
    </row>
    <row r="61" ht="15.75" customHeight="1">
      <c r="A61" s="103"/>
      <c r="B61" s="103"/>
      <c r="C61" s="104"/>
      <c r="D61" s="104"/>
      <c r="E61" s="104"/>
      <c r="G61" s="104"/>
      <c r="H61" s="104"/>
      <c r="I61" s="104"/>
      <c r="J61" s="104"/>
      <c r="K61" s="104"/>
      <c r="L61" s="104"/>
    </row>
    <row r="62" ht="15.75" customHeight="1">
      <c r="A62" s="103"/>
      <c r="B62" s="103"/>
      <c r="C62" s="104"/>
      <c r="D62" s="104"/>
      <c r="E62" s="104"/>
      <c r="G62" s="104"/>
      <c r="H62" s="104"/>
      <c r="I62" s="104"/>
      <c r="J62" s="104"/>
      <c r="K62" s="104"/>
      <c r="L62" s="104"/>
    </row>
    <row r="63" ht="15.75" customHeight="1">
      <c r="A63" s="103"/>
      <c r="B63" s="103"/>
      <c r="C63" s="104"/>
      <c r="D63" s="104"/>
      <c r="E63" s="104"/>
      <c r="G63" s="104"/>
      <c r="H63" s="104"/>
      <c r="I63" s="104"/>
      <c r="J63" s="104"/>
      <c r="K63" s="104"/>
      <c r="L63" s="104"/>
    </row>
    <row r="64" ht="15.75" customHeight="1">
      <c r="A64" s="103"/>
      <c r="B64" s="103"/>
      <c r="C64" s="104"/>
      <c r="D64" s="104"/>
      <c r="E64" s="104"/>
      <c r="G64" s="104"/>
      <c r="H64" s="104"/>
      <c r="I64" s="104"/>
      <c r="J64" s="104"/>
      <c r="K64" s="104"/>
      <c r="L64" s="104"/>
    </row>
    <row r="65" ht="15.75" customHeight="1">
      <c r="A65" s="103"/>
      <c r="B65" s="103"/>
      <c r="C65" s="104"/>
      <c r="D65" s="104"/>
      <c r="E65" s="104"/>
      <c r="G65" s="104"/>
      <c r="H65" s="104"/>
      <c r="I65" s="104"/>
      <c r="J65" s="104"/>
      <c r="K65" s="104"/>
      <c r="L65" s="104"/>
    </row>
    <row r="66" ht="15.75" customHeight="1">
      <c r="A66" s="103"/>
      <c r="B66" s="103"/>
      <c r="C66" s="104"/>
      <c r="D66" s="104"/>
      <c r="E66" s="104"/>
      <c r="G66" s="104"/>
      <c r="H66" s="104"/>
      <c r="I66" s="104"/>
      <c r="J66" s="104"/>
      <c r="K66" s="104"/>
      <c r="L66" s="104"/>
    </row>
    <row r="67" ht="15.75" customHeight="1">
      <c r="A67" s="103"/>
      <c r="B67" s="103"/>
      <c r="C67" s="104"/>
      <c r="D67" s="104"/>
      <c r="E67" s="104"/>
      <c r="G67" s="104"/>
      <c r="H67" s="104"/>
      <c r="I67" s="104"/>
      <c r="J67" s="104"/>
      <c r="K67" s="104"/>
      <c r="L67" s="104"/>
    </row>
    <row r="68" ht="15.75" customHeight="1">
      <c r="A68" s="103"/>
      <c r="B68" s="103"/>
      <c r="C68" s="104"/>
      <c r="D68" s="104"/>
      <c r="E68" s="104"/>
      <c r="G68" s="104"/>
      <c r="H68" s="104"/>
      <c r="I68" s="104"/>
      <c r="J68" s="104"/>
      <c r="K68" s="104"/>
      <c r="L68" s="104"/>
    </row>
    <row r="69" ht="15.75" customHeight="1">
      <c r="A69" s="103"/>
      <c r="B69" s="103"/>
      <c r="C69" s="104"/>
      <c r="D69" s="104"/>
      <c r="E69" s="104"/>
      <c r="G69" s="104"/>
      <c r="H69" s="104"/>
      <c r="I69" s="104"/>
      <c r="J69" s="104"/>
      <c r="K69" s="104"/>
      <c r="L69" s="104"/>
    </row>
    <row r="70" ht="15.75" customHeight="1">
      <c r="A70" s="103"/>
      <c r="B70" s="103"/>
      <c r="C70" s="104"/>
      <c r="D70" s="104"/>
      <c r="E70" s="104"/>
      <c r="G70" s="104"/>
      <c r="H70" s="104"/>
      <c r="I70" s="104"/>
      <c r="J70" s="104"/>
      <c r="K70" s="104"/>
      <c r="L70" s="104"/>
    </row>
    <row r="71" ht="15.75" customHeight="1">
      <c r="A71" s="103"/>
      <c r="B71" s="103"/>
      <c r="C71" s="104"/>
      <c r="D71" s="104"/>
      <c r="E71" s="104"/>
      <c r="G71" s="104"/>
      <c r="H71" s="104"/>
      <c r="I71" s="104"/>
      <c r="J71" s="104"/>
      <c r="K71" s="104"/>
      <c r="L71" s="104"/>
    </row>
    <row r="72" ht="15.75" customHeight="1">
      <c r="A72" s="103"/>
      <c r="B72" s="103"/>
      <c r="C72" s="104"/>
      <c r="D72" s="104"/>
      <c r="E72" s="104"/>
      <c r="G72" s="104"/>
      <c r="H72" s="104"/>
      <c r="I72" s="104"/>
      <c r="J72" s="104"/>
      <c r="K72" s="104"/>
      <c r="L72" s="104"/>
    </row>
    <row r="73" ht="15.75" customHeight="1">
      <c r="A73" s="103"/>
      <c r="B73" s="103"/>
      <c r="C73" s="104"/>
      <c r="D73" s="104"/>
      <c r="E73" s="104"/>
      <c r="G73" s="104"/>
      <c r="H73" s="104"/>
      <c r="I73" s="104"/>
      <c r="J73" s="104"/>
      <c r="K73" s="104"/>
      <c r="L73" s="104"/>
    </row>
    <row r="74" ht="15.75" customHeight="1">
      <c r="A74" s="103"/>
      <c r="B74" s="103"/>
      <c r="C74" s="104"/>
      <c r="D74" s="104"/>
      <c r="E74" s="104"/>
      <c r="G74" s="104"/>
      <c r="H74" s="104"/>
      <c r="I74" s="104"/>
      <c r="J74" s="104"/>
      <c r="K74" s="104"/>
      <c r="L74" s="104"/>
    </row>
    <row r="75" ht="15.75" customHeight="1">
      <c r="A75" s="103"/>
      <c r="B75" s="103"/>
      <c r="C75" s="104"/>
      <c r="D75" s="104"/>
      <c r="E75" s="104"/>
      <c r="G75" s="104"/>
      <c r="H75" s="104"/>
      <c r="I75" s="104"/>
      <c r="J75" s="104"/>
      <c r="K75" s="104"/>
      <c r="L75" s="104"/>
    </row>
    <row r="76" ht="15.75" customHeight="1">
      <c r="A76" s="103"/>
      <c r="B76" s="103"/>
      <c r="C76" s="104"/>
      <c r="D76" s="104"/>
      <c r="E76" s="104"/>
      <c r="G76" s="104"/>
      <c r="H76" s="104"/>
      <c r="I76" s="104"/>
      <c r="J76" s="104"/>
      <c r="K76" s="104"/>
      <c r="L76" s="104"/>
    </row>
    <row r="77" ht="15.75" customHeight="1">
      <c r="A77" s="103"/>
      <c r="B77" s="103"/>
      <c r="C77" s="104"/>
      <c r="D77" s="104"/>
      <c r="E77" s="104"/>
      <c r="G77" s="104"/>
      <c r="H77" s="104"/>
      <c r="I77" s="104"/>
      <c r="J77" s="104"/>
      <c r="K77" s="104"/>
      <c r="L77" s="104"/>
    </row>
    <row r="78" ht="15.75" customHeight="1">
      <c r="A78" s="103"/>
      <c r="B78" s="103"/>
      <c r="C78" s="104"/>
      <c r="D78" s="104"/>
      <c r="E78" s="104"/>
      <c r="G78" s="104"/>
      <c r="H78" s="104"/>
      <c r="I78" s="104"/>
      <c r="J78" s="104"/>
      <c r="K78" s="104"/>
      <c r="L78" s="104"/>
    </row>
    <row r="79" ht="15.75" customHeight="1">
      <c r="A79" s="103"/>
      <c r="B79" s="103"/>
      <c r="C79" s="104"/>
      <c r="D79" s="104"/>
      <c r="E79" s="104"/>
      <c r="G79" s="104"/>
      <c r="H79" s="104"/>
      <c r="I79" s="104"/>
      <c r="J79" s="104"/>
      <c r="K79" s="104"/>
      <c r="L79" s="104"/>
    </row>
    <row r="80" ht="15.75" customHeight="1">
      <c r="A80" s="103"/>
      <c r="B80" s="103"/>
      <c r="C80" s="104"/>
      <c r="D80" s="104"/>
      <c r="E80" s="104"/>
      <c r="G80" s="104"/>
      <c r="H80" s="104"/>
      <c r="I80" s="104"/>
      <c r="J80" s="104"/>
      <c r="K80" s="104"/>
      <c r="L80" s="104"/>
    </row>
    <row r="81" ht="15.75" customHeight="1">
      <c r="A81" s="103"/>
      <c r="B81" s="103"/>
      <c r="C81" s="104"/>
      <c r="D81" s="104"/>
      <c r="E81" s="104"/>
      <c r="G81" s="104"/>
      <c r="H81" s="104"/>
      <c r="I81" s="104"/>
      <c r="J81" s="104"/>
      <c r="K81" s="104"/>
      <c r="L81" s="104"/>
    </row>
    <row r="82" ht="15.75" customHeight="1">
      <c r="A82" s="103"/>
      <c r="B82" s="103"/>
      <c r="C82" s="104"/>
      <c r="D82" s="104"/>
      <c r="E82" s="104"/>
      <c r="G82" s="104"/>
      <c r="H82" s="104"/>
      <c r="I82" s="104"/>
      <c r="J82" s="104"/>
      <c r="K82" s="104"/>
      <c r="L82" s="104"/>
    </row>
    <row r="83" ht="15.75" customHeight="1">
      <c r="A83" s="103"/>
      <c r="B83" s="103"/>
      <c r="C83" s="104"/>
      <c r="D83" s="104"/>
      <c r="E83" s="104"/>
      <c r="G83" s="104"/>
      <c r="H83" s="104"/>
      <c r="I83" s="104"/>
      <c r="J83" s="104"/>
      <c r="K83" s="104"/>
      <c r="L83" s="104"/>
    </row>
    <row r="84" ht="15.75" customHeight="1">
      <c r="A84" s="103"/>
      <c r="B84" s="103"/>
      <c r="C84" s="104"/>
      <c r="D84" s="104"/>
      <c r="E84" s="104"/>
      <c r="G84" s="104"/>
      <c r="H84" s="104"/>
      <c r="I84" s="104"/>
      <c r="J84" s="104"/>
      <c r="K84" s="104"/>
      <c r="L84" s="104"/>
    </row>
    <row r="85" ht="15.75" customHeight="1">
      <c r="A85" s="103"/>
      <c r="B85" s="103"/>
      <c r="C85" s="104"/>
      <c r="D85" s="104"/>
      <c r="E85" s="104"/>
      <c r="G85" s="104"/>
      <c r="H85" s="104"/>
      <c r="I85" s="104"/>
      <c r="J85" s="104"/>
      <c r="K85" s="104"/>
      <c r="L85" s="104"/>
    </row>
    <row r="86" ht="15.75" customHeight="1">
      <c r="A86" s="103"/>
      <c r="B86" s="103"/>
      <c r="C86" s="104"/>
      <c r="D86" s="104"/>
      <c r="E86" s="104"/>
      <c r="G86" s="104"/>
      <c r="H86" s="104"/>
      <c r="I86" s="104"/>
      <c r="J86" s="104"/>
      <c r="K86" s="104"/>
      <c r="L86" s="104"/>
    </row>
    <row r="87" ht="15.75" customHeight="1">
      <c r="A87" s="103"/>
      <c r="B87" s="103"/>
      <c r="C87" s="104"/>
      <c r="D87" s="104"/>
      <c r="E87" s="104"/>
      <c r="G87" s="104"/>
      <c r="H87" s="104"/>
      <c r="I87" s="104"/>
      <c r="J87" s="104"/>
      <c r="K87" s="104"/>
      <c r="L87" s="104"/>
    </row>
    <row r="88" ht="15.75" customHeight="1">
      <c r="A88" s="103"/>
      <c r="B88" s="103"/>
      <c r="C88" s="104"/>
      <c r="D88" s="104"/>
      <c r="E88" s="104"/>
      <c r="G88" s="104"/>
      <c r="H88" s="104"/>
      <c r="I88" s="104"/>
      <c r="J88" s="104"/>
      <c r="K88" s="104"/>
      <c r="L88" s="104"/>
    </row>
    <row r="89" ht="15.75" customHeight="1">
      <c r="A89" s="103"/>
      <c r="B89" s="103"/>
      <c r="C89" s="104"/>
      <c r="D89" s="104"/>
      <c r="E89" s="104"/>
      <c r="G89" s="104"/>
      <c r="H89" s="104"/>
      <c r="I89" s="104"/>
      <c r="J89" s="104"/>
      <c r="K89" s="104"/>
      <c r="L89" s="104"/>
    </row>
    <row r="90" ht="15.75" customHeight="1">
      <c r="A90" s="103"/>
      <c r="B90" s="103"/>
      <c r="C90" s="104"/>
      <c r="D90" s="104"/>
      <c r="E90" s="104"/>
      <c r="G90" s="104"/>
      <c r="H90" s="104"/>
      <c r="I90" s="104"/>
      <c r="J90" s="104"/>
      <c r="K90" s="104"/>
      <c r="L90" s="104"/>
    </row>
    <row r="91" ht="15.75" customHeight="1">
      <c r="A91" s="103"/>
      <c r="B91" s="103"/>
      <c r="C91" s="104"/>
      <c r="D91" s="104"/>
      <c r="E91" s="104"/>
      <c r="G91" s="104"/>
      <c r="H91" s="104"/>
      <c r="I91" s="104"/>
      <c r="J91" s="104"/>
      <c r="K91" s="104"/>
      <c r="L91" s="104"/>
    </row>
    <row r="92" ht="15.75" customHeight="1">
      <c r="A92" s="103"/>
      <c r="B92" s="103"/>
      <c r="C92" s="104"/>
      <c r="D92" s="104"/>
      <c r="E92" s="104"/>
      <c r="G92" s="104"/>
      <c r="H92" s="104"/>
      <c r="I92" s="104"/>
      <c r="J92" s="104"/>
      <c r="K92" s="104"/>
      <c r="L92" s="104"/>
    </row>
    <row r="93" ht="15.75" customHeight="1">
      <c r="A93" s="103"/>
      <c r="B93" s="103"/>
      <c r="C93" s="104"/>
      <c r="D93" s="104"/>
      <c r="E93" s="104"/>
      <c r="G93" s="104"/>
      <c r="H93" s="104"/>
      <c r="I93" s="104"/>
      <c r="J93" s="104"/>
      <c r="K93" s="104"/>
      <c r="L93" s="104"/>
    </row>
    <row r="94" ht="15.75" customHeight="1">
      <c r="A94" s="103"/>
      <c r="B94" s="103"/>
      <c r="C94" s="104"/>
      <c r="D94" s="104"/>
      <c r="E94" s="104"/>
      <c r="G94" s="104"/>
      <c r="H94" s="104"/>
      <c r="I94" s="104"/>
      <c r="J94" s="104"/>
      <c r="K94" s="104"/>
      <c r="L94" s="104"/>
    </row>
    <row r="95" ht="15.75" customHeight="1">
      <c r="A95" s="103"/>
      <c r="B95" s="103"/>
      <c r="C95" s="104"/>
      <c r="D95" s="104"/>
      <c r="E95" s="104"/>
      <c r="G95" s="104"/>
      <c r="H95" s="104"/>
      <c r="I95" s="104"/>
      <c r="J95" s="104"/>
      <c r="K95" s="104"/>
      <c r="L95" s="104"/>
    </row>
    <row r="96" ht="15.75" customHeight="1">
      <c r="A96" s="103"/>
      <c r="B96" s="103"/>
      <c r="C96" s="104"/>
      <c r="D96" s="104"/>
      <c r="E96" s="104"/>
      <c r="G96" s="104"/>
      <c r="H96" s="104"/>
      <c r="I96" s="104"/>
      <c r="J96" s="104"/>
      <c r="K96" s="104"/>
      <c r="L96" s="104"/>
    </row>
    <row r="97" ht="15.75" customHeight="1">
      <c r="A97" s="103"/>
      <c r="B97" s="103"/>
      <c r="C97" s="104"/>
      <c r="D97" s="104"/>
      <c r="E97" s="104"/>
      <c r="G97" s="104"/>
      <c r="H97" s="104"/>
      <c r="I97" s="104"/>
      <c r="J97" s="104"/>
      <c r="K97" s="104"/>
      <c r="L97" s="104"/>
    </row>
    <row r="98" ht="15.75" customHeight="1">
      <c r="A98" s="103"/>
      <c r="B98" s="103"/>
      <c r="C98" s="104"/>
      <c r="D98" s="104"/>
      <c r="E98" s="104"/>
      <c r="G98" s="104"/>
      <c r="H98" s="104"/>
      <c r="I98" s="104"/>
      <c r="J98" s="104"/>
      <c r="K98" s="104"/>
      <c r="L98" s="104"/>
    </row>
    <row r="99" ht="15.75" customHeight="1">
      <c r="A99" s="103"/>
      <c r="B99" s="103"/>
      <c r="C99" s="104"/>
      <c r="D99" s="104"/>
      <c r="E99" s="104"/>
      <c r="G99" s="104"/>
      <c r="H99" s="104"/>
      <c r="I99" s="104"/>
      <c r="J99" s="104"/>
      <c r="K99" s="104"/>
      <c r="L99" s="104"/>
    </row>
    <row r="100" ht="15.75" customHeight="1">
      <c r="A100" s="103"/>
      <c r="B100" s="103"/>
      <c r="C100" s="104"/>
      <c r="D100" s="104"/>
      <c r="E100" s="104"/>
      <c r="G100" s="104"/>
      <c r="H100" s="104"/>
      <c r="I100" s="104"/>
      <c r="J100" s="104"/>
      <c r="K100" s="104"/>
      <c r="L100" s="104"/>
    </row>
    <row r="101" ht="15.75" customHeight="1">
      <c r="A101" s="103"/>
      <c r="B101" s="103"/>
      <c r="C101" s="104"/>
      <c r="D101" s="104"/>
      <c r="E101" s="104"/>
      <c r="G101" s="104"/>
      <c r="H101" s="104"/>
      <c r="I101" s="104"/>
      <c r="J101" s="104"/>
      <c r="K101" s="104"/>
      <c r="L101" s="104"/>
    </row>
    <row r="102" ht="15.75" customHeight="1">
      <c r="A102" s="103"/>
      <c r="B102" s="103"/>
      <c r="C102" s="104"/>
      <c r="D102" s="104"/>
      <c r="E102" s="104"/>
      <c r="G102" s="104"/>
      <c r="H102" s="104"/>
      <c r="I102" s="104"/>
      <c r="J102" s="104"/>
      <c r="K102" s="104"/>
      <c r="L102" s="104"/>
    </row>
    <row r="103" ht="15.75" customHeight="1">
      <c r="A103" s="103"/>
      <c r="B103" s="103"/>
      <c r="C103" s="104"/>
      <c r="D103" s="104"/>
      <c r="E103" s="104"/>
      <c r="G103" s="104"/>
      <c r="H103" s="104"/>
      <c r="I103" s="104"/>
      <c r="J103" s="104"/>
      <c r="K103" s="104"/>
      <c r="L103" s="104"/>
    </row>
    <row r="104" ht="15.75" customHeight="1">
      <c r="A104" s="103"/>
      <c r="B104" s="103"/>
      <c r="C104" s="104"/>
      <c r="D104" s="104"/>
      <c r="E104" s="104"/>
      <c r="G104" s="104"/>
      <c r="H104" s="104"/>
      <c r="I104" s="104"/>
      <c r="J104" s="104"/>
      <c r="K104" s="104"/>
      <c r="L104" s="104"/>
    </row>
    <row r="105" ht="15.75" customHeight="1">
      <c r="A105" s="103"/>
      <c r="B105" s="103"/>
      <c r="C105" s="104"/>
      <c r="D105" s="104"/>
      <c r="E105" s="104"/>
      <c r="G105" s="104"/>
      <c r="H105" s="104"/>
      <c r="I105" s="104"/>
      <c r="J105" s="104"/>
      <c r="K105" s="104"/>
      <c r="L105" s="104"/>
    </row>
    <row r="106" ht="15.75" customHeight="1">
      <c r="A106" s="103"/>
      <c r="B106" s="103"/>
      <c r="C106" s="104"/>
      <c r="D106" s="104"/>
      <c r="E106" s="104"/>
      <c r="G106" s="104"/>
      <c r="H106" s="104"/>
      <c r="I106" s="104"/>
      <c r="J106" s="104"/>
      <c r="K106" s="104"/>
      <c r="L106" s="104"/>
    </row>
    <row r="107" ht="15.75" customHeight="1">
      <c r="A107" s="103"/>
      <c r="B107" s="103"/>
      <c r="C107" s="104"/>
      <c r="D107" s="104"/>
      <c r="E107" s="104"/>
      <c r="G107" s="104"/>
      <c r="H107" s="104"/>
      <c r="I107" s="104"/>
      <c r="J107" s="104"/>
      <c r="K107" s="104"/>
      <c r="L107" s="104"/>
    </row>
    <row r="108" ht="15.75" customHeight="1">
      <c r="A108" s="103"/>
      <c r="B108" s="103"/>
      <c r="C108" s="104"/>
      <c r="D108" s="104"/>
      <c r="E108" s="104"/>
      <c r="G108" s="104"/>
      <c r="H108" s="104"/>
      <c r="I108" s="104"/>
      <c r="J108" s="104"/>
      <c r="K108" s="104"/>
      <c r="L108" s="104"/>
    </row>
    <row r="109" ht="15.75" customHeight="1">
      <c r="A109" s="103"/>
      <c r="B109" s="103"/>
      <c r="C109" s="104"/>
      <c r="D109" s="104"/>
      <c r="E109" s="104"/>
      <c r="G109" s="104"/>
      <c r="H109" s="104"/>
      <c r="I109" s="104"/>
      <c r="J109" s="104"/>
      <c r="K109" s="104"/>
      <c r="L109" s="104"/>
    </row>
    <row r="110" ht="15.75" customHeight="1">
      <c r="A110" s="103"/>
      <c r="B110" s="103"/>
      <c r="C110" s="104"/>
      <c r="D110" s="104"/>
      <c r="E110" s="104"/>
      <c r="G110" s="104"/>
      <c r="H110" s="104"/>
      <c r="I110" s="104"/>
      <c r="J110" s="104"/>
      <c r="K110" s="104"/>
      <c r="L110" s="104"/>
    </row>
    <row r="111" ht="15.75" customHeight="1">
      <c r="A111" s="103"/>
      <c r="B111" s="103"/>
      <c r="C111" s="104"/>
      <c r="D111" s="104"/>
      <c r="E111" s="104"/>
      <c r="G111" s="104"/>
      <c r="H111" s="104"/>
      <c r="I111" s="104"/>
      <c r="J111" s="104"/>
      <c r="K111" s="104"/>
      <c r="L111" s="104"/>
    </row>
    <row r="112" ht="15.75" customHeight="1">
      <c r="A112" s="103"/>
      <c r="B112" s="103"/>
      <c r="C112" s="104"/>
      <c r="D112" s="104"/>
      <c r="E112" s="104"/>
      <c r="G112" s="104"/>
      <c r="H112" s="104"/>
      <c r="I112" s="104"/>
      <c r="J112" s="104"/>
      <c r="K112" s="104"/>
      <c r="L112" s="104"/>
    </row>
    <row r="113" ht="15.75" customHeight="1">
      <c r="A113" s="103"/>
      <c r="B113" s="103"/>
      <c r="C113" s="104"/>
      <c r="D113" s="104"/>
      <c r="E113" s="104"/>
      <c r="G113" s="104"/>
      <c r="H113" s="104"/>
      <c r="I113" s="104"/>
      <c r="J113" s="104"/>
      <c r="K113" s="104"/>
      <c r="L113" s="104"/>
    </row>
    <row r="114" ht="15.75" customHeight="1">
      <c r="A114" s="103"/>
      <c r="B114" s="103"/>
      <c r="C114" s="104"/>
      <c r="D114" s="104"/>
      <c r="E114" s="104"/>
      <c r="G114" s="104"/>
      <c r="H114" s="104"/>
      <c r="I114" s="104"/>
      <c r="J114" s="104"/>
      <c r="K114" s="104"/>
      <c r="L114" s="104"/>
    </row>
    <row r="115" ht="15.75" customHeight="1">
      <c r="A115" s="103"/>
      <c r="B115" s="103"/>
      <c r="C115" s="104"/>
      <c r="D115" s="104"/>
      <c r="E115" s="104"/>
      <c r="G115" s="104"/>
      <c r="H115" s="104"/>
      <c r="I115" s="104"/>
      <c r="J115" s="104"/>
      <c r="K115" s="104"/>
      <c r="L115" s="104"/>
    </row>
    <row r="116" ht="15.75" customHeight="1">
      <c r="A116" s="103"/>
      <c r="B116" s="103"/>
      <c r="C116" s="104"/>
      <c r="D116" s="104"/>
      <c r="E116" s="104"/>
      <c r="G116" s="104"/>
      <c r="H116" s="104"/>
      <c r="I116" s="104"/>
      <c r="J116" s="104"/>
      <c r="K116" s="104"/>
      <c r="L116" s="104"/>
    </row>
    <row r="117" ht="15.75" customHeight="1">
      <c r="A117" s="103"/>
      <c r="B117" s="103"/>
      <c r="C117" s="104"/>
      <c r="D117" s="104"/>
      <c r="E117" s="104"/>
      <c r="G117" s="104"/>
      <c r="H117" s="104"/>
      <c r="I117" s="104"/>
      <c r="J117" s="104"/>
      <c r="K117" s="104"/>
      <c r="L117" s="104"/>
    </row>
    <row r="118" ht="15.75" customHeight="1">
      <c r="A118" s="103"/>
      <c r="B118" s="103"/>
      <c r="C118" s="104"/>
      <c r="D118" s="104"/>
      <c r="E118" s="104"/>
      <c r="G118" s="104"/>
      <c r="H118" s="104"/>
      <c r="I118" s="104"/>
      <c r="J118" s="104"/>
      <c r="K118" s="104"/>
      <c r="L118" s="104"/>
    </row>
    <row r="119" ht="15.75" customHeight="1">
      <c r="A119" s="103"/>
      <c r="B119" s="103"/>
      <c r="C119" s="104"/>
      <c r="D119" s="104"/>
      <c r="E119" s="104"/>
      <c r="G119" s="104"/>
      <c r="H119" s="104"/>
      <c r="I119" s="104"/>
      <c r="J119" s="104"/>
      <c r="K119" s="104"/>
      <c r="L119" s="104"/>
    </row>
    <row r="120" ht="15.75" customHeight="1">
      <c r="A120" s="103"/>
      <c r="B120" s="103"/>
      <c r="C120" s="104"/>
      <c r="D120" s="104"/>
      <c r="E120" s="104"/>
      <c r="G120" s="104"/>
      <c r="H120" s="104"/>
      <c r="I120" s="104"/>
      <c r="J120" s="104"/>
      <c r="K120" s="104"/>
      <c r="L120" s="104"/>
    </row>
    <row r="121" ht="15.75" customHeight="1">
      <c r="A121" s="103"/>
      <c r="B121" s="103"/>
      <c r="C121" s="104"/>
      <c r="D121" s="104"/>
      <c r="E121" s="104"/>
      <c r="G121" s="104"/>
      <c r="H121" s="104"/>
      <c r="I121" s="104"/>
      <c r="J121" s="104"/>
      <c r="K121" s="104"/>
      <c r="L121" s="104"/>
    </row>
    <row r="122" ht="15.75" customHeight="1">
      <c r="A122" s="103"/>
      <c r="B122" s="103"/>
      <c r="C122" s="104"/>
      <c r="D122" s="104"/>
      <c r="E122" s="104"/>
      <c r="G122" s="104"/>
      <c r="H122" s="104"/>
      <c r="I122" s="104"/>
      <c r="J122" s="104"/>
      <c r="K122" s="104"/>
      <c r="L122" s="104"/>
    </row>
    <row r="123" ht="15.75" customHeight="1">
      <c r="A123" s="103"/>
      <c r="B123" s="103"/>
      <c r="C123" s="104"/>
      <c r="D123" s="104"/>
      <c r="E123" s="104"/>
      <c r="G123" s="104"/>
      <c r="H123" s="104"/>
      <c r="I123" s="104"/>
      <c r="J123" s="104"/>
      <c r="K123" s="104"/>
      <c r="L123" s="104"/>
    </row>
    <row r="124" ht="15.75" customHeight="1">
      <c r="A124" s="103"/>
      <c r="B124" s="103"/>
      <c r="C124" s="104"/>
      <c r="D124" s="104"/>
      <c r="E124" s="104"/>
      <c r="G124" s="104"/>
      <c r="H124" s="104"/>
      <c r="I124" s="104"/>
      <c r="J124" s="104"/>
      <c r="K124" s="104"/>
      <c r="L124" s="104"/>
    </row>
    <row r="125" ht="15.75" customHeight="1">
      <c r="A125" s="103"/>
      <c r="B125" s="103"/>
      <c r="C125" s="104"/>
      <c r="D125" s="104"/>
      <c r="E125" s="104"/>
      <c r="G125" s="104"/>
      <c r="H125" s="104"/>
      <c r="I125" s="104"/>
      <c r="J125" s="104"/>
      <c r="K125" s="104"/>
      <c r="L125" s="104"/>
    </row>
    <row r="126" ht="15.75" customHeight="1">
      <c r="A126" s="103"/>
      <c r="B126" s="103"/>
      <c r="C126" s="104"/>
      <c r="D126" s="104"/>
      <c r="E126" s="104"/>
      <c r="G126" s="104"/>
      <c r="H126" s="104"/>
      <c r="I126" s="104"/>
      <c r="J126" s="104"/>
      <c r="K126" s="104"/>
      <c r="L126" s="104"/>
    </row>
    <row r="127" ht="15.75" customHeight="1">
      <c r="A127" s="103"/>
      <c r="B127" s="103"/>
      <c r="C127" s="104"/>
      <c r="D127" s="104"/>
      <c r="E127" s="104"/>
      <c r="G127" s="104"/>
      <c r="H127" s="104"/>
      <c r="I127" s="104"/>
      <c r="J127" s="104"/>
      <c r="K127" s="104"/>
      <c r="L127" s="104"/>
    </row>
    <row r="128" ht="15.75" customHeight="1">
      <c r="A128" s="103"/>
      <c r="B128" s="103"/>
      <c r="C128" s="104"/>
      <c r="D128" s="104"/>
      <c r="E128" s="104"/>
      <c r="G128" s="104"/>
      <c r="H128" s="104"/>
      <c r="I128" s="104"/>
      <c r="J128" s="104"/>
      <c r="K128" s="104"/>
      <c r="L128" s="104"/>
    </row>
    <row r="129" ht="15.75" customHeight="1">
      <c r="A129" s="103"/>
      <c r="B129" s="103"/>
      <c r="C129" s="104"/>
      <c r="D129" s="104"/>
      <c r="E129" s="104"/>
      <c r="G129" s="104"/>
      <c r="H129" s="104"/>
      <c r="I129" s="104"/>
      <c r="J129" s="104"/>
      <c r="K129" s="104"/>
      <c r="L129" s="104"/>
    </row>
    <row r="130" ht="15.75" customHeight="1">
      <c r="A130" s="103"/>
      <c r="B130" s="103"/>
      <c r="C130" s="104"/>
      <c r="D130" s="104"/>
      <c r="E130" s="104"/>
      <c r="G130" s="104"/>
      <c r="H130" s="104"/>
      <c r="I130" s="104"/>
      <c r="J130" s="104"/>
      <c r="K130" s="104"/>
      <c r="L130" s="104"/>
    </row>
    <row r="131" ht="15.75" customHeight="1">
      <c r="A131" s="103"/>
      <c r="B131" s="103"/>
      <c r="C131" s="104"/>
      <c r="D131" s="104"/>
      <c r="E131" s="104"/>
      <c r="G131" s="104"/>
      <c r="H131" s="104"/>
      <c r="I131" s="104"/>
      <c r="J131" s="104"/>
      <c r="K131" s="104"/>
      <c r="L131" s="104"/>
    </row>
    <row r="132" ht="15.75" customHeight="1">
      <c r="A132" s="103"/>
      <c r="B132" s="103"/>
      <c r="C132" s="104"/>
      <c r="D132" s="104"/>
      <c r="E132" s="104"/>
      <c r="G132" s="104"/>
      <c r="H132" s="104"/>
      <c r="I132" s="104"/>
      <c r="J132" s="104"/>
      <c r="K132" s="104"/>
      <c r="L132" s="104"/>
    </row>
    <row r="133" ht="15.75" customHeight="1">
      <c r="A133" s="103"/>
      <c r="B133" s="103"/>
      <c r="C133" s="104"/>
      <c r="D133" s="104"/>
      <c r="E133" s="104"/>
      <c r="G133" s="104"/>
      <c r="H133" s="104"/>
      <c r="I133" s="104"/>
      <c r="J133" s="104"/>
      <c r="K133" s="104"/>
      <c r="L133" s="104"/>
    </row>
    <row r="134" ht="15.75" customHeight="1">
      <c r="A134" s="103"/>
      <c r="B134" s="103"/>
      <c r="C134" s="104"/>
      <c r="D134" s="104"/>
      <c r="E134" s="104"/>
      <c r="G134" s="104"/>
      <c r="H134" s="104"/>
      <c r="I134" s="104"/>
      <c r="J134" s="104"/>
      <c r="K134" s="104"/>
      <c r="L134" s="104"/>
    </row>
    <row r="135" ht="15.75" customHeight="1">
      <c r="A135" s="103"/>
      <c r="B135" s="103"/>
      <c r="C135" s="104"/>
      <c r="D135" s="104"/>
      <c r="E135" s="104"/>
      <c r="G135" s="104"/>
      <c r="H135" s="104"/>
      <c r="I135" s="104"/>
      <c r="J135" s="104"/>
      <c r="K135" s="104"/>
      <c r="L135" s="104"/>
    </row>
    <row r="136" ht="15.75" customHeight="1">
      <c r="A136" s="103"/>
      <c r="B136" s="103"/>
      <c r="C136" s="104"/>
      <c r="D136" s="104"/>
      <c r="E136" s="104"/>
      <c r="G136" s="104"/>
      <c r="H136" s="104"/>
      <c r="I136" s="104"/>
      <c r="J136" s="104"/>
      <c r="K136" s="104"/>
      <c r="L136" s="104"/>
    </row>
    <row r="137" ht="15.75" customHeight="1">
      <c r="A137" s="103"/>
      <c r="B137" s="103"/>
      <c r="C137" s="104"/>
      <c r="D137" s="104"/>
      <c r="E137" s="104"/>
      <c r="G137" s="104"/>
      <c r="H137" s="104"/>
      <c r="I137" s="104"/>
      <c r="J137" s="104"/>
      <c r="K137" s="104"/>
      <c r="L137" s="104"/>
    </row>
    <row r="138" ht="15.75" customHeight="1">
      <c r="A138" s="103"/>
      <c r="B138" s="103"/>
      <c r="C138" s="104"/>
      <c r="D138" s="104"/>
      <c r="E138" s="104"/>
      <c r="G138" s="104"/>
      <c r="H138" s="104"/>
      <c r="I138" s="104"/>
      <c r="J138" s="104"/>
      <c r="K138" s="104"/>
      <c r="L138" s="104"/>
    </row>
    <row r="139" ht="15.75" customHeight="1">
      <c r="A139" s="103"/>
      <c r="B139" s="103"/>
      <c r="C139" s="104"/>
      <c r="D139" s="104"/>
      <c r="E139" s="104"/>
      <c r="G139" s="104"/>
      <c r="H139" s="104"/>
      <c r="I139" s="104"/>
      <c r="J139" s="104"/>
      <c r="K139" s="104"/>
      <c r="L139" s="104"/>
    </row>
    <row r="140" ht="15.75" customHeight="1">
      <c r="A140" s="103"/>
      <c r="B140" s="103"/>
      <c r="C140" s="104"/>
      <c r="D140" s="104"/>
      <c r="E140" s="104"/>
      <c r="G140" s="104"/>
      <c r="H140" s="104"/>
      <c r="I140" s="104"/>
      <c r="J140" s="104"/>
      <c r="K140" s="104"/>
      <c r="L140" s="104"/>
    </row>
    <row r="141" ht="15.75" customHeight="1">
      <c r="A141" s="103"/>
      <c r="B141" s="103"/>
      <c r="C141" s="104"/>
      <c r="D141" s="104"/>
      <c r="E141" s="104"/>
      <c r="G141" s="104"/>
      <c r="H141" s="104"/>
      <c r="I141" s="104"/>
      <c r="J141" s="104"/>
      <c r="K141" s="104"/>
      <c r="L141" s="104"/>
    </row>
    <row r="142" ht="15.75" customHeight="1">
      <c r="A142" s="103"/>
      <c r="B142" s="103"/>
      <c r="C142" s="104"/>
      <c r="D142" s="104"/>
      <c r="E142" s="104"/>
      <c r="G142" s="104"/>
      <c r="H142" s="104"/>
      <c r="I142" s="104"/>
      <c r="J142" s="104"/>
      <c r="K142" s="104"/>
      <c r="L142" s="104"/>
    </row>
    <row r="143" ht="15.75" customHeight="1">
      <c r="A143" s="103"/>
      <c r="B143" s="103"/>
      <c r="C143" s="104"/>
      <c r="D143" s="104"/>
      <c r="E143" s="104"/>
      <c r="G143" s="104"/>
      <c r="H143" s="104"/>
      <c r="I143" s="104"/>
      <c r="J143" s="104"/>
      <c r="K143" s="104"/>
      <c r="L143" s="104"/>
    </row>
    <row r="144" ht="15.75" customHeight="1">
      <c r="A144" s="103"/>
      <c r="B144" s="103"/>
      <c r="C144" s="104"/>
      <c r="D144" s="104"/>
      <c r="E144" s="104"/>
      <c r="G144" s="104"/>
      <c r="H144" s="104"/>
      <c r="I144" s="104"/>
      <c r="J144" s="104"/>
      <c r="K144" s="104"/>
      <c r="L144" s="104"/>
    </row>
    <row r="145" ht="15.75" customHeight="1">
      <c r="A145" s="103"/>
      <c r="B145" s="103"/>
      <c r="C145" s="104"/>
      <c r="D145" s="104"/>
      <c r="E145" s="104"/>
      <c r="G145" s="104"/>
      <c r="H145" s="104"/>
      <c r="I145" s="104"/>
      <c r="J145" s="104"/>
      <c r="K145" s="104"/>
      <c r="L145" s="104"/>
    </row>
    <row r="146" ht="15.75" customHeight="1">
      <c r="A146" s="103"/>
      <c r="B146" s="103"/>
      <c r="C146" s="104"/>
      <c r="D146" s="104"/>
      <c r="E146" s="104"/>
      <c r="G146" s="104"/>
      <c r="H146" s="104"/>
      <c r="I146" s="104"/>
      <c r="J146" s="104"/>
      <c r="K146" s="104"/>
      <c r="L146" s="104"/>
    </row>
    <row r="147" ht="15.75" customHeight="1">
      <c r="A147" s="103"/>
      <c r="B147" s="103"/>
      <c r="C147" s="104"/>
      <c r="D147" s="104"/>
      <c r="E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c r="A150" s="103"/>
      <c r="B150" s="103"/>
      <c r="C150" s="104"/>
      <c r="D150" s="104"/>
      <c r="E150" s="104"/>
      <c r="G150" s="104"/>
      <c r="H150" s="104"/>
      <c r="I150" s="104"/>
      <c r="J150" s="104"/>
      <c r="K150" s="104"/>
      <c r="L150" s="104"/>
    </row>
    <row r="151" ht="15.75" customHeight="1">
      <c r="A151" s="103"/>
      <c r="B151" s="103"/>
      <c r="C151" s="104"/>
      <c r="D151" s="104"/>
      <c r="E151" s="104"/>
      <c r="G151" s="104"/>
      <c r="H151" s="104"/>
      <c r="I151" s="104"/>
      <c r="J151" s="104"/>
      <c r="K151" s="104"/>
      <c r="L151" s="104"/>
    </row>
    <row r="152" ht="15.75" customHeight="1">
      <c r="A152" s="103"/>
      <c r="B152" s="103"/>
      <c r="C152" s="104"/>
      <c r="D152" s="104"/>
      <c r="E152" s="104"/>
      <c r="G152" s="104"/>
      <c r="H152" s="104"/>
      <c r="I152" s="104"/>
      <c r="J152" s="104"/>
      <c r="K152" s="104"/>
      <c r="L152" s="104"/>
    </row>
    <row r="153" ht="15.75" customHeight="1">
      <c r="A153" s="103"/>
      <c r="B153" s="103"/>
      <c r="C153" s="104"/>
      <c r="D153" s="104"/>
      <c r="E153" s="104"/>
      <c r="G153" s="104"/>
      <c r="H153" s="104"/>
      <c r="I153" s="104"/>
      <c r="J153" s="104"/>
      <c r="K153" s="104"/>
      <c r="L153" s="104"/>
    </row>
    <row r="154" ht="15.75" customHeight="1">
      <c r="A154" s="103"/>
      <c r="B154" s="103"/>
      <c r="C154" s="104"/>
      <c r="D154" s="104"/>
      <c r="E154" s="104"/>
      <c r="G154" s="104"/>
      <c r="H154" s="104"/>
      <c r="I154" s="104"/>
      <c r="J154" s="104"/>
      <c r="K154" s="104"/>
      <c r="L154" s="104"/>
    </row>
    <row r="155" ht="15.75" customHeight="1">
      <c r="A155" s="103"/>
      <c r="B155" s="103"/>
      <c r="C155" s="104"/>
      <c r="D155" s="104"/>
      <c r="E155" s="104"/>
      <c r="G155" s="104"/>
      <c r="H155" s="104"/>
      <c r="I155" s="104"/>
      <c r="J155" s="104"/>
      <c r="K155" s="104"/>
      <c r="L155" s="104"/>
    </row>
    <row r="156" ht="15.75" customHeight="1">
      <c r="A156" s="103"/>
      <c r="B156" s="103"/>
      <c r="C156" s="104"/>
      <c r="D156" s="104"/>
      <c r="E156" s="104"/>
      <c r="G156" s="104"/>
      <c r="H156" s="104"/>
      <c r="I156" s="104"/>
      <c r="J156" s="104"/>
      <c r="K156" s="104"/>
      <c r="L156" s="104"/>
    </row>
    <row r="157" ht="15.75" customHeight="1">
      <c r="A157" s="103"/>
      <c r="B157" s="103"/>
      <c r="C157" s="104"/>
      <c r="D157" s="104"/>
      <c r="E157" s="104"/>
      <c r="G157" s="104"/>
      <c r="H157" s="104"/>
      <c r="I157" s="104"/>
      <c r="J157" s="104"/>
      <c r="K157" s="104"/>
      <c r="L157" s="104"/>
    </row>
    <row r="158" ht="15.75" customHeight="1">
      <c r="A158" s="103"/>
      <c r="B158" s="103"/>
      <c r="C158" s="104"/>
      <c r="D158" s="104"/>
      <c r="E158" s="104"/>
      <c r="G158" s="104"/>
      <c r="H158" s="104"/>
      <c r="I158" s="104"/>
      <c r="J158" s="104"/>
      <c r="K158" s="104"/>
      <c r="L158" s="104"/>
    </row>
    <row r="159" ht="15.75" customHeight="1">
      <c r="A159" s="103"/>
      <c r="B159" s="103"/>
      <c r="C159" s="104"/>
      <c r="D159" s="104"/>
      <c r="E159" s="104"/>
      <c r="G159" s="104"/>
      <c r="H159" s="104"/>
      <c r="I159" s="104"/>
      <c r="J159" s="104"/>
      <c r="K159" s="104"/>
      <c r="L159" s="104"/>
    </row>
    <row r="160" ht="15.75" customHeight="1">
      <c r="A160" s="103"/>
      <c r="B160" s="103"/>
      <c r="C160" s="104"/>
      <c r="D160" s="104"/>
      <c r="E160" s="104"/>
      <c r="G160" s="104"/>
      <c r="H160" s="104"/>
      <c r="I160" s="104"/>
      <c r="J160" s="104"/>
      <c r="K160" s="104"/>
      <c r="L160" s="104"/>
    </row>
    <row r="161" ht="15.75" customHeight="1">
      <c r="A161" s="103"/>
      <c r="B161" s="103"/>
      <c r="C161" s="104"/>
      <c r="D161" s="104"/>
      <c r="E161" s="104"/>
      <c r="G161" s="104"/>
      <c r="H161" s="104"/>
      <c r="I161" s="104"/>
      <c r="J161" s="104"/>
      <c r="K161" s="104"/>
      <c r="L161" s="104"/>
    </row>
    <row r="162" ht="15.75" customHeight="1">
      <c r="A162" s="103"/>
      <c r="B162" s="103"/>
      <c r="C162" s="104"/>
      <c r="D162" s="104"/>
      <c r="E162" s="104"/>
      <c r="G162" s="104"/>
      <c r="H162" s="104"/>
      <c r="I162" s="104"/>
      <c r="J162" s="104"/>
      <c r="K162" s="104"/>
      <c r="L162" s="104"/>
    </row>
    <row r="163" ht="15.75" customHeight="1">
      <c r="A163" s="103"/>
      <c r="B163" s="103"/>
      <c r="C163" s="104"/>
      <c r="D163" s="104"/>
      <c r="E163" s="104"/>
      <c r="G163" s="104"/>
      <c r="H163" s="104"/>
      <c r="I163" s="104"/>
      <c r="J163" s="104"/>
      <c r="K163" s="104"/>
      <c r="L163" s="104"/>
    </row>
    <row r="164" ht="15.75" customHeight="1">
      <c r="A164" s="103"/>
      <c r="B164" s="103"/>
      <c r="C164" s="104"/>
      <c r="D164" s="104"/>
      <c r="E164" s="104"/>
      <c r="G164" s="104"/>
      <c r="H164" s="104"/>
      <c r="I164" s="104"/>
      <c r="J164" s="104"/>
      <c r="K164" s="104"/>
      <c r="L164" s="104"/>
    </row>
    <row r="165" ht="15.75" customHeight="1">
      <c r="A165" s="103"/>
      <c r="B165" s="103"/>
      <c r="C165" s="104"/>
      <c r="D165" s="104"/>
      <c r="E165" s="104"/>
      <c r="G165" s="104"/>
      <c r="H165" s="104"/>
      <c r="I165" s="104"/>
      <c r="J165" s="104"/>
      <c r="K165" s="104"/>
      <c r="L165" s="104"/>
    </row>
    <row r="166" ht="15.75" customHeight="1">
      <c r="A166" s="103"/>
      <c r="B166" s="103"/>
      <c r="C166" s="104"/>
      <c r="D166" s="104"/>
      <c r="E166" s="104"/>
      <c r="G166" s="104"/>
      <c r="H166" s="104"/>
      <c r="I166" s="104"/>
      <c r="J166" s="104"/>
      <c r="K166" s="104"/>
      <c r="L166" s="104"/>
    </row>
    <row r="167" ht="15.75" customHeight="1">
      <c r="A167" s="103"/>
      <c r="B167" s="103"/>
      <c r="C167" s="104"/>
      <c r="D167" s="104"/>
      <c r="E167" s="104"/>
      <c r="G167" s="104"/>
      <c r="H167" s="104"/>
      <c r="I167" s="104"/>
      <c r="J167" s="104"/>
      <c r="K167" s="104"/>
      <c r="L167" s="104"/>
    </row>
    <row r="168" ht="15.75" customHeight="1">
      <c r="A168" s="103"/>
      <c r="B168" s="103"/>
      <c r="C168" s="104"/>
      <c r="D168" s="104"/>
      <c r="E168" s="104"/>
      <c r="G168" s="104"/>
      <c r="H168" s="104"/>
      <c r="I168" s="104"/>
      <c r="J168" s="104"/>
      <c r="K168" s="104"/>
      <c r="L168" s="104"/>
    </row>
    <row r="169" ht="15.75" customHeight="1">
      <c r="A169" s="103"/>
      <c r="B169" s="103"/>
      <c r="C169" s="104"/>
      <c r="D169" s="104"/>
      <c r="E169" s="104"/>
      <c r="G169" s="104"/>
      <c r="H169" s="104"/>
      <c r="I169" s="104"/>
      <c r="J169" s="104"/>
      <c r="K169" s="104"/>
      <c r="L169" s="104"/>
    </row>
    <row r="170" ht="15.75" customHeight="1">
      <c r="A170" s="103"/>
      <c r="B170" s="103"/>
      <c r="C170" s="104"/>
      <c r="D170" s="104"/>
      <c r="E170" s="104"/>
      <c r="G170" s="104"/>
      <c r="H170" s="104"/>
      <c r="I170" s="104"/>
      <c r="J170" s="104"/>
      <c r="K170" s="104"/>
      <c r="L170" s="104"/>
    </row>
    <row r="171" ht="15.75" customHeight="1">
      <c r="A171" s="103"/>
      <c r="B171" s="103"/>
      <c r="C171" s="104"/>
      <c r="D171" s="104"/>
      <c r="E171" s="104"/>
      <c r="G171" s="104"/>
      <c r="H171" s="104"/>
      <c r="I171" s="104"/>
      <c r="J171" s="104"/>
      <c r="K171" s="104"/>
      <c r="L171" s="104"/>
    </row>
    <row r="172" ht="15.75" customHeight="1">
      <c r="A172" s="103"/>
      <c r="B172" s="103"/>
      <c r="C172" s="104"/>
      <c r="D172" s="104"/>
      <c r="E172" s="104"/>
      <c r="G172" s="104"/>
      <c r="H172" s="104"/>
      <c r="I172" s="104"/>
      <c r="J172" s="104"/>
      <c r="K172" s="104"/>
      <c r="L172" s="104"/>
    </row>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9">
      <formula1>"Selecione,2ºTrimestre,3ºTrimestre,4ºTrimestre,Não"</formula1>
    </dataValidation>
    <dataValidation type="list" allowBlank="1" showErrorMessage="1" sqref="U3:U9">
      <formula1>"Selecione,Sim,Não"</formula1>
    </dataValidation>
    <dataValidation type="list" allowBlank="1" showErrorMessage="1" sqref="E3:E9">
      <formula1>"On-line Auto-serviço,On-line Fluxo,Digital Auto-serviço,Digital Fluxo,Presencial,Semipresencial,Selecione"</formula1>
    </dataValidation>
    <dataValidation type="list" allowBlank="1" showErrorMessage="1" sqref="O3:O9">
      <formula1>"Selecione,Atualmente é presencial,Atualmente em formato híbrido,Atualmente automatizado em formato digital"</formula1>
    </dataValidation>
    <dataValidation type="list" allowBlank="1" showErrorMessage="1" sqref="S3:S9">
      <formula1>"Fase de Levantamento de requisitos,Fase de Mapeamento do Serviço,Fase de Desenvolvimento,Fase de Homologação,Pronto,Fase de Pagamento,Pendente,Selecione"</formula1>
    </dataValidation>
    <dataValidation type="list" allowBlank="1" showErrorMessage="1" sqref="N3:N9">
      <formula1>"Sim Possui,Não Possui,Fase de Desenvolvimento,Selecione"</formula1>
    </dataValidation>
    <dataValidation type="list" allowBlank="1" showErrorMessage="1" sqref="J3:J9">
      <formula1>"Selecione,Sim,Não,Fase de elaboração"</formula1>
    </dataValidation>
    <dataValidation type="list" allowBlank="1" showErrorMessage="1" sqref="L3:L9">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9 F3:F9 R3:R9">
      <formula1>"Sim,Não,Selecione"</formula1>
    </dataValidation>
    <dataValidation type="list" allowBlank="1" showErrorMessage="1" sqref="H3:H9">
      <formula1>"Selecione,É cômodo para o usuário,É uma utilidadade para o usuário,Atendimento a disposição legal"</formula1>
    </dataValidation>
    <dataValidation type="list" allowBlank="1" showErrorMessage="1" sqref="G3:G9">
      <formula1>"Selecione,Atende grupo Minoritário da população,Atende grande parte da população,Atende toda população"</formula1>
    </dataValidation>
    <dataValidation type="list" allowBlank="1" showErrorMessage="1" sqref="I3:I9">
      <formula1>"Selecione,Baixo volume de demanda,Volume mediano de demanda,Alto volume de demanda"</formula1>
    </dataValidation>
    <dataValidation type="list" allowBlank="1" showErrorMessage="1" sqref="M3:M9">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sheetViews>
  <sheetFormatPr customHeight="1" defaultColWidth="12.63" defaultRowHeight="15.0"/>
  <cols>
    <col customWidth="1" min="1" max="1" width="61.88"/>
    <col customWidth="1" min="2" max="2" width="71.75"/>
    <col customWidth="1" min="3" max="3" width="23.88"/>
    <col customWidth="1" min="4" max="4" width="24.63"/>
    <col customWidth="1" min="5" max="5" width="16.38"/>
    <col customWidth="1" min="6" max="6" width="18.75"/>
    <col customWidth="1" min="7" max="7" width="16.38"/>
    <col customWidth="1" min="8" max="8" width="19.0"/>
    <col customWidth="1" min="9" max="9" width="12.75"/>
    <col customWidth="1" min="10" max="10" width="17.88"/>
    <col customWidth="1" min="11" max="11" width="8.63"/>
    <col customWidth="1" min="12" max="12" width="32.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1052</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454</v>
      </c>
      <c r="B3" s="47" t="s">
        <v>455</v>
      </c>
      <c r="C3" s="47" t="s">
        <v>456</v>
      </c>
      <c r="D3" s="47" t="s">
        <v>91</v>
      </c>
      <c r="E3" s="47" t="s">
        <v>136</v>
      </c>
      <c r="F3" s="47" t="s">
        <v>50</v>
      </c>
      <c r="G3" s="48" t="s">
        <v>43</v>
      </c>
      <c r="H3" s="49" t="s">
        <v>137</v>
      </c>
      <c r="I3" s="50" t="s">
        <v>71</v>
      </c>
      <c r="J3" s="48" t="s">
        <v>91</v>
      </c>
      <c r="K3" s="50">
        <f>SUMIFS(Gabarito!B:B,Gabarito!A:A,G3)+SUMIFS(Gabarito!B:B,Gabarito!A:A,H3)+SUMIFS(Gabarito!B:B,Gabarito!A:A,I3)+SUMIFS(Gabarito!B:B,Gabarito!A:A,J3)</f>
        <v>15</v>
      </c>
      <c r="L3" s="49" t="s">
        <v>93</v>
      </c>
      <c r="M3" s="49" t="s">
        <v>131</v>
      </c>
      <c r="N3" s="47" t="s">
        <v>96</v>
      </c>
      <c r="O3" s="49" t="s">
        <v>99</v>
      </c>
      <c r="P3" s="49">
        <f>SUMIFS(Gabarito!B:B,Gabarito!A:A,L3)+SUMIFS(Gabarito!B:B,Gabarito!A:A,M3)+SUMIFS(Gabarito!B:B,Gabarito!A:A,N3)+SUMIFS(Gabarito!B:B,Gabarito!A:A,#REF!)+SUMIFS(Gabarito!B:B,Gabarito!A:A,O3)</f>
        <v>50</v>
      </c>
      <c r="Q3" s="49">
        <f t="shared" ref="Q3:Q11" si="1">K3*P3</f>
        <v>750</v>
      </c>
      <c r="R3" s="47" t="s">
        <v>50</v>
      </c>
      <c r="S3" s="47" t="s">
        <v>132</v>
      </c>
      <c r="T3" s="49" t="s">
        <v>122</v>
      </c>
      <c r="U3" s="49" t="s">
        <v>50</v>
      </c>
      <c r="V3" s="47" t="s">
        <v>1053</v>
      </c>
    </row>
    <row r="4" ht="15.75" customHeight="1">
      <c r="A4" s="47" t="s">
        <v>454</v>
      </c>
      <c r="B4" s="47" t="s">
        <v>457</v>
      </c>
      <c r="C4" s="47" t="s">
        <v>456</v>
      </c>
      <c r="D4" s="47" t="s">
        <v>91</v>
      </c>
      <c r="E4" s="47" t="s">
        <v>136</v>
      </c>
      <c r="F4" s="47" t="s">
        <v>50</v>
      </c>
      <c r="G4" s="48" t="s">
        <v>43</v>
      </c>
      <c r="H4" s="49" t="s">
        <v>137</v>
      </c>
      <c r="I4" s="50" t="s">
        <v>71</v>
      </c>
      <c r="J4" s="48" t="s">
        <v>91</v>
      </c>
      <c r="K4" s="50">
        <f>SUMIFS(Gabarito!B:B,Gabarito!A:A,G4)+SUMIFS(Gabarito!B:B,Gabarito!A:A,H4)+SUMIFS(Gabarito!B:B,Gabarito!A:A,I4)+SUMIFS(Gabarito!B:B,Gabarito!A:A,J4)</f>
        <v>15</v>
      </c>
      <c r="L4" s="49" t="s">
        <v>93</v>
      </c>
      <c r="M4" s="49" t="s">
        <v>131</v>
      </c>
      <c r="N4" s="47" t="s">
        <v>96</v>
      </c>
      <c r="O4" s="49" t="s">
        <v>99</v>
      </c>
      <c r="P4" s="49">
        <f>SUMIFS(Gabarito!B:B,Gabarito!A:A,L4)+SUMIFS(Gabarito!B:B,Gabarito!A:A,M4)+SUMIFS(Gabarito!B:B,Gabarito!A:A,N4)+SUMIFS(Gabarito!B:B,Gabarito!A:A,#REF!)+SUMIFS(Gabarito!B:B,Gabarito!A:A,O4)</f>
        <v>50</v>
      </c>
      <c r="Q4" s="49">
        <f t="shared" si="1"/>
        <v>750</v>
      </c>
      <c r="R4" s="47" t="s">
        <v>50</v>
      </c>
      <c r="S4" s="47" t="s">
        <v>132</v>
      </c>
      <c r="T4" s="49" t="s">
        <v>122</v>
      </c>
      <c r="U4" s="49" t="s">
        <v>50</v>
      </c>
      <c r="V4" s="47" t="s">
        <v>1053</v>
      </c>
    </row>
    <row r="5" ht="15.75" customHeight="1">
      <c r="A5" s="47" t="s">
        <v>454</v>
      </c>
      <c r="B5" s="47" t="s">
        <v>458</v>
      </c>
      <c r="C5" s="47" t="s">
        <v>456</v>
      </c>
      <c r="D5" s="47" t="s">
        <v>91</v>
      </c>
      <c r="E5" s="47" t="s">
        <v>196</v>
      </c>
      <c r="F5" s="47" t="s">
        <v>91</v>
      </c>
      <c r="G5" s="48" t="s">
        <v>43</v>
      </c>
      <c r="H5" s="49" t="s">
        <v>137</v>
      </c>
      <c r="I5" s="50" t="s">
        <v>89</v>
      </c>
      <c r="J5" s="48" t="s">
        <v>91</v>
      </c>
      <c r="K5" s="50">
        <f>SUMIFS(Gabarito!B:B,Gabarito!A:A,G5)+SUMIFS(Gabarito!B:B,Gabarito!A:A,H5)+SUMIFS(Gabarito!B:B,Gabarito!A:A,I5)+SUMIFS(Gabarito!B:B,Gabarito!A:A,J5)</f>
        <v>18</v>
      </c>
      <c r="L5" s="49" t="s">
        <v>93</v>
      </c>
      <c r="M5" s="49" t="s">
        <v>131</v>
      </c>
      <c r="N5" s="47" t="s">
        <v>96</v>
      </c>
      <c r="O5" s="49" t="s">
        <v>64</v>
      </c>
      <c r="P5" s="49">
        <f>SUMIFS(Gabarito!B:B,Gabarito!A:A,L5)+SUMIFS(Gabarito!B:B,Gabarito!A:A,M5)+SUMIFS(Gabarito!B:B,Gabarito!A:A,N5)+SUMIFS(Gabarito!B:B,Gabarito!A:A,#REF!)+SUMIFS(Gabarito!B:B,Gabarito!A:A,O5)</f>
        <v>38</v>
      </c>
      <c r="Q5" s="49">
        <f t="shared" si="1"/>
        <v>684</v>
      </c>
      <c r="R5" s="47" t="s">
        <v>50</v>
      </c>
      <c r="S5" s="47" t="s">
        <v>79</v>
      </c>
      <c r="T5" s="49" t="s">
        <v>459</v>
      </c>
      <c r="U5" s="49" t="s">
        <v>50</v>
      </c>
      <c r="V5" s="47" t="s">
        <v>1053</v>
      </c>
    </row>
    <row r="6" ht="15.75" customHeight="1">
      <c r="A6" s="47" t="s">
        <v>454</v>
      </c>
      <c r="B6" s="47" t="s">
        <v>1054</v>
      </c>
      <c r="C6" s="47" t="s">
        <v>456</v>
      </c>
      <c r="D6" s="47" t="s">
        <v>91</v>
      </c>
      <c r="E6" s="47" t="s">
        <v>136</v>
      </c>
      <c r="F6" s="47" t="s">
        <v>50</v>
      </c>
      <c r="G6" s="48" t="s">
        <v>43</v>
      </c>
      <c r="H6" s="49" t="s">
        <v>87</v>
      </c>
      <c r="I6" s="50" t="s">
        <v>89</v>
      </c>
      <c r="J6" s="48" t="s">
        <v>91</v>
      </c>
      <c r="K6" s="50">
        <f>SUMIFS(Gabarito!B:B,Gabarito!A:A,G6)+SUMIFS(Gabarito!B:B,Gabarito!A:A,H6)+SUMIFS(Gabarito!B:B,Gabarito!A:A,I6)+SUMIFS(Gabarito!B:B,Gabarito!A:A,J6)</f>
        <v>24</v>
      </c>
      <c r="L6" s="49" t="s">
        <v>93</v>
      </c>
      <c r="M6" s="49" t="s">
        <v>131</v>
      </c>
      <c r="N6" s="47" t="s">
        <v>60</v>
      </c>
      <c r="O6" s="49" t="s">
        <v>99</v>
      </c>
      <c r="P6" s="49">
        <f>SUMIFS(Gabarito!B:B,Gabarito!A:A,L6)+SUMIFS(Gabarito!B:B,Gabarito!A:A,M6)+SUMIFS(Gabarito!B:B,Gabarito!A:A,N6)+SUMIFS(Gabarito!B:B,Gabarito!A:A,#REF!)+SUMIFS(Gabarito!B:B,Gabarito!A:A,O6)</f>
        <v>38</v>
      </c>
      <c r="Q6" s="49">
        <f t="shared" si="1"/>
        <v>912</v>
      </c>
      <c r="R6" s="47" t="s">
        <v>50</v>
      </c>
      <c r="S6" s="47" t="s">
        <v>118</v>
      </c>
      <c r="T6" s="49" t="s">
        <v>382</v>
      </c>
      <c r="U6" s="49" t="s">
        <v>50</v>
      </c>
      <c r="V6" s="47" t="s">
        <v>1053</v>
      </c>
    </row>
    <row r="7" ht="15.75" customHeight="1">
      <c r="A7" s="47" t="s">
        <v>454</v>
      </c>
      <c r="B7" s="47" t="s">
        <v>461</v>
      </c>
      <c r="C7" s="47" t="s">
        <v>456</v>
      </c>
      <c r="D7" s="47" t="s">
        <v>91</v>
      </c>
      <c r="E7" s="47" t="s">
        <v>149</v>
      </c>
      <c r="F7" s="47" t="s">
        <v>91</v>
      </c>
      <c r="G7" s="48" t="s">
        <v>43</v>
      </c>
      <c r="H7" s="49" t="s">
        <v>137</v>
      </c>
      <c r="I7" s="50" t="s">
        <v>47</v>
      </c>
      <c r="J7" s="48" t="s">
        <v>91</v>
      </c>
      <c r="K7" s="50">
        <f>SUMIFS(Gabarito!B:B,Gabarito!A:A,G7)+SUMIFS(Gabarito!B:B,Gabarito!A:A,H7)+SUMIFS(Gabarito!B:B,Gabarito!A:A,I7)+SUMIFS(Gabarito!B:B,Gabarito!A:A,J7)</f>
        <v>12</v>
      </c>
      <c r="L7" s="49" t="s">
        <v>122</v>
      </c>
      <c r="M7" s="49" t="s">
        <v>131</v>
      </c>
      <c r="N7" s="47" t="s">
        <v>60</v>
      </c>
      <c r="O7" s="49" t="s">
        <v>64</v>
      </c>
      <c r="P7" s="49">
        <f>SUMIFS(Gabarito!B:B,Gabarito!A:A,L7)+SUMIFS(Gabarito!B:B,Gabarito!A:A,M7)+SUMIFS(Gabarito!B:B,Gabarito!A:A,N7)+SUMIFS(Gabarito!B:B,Gabarito!A:A,#REF!)+SUMIFS(Gabarito!B:B,Gabarito!A:A,O7)</f>
        <v>16</v>
      </c>
      <c r="Q7" s="49">
        <f t="shared" si="1"/>
        <v>192</v>
      </c>
      <c r="R7" s="47" t="s">
        <v>50</v>
      </c>
      <c r="S7" s="47" t="s">
        <v>118</v>
      </c>
      <c r="T7" s="49" t="s">
        <v>50</v>
      </c>
      <c r="U7" s="49" t="s">
        <v>50</v>
      </c>
      <c r="V7" s="47" t="s">
        <v>1053</v>
      </c>
    </row>
    <row r="8" ht="15.75" customHeight="1">
      <c r="A8" s="47" t="s">
        <v>454</v>
      </c>
      <c r="B8" s="47" t="s">
        <v>462</v>
      </c>
      <c r="C8" s="47" t="s">
        <v>456</v>
      </c>
      <c r="D8" s="47" t="s">
        <v>91</v>
      </c>
      <c r="E8" s="47" t="s">
        <v>136</v>
      </c>
      <c r="F8" s="47" t="s">
        <v>50</v>
      </c>
      <c r="G8" s="48" t="s">
        <v>43</v>
      </c>
      <c r="H8" s="49" t="s">
        <v>137</v>
      </c>
      <c r="I8" s="50" t="s">
        <v>71</v>
      </c>
      <c r="J8" s="48" t="s">
        <v>91</v>
      </c>
      <c r="K8" s="50">
        <f>SUMIFS(Gabarito!B:B,Gabarito!A:A,G8)+SUMIFS(Gabarito!B:B,Gabarito!A:A,H8)+SUMIFS(Gabarito!B:B,Gabarito!A:A,I8)+SUMIFS(Gabarito!B:B,Gabarito!A:A,J8)</f>
        <v>15</v>
      </c>
      <c r="L8" s="49" t="s">
        <v>93</v>
      </c>
      <c r="M8" s="49" t="s">
        <v>131</v>
      </c>
      <c r="N8" s="47" t="s">
        <v>96</v>
      </c>
      <c r="O8" s="49" t="s">
        <v>99</v>
      </c>
      <c r="P8" s="49">
        <f>SUMIFS(Gabarito!B:B,Gabarito!A:A,L8)+SUMIFS(Gabarito!B:B,Gabarito!A:A,M8)+SUMIFS(Gabarito!B:B,Gabarito!A:A,N8)+SUMIFS(Gabarito!B:B,Gabarito!A:A,#REF!)+SUMIFS(Gabarito!B:B,Gabarito!A:A,O8)</f>
        <v>50</v>
      </c>
      <c r="Q8" s="49">
        <f t="shared" si="1"/>
        <v>750</v>
      </c>
      <c r="R8" s="47" t="s">
        <v>50</v>
      </c>
      <c r="S8" s="47" t="s">
        <v>132</v>
      </c>
      <c r="T8" s="49" t="s">
        <v>463</v>
      </c>
      <c r="U8" s="49" t="s">
        <v>50</v>
      </c>
      <c r="V8" s="47" t="s">
        <v>1053</v>
      </c>
    </row>
    <row r="9" ht="15.75" customHeight="1">
      <c r="A9" s="47" t="s">
        <v>454</v>
      </c>
      <c r="B9" s="47" t="s">
        <v>464</v>
      </c>
      <c r="C9" s="47" t="s">
        <v>456</v>
      </c>
      <c r="D9" s="47" t="s">
        <v>91</v>
      </c>
      <c r="E9" s="47" t="s">
        <v>149</v>
      </c>
      <c r="F9" s="47" t="s">
        <v>91</v>
      </c>
      <c r="G9" s="48" t="s">
        <v>43</v>
      </c>
      <c r="H9" s="49" t="s">
        <v>137</v>
      </c>
      <c r="I9" s="50" t="s">
        <v>47</v>
      </c>
      <c r="J9" s="48" t="s">
        <v>91</v>
      </c>
      <c r="K9" s="50">
        <f>SUMIFS(Gabarito!B:B,Gabarito!A:A,G9)+SUMIFS(Gabarito!B:B,Gabarito!A:A,H9)+SUMIFS(Gabarito!B:B,Gabarito!A:A,I9)+SUMIFS(Gabarito!B:B,Gabarito!A:A,J9)</f>
        <v>12</v>
      </c>
      <c r="L9" s="49" t="s">
        <v>122</v>
      </c>
      <c r="M9" s="49" t="s">
        <v>131</v>
      </c>
      <c r="N9" s="47" t="s">
        <v>60</v>
      </c>
      <c r="O9" s="49" t="s">
        <v>64</v>
      </c>
      <c r="P9" s="49">
        <f>SUMIFS(Gabarito!B:B,Gabarito!A:A,L9)+SUMIFS(Gabarito!B:B,Gabarito!A:A,M9)+SUMIFS(Gabarito!B:B,Gabarito!A:A,N9)+SUMIFS(Gabarito!B:B,Gabarito!A:A,#REF!)+SUMIFS(Gabarito!B:B,Gabarito!A:A,O9)</f>
        <v>16</v>
      </c>
      <c r="Q9" s="49">
        <f t="shared" si="1"/>
        <v>192</v>
      </c>
      <c r="R9" s="47" t="s">
        <v>50</v>
      </c>
      <c r="S9" s="47" t="s">
        <v>118</v>
      </c>
      <c r="T9" s="49" t="s">
        <v>50</v>
      </c>
      <c r="U9" s="49" t="s">
        <v>50</v>
      </c>
      <c r="V9" s="47" t="s">
        <v>1053</v>
      </c>
    </row>
    <row r="10" ht="15.75" customHeight="1">
      <c r="A10" s="47" t="s">
        <v>454</v>
      </c>
      <c r="B10" s="47" t="s">
        <v>465</v>
      </c>
      <c r="C10" s="47" t="s">
        <v>456</v>
      </c>
      <c r="D10" s="47" t="s">
        <v>91</v>
      </c>
      <c r="E10" s="47" t="s">
        <v>149</v>
      </c>
      <c r="F10" s="47" t="s">
        <v>50</v>
      </c>
      <c r="G10" s="48" t="s">
        <v>43</v>
      </c>
      <c r="H10" s="49" t="s">
        <v>137</v>
      </c>
      <c r="I10" s="50" t="s">
        <v>47</v>
      </c>
      <c r="J10" s="48" t="s">
        <v>91</v>
      </c>
      <c r="K10" s="50">
        <f>SUMIFS(Gabarito!B:B,Gabarito!A:A,G10)+SUMIFS(Gabarito!B:B,Gabarito!A:A,H10)+SUMIFS(Gabarito!B:B,Gabarito!A:A,I10)+SUMIFS(Gabarito!B:B,Gabarito!A:A,J10)</f>
        <v>12</v>
      </c>
      <c r="L10" s="49" t="s">
        <v>93</v>
      </c>
      <c r="M10" s="49" t="s">
        <v>131</v>
      </c>
      <c r="N10" s="47" t="s">
        <v>60</v>
      </c>
      <c r="O10" s="49" t="s">
        <v>64</v>
      </c>
      <c r="P10" s="49">
        <f>SUMIFS(Gabarito!B:B,Gabarito!A:A,L10)+SUMIFS(Gabarito!B:B,Gabarito!A:A,M10)+SUMIFS(Gabarito!B:B,Gabarito!A:A,N10)+SUMIFS(Gabarito!B:B,Gabarito!A:A,#REF!)+SUMIFS(Gabarito!B:B,Gabarito!A:A,O10)</f>
        <v>26</v>
      </c>
      <c r="Q10" s="49">
        <f t="shared" si="1"/>
        <v>312</v>
      </c>
      <c r="R10" s="47" t="s">
        <v>50</v>
      </c>
      <c r="S10" s="47" t="s">
        <v>118</v>
      </c>
      <c r="T10" s="49" t="s">
        <v>50</v>
      </c>
      <c r="U10" s="49" t="s">
        <v>50</v>
      </c>
      <c r="V10" s="47" t="s">
        <v>1053</v>
      </c>
    </row>
    <row r="11" ht="15.75" customHeight="1">
      <c r="A11" s="47" t="s">
        <v>454</v>
      </c>
      <c r="B11" s="47" t="s">
        <v>466</v>
      </c>
      <c r="C11" s="47" t="s">
        <v>456</v>
      </c>
      <c r="D11" s="47" t="s">
        <v>91</v>
      </c>
      <c r="E11" s="47" t="s">
        <v>136</v>
      </c>
      <c r="F11" s="47" t="s">
        <v>50</v>
      </c>
      <c r="G11" s="48" t="s">
        <v>43</v>
      </c>
      <c r="H11" s="49" t="s">
        <v>137</v>
      </c>
      <c r="I11" s="50" t="s">
        <v>47</v>
      </c>
      <c r="J11" s="48" t="s">
        <v>91</v>
      </c>
      <c r="K11" s="50">
        <f>SUMIFS(Gabarito!B:B,Gabarito!A:A,G11)+SUMIFS(Gabarito!B:B,Gabarito!A:A,H11)+SUMIFS(Gabarito!B:B,Gabarito!A:A,I11)+SUMIFS(Gabarito!B:B,Gabarito!A:A,J11)</f>
        <v>12</v>
      </c>
      <c r="L11" s="49" t="s">
        <v>93</v>
      </c>
      <c r="M11" s="49" t="s">
        <v>131</v>
      </c>
      <c r="N11" s="47" t="s">
        <v>96</v>
      </c>
      <c r="O11" s="49" t="s">
        <v>99</v>
      </c>
      <c r="P11" s="49">
        <f>SUMIFS(Gabarito!B:B,Gabarito!A:A,L11)+SUMIFS(Gabarito!B:B,Gabarito!A:A,M11)+SUMIFS(Gabarito!B:B,Gabarito!A:A,N11)+SUMIFS(Gabarito!B:B,Gabarito!A:A,#REF!)+SUMIFS(Gabarito!B:B,Gabarito!A:A,O11)</f>
        <v>50</v>
      </c>
      <c r="Q11" s="49">
        <f t="shared" si="1"/>
        <v>600</v>
      </c>
      <c r="R11" s="47" t="s">
        <v>50</v>
      </c>
      <c r="S11" s="47" t="s">
        <v>132</v>
      </c>
      <c r="T11" s="49" t="s">
        <v>463</v>
      </c>
      <c r="U11" s="49" t="s">
        <v>50</v>
      </c>
      <c r="V11" s="47" t="s">
        <v>1053</v>
      </c>
    </row>
    <row r="12" ht="15.75" customHeight="1">
      <c r="A12" s="103"/>
      <c r="B12" s="103"/>
      <c r="C12" s="104"/>
      <c r="D12" s="118"/>
      <c r="E12" s="104"/>
      <c r="G12" s="104"/>
      <c r="H12" s="104"/>
      <c r="I12" s="104"/>
      <c r="J12" s="104"/>
      <c r="K12" s="104"/>
      <c r="L12" s="104"/>
    </row>
    <row r="13" ht="15.75" customHeight="1">
      <c r="A13" s="103"/>
      <c r="B13" s="103"/>
      <c r="C13" s="104"/>
      <c r="D13" s="118"/>
      <c r="E13" s="104"/>
      <c r="G13" s="104"/>
      <c r="H13" s="104"/>
      <c r="I13" s="104"/>
      <c r="J13" s="104"/>
      <c r="K13" s="104"/>
      <c r="L13" s="104"/>
    </row>
    <row r="14" ht="15.75" customHeight="1">
      <c r="A14" s="103"/>
      <c r="B14" s="103"/>
      <c r="C14" s="104"/>
      <c r="D14" s="118"/>
      <c r="E14" s="104"/>
      <c r="G14" s="104"/>
      <c r="H14" s="104"/>
      <c r="I14" s="104"/>
      <c r="J14" s="104"/>
      <c r="K14" s="104"/>
      <c r="L14" s="104"/>
    </row>
    <row r="15" ht="15.75" customHeight="1">
      <c r="A15" s="103"/>
      <c r="B15" s="103"/>
      <c r="C15" s="104"/>
      <c r="D15" s="118"/>
      <c r="E15" s="104"/>
      <c r="G15" s="104"/>
      <c r="H15" s="104"/>
      <c r="I15" s="104"/>
      <c r="J15" s="104"/>
      <c r="K15" s="104"/>
      <c r="L15" s="104"/>
    </row>
    <row r="16" ht="15.75" customHeight="1">
      <c r="A16" s="103"/>
      <c r="B16" s="103"/>
      <c r="C16" s="104"/>
      <c r="D16" s="118"/>
      <c r="E16" s="104"/>
      <c r="G16" s="104"/>
      <c r="H16" s="104"/>
      <c r="I16" s="104"/>
      <c r="J16" s="104"/>
      <c r="K16" s="104"/>
      <c r="L16" s="104"/>
    </row>
    <row r="17" ht="15.75" customHeight="1">
      <c r="A17" s="103"/>
      <c r="B17" s="103"/>
      <c r="C17" s="104"/>
      <c r="D17" s="118"/>
      <c r="E17" s="104"/>
      <c r="G17" s="104"/>
      <c r="H17" s="104"/>
      <c r="I17" s="104"/>
      <c r="J17" s="104"/>
      <c r="K17" s="104"/>
      <c r="L17" s="104"/>
    </row>
    <row r="18" ht="15.75" customHeight="1">
      <c r="A18" s="103"/>
      <c r="B18" s="103"/>
      <c r="C18" s="104"/>
      <c r="D18" s="118"/>
      <c r="E18" s="104"/>
      <c r="G18" s="104"/>
      <c r="H18" s="104"/>
      <c r="I18" s="104"/>
      <c r="J18" s="104"/>
      <c r="K18" s="104"/>
      <c r="L18" s="104"/>
    </row>
    <row r="19" ht="15.75" customHeight="1">
      <c r="A19" s="103"/>
      <c r="B19" s="103"/>
      <c r="C19" s="104"/>
      <c r="D19" s="118"/>
      <c r="E19" s="104"/>
      <c r="G19" s="104"/>
      <c r="H19" s="104"/>
      <c r="I19" s="104"/>
      <c r="J19" s="104"/>
      <c r="K19" s="104"/>
      <c r="L19" s="104"/>
    </row>
    <row r="20" ht="15.75" customHeight="1">
      <c r="A20" s="103"/>
      <c r="B20" s="103"/>
      <c r="C20" s="104"/>
      <c r="D20" s="118"/>
      <c r="E20" s="104"/>
      <c r="G20" s="104"/>
      <c r="H20" s="104"/>
      <c r="I20" s="104"/>
      <c r="J20" s="104"/>
      <c r="K20" s="104"/>
      <c r="L20" s="104"/>
    </row>
    <row r="21" ht="15.75" customHeight="1">
      <c r="A21" s="103"/>
      <c r="B21" s="103"/>
      <c r="C21" s="104"/>
      <c r="D21" s="118"/>
      <c r="E21" s="104"/>
      <c r="G21" s="104"/>
      <c r="H21" s="104"/>
      <c r="I21" s="104"/>
      <c r="J21" s="104"/>
      <c r="K21" s="104"/>
      <c r="L21" s="104"/>
    </row>
    <row r="22" ht="15.75" customHeight="1">
      <c r="A22" s="103"/>
      <c r="B22" s="103"/>
      <c r="C22" s="104"/>
      <c r="D22" s="118"/>
      <c r="E22" s="104"/>
      <c r="G22" s="104"/>
      <c r="H22" s="104"/>
      <c r="I22" s="104"/>
      <c r="J22" s="104"/>
      <c r="K22" s="104"/>
      <c r="L22" s="104"/>
    </row>
    <row r="23" ht="15.75" customHeight="1">
      <c r="A23" s="103"/>
      <c r="B23" s="103"/>
      <c r="C23" s="104"/>
      <c r="D23" s="118"/>
      <c r="E23" s="104"/>
      <c r="G23" s="104"/>
      <c r="H23" s="104"/>
      <c r="I23" s="104"/>
      <c r="J23" s="104"/>
      <c r="K23" s="104"/>
      <c r="L23" s="104"/>
    </row>
    <row r="24" ht="15.75" customHeight="1">
      <c r="A24" s="103"/>
      <c r="B24" s="103"/>
      <c r="C24" s="104"/>
      <c r="D24" s="118"/>
      <c r="E24" s="104"/>
      <c r="G24" s="104"/>
      <c r="H24" s="104"/>
      <c r="I24" s="104"/>
      <c r="J24" s="104"/>
      <c r="K24" s="104"/>
      <c r="L24" s="104"/>
    </row>
    <row r="25" ht="15.75" customHeight="1">
      <c r="A25" s="103"/>
      <c r="B25" s="103"/>
      <c r="C25" s="104"/>
      <c r="D25" s="118"/>
      <c r="E25" s="104"/>
      <c r="G25" s="104"/>
      <c r="H25" s="104"/>
      <c r="I25" s="104"/>
      <c r="J25" s="104"/>
      <c r="K25" s="104"/>
      <c r="L25" s="104"/>
    </row>
    <row r="26" ht="15.75" customHeight="1">
      <c r="A26" s="103"/>
      <c r="B26" s="103"/>
      <c r="C26" s="104"/>
      <c r="D26" s="118"/>
      <c r="E26" s="104"/>
      <c r="G26" s="104"/>
      <c r="H26" s="104"/>
      <c r="I26" s="104"/>
      <c r="J26" s="104"/>
      <c r="K26" s="104"/>
      <c r="L26" s="104"/>
    </row>
    <row r="27" ht="15.75" customHeight="1">
      <c r="A27" s="103"/>
      <c r="B27" s="103"/>
      <c r="C27" s="104"/>
      <c r="D27" s="118"/>
      <c r="E27" s="104"/>
      <c r="G27" s="104"/>
      <c r="H27" s="104"/>
      <c r="I27" s="104"/>
      <c r="J27" s="104"/>
      <c r="K27" s="104"/>
      <c r="L27" s="104"/>
    </row>
    <row r="28" ht="15.75" customHeight="1">
      <c r="A28" s="103"/>
      <c r="B28" s="103"/>
      <c r="C28" s="104"/>
      <c r="D28" s="118"/>
      <c r="E28" s="104"/>
      <c r="G28" s="104"/>
      <c r="H28" s="104"/>
      <c r="I28" s="104"/>
      <c r="J28" s="104"/>
      <c r="K28" s="104"/>
      <c r="L28" s="104"/>
    </row>
    <row r="29" ht="15.75" customHeight="1">
      <c r="A29" s="103"/>
      <c r="B29" s="103"/>
      <c r="C29" s="104"/>
      <c r="D29" s="118"/>
      <c r="E29" s="104"/>
      <c r="G29" s="104"/>
      <c r="H29" s="104"/>
      <c r="I29" s="104"/>
      <c r="J29" s="104"/>
      <c r="K29" s="104"/>
      <c r="L29" s="104"/>
    </row>
    <row r="30" ht="15.75" customHeight="1">
      <c r="A30" s="103"/>
      <c r="B30" s="103"/>
      <c r="C30" s="104"/>
      <c r="D30" s="118"/>
      <c r="E30" s="104"/>
      <c r="G30" s="104"/>
      <c r="H30" s="104"/>
      <c r="I30" s="104"/>
      <c r="J30" s="104"/>
      <c r="K30" s="104"/>
      <c r="L30" s="104"/>
    </row>
    <row r="31" ht="15.75" customHeight="1">
      <c r="A31" s="103"/>
      <c r="B31" s="103"/>
      <c r="C31" s="104"/>
      <c r="D31" s="118"/>
      <c r="E31" s="104"/>
      <c r="G31" s="104"/>
      <c r="H31" s="104"/>
      <c r="I31" s="104"/>
      <c r="J31" s="104"/>
      <c r="K31" s="104"/>
      <c r="L31" s="104"/>
    </row>
    <row r="32" ht="15.75" customHeight="1">
      <c r="A32" s="103"/>
      <c r="B32" s="103"/>
      <c r="C32" s="104"/>
      <c r="D32" s="118"/>
      <c r="E32" s="104"/>
      <c r="G32" s="104"/>
      <c r="H32" s="104"/>
      <c r="I32" s="104"/>
      <c r="J32" s="104"/>
      <c r="K32" s="104"/>
      <c r="L32" s="104"/>
    </row>
    <row r="33" ht="15.75" customHeight="1">
      <c r="A33" s="103"/>
      <c r="B33" s="103"/>
      <c r="C33" s="104"/>
      <c r="D33" s="118"/>
      <c r="E33" s="104"/>
      <c r="G33" s="104"/>
      <c r="H33" s="104"/>
      <c r="I33" s="104"/>
      <c r="J33" s="104"/>
      <c r="K33" s="104"/>
      <c r="L33" s="104"/>
    </row>
    <row r="34" ht="15.75" customHeight="1">
      <c r="A34" s="103"/>
      <c r="B34" s="103"/>
      <c r="C34" s="104"/>
      <c r="D34" s="118"/>
      <c r="E34" s="104"/>
      <c r="G34" s="104"/>
      <c r="H34" s="104"/>
      <c r="I34" s="104"/>
      <c r="J34" s="104"/>
      <c r="K34" s="104"/>
      <c r="L34" s="104"/>
    </row>
    <row r="35" ht="15.75" customHeight="1">
      <c r="A35" s="103"/>
      <c r="B35" s="103"/>
      <c r="C35" s="104"/>
      <c r="D35" s="118"/>
      <c r="E35" s="104"/>
      <c r="G35" s="104"/>
      <c r="H35" s="104"/>
      <c r="I35" s="104"/>
      <c r="J35" s="104"/>
      <c r="K35" s="104"/>
      <c r="L35" s="104"/>
    </row>
    <row r="36" ht="15.75" customHeight="1">
      <c r="A36" s="103"/>
      <c r="B36" s="103"/>
      <c r="C36" s="104"/>
      <c r="D36" s="118"/>
      <c r="E36" s="104"/>
      <c r="G36" s="104"/>
      <c r="H36" s="104"/>
      <c r="I36" s="104"/>
      <c r="J36" s="104"/>
      <c r="K36" s="104"/>
      <c r="L36" s="104"/>
    </row>
    <row r="37" ht="15.75" customHeight="1">
      <c r="A37" s="103"/>
      <c r="B37" s="103"/>
      <c r="C37" s="104"/>
      <c r="D37" s="118"/>
      <c r="E37" s="104"/>
      <c r="G37" s="104"/>
      <c r="H37" s="104"/>
      <c r="I37" s="104"/>
      <c r="J37" s="104"/>
      <c r="K37" s="104"/>
      <c r="L37" s="104"/>
    </row>
    <row r="38" ht="15.75" customHeight="1">
      <c r="A38" s="103"/>
      <c r="B38" s="103"/>
      <c r="C38" s="104"/>
      <c r="D38" s="118"/>
      <c r="E38" s="104"/>
      <c r="G38" s="104"/>
      <c r="H38" s="104"/>
      <c r="I38" s="104"/>
      <c r="J38" s="104"/>
      <c r="K38" s="104"/>
      <c r="L38" s="104"/>
    </row>
    <row r="39" ht="15.75" customHeight="1">
      <c r="A39" s="103"/>
      <c r="B39" s="103"/>
      <c r="C39" s="104"/>
      <c r="D39" s="118"/>
      <c r="E39" s="104"/>
      <c r="G39" s="104"/>
      <c r="H39" s="104"/>
      <c r="I39" s="104"/>
      <c r="J39" s="104"/>
      <c r="K39" s="104"/>
      <c r="L39" s="104"/>
    </row>
    <row r="40" ht="15.75" customHeight="1">
      <c r="A40" s="103"/>
      <c r="B40" s="103"/>
      <c r="C40" s="104"/>
      <c r="D40" s="118"/>
      <c r="E40" s="104"/>
      <c r="G40" s="104"/>
      <c r="H40" s="104"/>
      <c r="I40" s="104"/>
      <c r="J40" s="104"/>
      <c r="K40" s="104"/>
      <c r="L40" s="104"/>
    </row>
    <row r="41" ht="15.75" customHeight="1">
      <c r="A41" s="103"/>
      <c r="B41" s="103"/>
      <c r="C41" s="104"/>
      <c r="D41" s="118"/>
      <c r="E41" s="104"/>
      <c r="G41" s="104"/>
      <c r="H41" s="104"/>
      <c r="I41" s="104"/>
      <c r="J41" s="104"/>
      <c r="K41" s="104"/>
      <c r="L41" s="104"/>
    </row>
    <row r="42" ht="15.75" customHeight="1">
      <c r="A42" s="103"/>
      <c r="B42" s="103"/>
      <c r="C42" s="104"/>
      <c r="D42" s="118"/>
      <c r="E42" s="104"/>
      <c r="G42" s="104"/>
      <c r="H42" s="104"/>
      <c r="I42" s="104"/>
      <c r="J42" s="104"/>
      <c r="K42" s="104"/>
      <c r="L42" s="104"/>
    </row>
    <row r="43" ht="15.75" customHeight="1">
      <c r="A43" s="103"/>
      <c r="B43" s="103"/>
      <c r="C43" s="104"/>
      <c r="D43" s="118"/>
      <c r="E43" s="104"/>
      <c r="G43" s="104"/>
      <c r="H43" s="104"/>
      <c r="I43" s="104"/>
      <c r="J43" s="104"/>
      <c r="K43" s="104"/>
      <c r="L43" s="104"/>
    </row>
    <row r="44" ht="15.75" customHeight="1">
      <c r="A44" s="103"/>
      <c r="B44" s="103"/>
      <c r="C44" s="104"/>
      <c r="D44" s="118"/>
      <c r="E44" s="104"/>
      <c r="G44" s="104"/>
      <c r="H44" s="104"/>
      <c r="I44" s="104"/>
      <c r="J44" s="104"/>
      <c r="K44" s="104"/>
      <c r="L44" s="104"/>
    </row>
    <row r="45" ht="15.75" customHeight="1">
      <c r="A45" s="103"/>
      <c r="B45" s="103"/>
      <c r="C45" s="104"/>
      <c r="D45" s="118"/>
      <c r="E45" s="104"/>
      <c r="G45" s="104"/>
      <c r="H45" s="104"/>
      <c r="I45" s="104"/>
      <c r="J45" s="104"/>
      <c r="K45" s="104"/>
      <c r="L45" s="104"/>
    </row>
    <row r="46" ht="15.75" customHeight="1">
      <c r="A46" s="103"/>
      <c r="B46" s="103"/>
      <c r="C46" s="104"/>
      <c r="D46" s="118"/>
      <c r="E46" s="104"/>
      <c r="G46" s="104"/>
      <c r="H46" s="104"/>
      <c r="I46" s="104"/>
      <c r="J46" s="104"/>
      <c r="K46" s="104"/>
      <c r="L46" s="104"/>
    </row>
    <row r="47" ht="15.75" customHeight="1">
      <c r="A47" s="103"/>
      <c r="B47" s="103"/>
      <c r="C47" s="104"/>
      <c r="D47" s="118"/>
      <c r="E47" s="104"/>
      <c r="G47" s="104"/>
      <c r="H47" s="104"/>
      <c r="I47" s="104"/>
      <c r="J47" s="104"/>
      <c r="K47" s="104"/>
      <c r="L47" s="104"/>
    </row>
    <row r="48" ht="15.75" customHeight="1">
      <c r="A48" s="103"/>
      <c r="B48" s="103"/>
      <c r="C48" s="104"/>
      <c r="D48" s="118"/>
      <c r="E48" s="104"/>
      <c r="G48" s="104"/>
      <c r="H48" s="104"/>
      <c r="I48" s="104"/>
      <c r="J48" s="104"/>
      <c r="K48" s="104"/>
      <c r="L48" s="104"/>
    </row>
    <row r="49" ht="15.75" customHeight="1">
      <c r="A49" s="103"/>
      <c r="B49" s="103"/>
      <c r="C49" s="104"/>
      <c r="D49" s="118"/>
      <c r="E49" s="104"/>
      <c r="G49" s="104"/>
      <c r="H49" s="104"/>
      <c r="I49" s="104"/>
      <c r="J49" s="104"/>
      <c r="K49" s="104"/>
      <c r="L49" s="104"/>
    </row>
    <row r="50" ht="15.75" customHeight="1">
      <c r="A50" s="103"/>
      <c r="B50" s="103"/>
      <c r="C50" s="104"/>
      <c r="D50" s="118"/>
      <c r="E50" s="104"/>
      <c r="G50" s="104"/>
      <c r="H50" s="104"/>
      <c r="I50" s="104"/>
      <c r="J50" s="104"/>
      <c r="K50" s="104"/>
      <c r="L50" s="104"/>
    </row>
    <row r="51" ht="15.75" customHeight="1">
      <c r="A51" s="103"/>
      <c r="B51" s="103"/>
      <c r="C51" s="104"/>
      <c r="D51" s="118"/>
      <c r="E51" s="104"/>
      <c r="G51" s="104"/>
      <c r="H51" s="104"/>
      <c r="I51" s="104"/>
      <c r="J51" s="104"/>
      <c r="K51" s="104"/>
      <c r="L51" s="104"/>
    </row>
    <row r="52" ht="15.75" customHeight="1">
      <c r="A52" s="103"/>
      <c r="B52" s="103"/>
      <c r="C52" s="104"/>
      <c r="D52" s="118"/>
      <c r="E52" s="104"/>
      <c r="G52" s="104"/>
      <c r="H52" s="104"/>
      <c r="I52" s="104"/>
      <c r="J52" s="104"/>
      <c r="K52" s="104"/>
      <c r="L52" s="104"/>
    </row>
    <row r="53" ht="15.75" customHeight="1">
      <c r="A53" s="103"/>
      <c r="B53" s="103"/>
      <c r="C53" s="104"/>
      <c r="D53" s="118"/>
      <c r="E53" s="104"/>
      <c r="G53" s="104"/>
      <c r="H53" s="104"/>
      <c r="I53" s="104"/>
      <c r="J53" s="104"/>
      <c r="K53" s="104"/>
      <c r="L53" s="104"/>
    </row>
    <row r="54" ht="15.75" customHeight="1">
      <c r="A54" s="103"/>
      <c r="B54" s="103"/>
      <c r="C54" s="104"/>
      <c r="D54" s="118"/>
      <c r="E54" s="104"/>
      <c r="G54" s="104"/>
      <c r="H54" s="104"/>
      <c r="I54" s="104"/>
      <c r="J54" s="104"/>
      <c r="K54" s="104"/>
      <c r="L54" s="104"/>
    </row>
    <row r="55" ht="15.75" customHeight="1">
      <c r="A55" s="103"/>
      <c r="B55" s="103"/>
      <c r="C55" s="104"/>
      <c r="D55" s="118"/>
      <c r="E55" s="104"/>
      <c r="G55" s="104"/>
      <c r="H55" s="104"/>
      <c r="I55" s="104"/>
      <c r="J55" s="104"/>
      <c r="K55" s="104"/>
      <c r="L55" s="104"/>
    </row>
    <row r="56" ht="15.75" customHeight="1">
      <c r="A56" s="103"/>
      <c r="B56" s="103"/>
      <c r="C56" s="104"/>
      <c r="D56" s="118"/>
      <c r="E56" s="104"/>
      <c r="G56" s="104"/>
      <c r="H56" s="104"/>
      <c r="I56" s="104"/>
      <c r="J56" s="104"/>
      <c r="K56" s="104"/>
      <c r="L56" s="104"/>
    </row>
    <row r="57" ht="15.75" customHeight="1">
      <c r="A57" s="103"/>
      <c r="B57" s="103"/>
      <c r="C57" s="104"/>
      <c r="D57" s="118"/>
      <c r="E57" s="104"/>
      <c r="G57" s="104"/>
      <c r="H57" s="104"/>
      <c r="I57" s="104"/>
      <c r="J57" s="104"/>
      <c r="K57" s="104"/>
      <c r="L57" s="104"/>
    </row>
    <row r="58" ht="15.75" customHeight="1">
      <c r="A58" s="103"/>
      <c r="B58" s="103"/>
      <c r="C58" s="104"/>
      <c r="D58" s="118"/>
      <c r="E58" s="104"/>
      <c r="G58" s="104"/>
      <c r="H58" s="104"/>
      <c r="I58" s="104"/>
      <c r="J58" s="104"/>
      <c r="K58" s="104"/>
      <c r="L58" s="104"/>
    </row>
    <row r="59" ht="15.75" customHeight="1">
      <c r="A59" s="103"/>
      <c r="B59" s="103"/>
      <c r="C59" s="104"/>
      <c r="D59" s="118"/>
      <c r="E59" s="104"/>
      <c r="G59" s="104"/>
      <c r="H59" s="104"/>
      <c r="I59" s="104"/>
      <c r="J59" s="104"/>
      <c r="K59" s="104"/>
      <c r="L59" s="104"/>
    </row>
    <row r="60" ht="15.75" customHeight="1">
      <c r="A60" s="103"/>
      <c r="B60" s="103"/>
      <c r="C60" s="104"/>
      <c r="D60" s="118"/>
      <c r="E60" s="104"/>
      <c r="G60" s="104"/>
      <c r="H60" s="104"/>
      <c r="I60" s="104"/>
      <c r="J60" s="104"/>
      <c r="K60" s="104"/>
      <c r="L60" s="104"/>
    </row>
    <row r="61" ht="15.75" customHeight="1">
      <c r="A61" s="103"/>
      <c r="B61" s="103"/>
      <c r="C61" s="104"/>
      <c r="D61" s="118"/>
      <c r="E61" s="104"/>
      <c r="G61" s="104"/>
      <c r="H61" s="104"/>
      <c r="I61" s="104"/>
      <c r="J61" s="104"/>
      <c r="K61" s="104"/>
      <c r="L61" s="104"/>
    </row>
    <row r="62" ht="15.75" customHeight="1">
      <c r="A62" s="103"/>
      <c r="B62" s="103"/>
      <c r="C62" s="104"/>
      <c r="D62" s="118"/>
      <c r="E62" s="104"/>
      <c r="G62" s="104"/>
      <c r="H62" s="104"/>
      <c r="I62" s="104"/>
      <c r="J62" s="104"/>
      <c r="K62" s="104"/>
      <c r="L62" s="104"/>
    </row>
    <row r="63" ht="15.75" customHeight="1">
      <c r="A63" s="103"/>
      <c r="B63" s="103"/>
      <c r="C63" s="104"/>
      <c r="D63" s="118"/>
      <c r="E63" s="104"/>
      <c r="G63" s="104"/>
      <c r="H63" s="104"/>
      <c r="I63" s="104"/>
      <c r="J63" s="104"/>
      <c r="K63" s="104"/>
      <c r="L63" s="104"/>
    </row>
    <row r="64" ht="15.75" customHeight="1">
      <c r="A64" s="103"/>
      <c r="B64" s="103"/>
      <c r="C64" s="104"/>
      <c r="D64" s="118"/>
      <c r="E64" s="104"/>
      <c r="G64" s="104"/>
      <c r="H64" s="104"/>
      <c r="I64" s="104"/>
      <c r="J64" s="104"/>
      <c r="K64" s="104"/>
      <c r="L64" s="104"/>
    </row>
    <row r="65" ht="15.75" customHeight="1">
      <c r="A65" s="103"/>
      <c r="B65" s="103"/>
      <c r="C65" s="104"/>
      <c r="D65" s="118"/>
      <c r="E65" s="104"/>
      <c r="G65" s="104"/>
      <c r="H65" s="104"/>
      <c r="I65" s="104"/>
      <c r="J65" s="104"/>
      <c r="K65" s="104"/>
      <c r="L65" s="104"/>
    </row>
    <row r="66" ht="15.75" customHeight="1">
      <c r="A66" s="103"/>
      <c r="B66" s="103"/>
      <c r="C66" s="104"/>
      <c r="D66" s="118"/>
      <c r="E66" s="104"/>
      <c r="G66" s="104"/>
      <c r="H66" s="104"/>
      <c r="I66" s="104"/>
      <c r="J66" s="104"/>
      <c r="K66" s="104"/>
      <c r="L66" s="104"/>
    </row>
    <row r="67" ht="15.75" customHeight="1">
      <c r="A67" s="103"/>
      <c r="B67" s="103"/>
      <c r="C67" s="104"/>
      <c r="D67" s="118"/>
      <c r="E67" s="104"/>
      <c r="G67" s="104"/>
      <c r="H67" s="104"/>
      <c r="I67" s="104"/>
      <c r="J67" s="104"/>
      <c r="K67" s="104"/>
      <c r="L67" s="104"/>
    </row>
    <row r="68" ht="15.75" customHeight="1">
      <c r="A68" s="103"/>
      <c r="B68" s="103"/>
      <c r="C68" s="104"/>
      <c r="D68" s="118"/>
      <c r="E68" s="104"/>
      <c r="G68" s="104"/>
      <c r="H68" s="104"/>
      <c r="I68" s="104"/>
      <c r="J68" s="104"/>
      <c r="K68" s="104"/>
      <c r="L68" s="104"/>
    </row>
    <row r="69" ht="15.75" customHeight="1">
      <c r="A69" s="103"/>
      <c r="B69" s="103"/>
      <c r="C69" s="104"/>
      <c r="D69" s="118"/>
      <c r="E69" s="104"/>
      <c r="G69" s="104"/>
      <c r="H69" s="104"/>
      <c r="I69" s="104"/>
      <c r="J69" s="104"/>
      <c r="K69" s="104"/>
      <c r="L69" s="104"/>
    </row>
    <row r="70" ht="15.75" customHeight="1">
      <c r="A70" s="103"/>
      <c r="B70" s="103"/>
      <c r="C70" s="104"/>
      <c r="D70" s="118"/>
      <c r="E70" s="104"/>
      <c r="G70" s="104"/>
      <c r="H70" s="104"/>
      <c r="I70" s="104"/>
      <c r="J70" s="104"/>
      <c r="K70" s="104"/>
      <c r="L70" s="104"/>
    </row>
    <row r="71" ht="15.75" customHeight="1">
      <c r="A71" s="103"/>
      <c r="B71" s="103"/>
      <c r="C71" s="104"/>
      <c r="D71" s="118"/>
      <c r="E71" s="104"/>
      <c r="G71" s="104"/>
      <c r="H71" s="104"/>
      <c r="I71" s="104"/>
      <c r="J71" s="104"/>
      <c r="K71" s="104"/>
      <c r="L71" s="104"/>
    </row>
    <row r="72" ht="15.75" customHeight="1">
      <c r="A72" s="103"/>
      <c r="B72" s="103"/>
      <c r="C72" s="104"/>
      <c r="D72" s="118"/>
      <c r="E72" s="104"/>
      <c r="G72" s="104"/>
      <c r="H72" s="104"/>
      <c r="I72" s="104"/>
      <c r="J72" s="104"/>
      <c r="K72" s="104"/>
      <c r="L72" s="104"/>
    </row>
    <row r="73" ht="15.75" customHeight="1">
      <c r="A73" s="103"/>
      <c r="B73" s="103"/>
      <c r="C73" s="104"/>
      <c r="D73" s="118"/>
      <c r="E73" s="104"/>
      <c r="G73" s="104"/>
      <c r="H73" s="104"/>
      <c r="I73" s="104"/>
      <c r="J73" s="104"/>
      <c r="K73" s="104"/>
      <c r="L73" s="104"/>
    </row>
    <row r="74" ht="15.75" customHeight="1">
      <c r="A74" s="103"/>
      <c r="B74" s="103"/>
      <c r="C74" s="104"/>
      <c r="D74" s="118"/>
      <c r="E74" s="104"/>
      <c r="G74" s="104"/>
      <c r="H74" s="104"/>
      <c r="I74" s="104"/>
      <c r="J74" s="104"/>
      <c r="K74" s="104"/>
      <c r="L74" s="104"/>
    </row>
    <row r="75" ht="15.75" customHeight="1">
      <c r="A75" s="103"/>
      <c r="B75" s="103"/>
      <c r="C75" s="104"/>
      <c r="D75" s="118"/>
      <c r="E75" s="104"/>
      <c r="G75" s="104"/>
      <c r="H75" s="104"/>
      <c r="I75" s="104"/>
      <c r="J75" s="104"/>
      <c r="K75" s="104"/>
      <c r="L75" s="104"/>
    </row>
    <row r="76" ht="15.75" customHeight="1">
      <c r="A76" s="103"/>
      <c r="B76" s="103"/>
      <c r="C76" s="104"/>
      <c r="D76" s="118"/>
      <c r="E76" s="104"/>
      <c r="G76" s="104"/>
      <c r="H76" s="104"/>
      <c r="I76" s="104"/>
      <c r="J76" s="104"/>
      <c r="K76" s="104"/>
      <c r="L76" s="104"/>
    </row>
    <row r="77" ht="15.75" customHeight="1">
      <c r="A77" s="103"/>
      <c r="B77" s="103"/>
      <c r="C77" s="104"/>
      <c r="D77" s="118"/>
      <c r="E77" s="104"/>
      <c r="G77" s="104"/>
      <c r="H77" s="104"/>
      <c r="I77" s="104"/>
      <c r="J77" s="104"/>
      <c r="K77" s="104"/>
      <c r="L77" s="104"/>
    </row>
    <row r="78" ht="15.75" customHeight="1">
      <c r="A78" s="103"/>
      <c r="B78" s="103"/>
      <c r="C78" s="104"/>
      <c r="D78" s="118"/>
      <c r="E78" s="104"/>
      <c r="G78" s="104"/>
      <c r="H78" s="104"/>
      <c r="I78" s="104"/>
      <c r="J78" s="104"/>
      <c r="K78" s="104"/>
      <c r="L78" s="104"/>
    </row>
    <row r="79" ht="15.75" customHeight="1">
      <c r="A79" s="103"/>
      <c r="B79" s="103"/>
      <c r="C79" s="104"/>
      <c r="D79" s="118"/>
      <c r="E79" s="104"/>
      <c r="G79" s="104"/>
      <c r="H79" s="104"/>
      <c r="I79" s="104"/>
      <c r="J79" s="104"/>
      <c r="K79" s="104"/>
      <c r="L79" s="104"/>
    </row>
    <row r="80" ht="15.75" customHeight="1">
      <c r="A80" s="103"/>
      <c r="B80" s="103"/>
      <c r="C80" s="104"/>
      <c r="D80" s="118"/>
      <c r="E80" s="104"/>
      <c r="G80" s="104"/>
      <c r="H80" s="104"/>
      <c r="I80" s="104"/>
      <c r="J80" s="104"/>
      <c r="K80" s="104"/>
      <c r="L80" s="104"/>
    </row>
    <row r="81" ht="15.75" customHeight="1">
      <c r="A81" s="103"/>
      <c r="B81" s="103"/>
      <c r="C81" s="104"/>
      <c r="D81" s="118"/>
      <c r="E81" s="104"/>
      <c r="G81" s="104"/>
      <c r="H81" s="104"/>
      <c r="I81" s="104"/>
      <c r="J81" s="104"/>
      <c r="K81" s="104"/>
      <c r="L81" s="104"/>
    </row>
    <row r="82" ht="15.75" customHeight="1">
      <c r="A82" s="103"/>
      <c r="B82" s="103"/>
      <c r="C82" s="104"/>
      <c r="D82" s="118"/>
      <c r="E82" s="104"/>
      <c r="G82" s="104"/>
      <c r="H82" s="104"/>
      <c r="I82" s="104"/>
      <c r="J82" s="104"/>
      <c r="K82" s="104"/>
      <c r="L82" s="104"/>
    </row>
    <row r="83" ht="15.75" customHeight="1">
      <c r="A83" s="103"/>
      <c r="B83" s="103"/>
      <c r="C83" s="104"/>
      <c r="D83" s="118"/>
      <c r="E83" s="104"/>
      <c r="G83" s="104"/>
      <c r="H83" s="104"/>
      <c r="I83" s="104"/>
      <c r="J83" s="104"/>
      <c r="K83" s="104"/>
      <c r="L83" s="104"/>
    </row>
    <row r="84" ht="15.75" customHeight="1">
      <c r="A84" s="103"/>
      <c r="B84" s="103"/>
      <c r="C84" s="104"/>
      <c r="D84" s="118"/>
      <c r="E84" s="104"/>
      <c r="G84" s="104"/>
      <c r="H84" s="104"/>
      <c r="I84" s="104"/>
      <c r="J84" s="104"/>
      <c r="K84" s="104"/>
      <c r="L84" s="104"/>
    </row>
    <row r="85" ht="15.75" customHeight="1">
      <c r="A85" s="103"/>
      <c r="B85" s="103"/>
      <c r="C85" s="104"/>
      <c r="D85" s="118"/>
      <c r="E85" s="104"/>
      <c r="G85" s="104"/>
      <c r="H85" s="104"/>
      <c r="I85" s="104"/>
      <c r="J85" s="104"/>
      <c r="K85" s="104"/>
      <c r="L85" s="104"/>
    </row>
    <row r="86" ht="15.75" customHeight="1">
      <c r="A86" s="103"/>
      <c r="B86" s="103"/>
      <c r="C86" s="104"/>
      <c r="D86" s="118"/>
      <c r="E86" s="104"/>
      <c r="G86" s="104"/>
      <c r="H86" s="104"/>
      <c r="I86" s="104"/>
      <c r="J86" s="104"/>
      <c r="K86" s="104"/>
      <c r="L86" s="104"/>
    </row>
    <row r="87" ht="15.75" customHeight="1">
      <c r="A87" s="103"/>
      <c r="B87" s="103"/>
      <c r="C87" s="104"/>
      <c r="D87" s="118"/>
      <c r="E87" s="104"/>
      <c r="G87" s="104"/>
      <c r="H87" s="104"/>
      <c r="I87" s="104"/>
      <c r="J87" s="104"/>
      <c r="K87" s="104"/>
      <c r="L87" s="104"/>
    </row>
    <row r="88" ht="15.75" customHeight="1">
      <c r="A88" s="103"/>
      <c r="B88" s="103"/>
      <c r="C88" s="104"/>
      <c r="D88" s="118"/>
      <c r="E88" s="104"/>
      <c r="G88" s="104"/>
      <c r="H88" s="104"/>
      <c r="I88" s="104"/>
      <c r="J88" s="104"/>
      <c r="K88" s="104"/>
      <c r="L88" s="104"/>
    </row>
    <row r="89" ht="15.75" customHeight="1">
      <c r="A89" s="103"/>
      <c r="B89" s="103"/>
      <c r="C89" s="104"/>
      <c r="D89" s="118"/>
      <c r="E89" s="104"/>
      <c r="G89" s="104"/>
      <c r="H89" s="104"/>
      <c r="I89" s="104"/>
      <c r="J89" s="104"/>
      <c r="K89" s="104"/>
      <c r="L89" s="104"/>
    </row>
    <row r="90" ht="15.75" customHeight="1">
      <c r="A90" s="103"/>
      <c r="B90" s="103"/>
      <c r="C90" s="104"/>
      <c r="D90" s="118"/>
      <c r="E90" s="104"/>
      <c r="G90" s="104"/>
      <c r="H90" s="104"/>
      <c r="I90" s="104"/>
      <c r="J90" s="104"/>
      <c r="K90" s="104"/>
      <c r="L90" s="104"/>
    </row>
    <row r="91" ht="15.75" customHeight="1">
      <c r="A91" s="103"/>
      <c r="B91" s="103"/>
      <c r="C91" s="104"/>
      <c r="D91" s="118"/>
      <c r="E91" s="104"/>
      <c r="G91" s="104"/>
      <c r="H91" s="104"/>
      <c r="I91" s="104"/>
      <c r="J91" s="104"/>
      <c r="K91" s="104"/>
      <c r="L91" s="104"/>
    </row>
    <row r="92" ht="15.75" customHeight="1">
      <c r="A92" s="103"/>
      <c r="B92" s="103"/>
      <c r="C92" s="104"/>
      <c r="D92" s="118"/>
      <c r="E92" s="104"/>
      <c r="G92" s="104"/>
      <c r="H92" s="104"/>
      <c r="I92" s="104"/>
      <c r="J92" s="104"/>
      <c r="K92" s="104"/>
      <c r="L92" s="104"/>
    </row>
    <row r="93" ht="15.75" customHeight="1">
      <c r="A93" s="103"/>
      <c r="B93" s="103"/>
      <c r="C93" s="104"/>
      <c r="D93" s="118"/>
      <c r="E93" s="104"/>
      <c r="G93" s="104"/>
      <c r="H93" s="104"/>
      <c r="I93" s="104"/>
      <c r="J93" s="104"/>
      <c r="K93" s="104"/>
      <c r="L93" s="104"/>
    </row>
    <row r="94" ht="15.75" customHeight="1">
      <c r="A94" s="103"/>
      <c r="B94" s="103"/>
      <c r="C94" s="104"/>
      <c r="D94" s="118"/>
      <c r="E94" s="104"/>
      <c r="G94" s="104"/>
      <c r="H94" s="104"/>
      <c r="I94" s="104"/>
      <c r="J94" s="104"/>
      <c r="K94" s="104"/>
      <c r="L94" s="104"/>
    </row>
    <row r="95" ht="15.75" customHeight="1">
      <c r="A95" s="103"/>
      <c r="B95" s="103"/>
      <c r="C95" s="104"/>
      <c r="D95" s="118"/>
      <c r="E95" s="104"/>
      <c r="G95" s="104"/>
      <c r="H95" s="104"/>
      <c r="I95" s="104"/>
      <c r="J95" s="104"/>
      <c r="K95" s="104"/>
      <c r="L95" s="104"/>
    </row>
    <row r="96" ht="15.75" customHeight="1">
      <c r="A96" s="103"/>
      <c r="B96" s="103"/>
      <c r="C96" s="104"/>
      <c r="D96" s="118"/>
      <c r="E96" s="104"/>
      <c r="G96" s="104"/>
      <c r="H96" s="104"/>
      <c r="I96" s="104"/>
      <c r="J96" s="104"/>
      <c r="K96" s="104"/>
      <c r="L96" s="104"/>
    </row>
    <row r="97" ht="15.75" customHeight="1">
      <c r="A97" s="103"/>
      <c r="B97" s="103"/>
      <c r="C97" s="104"/>
      <c r="D97" s="118"/>
      <c r="E97" s="104"/>
      <c r="G97" s="104"/>
      <c r="H97" s="104"/>
      <c r="I97" s="104"/>
      <c r="J97" s="104"/>
      <c r="K97" s="104"/>
      <c r="L97" s="104"/>
    </row>
    <row r="98" ht="15.75" customHeight="1">
      <c r="A98" s="103"/>
      <c r="B98" s="103"/>
      <c r="C98" s="104"/>
      <c r="D98" s="118"/>
      <c r="E98" s="104"/>
      <c r="G98" s="104"/>
      <c r="H98" s="104"/>
      <c r="I98" s="104"/>
      <c r="J98" s="104"/>
      <c r="K98" s="104"/>
      <c r="L98" s="104"/>
    </row>
    <row r="99" ht="15.75" customHeight="1">
      <c r="A99" s="103"/>
      <c r="B99" s="103"/>
      <c r="C99" s="104"/>
      <c r="D99" s="118"/>
      <c r="E99" s="104"/>
      <c r="G99" s="104"/>
      <c r="H99" s="104"/>
      <c r="I99" s="104"/>
      <c r="J99" s="104"/>
      <c r="K99" s="104"/>
      <c r="L99" s="104"/>
    </row>
    <row r="100" ht="15.75" customHeight="1">
      <c r="A100" s="103"/>
      <c r="B100" s="103"/>
      <c r="C100" s="104"/>
      <c r="D100" s="118"/>
      <c r="E100" s="104"/>
      <c r="G100" s="104"/>
      <c r="H100" s="104"/>
      <c r="I100" s="104"/>
      <c r="J100" s="104"/>
      <c r="K100" s="104"/>
      <c r="L100" s="104"/>
    </row>
    <row r="101" ht="15.75" customHeight="1">
      <c r="A101" s="103"/>
      <c r="B101" s="103"/>
      <c r="C101" s="104"/>
      <c r="D101" s="118"/>
      <c r="E101" s="104"/>
      <c r="G101" s="104"/>
      <c r="H101" s="104"/>
      <c r="I101" s="104"/>
      <c r="J101" s="104"/>
      <c r="K101" s="104"/>
      <c r="L101" s="104"/>
    </row>
    <row r="102" ht="15.75" customHeight="1">
      <c r="A102" s="103"/>
      <c r="B102" s="103"/>
      <c r="C102" s="104"/>
      <c r="D102" s="118"/>
      <c r="E102" s="104"/>
      <c r="G102" s="104"/>
      <c r="H102" s="104"/>
      <c r="I102" s="104"/>
      <c r="J102" s="104"/>
      <c r="K102" s="104"/>
      <c r="L102" s="104"/>
    </row>
    <row r="103" ht="15.75" customHeight="1">
      <c r="A103" s="103"/>
      <c r="B103" s="103"/>
      <c r="C103" s="104"/>
      <c r="D103" s="118"/>
      <c r="E103" s="104"/>
      <c r="G103" s="104"/>
      <c r="H103" s="104"/>
      <c r="I103" s="104"/>
      <c r="J103" s="104"/>
      <c r="K103" s="104"/>
      <c r="L103" s="104"/>
    </row>
    <row r="104" ht="15.75" customHeight="1">
      <c r="A104" s="103"/>
      <c r="B104" s="103"/>
      <c r="C104" s="104"/>
      <c r="D104" s="118"/>
      <c r="E104" s="104"/>
      <c r="G104" s="104"/>
      <c r="H104" s="104"/>
      <c r="I104" s="104"/>
      <c r="J104" s="104"/>
      <c r="K104" s="104"/>
      <c r="L104" s="104"/>
    </row>
    <row r="105" ht="15.75" customHeight="1">
      <c r="A105" s="103"/>
      <c r="B105" s="103"/>
      <c r="C105" s="104"/>
      <c r="D105" s="118"/>
      <c r="E105" s="104"/>
      <c r="G105" s="104"/>
      <c r="H105" s="104"/>
      <c r="I105" s="104"/>
      <c r="J105" s="104"/>
      <c r="K105" s="104"/>
      <c r="L105" s="104"/>
    </row>
    <row r="106" ht="15.75" customHeight="1">
      <c r="A106" s="103"/>
      <c r="B106" s="103"/>
      <c r="C106" s="104"/>
      <c r="D106" s="118"/>
      <c r="E106" s="104"/>
      <c r="G106" s="104"/>
      <c r="H106" s="104"/>
      <c r="I106" s="104"/>
      <c r="J106" s="104"/>
      <c r="K106" s="104"/>
      <c r="L106" s="104"/>
    </row>
    <row r="107" ht="15.75" customHeight="1">
      <c r="A107" s="103"/>
      <c r="B107" s="103"/>
      <c r="C107" s="104"/>
      <c r="D107" s="118"/>
      <c r="E107" s="104"/>
      <c r="G107" s="104"/>
      <c r="H107" s="104"/>
      <c r="I107" s="104"/>
      <c r="J107" s="104"/>
      <c r="K107" s="104"/>
      <c r="L107" s="104"/>
    </row>
    <row r="108" ht="15.75" customHeight="1">
      <c r="A108" s="103"/>
      <c r="B108" s="103"/>
      <c r="C108" s="104"/>
      <c r="D108" s="118"/>
      <c r="E108" s="104"/>
      <c r="G108" s="104"/>
      <c r="H108" s="104"/>
      <c r="I108" s="104"/>
      <c r="J108" s="104"/>
      <c r="K108" s="104"/>
      <c r="L108" s="104"/>
    </row>
    <row r="109" ht="15.75" customHeight="1">
      <c r="A109" s="103"/>
      <c r="B109" s="103"/>
      <c r="C109" s="104"/>
      <c r="D109" s="118"/>
      <c r="E109" s="104"/>
      <c r="G109" s="104"/>
      <c r="H109" s="104"/>
      <c r="I109" s="104"/>
      <c r="J109" s="104"/>
      <c r="K109" s="104"/>
      <c r="L109" s="104"/>
    </row>
    <row r="110" ht="15.75" customHeight="1">
      <c r="A110" s="103"/>
      <c r="B110" s="103"/>
      <c r="C110" s="104"/>
      <c r="D110" s="118"/>
      <c r="E110" s="104"/>
      <c r="G110" s="104"/>
      <c r="H110" s="104"/>
      <c r="I110" s="104"/>
      <c r="J110" s="104"/>
      <c r="K110" s="104"/>
      <c r="L110" s="104"/>
    </row>
    <row r="111" ht="15.75" customHeight="1">
      <c r="A111" s="103"/>
      <c r="B111" s="103"/>
      <c r="C111" s="104"/>
      <c r="D111" s="118"/>
      <c r="E111" s="104"/>
      <c r="G111" s="104"/>
      <c r="H111" s="104"/>
      <c r="I111" s="104"/>
      <c r="J111" s="104"/>
      <c r="K111" s="104"/>
      <c r="L111" s="104"/>
    </row>
    <row r="112" ht="15.75" customHeight="1">
      <c r="A112" s="103"/>
      <c r="B112" s="103"/>
      <c r="C112" s="104"/>
      <c r="D112" s="118"/>
      <c r="E112" s="104"/>
      <c r="G112" s="104"/>
      <c r="H112" s="104"/>
      <c r="I112" s="104"/>
      <c r="J112" s="104"/>
      <c r="K112" s="104"/>
      <c r="L112" s="104"/>
    </row>
    <row r="113" ht="15.75" customHeight="1">
      <c r="A113" s="103"/>
      <c r="B113" s="103"/>
      <c r="C113" s="104"/>
      <c r="D113" s="118"/>
      <c r="E113" s="104"/>
      <c r="G113" s="104"/>
      <c r="H113" s="104"/>
      <c r="I113" s="104"/>
      <c r="J113" s="104"/>
      <c r="K113" s="104"/>
      <c r="L113" s="104"/>
    </row>
    <row r="114" ht="15.75" customHeight="1">
      <c r="A114" s="103"/>
      <c r="B114" s="103"/>
      <c r="C114" s="104"/>
      <c r="D114" s="118"/>
      <c r="E114" s="104"/>
      <c r="G114" s="104"/>
      <c r="H114" s="104"/>
      <c r="I114" s="104"/>
      <c r="J114" s="104"/>
      <c r="K114" s="104"/>
      <c r="L114" s="104"/>
    </row>
    <row r="115" ht="15.75" customHeight="1">
      <c r="A115" s="103"/>
      <c r="B115" s="103"/>
      <c r="C115" s="104"/>
      <c r="D115" s="118"/>
      <c r="E115" s="104"/>
      <c r="G115" s="104"/>
      <c r="H115" s="104"/>
      <c r="I115" s="104"/>
      <c r="J115" s="104"/>
      <c r="K115" s="104"/>
      <c r="L115" s="104"/>
    </row>
    <row r="116" ht="15.75" customHeight="1">
      <c r="A116" s="103"/>
      <c r="B116" s="103"/>
      <c r="C116" s="104"/>
      <c r="D116" s="118"/>
      <c r="E116" s="104"/>
      <c r="G116" s="104"/>
      <c r="H116" s="104"/>
      <c r="I116" s="104"/>
      <c r="J116" s="104"/>
      <c r="K116" s="104"/>
      <c r="L116" s="104"/>
    </row>
    <row r="117" ht="15.75" customHeight="1">
      <c r="A117" s="103"/>
      <c r="B117" s="103"/>
      <c r="C117" s="104"/>
      <c r="D117" s="118"/>
      <c r="E117" s="104"/>
      <c r="G117" s="104"/>
      <c r="H117" s="104"/>
      <c r="I117" s="104"/>
      <c r="J117" s="104"/>
      <c r="K117" s="104"/>
      <c r="L117" s="104"/>
    </row>
    <row r="118" ht="15.75" customHeight="1">
      <c r="A118" s="103"/>
      <c r="B118" s="103"/>
      <c r="C118" s="104"/>
      <c r="D118" s="118"/>
      <c r="E118" s="104"/>
      <c r="G118" s="104"/>
      <c r="H118" s="104"/>
      <c r="I118" s="104"/>
      <c r="J118" s="104"/>
      <c r="K118" s="104"/>
      <c r="L118" s="104"/>
    </row>
    <row r="119" ht="15.75" customHeight="1">
      <c r="A119" s="103"/>
      <c r="B119" s="103"/>
      <c r="C119" s="104"/>
      <c r="D119" s="118"/>
      <c r="E119" s="104"/>
      <c r="G119" s="104"/>
      <c r="H119" s="104"/>
      <c r="I119" s="104"/>
      <c r="J119" s="104"/>
      <c r="K119" s="104"/>
      <c r="L119" s="104"/>
    </row>
    <row r="120" ht="15.75" customHeight="1">
      <c r="A120" s="103"/>
      <c r="B120" s="103"/>
      <c r="C120" s="104"/>
      <c r="D120" s="118"/>
      <c r="E120" s="104"/>
      <c r="G120" s="104"/>
      <c r="H120" s="104"/>
      <c r="I120" s="104"/>
      <c r="J120" s="104"/>
      <c r="K120" s="104"/>
      <c r="L120" s="104"/>
    </row>
    <row r="121" ht="15.75" customHeight="1">
      <c r="A121" s="103"/>
      <c r="B121" s="103"/>
      <c r="C121" s="104"/>
      <c r="D121" s="118"/>
      <c r="E121" s="104"/>
      <c r="G121" s="104"/>
      <c r="H121" s="104"/>
      <c r="I121" s="104"/>
      <c r="J121" s="104"/>
      <c r="K121" s="104"/>
      <c r="L121" s="104"/>
    </row>
    <row r="122" ht="15.75" customHeight="1">
      <c r="A122" s="103"/>
      <c r="B122" s="103"/>
      <c r="C122" s="104"/>
      <c r="D122" s="118"/>
      <c r="E122" s="104"/>
      <c r="G122" s="104"/>
      <c r="H122" s="104"/>
      <c r="I122" s="104"/>
      <c r="J122" s="104"/>
      <c r="K122" s="104"/>
      <c r="L122" s="104"/>
    </row>
    <row r="123" ht="15.75" customHeight="1">
      <c r="A123" s="103"/>
      <c r="B123" s="103"/>
      <c r="C123" s="104"/>
      <c r="D123" s="118"/>
      <c r="E123" s="104"/>
      <c r="G123" s="104"/>
      <c r="H123" s="104"/>
      <c r="I123" s="104"/>
      <c r="J123" s="104"/>
      <c r="K123" s="104"/>
      <c r="L123" s="104"/>
    </row>
    <row r="124" ht="15.75" customHeight="1">
      <c r="A124" s="103"/>
      <c r="B124" s="103"/>
      <c r="C124" s="104"/>
      <c r="D124" s="118"/>
      <c r="E124" s="104"/>
      <c r="G124" s="104"/>
      <c r="H124" s="104"/>
      <c r="I124" s="104"/>
      <c r="J124" s="104"/>
      <c r="K124" s="104"/>
      <c r="L124" s="104"/>
    </row>
    <row r="125" ht="15.75" customHeight="1">
      <c r="A125" s="103"/>
      <c r="B125" s="103"/>
      <c r="C125" s="104"/>
      <c r="D125" s="118"/>
      <c r="E125" s="104"/>
      <c r="G125" s="104"/>
      <c r="H125" s="104"/>
      <c r="I125" s="104"/>
      <c r="J125" s="104"/>
      <c r="K125" s="104"/>
      <c r="L125" s="104"/>
    </row>
    <row r="126" ht="15.75" customHeight="1">
      <c r="A126" s="103"/>
      <c r="B126" s="103"/>
      <c r="C126" s="104"/>
      <c r="D126" s="118"/>
      <c r="E126" s="104"/>
      <c r="G126" s="104"/>
      <c r="H126" s="104"/>
      <c r="I126" s="104"/>
      <c r="J126" s="104"/>
      <c r="K126" s="104"/>
      <c r="L126" s="104"/>
    </row>
    <row r="127" ht="15.75" customHeight="1">
      <c r="A127" s="103"/>
      <c r="B127" s="103"/>
      <c r="C127" s="104"/>
      <c r="D127" s="118"/>
      <c r="E127" s="104"/>
      <c r="G127" s="104"/>
      <c r="H127" s="104"/>
      <c r="I127" s="104"/>
      <c r="J127" s="104"/>
      <c r="K127" s="104"/>
      <c r="L127" s="104"/>
    </row>
    <row r="128" ht="15.75" customHeight="1">
      <c r="A128" s="103"/>
      <c r="B128" s="103"/>
      <c r="C128" s="104"/>
      <c r="D128" s="118"/>
      <c r="E128" s="104"/>
      <c r="G128" s="104"/>
      <c r="H128" s="104"/>
      <c r="I128" s="104"/>
      <c r="J128" s="104"/>
      <c r="K128" s="104"/>
      <c r="L128" s="104"/>
    </row>
    <row r="129" ht="15.75" customHeight="1">
      <c r="A129" s="103"/>
      <c r="B129" s="103"/>
      <c r="C129" s="104"/>
      <c r="D129" s="118"/>
      <c r="E129" s="104"/>
      <c r="G129" s="104"/>
      <c r="H129" s="104"/>
      <c r="I129" s="104"/>
      <c r="J129" s="104"/>
      <c r="K129" s="104"/>
      <c r="L129" s="104"/>
    </row>
    <row r="130" ht="15.75" customHeight="1">
      <c r="A130" s="103"/>
      <c r="B130" s="103"/>
      <c r="C130" s="104"/>
      <c r="D130" s="118"/>
      <c r="E130" s="104"/>
      <c r="G130" s="104"/>
      <c r="H130" s="104"/>
      <c r="I130" s="104"/>
      <c r="J130" s="104"/>
      <c r="K130" s="104"/>
      <c r="L130" s="104"/>
    </row>
    <row r="131" ht="15.75" customHeight="1">
      <c r="A131" s="103"/>
      <c r="B131" s="103"/>
      <c r="C131" s="104"/>
      <c r="D131" s="118"/>
      <c r="E131" s="104"/>
      <c r="G131" s="104"/>
      <c r="H131" s="104"/>
      <c r="I131" s="104"/>
      <c r="J131" s="104"/>
      <c r="K131" s="104"/>
      <c r="L131" s="104"/>
    </row>
    <row r="132" ht="15.75" customHeight="1">
      <c r="A132" s="103"/>
      <c r="B132" s="103"/>
      <c r="C132" s="104"/>
      <c r="D132" s="118"/>
      <c r="E132" s="104"/>
      <c r="G132" s="104"/>
      <c r="H132" s="104"/>
      <c r="I132" s="104"/>
      <c r="J132" s="104"/>
      <c r="K132" s="104"/>
      <c r="L132" s="104"/>
    </row>
    <row r="133" ht="15.75" customHeight="1">
      <c r="A133" s="103"/>
      <c r="B133" s="103"/>
      <c r="C133" s="104"/>
      <c r="D133" s="118"/>
      <c r="E133" s="104"/>
      <c r="G133" s="104"/>
      <c r="H133" s="104"/>
      <c r="I133" s="104"/>
      <c r="J133" s="104"/>
      <c r="K133" s="104"/>
      <c r="L133" s="104"/>
    </row>
    <row r="134" ht="15.75" customHeight="1">
      <c r="A134" s="103"/>
      <c r="B134" s="103"/>
      <c r="C134" s="104"/>
      <c r="D134" s="118"/>
      <c r="E134" s="104"/>
      <c r="G134" s="104"/>
      <c r="H134" s="104"/>
      <c r="I134" s="104"/>
      <c r="J134" s="104"/>
      <c r="K134" s="104"/>
      <c r="L134" s="104"/>
    </row>
    <row r="135" ht="15.75" customHeight="1">
      <c r="A135" s="103"/>
      <c r="B135" s="103"/>
      <c r="C135" s="104"/>
      <c r="D135" s="118"/>
      <c r="E135" s="104"/>
      <c r="G135" s="104"/>
      <c r="H135" s="104"/>
      <c r="I135" s="104"/>
      <c r="J135" s="104"/>
      <c r="K135" s="104"/>
      <c r="L135" s="104"/>
    </row>
    <row r="136" ht="15.75" customHeight="1">
      <c r="A136" s="103"/>
      <c r="B136" s="103"/>
      <c r="C136" s="104"/>
      <c r="D136" s="118"/>
      <c r="E136" s="104"/>
      <c r="G136" s="104"/>
      <c r="H136" s="104"/>
      <c r="I136" s="104"/>
      <c r="J136" s="104"/>
      <c r="K136" s="104"/>
      <c r="L136" s="104"/>
    </row>
    <row r="137" ht="15.75" customHeight="1">
      <c r="A137" s="103"/>
      <c r="B137" s="103"/>
      <c r="C137" s="104"/>
      <c r="D137" s="118"/>
      <c r="E137" s="104"/>
      <c r="G137" s="104"/>
      <c r="H137" s="104"/>
      <c r="I137" s="104"/>
      <c r="J137" s="104"/>
      <c r="K137" s="104"/>
      <c r="L137" s="104"/>
    </row>
    <row r="138" ht="15.75" customHeight="1">
      <c r="A138" s="103"/>
      <c r="B138" s="103"/>
      <c r="C138" s="104"/>
      <c r="D138" s="118"/>
      <c r="E138" s="104"/>
      <c r="G138" s="104"/>
      <c r="H138" s="104"/>
      <c r="I138" s="104"/>
      <c r="J138" s="104"/>
      <c r="K138" s="104"/>
      <c r="L138" s="104"/>
    </row>
    <row r="139" ht="15.75" customHeight="1">
      <c r="A139" s="103"/>
      <c r="B139" s="103"/>
      <c r="C139" s="104"/>
      <c r="D139" s="118"/>
      <c r="E139" s="104"/>
      <c r="G139" s="104"/>
      <c r="H139" s="104"/>
      <c r="I139" s="104"/>
      <c r="J139" s="104"/>
      <c r="K139" s="104"/>
      <c r="L139" s="104"/>
    </row>
    <row r="140" ht="15.75" customHeight="1">
      <c r="A140" s="103"/>
      <c r="B140" s="103"/>
      <c r="C140" s="104"/>
      <c r="D140" s="118"/>
      <c r="E140" s="104"/>
      <c r="G140" s="104"/>
      <c r="H140" s="104"/>
      <c r="I140" s="104"/>
      <c r="J140" s="104"/>
      <c r="K140" s="104"/>
      <c r="L140" s="104"/>
    </row>
    <row r="141" ht="15.75" customHeight="1">
      <c r="A141" s="103"/>
      <c r="B141" s="103"/>
      <c r="C141" s="104"/>
      <c r="D141" s="118"/>
      <c r="E141" s="104"/>
      <c r="G141" s="104"/>
      <c r="H141" s="104"/>
      <c r="I141" s="104"/>
      <c r="J141" s="104"/>
      <c r="K141" s="104"/>
      <c r="L141" s="104"/>
    </row>
    <row r="142" ht="15.75" customHeight="1">
      <c r="A142" s="103"/>
      <c r="B142" s="103"/>
      <c r="C142" s="104"/>
      <c r="D142" s="118"/>
      <c r="E142" s="104"/>
      <c r="G142" s="104"/>
      <c r="H142" s="104"/>
      <c r="I142" s="104"/>
      <c r="J142" s="104"/>
      <c r="K142" s="104"/>
      <c r="L142" s="104"/>
    </row>
    <row r="143" ht="15.75" customHeight="1">
      <c r="A143" s="103"/>
      <c r="B143" s="103"/>
      <c r="C143" s="104"/>
      <c r="D143" s="118"/>
      <c r="E143" s="104"/>
      <c r="G143" s="104"/>
      <c r="H143" s="104"/>
      <c r="I143" s="104"/>
      <c r="J143" s="104"/>
      <c r="K143" s="104"/>
      <c r="L143" s="104"/>
    </row>
    <row r="144" ht="15.75" customHeight="1">
      <c r="A144" s="103"/>
      <c r="B144" s="103"/>
      <c r="C144" s="104"/>
      <c r="D144" s="118"/>
      <c r="E144" s="104"/>
      <c r="G144" s="104"/>
      <c r="H144" s="104"/>
      <c r="I144" s="104"/>
      <c r="J144" s="104"/>
      <c r="K144" s="104"/>
      <c r="L144" s="104"/>
    </row>
    <row r="145" ht="15.75" customHeight="1">
      <c r="A145" s="103"/>
      <c r="B145" s="103"/>
      <c r="C145" s="104"/>
      <c r="D145" s="118"/>
      <c r="E145" s="104"/>
      <c r="G145" s="104"/>
      <c r="H145" s="104"/>
      <c r="I145" s="104"/>
      <c r="J145" s="104"/>
      <c r="K145" s="104"/>
      <c r="L145" s="104"/>
    </row>
    <row r="146" ht="15.75" customHeight="1">
      <c r="A146" s="103"/>
      <c r="B146" s="103"/>
      <c r="C146" s="104"/>
      <c r="D146" s="118"/>
      <c r="E146" s="104"/>
      <c r="G146" s="104"/>
      <c r="H146" s="104"/>
      <c r="I146" s="104"/>
      <c r="J146" s="104"/>
      <c r="K146" s="104"/>
      <c r="L146" s="104"/>
    </row>
    <row r="147" ht="15.75" customHeight="1">
      <c r="A147" s="103"/>
      <c r="B147" s="103"/>
      <c r="C147" s="104"/>
      <c r="D147" s="118"/>
      <c r="E147" s="104"/>
      <c r="G147" s="104"/>
      <c r="H147" s="104"/>
      <c r="I147" s="104"/>
      <c r="J147" s="104"/>
      <c r="K147" s="104"/>
      <c r="L147" s="104"/>
    </row>
    <row r="148" ht="15.75" customHeight="1">
      <c r="A148" s="103"/>
      <c r="B148" s="103"/>
      <c r="C148" s="104"/>
      <c r="D148" s="118"/>
      <c r="E148" s="104"/>
      <c r="G148" s="104"/>
      <c r="H148" s="104"/>
      <c r="I148" s="104"/>
      <c r="J148" s="104"/>
      <c r="K148" s="104"/>
      <c r="L148" s="104"/>
    </row>
    <row r="149" ht="15.75" customHeight="1">
      <c r="A149" s="103"/>
      <c r="B149" s="103"/>
      <c r="C149" s="104"/>
      <c r="D149" s="118"/>
      <c r="E149" s="104"/>
      <c r="G149" s="104"/>
      <c r="H149" s="104"/>
      <c r="I149" s="104"/>
      <c r="J149" s="104"/>
      <c r="K149" s="104"/>
      <c r="L149" s="104"/>
    </row>
    <row r="150" ht="15.75" customHeight="1">
      <c r="A150" s="103"/>
      <c r="B150" s="103"/>
      <c r="C150" s="104"/>
      <c r="D150" s="118"/>
      <c r="E150" s="104"/>
      <c r="G150" s="104"/>
      <c r="H150" s="104"/>
      <c r="I150" s="104"/>
      <c r="J150" s="104"/>
      <c r="K150" s="104"/>
      <c r="L150" s="104"/>
    </row>
    <row r="151" ht="15.75" customHeight="1">
      <c r="A151" s="103"/>
      <c r="B151" s="103"/>
      <c r="C151" s="104"/>
      <c r="D151" s="118"/>
      <c r="E151" s="104"/>
      <c r="G151" s="104"/>
      <c r="H151" s="104"/>
      <c r="I151" s="104"/>
      <c r="J151" s="104"/>
      <c r="K151" s="104"/>
      <c r="L151" s="104"/>
    </row>
    <row r="152" ht="15.75" customHeight="1">
      <c r="A152" s="103"/>
      <c r="B152" s="103"/>
      <c r="C152" s="104"/>
      <c r="D152" s="118"/>
      <c r="E152" s="104"/>
      <c r="G152" s="104"/>
      <c r="H152" s="104"/>
      <c r="I152" s="104"/>
      <c r="J152" s="104"/>
      <c r="K152" s="104"/>
      <c r="L152" s="104"/>
    </row>
    <row r="153" ht="15.75" customHeight="1">
      <c r="A153" s="103"/>
      <c r="B153" s="103"/>
      <c r="C153" s="104"/>
      <c r="D153" s="118"/>
      <c r="E153" s="104"/>
      <c r="G153" s="104"/>
      <c r="H153" s="104"/>
      <c r="I153" s="104"/>
      <c r="J153" s="104"/>
      <c r="K153" s="104"/>
      <c r="L153" s="104"/>
    </row>
    <row r="154" ht="15.75" customHeight="1">
      <c r="A154" s="103"/>
      <c r="B154" s="103"/>
      <c r="C154" s="104"/>
      <c r="D154" s="118"/>
      <c r="E154" s="104"/>
      <c r="G154" s="104"/>
      <c r="H154" s="104"/>
      <c r="I154" s="104"/>
      <c r="J154" s="104"/>
      <c r="K154" s="104"/>
      <c r="L154" s="104"/>
    </row>
    <row r="155" ht="15.75" customHeight="1">
      <c r="A155" s="103"/>
      <c r="B155" s="103"/>
      <c r="C155" s="104"/>
      <c r="D155" s="118"/>
      <c r="E155" s="104"/>
      <c r="G155" s="104"/>
      <c r="H155" s="104"/>
      <c r="I155" s="104"/>
      <c r="J155" s="104"/>
      <c r="K155" s="104"/>
      <c r="L155" s="104"/>
    </row>
    <row r="156" ht="15.75" customHeight="1">
      <c r="A156" s="103"/>
      <c r="B156" s="103"/>
      <c r="C156" s="104"/>
      <c r="D156" s="118"/>
      <c r="E156" s="104"/>
      <c r="G156" s="104"/>
      <c r="H156" s="104"/>
      <c r="I156" s="104"/>
      <c r="J156" s="104"/>
      <c r="K156" s="104"/>
      <c r="L156" s="104"/>
    </row>
    <row r="157" ht="15.75" customHeight="1">
      <c r="A157" s="103"/>
      <c r="B157" s="103"/>
      <c r="C157" s="104"/>
      <c r="D157" s="118"/>
      <c r="E157" s="104"/>
      <c r="G157" s="104"/>
      <c r="H157" s="104"/>
      <c r="I157" s="104"/>
      <c r="J157" s="104"/>
      <c r="K157" s="104"/>
      <c r="L157" s="104"/>
    </row>
    <row r="158" ht="15.75" customHeight="1">
      <c r="A158" s="103"/>
      <c r="B158" s="103"/>
      <c r="C158" s="104"/>
      <c r="D158" s="118"/>
      <c r="E158" s="104"/>
      <c r="G158" s="104"/>
      <c r="H158" s="104"/>
      <c r="I158" s="104"/>
      <c r="J158" s="104"/>
      <c r="K158" s="104"/>
      <c r="L158" s="104"/>
    </row>
    <row r="159" ht="15.75" customHeight="1">
      <c r="A159" s="103"/>
      <c r="B159" s="103"/>
      <c r="C159" s="104"/>
      <c r="D159" s="118"/>
      <c r="E159" s="104"/>
      <c r="G159" s="104"/>
      <c r="H159" s="104"/>
      <c r="I159" s="104"/>
      <c r="J159" s="104"/>
      <c r="K159" s="104"/>
      <c r="L159" s="104"/>
    </row>
    <row r="160" ht="15.75" customHeight="1">
      <c r="A160" s="103"/>
      <c r="B160" s="103"/>
      <c r="C160" s="104"/>
      <c r="D160" s="118"/>
      <c r="E160" s="104"/>
      <c r="G160" s="104"/>
      <c r="H160" s="104"/>
      <c r="I160" s="104"/>
      <c r="J160" s="104"/>
      <c r="K160" s="104"/>
      <c r="L160" s="104"/>
    </row>
    <row r="161" ht="15.75" customHeight="1">
      <c r="A161" s="103"/>
      <c r="B161" s="103"/>
      <c r="C161" s="104"/>
      <c r="D161" s="118"/>
      <c r="E161" s="104"/>
      <c r="G161" s="104"/>
      <c r="H161" s="104"/>
      <c r="I161" s="104"/>
      <c r="J161" s="104"/>
      <c r="K161" s="104"/>
      <c r="L161" s="104"/>
    </row>
    <row r="162" ht="15.75" customHeight="1">
      <c r="A162" s="103"/>
      <c r="B162" s="103"/>
      <c r="C162" s="104"/>
      <c r="D162" s="118"/>
      <c r="E162" s="104"/>
      <c r="G162" s="104"/>
      <c r="H162" s="104"/>
      <c r="I162" s="104"/>
      <c r="J162" s="104"/>
      <c r="K162" s="104"/>
      <c r="L162" s="104"/>
    </row>
    <row r="163" ht="15.75" customHeight="1">
      <c r="A163" s="103"/>
      <c r="B163" s="103"/>
      <c r="C163" s="104"/>
      <c r="D163" s="118"/>
      <c r="E163" s="104"/>
      <c r="G163" s="104"/>
      <c r="H163" s="104"/>
      <c r="I163" s="104"/>
      <c r="J163" s="104"/>
      <c r="K163" s="104"/>
      <c r="L163" s="104"/>
    </row>
    <row r="164" ht="15.75" customHeight="1">
      <c r="A164" s="103"/>
      <c r="B164" s="103"/>
      <c r="C164" s="104"/>
      <c r="D164" s="118"/>
      <c r="E164" s="104"/>
      <c r="G164" s="104"/>
      <c r="H164" s="104"/>
      <c r="I164" s="104"/>
      <c r="J164" s="104"/>
      <c r="K164" s="104"/>
      <c r="L164" s="104"/>
    </row>
    <row r="165" ht="15.75" customHeight="1">
      <c r="A165" s="103"/>
      <c r="B165" s="103"/>
      <c r="C165" s="104"/>
      <c r="D165" s="118"/>
      <c r="E165" s="104"/>
      <c r="G165" s="104"/>
      <c r="H165" s="104"/>
      <c r="I165" s="104"/>
      <c r="J165" s="104"/>
      <c r="K165" s="104"/>
      <c r="L165" s="104"/>
    </row>
    <row r="166" ht="15.75" customHeight="1">
      <c r="A166" s="103"/>
      <c r="B166" s="103"/>
      <c r="C166" s="104"/>
      <c r="D166" s="118"/>
      <c r="E166" s="104"/>
      <c r="G166" s="104"/>
      <c r="H166" s="104"/>
      <c r="I166" s="104"/>
      <c r="J166" s="104"/>
      <c r="K166" s="104"/>
      <c r="L166" s="104"/>
    </row>
    <row r="167" ht="15.75" customHeight="1">
      <c r="A167" s="103"/>
      <c r="B167" s="103"/>
      <c r="C167" s="104"/>
      <c r="D167" s="118"/>
      <c r="E167" s="104"/>
      <c r="G167" s="104"/>
      <c r="H167" s="104"/>
      <c r="I167" s="104"/>
      <c r="J167" s="104"/>
      <c r="K167" s="104"/>
      <c r="L167" s="104"/>
    </row>
    <row r="168" ht="15.75" customHeight="1">
      <c r="A168" s="103"/>
      <c r="B168" s="103"/>
      <c r="C168" s="104"/>
      <c r="D168" s="118"/>
      <c r="E168" s="104"/>
      <c r="G168" s="104"/>
      <c r="H168" s="104"/>
      <c r="I168" s="104"/>
      <c r="J168" s="104"/>
      <c r="K168" s="104"/>
      <c r="L168" s="104"/>
    </row>
    <row r="169" ht="15.75" customHeight="1">
      <c r="A169" s="103"/>
      <c r="B169" s="103"/>
      <c r="C169" s="104"/>
      <c r="D169" s="118"/>
      <c r="E169" s="104"/>
      <c r="G169" s="104"/>
      <c r="H169" s="104"/>
      <c r="I169" s="104"/>
      <c r="J169" s="104"/>
      <c r="K169" s="104"/>
      <c r="L169" s="104"/>
    </row>
    <row r="170" ht="15.75" customHeight="1">
      <c r="A170" s="103"/>
      <c r="B170" s="103"/>
      <c r="C170" s="104"/>
      <c r="D170" s="118"/>
      <c r="E170" s="104"/>
      <c r="G170" s="104"/>
      <c r="H170" s="104"/>
      <c r="I170" s="104"/>
      <c r="J170" s="104"/>
      <c r="K170" s="104"/>
      <c r="L170" s="104"/>
    </row>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1">
      <formula1>"Selecione,2ºTrimestre,3ºTrimestre,4ºTrimestre,Não"</formula1>
    </dataValidation>
    <dataValidation type="list" allowBlank="1" showErrorMessage="1" sqref="U3:U11">
      <formula1>"Selecione,Sim,Não"</formula1>
    </dataValidation>
    <dataValidation type="list" allowBlank="1" showErrorMessage="1" sqref="E3:E11">
      <formula1>"On-line Auto-serviço,On-line Fluxo,Digital Auto-serviço,Digital Fluxo,Presencial,Semipresencial,Selecione"</formula1>
    </dataValidation>
    <dataValidation type="list" allowBlank="1" showErrorMessage="1" sqref="O3:O11">
      <formula1>"Selecione,Atualmente é presencial,Atualmente em formato híbrido,Atualmente automatizado em formato digital"</formula1>
    </dataValidation>
    <dataValidation type="list" allowBlank="1" showErrorMessage="1" sqref="S3:S11">
      <formula1>"Fase de Levantamento de requisitos,Fase de Mapeamento do Serviço,Fase de Desenvolvimento,Fase de Homologação,Pronto,Fase de Pagamento,Pendente,Selecione"</formula1>
    </dataValidation>
    <dataValidation type="list" allowBlank="1" showErrorMessage="1" sqref="N3:N11">
      <formula1>"Sim Possui,Não Possui,Fase de Desenvolvimento,Selecione"</formula1>
    </dataValidation>
    <dataValidation type="list" allowBlank="1" showErrorMessage="1" sqref="J3:J11">
      <formula1>"Selecione,Sim,Não,Fase de elaboração"</formula1>
    </dataValidation>
    <dataValidation type="list" allowBlank="1" showErrorMessage="1" sqref="L3:L11">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1 F3:F11 R3:R11">
      <formula1>"Sim,Não,Selecione"</formula1>
    </dataValidation>
    <dataValidation type="list" allowBlank="1" showErrorMessage="1" sqref="H3:H11">
      <formula1>"Selecione,É cômodo para o usuário,É uma utilidadade para o usuário,Atendimento a disposição legal"</formula1>
    </dataValidation>
    <dataValidation type="list" allowBlank="1" showErrorMessage="1" sqref="G3:G11">
      <formula1>"Selecione,Atende grupo Minoritário da população,Atende grande parte da população,Atende toda população"</formula1>
    </dataValidation>
    <dataValidation type="list" allowBlank="1" showErrorMessage="1" sqref="I3:I11">
      <formula1>"Selecione,Baixo volume de demanda,Volume mediano de demanda,Alto volume de demanda"</formula1>
    </dataValidation>
    <dataValidation type="list" allowBlank="1" showErrorMessage="1" sqref="M3:M11">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5.75"/>
    <col customWidth="1" min="2" max="2" width="28.88"/>
    <col customWidth="1" min="3" max="3" width="15.25"/>
    <col customWidth="1" min="4" max="4" width="24.38"/>
    <col customWidth="1" min="5" max="6" width="14.0"/>
    <col customWidth="1" min="7" max="7" width="14.88"/>
    <col customWidth="1" min="8" max="8" width="18.13"/>
    <col customWidth="1" min="9" max="10" width="18.38"/>
    <col customWidth="1" min="11" max="11" width="17.38"/>
    <col customWidth="1" min="12" max="12" width="13.38"/>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1055</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467</v>
      </c>
      <c r="B3" s="47" t="s">
        <v>468</v>
      </c>
      <c r="C3" s="47" t="s">
        <v>469</v>
      </c>
      <c r="D3" s="47" t="s">
        <v>50</v>
      </c>
      <c r="E3" s="47" t="s">
        <v>136</v>
      </c>
      <c r="F3" s="47" t="s">
        <v>50</v>
      </c>
      <c r="G3" s="48" t="s">
        <v>85</v>
      </c>
      <c r="H3" s="49" t="s">
        <v>87</v>
      </c>
      <c r="I3" s="50" t="s">
        <v>89</v>
      </c>
      <c r="J3" s="48" t="s">
        <v>91</v>
      </c>
      <c r="K3" s="50">
        <f>SUMIFS(Gabarito!B:B,Gabarito!A:A,G3)+SUMIFS(Gabarito!B:B,Gabarito!A:A,H3)+SUMIFS(Gabarito!B:B,Gabarito!A:A,I3)+SUMIFS(Gabarito!B:B,Gabarito!A:A,J3)</f>
        <v>26</v>
      </c>
      <c r="L3" s="49" t="s">
        <v>93</v>
      </c>
      <c r="M3" s="49" t="s">
        <v>131</v>
      </c>
      <c r="N3" s="47" t="s">
        <v>96</v>
      </c>
      <c r="O3" s="49" t="s">
        <v>99</v>
      </c>
      <c r="P3" s="49">
        <f>SUMIFS(Gabarito!B:B,Gabarito!A:A,L3)+SUMIFS(Gabarito!B:B,Gabarito!A:A,M3)+SUMIFS(Gabarito!B:B,Gabarito!A:A,N3)+SUMIFS(Gabarito!B:B,Gabarito!A:A,#REF!)+SUMIFS(Gabarito!B:B,Gabarito!A:A,O3)</f>
        <v>50</v>
      </c>
      <c r="Q3" s="49">
        <f t="shared" ref="Q3:Q9" si="1">K3+P3</f>
        <v>76</v>
      </c>
      <c r="R3" s="47" t="s">
        <v>50</v>
      </c>
      <c r="S3" s="47" t="s">
        <v>132</v>
      </c>
      <c r="T3" s="49" t="s">
        <v>122</v>
      </c>
      <c r="U3" s="49" t="s">
        <v>50</v>
      </c>
      <c r="V3" s="47" t="s">
        <v>1056</v>
      </c>
    </row>
    <row r="4" ht="15.75" customHeight="1">
      <c r="A4" s="47" t="s">
        <v>467</v>
      </c>
      <c r="B4" s="47" t="s">
        <v>470</v>
      </c>
      <c r="C4" s="47" t="s">
        <v>469</v>
      </c>
      <c r="D4" s="47" t="s">
        <v>50</v>
      </c>
      <c r="E4" s="47" t="s">
        <v>136</v>
      </c>
      <c r="F4" s="47" t="s">
        <v>50</v>
      </c>
      <c r="G4" s="48" t="s">
        <v>85</v>
      </c>
      <c r="H4" s="49" t="s">
        <v>87</v>
      </c>
      <c r="I4" s="50" t="s">
        <v>89</v>
      </c>
      <c r="J4" s="48" t="s">
        <v>91</v>
      </c>
      <c r="K4" s="50">
        <f>SUMIFS(Gabarito!B:B,Gabarito!A:A,G4)+SUMIFS(Gabarito!B:B,Gabarito!A:A,H4)+SUMIFS(Gabarito!B:B,Gabarito!A:A,I4)+SUMIFS(Gabarito!B:B,Gabarito!A:A,J4)</f>
        <v>26</v>
      </c>
      <c r="L4" s="49" t="s">
        <v>93</v>
      </c>
      <c r="M4" s="49" t="s">
        <v>131</v>
      </c>
      <c r="N4" s="47" t="s">
        <v>96</v>
      </c>
      <c r="O4" s="49" t="s">
        <v>99</v>
      </c>
      <c r="P4" s="49">
        <f>SUMIFS(Gabarito!B:B,Gabarito!A:A,L4)+SUMIFS(Gabarito!B:B,Gabarito!A:A,M4)+SUMIFS(Gabarito!B:B,Gabarito!A:A,N4)+SUMIFS(Gabarito!B:B,Gabarito!A:A,#REF!)+SUMIFS(Gabarito!B:B,Gabarito!A:A,O4)</f>
        <v>50</v>
      </c>
      <c r="Q4" s="49">
        <f t="shared" si="1"/>
        <v>76</v>
      </c>
      <c r="R4" s="47" t="s">
        <v>50</v>
      </c>
      <c r="S4" s="47" t="s">
        <v>132</v>
      </c>
      <c r="T4" s="49" t="s">
        <v>122</v>
      </c>
      <c r="U4" s="49" t="s">
        <v>50</v>
      </c>
      <c r="V4" s="47" t="s">
        <v>1056</v>
      </c>
    </row>
    <row r="5" ht="15.75" customHeight="1">
      <c r="A5" s="47" t="s">
        <v>467</v>
      </c>
      <c r="B5" s="47" t="s">
        <v>471</v>
      </c>
      <c r="C5" s="47" t="s">
        <v>469</v>
      </c>
      <c r="D5" s="47" t="s">
        <v>50</v>
      </c>
      <c r="E5" s="47" t="s">
        <v>136</v>
      </c>
      <c r="F5" s="47" t="s">
        <v>50</v>
      </c>
      <c r="G5" s="48" t="s">
        <v>85</v>
      </c>
      <c r="H5" s="49" t="s">
        <v>87</v>
      </c>
      <c r="I5" s="50" t="s">
        <v>89</v>
      </c>
      <c r="J5" s="48" t="s">
        <v>91</v>
      </c>
      <c r="K5" s="50">
        <f>SUMIFS(Gabarito!B:B,Gabarito!A:A,G5)+SUMIFS(Gabarito!B:B,Gabarito!A:A,H5)+SUMIFS(Gabarito!B:B,Gabarito!A:A,I5)+SUMIFS(Gabarito!B:B,Gabarito!A:A,J5)</f>
        <v>26</v>
      </c>
      <c r="L5" s="49" t="s">
        <v>93</v>
      </c>
      <c r="M5" s="49" t="s">
        <v>131</v>
      </c>
      <c r="N5" s="47" t="s">
        <v>96</v>
      </c>
      <c r="O5" s="49" t="s">
        <v>99</v>
      </c>
      <c r="P5" s="49">
        <f>SUMIFS(Gabarito!B:B,Gabarito!A:A,L5)+SUMIFS(Gabarito!B:B,Gabarito!A:A,M5)+SUMIFS(Gabarito!B:B,Gabarito!A:A,N5)+SUMIFS(Gabarito!B:B,Gabarito!A:A,#REF!)+SUMIFS(Gabarito!B:B,Gabarito!A:A,O5)</f>
        <v>50</v>
      </c>
      <c r="Q5" s="49">
        <f t="shared" si="1"/>
        <v>76</v>
      </c>
      <c r="R5" s="47" t="s">
        <v>50</v>
      </c>
      <c r="S5" s="47" t="s">
        <v>132</v>
      </c>
      <c r="T5" s="49" t="s">
        <v>122</v>
      </c>
      <c r="U5" s="49" t="s">
        <v>50</v>
      </c>
      <c r="V5" s="47" t="s">
        <v>1056</v>
      </c>
    </row>
    <row r="6" ht="15.75" customHeight="1">
      <c r="A6" s="47" t="s">
        <v>467</v>
      </c>
      <c r="B6" s="47" t="s">
        <v>472</v>
      </c>
      <c r="C6" s="47" t="s">
        <v>469</v>
      </c>
      <c r="D6" s="47" t="s">
        <v>50</v>
      </c>
      <c r="E6" s="47" t="s">
        <v>136</v>
      </c>
      <c r="F6" s="47" t="s">
        <v>50</v>
      </c>
      <c r="G6" s="48" t="s">
        <v>85</v>
      </c>
      <c r="H6" s="49" t="s">
        <v>87</v>
      </c>
      <c r="I6" s="50" t="s">
        <v>89</v>
      </c>
      <c r="J6" s="48" t="s">
        <v>91</v>
      </c>
      <c r="K6" s="50">
        <f>SUMIFS(Gabarito!B:B,Gabarito!A:A,G6)+SUMIFS(Gabarito!B:B,Gabarito!A:A,H6)+SUMIFS(Gabarito!B:B,Gabarito!A:A,I6)+SUMIFS(Gabarito!B:B,Gabarito!A:A,J6)</f>
        <v>26</v>
      </c>
      <c r="L6" s="49" t="s">
        <v>93</v>
      </c>
      <c r="M6" s="49" t="s">
        <v>131</v>
      </c>
      <c r="N6" s="47" t="s">
        <v>96</v>
      </c>
      <c r="O6" s="49" t="s">
        <v>99</v>
      </c>
      <c r="P6" s="49">
        <f>SUMIFS(Gabarito!B:B,Gabarito!A:A,L6)+SUMIFS(Gabarito!B:B,Gabarito!A:A,M6)+SUMIFS(Gabarito!B:B,Gabarito!A:A,N6)+SUMIFS(Gabarito!B:B,Gabarito!A:A,#REF!)+SUMIFS(Gabarito!B:B,Gabarito!A:A,O6)</f>
        <v>50</v>
      </c>
      <c r="Q6" s="49">
        <f t="shared" si="1"/>
        <v>76</v>
      </c>
      <c r="R6" s="47" t="s">
        <v>50</v>
      </c>
      <c r="S6" s="47" t="s">
        <v>132</v>
      </c>
      <c r="T6" s="49" t="s">
        <v>122</v>
      </c>
      <c r="U6" s="49" t="s">
        <v>50</v>
      </c>
      <c r="V6" s="47" t="s">
        <v>1056</v>
      </c>
    </row>
    <row r="7" ht="15.75" customHeight="1">
      <c r="A7" s="47" t="s">
        <v>467</v>
      </c>
      <c r="B7" s="47" t="s">
        <v>473</v>
      </c>
      <c r="C7" s="47" t="s">
        <v>474</v>
      </c>
      <c r="D7" s="47" t="s">
        <v>50</v>
      </c>
      <c r="E7" s="47" t="s">
        <v>136</v>
      </c>
      <c r="F7" s="47" t="s">
        <v>50</v>
      </c>
      <c r="G7" s="48" t="s">
        <v>85</v>
      </c>
      <c r="H7" s="49" t="s">
        <v>87</v>
      </c>
      <c r="I7" s="50" t="s">
        <v>89</v>
      </c>
      <c r="J7" s="48" t="s">
        <v>91</v>
      </c>
      <c r="K7" s="50">
        <f>SUMIFS(Gabarito!B:B,Gabarito!A:A,G7)+SUMIFS(Gabarito!B:B,Gabarito!A:A,H7)+SUMIFS(Gabarito!B:B,Gabarito!A:A,I7)+SUMIFS(Gabarito!B:B,Gabarito!A:A,J7)</f>
        <v>26</v>
      </c>
      <c r="L7" s="49" t="s">
        <v>93</v>
      </c>
      <c r="M7" s="49" t="s">
        <v>131</v>
      </c>
      <c r="N7" s="47" t="s">
        <v>96</v>
      </c>
      <c r="O7" s="49" t="s">
        <v>99</v>
      </c>
      <c r="P7" s="49">
        <f>SUMIFS(Gabarito!B:B,Gabarito!A:A,L7)+SUMIFS(Gabarito!B:B,Gabarito!A:A,M7)+SUMIFS(Gabarito!B:B,Gabarito!A:A,N7)+SUMIFS(Gabarito!B:B,Gabarito!A:A,#REF!)+SUMIFS(Gabarito!B:B,Gabarito!A:A,O7)</f>
        <v>50</v>
      </c>
      <c r="Q7" s="49">
        <f t="shared" si="1"/>
        <v>76</v>
      </c>
      <c r="R7" s="47" t="s">
        <v>91</v>
      </c>
      <c r="S7" s="47" t="s">
        <v>293</v>
      </c>
      <c r="T7" s="49" t="s">
        <v>382</v>
      </c>
      <c r="U7" s="49" t="s">
        <v>50</v>
      </c>
      <c r="V7" s="47" t="s">
        <v>1056</v>
      </c>
    </row>
    <row r="8" ht="15.75" customHeight="1">
      <c r="A8" s="47" t="s">
        <v>467</v>
      </c>
      <c r="B8" s="47" t="s">
        <v>475</v>
      </c>
      <c r="C8" s="47" t="s">
        <v>476</v>
      </c>
      <c r="D8" s="47" t="s">
        <v>50</v>
      </c>
      <c r="E8" s="47" t="s">
        <v>136</v>
      </c>
      <c r="F8" s="47" t="s">
        <v>50</v>
      </c>
      <c r="G8" s="48" t="s">
        <v>85</v>
      </c>
      <c r="H8" s="49" t="s">
        <v>87</v>
      </c>
      <c r="I8" s="50" t="s">
        <v>89</v>
      </c>
      <c r="J8" s="48" t="s">
        <v>91</v>
      </c>
      <c r="K8" s="50">
        <f>SUMIFS(Gabarito!B:B,Gabarito!A:A,G8)+SUMIFS(Gabarito!B:B,Gabarito!A:A,H8)+SUMIFS(Gabarito!B:B,Gabarito!A:A,I8)+SUMIFS(Gabarito!B:B,Gabarito!A:A,J8)</f>
        <v>26</v>
      </c>
      <c r="L8" s="49" t="s">
        <v>93</v>
      </c>
      <c r="M8" s="49" t="s">
        <v>131</v>
      </c>
      <c r="N8" s="47" t="s">
        <v>96</v>
      </c>
      <c r="O8" s="49" t="s">
        <v>99</v>
      </c>
      <c r="P8" s="49">
        <f>SUMIFS(Gabarito!B:B,Gabarito!A:A,L8)+SUMIFS(Gabarito!B:B,Gabarito!A:A,M8)+SUMIFS(Gabarito!B:B,Gabarito!A:A,N8)+SUMIFS(Gabarito!B:B,Gabarito!A:A,#REF!)+SUMIFS(Gabarito!B:B,Gabarito!A:A,O8)</f>
        <v>50</v>
      </c>
      <c r="Q8" s="49">
        <f t="shared" si="1"/>
        <v>76</v>
      </c>
      <c r="R8" s="47" t="s">
        <v>91</v>
      </c>
      <c r="S8" s="47" t="s">
        <v>293</v>
      </c>
      <c r="T8" s="49" t="s">
        <v>382</v>
      </c>
      <c r="U8" s="49" t="s">
        <v>50</v>
      </c>
      <c r="V8" s="47" t="s">
        <v>1056</v>
      </c>
    </row>
    <row r="9" ht="15.75" customHeight="1">
      <c r="A9" s="47" t="s">
        <v>467</v>
      </c>
      <c r="B9" s="47" t="s">
        <v>477</v>
      </c>
      <c r="C9" s="47" t="s">
        <v>478</v>
      </c>
      <c r="D9" s="47" t="s">
        <v>50</v>
      </c>
      <c r="E9" s="47" t="s">
        <v>136</v>
      </c>
      <c r="F9" s="47" t="s">
        <v>50</v>
      </c>
      <c r="G9" s="48" t="s">
        <v>85</v>
      </c>
      <c r="H9" s="49" t="s">
        <v>87</v>
      </c>
      <c r="I9" s="50" t="s">
        <v>89</v>
      </c>
      <c r="J9" s="48" t="s">
        <v>91</v>
      </c>
      <c r="K9" s="50">
        <f>SUMIFS(Gabarito!B:B,Gabarito!A:A,G9)+SUMIFS(Gabarito!B:B,Gabarito!A:A,H9)+SUMIFS(Gabarito!B:B,Gabarito!A:A,I9)+SUMIFS(Gabarito!B:B,Gabarito!A:A,J9)</f>
        <v>26</v>
      </c>
      <c r="L9" s="49" t="s">
        <v>93</v>
      </c>
      <c r="M9" s="49" t="s">
        <v>131</v>
      </c>
      <c r="N9" s="47" t="s">
        <v>96</v>
      </c>
      <c r="O9" s="49" t="s">
        <v>99</v>
      </c>
      <c r="P9" s="49">
        <f>SUMIFS(Gabarito!B:B,Gabarito!A:A,L9)+SUMIFS(Gabarito!B:B,Gabarito!A:A,M9)+SUMIFS(Gabarito!B:B,Gabarito!A:A,N9)+SUMIFS(Gabarito!B:B,Gabarito!A:A,#REF!)+SUMIFS(Gabarito!B:B,Gabarito!A:A,O9)</f>
        <v>50</v>
      </c>
      <c r="Q9" s="49">
        <f t="shared" si="1"/>
        <v>76</v>
      </c>
      <c r="R9" s="47" t="s">
        <v>91</v>
      </c>
      <c r="S9" s="47" t="s">
        <v>293</v>
      </c>
      <c r="T9" s="49" t="s">
        <v>382</v>
      </c>
      <c r="U9" s="49" t="s">
        <v>50</v>
      </c>
      <c r="V9" s="47" t="s">
        <v>1056</v>
      </c>
    </row>
    <row r="10" ht="15.75" customHeight="1">
      <c r="A10" s="103"/>
      <c r="B10" s="103"/>
      <c r="C10" s="103"/>
      <c r="D10" s="103"/>
      <c r="E10" s="103"/>
      <c r="G10" s="103"/>
      <c r="H10" s="103"/>
      <c r="I10" s="103"/>
      <c r="J10" s="103"/>
      <c r="K10" s="103"/>
      <c r="L10" s="103"/>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c r="A165" s="103"/>
      <c r="B165" s="103"/>
      <c r="C165" s="103"/>
      <c r="D165" s="103"/>
      <c r="E165" s="103"/>
      <c r="G165" s="103"/>
      <c r="H165" s="103"/>
      <c r="I165" s="103"/>
      <c r="J165" s="103"/>
      <c r="K165" s="103"/>
      <c r="L165" s="103"/>
    </row>
    <row r="166" ht="15.75" customHeight="1">
      <c r="A166" s="103"/>
      <c r="B166" s="103"/>
      <c r="C166" s="103"/>
      <c r="D166" s="103"/>
      <c r="E166" s="103"/>
      <c r="G166" s="103"/>
      <c r="H166" s="103"/>
      <c r="I166" s="103"/>
      <c r="J166" s="103"/>
      <c r="K166" s="103"/>
      <c r="L166" s="103"/>
    </row>
    <row r="167" ht="15.75" customHeight="1">
      <c r="A167" s="103"/>
      <c r="B167" s="103"/>
      <c r="C167" s="103"/>
      <c r="D167" s="103"/>
      <c r="E167" s="103"/>
      <c r="G167" s="103"/>
      <c r="H167" s="103"/>
      <c r="I167" s="103"/>
      <c r="J167" s="103"/>
      <c r="K167" s="103"/>
      <c r="L167" s="103"/>
    </row>
    <row r="168" ht="15.75" customHeight="1">
      <c r="A168" s="103"/>
      <c r="B168" s="103"/>
      <c r="C168" s="103"/>
      <c r="D168" s="103"/>
      <c r="E168" s="103"/>
      <c r="G168" s="103"/>
      <c r="H168" s="103"/>
      <c r="I168" s="103"/>
      <c r="J168" s="103"/>
      <c r="K168" s="103"/>
      <c r="L168" s="103"/>
    </row>
    <row r="169" ht="15.75" customHeight="1">
      <c r="A169" s="103"/>
      <c r="B169" s="103"/>
      <c r="C169" s="103"/>
      <c r="D169" s="103"/>
      <c r="E169" s="103"/>
      <c r="G169" s="103"/>
      <c r="H169" s="103"/>
      <c r="I169" s="103"/>
      <c r="J169" s="103"/>
      <c r="K169" s="103"/>
      <c r="L169" s="103"/>
    </row>
    <row r="170" ht="15.75" customHeight="1">
      <c r="A170" s="103"/>
      <c r="B170" s="103"/>
      <c r="C170" s="103"/>
      <c r="D170" s="103"/>
      <c r="E170" s="103"/>
      <c r="G170" s="103"/>
      <c r="H170" s="103"/>
      <c r="I170" s="103"/>
      <c r="J170" s="103"/>
      <c r="K170" s="103"/>
      <c r="L170" s="103"/>
    </row>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9">
      <formula1>"Selecione,2ºTrimestre,3ºTrimestre,4ºTrimestre,Não"</formula1>
    </dataValidation>
    <dataValidation type="list" allowBlank="1" showErrorMessage="1" sqref="U3:U9">
      <formula1>"Selecione,Sim,Não"</formula1>
    </dataValidation>
    <dataValidation type="list" allowBlank="1" showErrorMessage="1" sqref="E3:E9">
      <formula1>"On-line Auto-serviço,On-line Fluxo,Digital Auto-serviço,Digital Fluxo,Presencial,Semipresencial,Selecione"</formula1>
    </dataValidation>
    <dataValidation type="list" allowBlank="1" showErrorMessage="1" sqref="O3:O9">
      <formula1>"Selecione,Atualmente é presencial,Atualmente em formato híbrido,Atualmente automatizado em formato digital"</formula1>
    </dataValidation>
    <dataValidation type="list" allowBlank="1" showErrorMessage="1" sqref="S3:S9">
      <formula1>"Fase de Levantamento de requisitos,Fase de Mapeamento do Serviço,Fase de Desenvolvimento,Fase de Homologação,Pronto,Fase de Pagamento,Pendente,Selecione"</formula1>
    </dataValidation>
    <dataValidation type="list" allowBlank="1" showErrorMessage="1" sqref="N3:N9">
      <formula1>"Sim Possui,Não Possui,Fase de Desenvolvimento,Selecione"</formula1>
    </dataValidation>
    <dataValidation type="list" allowBlank="1" showErrorMessage="1" sqref="J3:J9">
      <formula1>"Selecione,Sim,Não,Fase de elaboração"</formula1>
    </dataValidation>
    <dataValidation type="list" allowBlank="1" showErrorMessage="1" sqref="L3:L9">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9 F3:F9 R3:R9">
      <formula1>"Sim,Não,Selecione"</formula1>
    </dataValidation>
    <dataValidation type="list" allowBlank="1" showErrorMessage="1" sqref="H3:H9">
      <formula1>"Selecione,É cômodo para o usuário,É uma utilidadade para o usuário,Atendimento a disposição legal"</formula1>
    </dataValidation>
    <dataValidation type="list" allowBlank="1" showErrorMessage="1" sqref="G3:G9">
      <formula1>"Selecione,Atende grupo Minoritário da população,Atende grande parte da população,Atende toda população"</formula1>
    </dataValidation>
    <dataValidation type="list" allowBlank="1" showErrorMessage="1" sqref="I3:I9">
      <formula1>"Selecione,Baixo volume de demanda,Volume mediano de demanda,Alto volume de demanda"</formula1>
    </dataValidation>
    <dataValidation type="list" allowBlank="1" showErrorMessage="1" sqref="M3:M9">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63"/>
    <col customWidth="1" min="2" max="2" width="46.25"/>
    <col customWidth="1" min="3" max="3" width="17.0"/>
    <col customWidth="1" min="4" max="4" width="21.0"/>
    <col customWidth="1" min="5" max="5" width="19.63"/>
    <col customWidth="1" min="6" max="6" width="18.75"/>
    <col customWidth="1" min="7" max="7" width="33.75"/>
    <col customWidth="1" min="8" max="8" width="20.13"/>
    <col customWidth="1" min="9" max="10" width="16.88"/>
    <col customWidth="1" min="11" max="11" width="17.38"/>
    <col customWidth="1" min="12" max="12" width="17.75"/>
    <col customWidth="1" min="20" max="20" width="22.1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1057</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479</v>
      </c>
      <c r="B3" s="47" t="s">
        <v>480</v>
      </c>
      <c r="C3" s="47" t="s">
        <v>481</v>
      </c>
      <c r="D3" s="47" t="s">
        <v>91</v>
      </c>
      <c r="E3" s="47" t="s">
        <v>117</v>
      </c>
      <c r="F3" s="47" t="s">
        <v>50</v>
      </c>
      <c r="G3" s="48" t="s">
        <v>43</v>
      </c>
      <c r="H3" s="49" t="s">
        <v>137</v>
      </c>
      <c r="I3" s="50" t="s">
        <v>89</v>
      </c>
      <c r="J3" s="48" t="s">
        <v>91</v>
      </c>
      <c r="K3" s="50">
        <f>SUMIFS(Gabarito!B:B,Gabarito!A:A,G3)+SUMIFS(Gabarito!B:B,Gabarito!A:A,H3)+SUMIFS(Gabarito!B:B,Gabarito!A:A,I3)+SUMIFS(Gabarito!B:B,Gabarito!A:A,J3)</f>
        <v>18</v>
      </c>
      <c r="L3" s="49" t="s">
        <v>122</v>
      </c>
      <c r="M3" s="49" t="s">
        <v>122</v>
      </c>
      <c r="N3" s="47" t="s">
        <v>122</v>
      </c>
      <c r="O3" s="49" t="s">
        <v>122</v>
      </c>
      <c r="P3" s="49">
        <f>SUMIFS(Gabarito!B:B,Gabarito!A:A,L3)+SUMIFS(Gabarito!B:B,Gabarito!A:A,M3)+SUMIFS(Gabarito!B:B,Gabarito!A:A,N3)+SUMIFS(Gabarito!B:B,Gabarito!A:A,#REF!)+SUMIFS(Gabarito!B:B,Gabarito!A:A,O3)</f>
        <v>0</v>
      </c>
      <c r="Q3" s="49">
        <f t="shared" ref="Q3:Q14" si="1">K3*P3</f>
        <v>0</v>
      </c>
      <c r="R3" s="47" t="s">
        <v>50</v>
      </c>
      <c r="S3" s="47" t="s">
        <v>122</v>
      </c>
      <c r="T3" s="49" t="s">
        <v>122</v>
      </c>
      <c r="U3" s="49" t="s">
        <v>50</v>
      </c>
      <c r="V3" s="47" t="s">
        <v>1058</v>
      </c>
    </row>
    <row r="4" ht="15.75" customHeight="1">
      <c r="A4" s="47" t="s">
        <v>479</v>
      </c>
      <c r="B4" s="47" t="s">
        <v>482</v>
      </c>
      <c r="C4" s="47" t="s">
        <v>481</v>
      </c>
      <c r="D4" s="47" t="s">
        <v>91</v>
      </c>
      <c r="E4" s="47" t="s">
        <v>136</v>
      </c>
      <c r="F4" s="47" t="s">
        <v>50</v>
      </c>
      <c r="G4" s="48" t="s">
        <v>43</v>
      </c>
      <c r="H4" s="49" t="s">
        <v>137</v>
      </c>
      <c r="I4" s="50" t="s">
        <v>89</v>
      </c>
      <c r="J4" s="48" t="s">
        <v>91</v>
      </c>
      <c r="K4" s="50">
        <f>SUMIFS(Gabarito!B:B,Gabarito!A:A,G4)+SUMIFS(Gabarito!B:B,Gabarito!A:A,H4)+SUMIFS(Gabarito!B:B,Gabarito!A:A,I4)+SUMIFS(Gabarito!B:B,Gabarito!A:A,J4)</f>
        <v>18</v>
      </c>
      <c r="L4" s="49" t="s">
        <v>122</v>
      </c>
      <c r="M4" s="49" t="s">
        <v>131</v>
      </c>
      <c r="N4" s="47" t="s">
        <v>96</v>
      </c>
      <c r="O4" s="49" t="s">
        <v>99</v>
      </c>
      <c r="P4" s="49">
        <f>SUMIFS(Gabarito!B:B,Gabarito!A:A,L4)+SUMIFS(Gabarito!B:B,Gabarito!A:A,M4)+SUMIFS(Gabarito!B:B,Gabarito!A:A,N4)+SUMIFS(Gabarito!B:B,Gabarito!A:A,#REF!)+SUMIFS(Gabarito!B:B,Gabarito!A:A,O4)</f>
        <v>40</v>
      </c>
      <c r="Q4" s="49">
        <f t="shared" si="1"/>
        <v>720</v>
      </c>
      <c r="R4" s="47" t="s">
        <v>122</v>
      </c>
      <c r="S4" s="47" t="s">
        <v>122</v>
      </c>
      <c r="T4" s="49" t="s">
        <v>122</v>
      </c>
      <c r="U4" s="49" t="s">
        <v>50</v>
      </c>
      <c r="V4" s="47" t="s">
        <v>1058</v>
      </c>
    </row>
    <row r="5" ht="15.75" customHeight="1">
      <c r="A5" s="47" t="s">
        <v>479</v>
      </c>
      <c r="B5" s="47" t="s">
        <v>483</v>
      </c>
      <c r="C5" s="47" t="s">
        <v>481</v>
      </c>
      <c r="D5" s="47" t="s">
        <v>91</v>
      </c>
      <c r="E5" s="47" t="s">
        <v>149</v>
      </c>
      <c r="F5" s="47" t="s">
        <v>50</v>
      </c>
      <c r="G5" s="48" t="s">
        <v>43</v>
      </c>
      <c r="H5" s="49" t="s">
        <v>45</v>
      </c>
      <c r="I5" s="50" t="s">
        <v>89</v>
      </c>
      <c r="J5" s="48" t="s">
        <v>91</v>
      </c>
      <c r="K5" s="50">
        <f>SUMIFS(Gabarito!B:B,Gabarito!A:A,G5)+SUMIFS(Gabarito!B:B,Gabarito!A:A,H5)+SUMIFS(Gabarito!B:B,Gabarito!A:A,I5)+SUMIFS(Gabarito!B:B,Gabarito!A:A,J5)</f>
        <v>20</v>
      </c>
      <c r="L5" s="49" t="s">
        <v>122</v>
      </c>
      <c r="M5" s="49" t="s">
        <v>131</v>
      </c>
      <c r="N5" s="47" t="s">
        <v>96</v>
      </c>
      <c r="O5" s="49" t="s">
        <v>82</v>
      </c>
      <c r="P5" s="49">
        <f>SUMIFS(Gabarito!B:B,Gabarito!A:A,L5)+SUMIFS(Gabarito!B:B,Gabarito!A:A,M5)+SUMIFS(Gabarito!B:B,Gabarito!A:A,N5)+SUMIFS(Gabarito!B:B,Gabarito!A:A,#REF!)+SUMIFS(Gabarito!B:B,Gabarito!A:A,O5)</f>
        <v>34</v>
      </c>
      <c r="Q5" s="49">
        <f t="shared" si="1"/>
        <v>680</v>
      </c>
      <c r="R5" s="47" t="s">
        <v>50</v>
      </c>
      <c r="S5" s="47" t="s">
        <v>122</v>
      </c>
      <c r="T5" s="49" t="s">
        <v>122</v>
      </c>
      <c r="U5" s="49" t="s">
        <v>50</v>
      </c>
      <c r="V5" s="47" t="s">
        <v>1058</v>
      </c>
    </row>
    <row r="6" ht="15.75" customHeight="1">
      <c r="A6" s="47" t="s">
        <v>479</v>
      </c>
      <c r="B6" s="47" t="s">
        <v>484</v>
      </c>
      <c r="C6" s="47" t="s">
        <v>481</v>
      </c>
      <c r="D6" s="47" t="s">
        <v>91</v>
      </c>
      <c r="E6" s="47" t="s">
        <v>136</v>
      </c>
      <c r="F6" s="47" t="s">
        <v>50</v>
      </c>
      <c r="G6" s="48" t="s">
        <v>43</v>
      </c>
      <c r="H6" s="49" t="s">
        <v>45</v>
      </c>
      <c r="I6" s="50" t="s">
        <v>89</v>
      </c>
      <c r="J6" s="48" t="s">
        <v>91</v>
      </c>
      <c r="K6" s="50">
        <f>SUMIFS(Gabarito!B:B,Gabarito!A:A,G6)+SUMIFS(Gabarito!B:B,Gabarito!A:A,H6)+SUMIFS(Gabarito!B:B,Gabarito!A:A,I6)+SUMIFS(Gabarito!B:B,Gabarito!A:A,J6)</f>
        <v>20</v>
      </c>
      <c r="L6" s="49" t="s">
        <v>122</v>
      </c>
      <c r="M6" s="49" t="s">
        <v>131</v>
      </c>
      <c r="N6" s="47" t="s">
        <v>96</v>
      </c>
      <c r="O6" s="49" t="s">
        <v>99</v>
      </c>
      <c r="P6" s="49">
        <f>SUMIFS(Gabarito!B:B,Gabarito!A:A,L6)+SUMIFS(Gabarito!B:B,Gabarito!A:A,M6)+SUMIFS(Gabarito!B:B,Gabarito!A:A,N6)+SUMIFS(Gabarito!B:B,Gabarito!A:A,#REF!)+SUMIFS(Gabarito!B:B,Gabarito!A:A,O6)</f>
        <v>40</v>
      </c>
      <c r="Q6" s="49">
        <f t="shared" si="1"/>
        <v>800</v>
      </c>
      <c r="R6" s="47" t="s">
        <v>50</v>
      </c>
      <c r="S6" s="47" t="s">
        <v>122</v>
      </c>
      <c r="T6" s="49" t="s">
        <v>122</v>
      </c>
      <c r="U6" s="49" t="s">
        <v>50</v>
      </c>
      <c r="V6" s="47" t="s">
        <v>1058</v>
      </c>
    </row>
    <row r="7" ht="15.75" customHeight="1">
      <c r="A7" s="47" t="s">
        <v>479</v>
      </c>
      <c r="B7" s="47" t="s">
        <v>485</v>
      </c>
      <c r="C7" s="47" t="s">
        <v>481</v>
      </c>
      <c r="D7" s="47" t="s">
        <v>91</v>
      </c>
      <c r="E7" s="47" t="s">
        <v>149</v>
      </c>
      <c r="F7" s="47" t="s">
        <v>91</v>
      </c>
      <c r="G7" s="48" t="s">
        <v>43</v>
      </c>
      <c r="H7" s="49" t="s">
        <v>45</v>
      </c>
      <c r="I7" s="50" t="s">
        <v>71</v>
      </c>
      <c r="J7" s="48" t="s">
        <v>73</v>
      </c>
      <c r="K7" s="50">
        <f>SUMIFS(Gabarito!B:B,Gabarito!A:A,G7)+SUMIFS(Gabarito!B:B,Gabarito!A:A,H7)+SUMIFS(Gabarito!B:B,Gabarito!A:A,I7)+SUMIFS(Gabarito!B:B,Gabarito!A:A,J7)</f>
        <v>14</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50</v>
      </c>
      <c r="S7" s="47" t="s">
        <v>293</v>
      </c>
      <c r="T7" s="49" t="s">
        <v>382</v>
      </c>
      <c r="U7" s="49" t="s">
        <v>50</v>
      </c>
      <c r="V7" s="47" t="s">
        <v>1058</v>
      </c>
    </row>
    <row r="8" ht="15.75" customHeight="1">
      <c r="A8" s="47" t="s">
        <v>479</v>
      </c>
      <c r="B8" s="47" t="s">
        <v>486</v>
      </c>
      <c r="C8" s="47" t="s">
        <v>481</v>
      </c>
      <c r="D8" s="47" t="s">
        <v>91</v>
      </c>
      <c r="E8" s="47" t="s">
        <v>149</v>
      </c>
      <c r="F8" s="47" t="s">
        <v>91</v>
      </c>
      <c r="G8" s="48" t="s">
        <v>43</v>
      </c>
      <c r="H8" s="49" t="s">
        <v>45</v>
      </c>
      <c r="I8" s="50" t="s">
        <v>71</v>
      </c>
      <c r="J8" s="48" t="s">
        <v>73</v>
      </c>
      <c r="K8" s="50">
        <f>SUMIFS(Gabarito!B:B,Gabarito!A:A,G8)+SUMIFS(Gabarito!B:B,Gabarito!A:A,H8)+SUMIFS(Gabarito!B:B,Gabarito!A:A,I8)+SUMIFS(Gabarito!B:B,Gabarito!A:A,J8)</f>
        <v>14</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50</v>
      </c>
      <c r="S8" s="47" t="s">
        <v>79</v>
      </c>
      <c r="T8" s="49" t="s">
        <v>382</v>
      </c>
      <c r="U8" s="49" t="s">
        <v>50</v>
      </c>
      <c r="V8" s="47" t="s">
        <v>1058</v>
      </c>
    </row>
    <row r="9" ht="15.75" customHeight="1">
      <c r="A9" s="47" t="s">
        <v>479</v>
      </c>
      <c r="B9" s="116" t="s">
        <v>487</v>
      </c>
      <c r="C9" s="47" t="s">
        <v>481</v>
      </c>
      <c r="D9" s="47" t="s">
        <v>50</v>
      </c>
      <c r="E9" s="47" t="s">
        <v>196</v>
      </c>
      <c r="F9" s="47" t="s">
        <v>50</v>
      </c>
      <c r="G9" s="48" t="s">
        <v>43</v>
      </c>
      <c r="H9" s="49" t="s">
        <v>45</v>
      </c>
      <c r="I9" s="50" t="s">
        <v>89</v>
      </c>
      <c r="J9" s="48" t="s">
        <v>91</v>
      </c>
      <c r="K9" s="50">
        <f>SUMIFS(Gabarito!B:B,Gabarito!A:A,G9)+SUMIFS(Gabarito!B:B,Gabarito!A:A,H9)+SUMIFS(Gabarito!B:B,Gabarito!A:A,I9)+SUMIFS(Gabarito!B:B,Gabarito!A:A,J9)</f>
        <v>20</v>
      </c>
      <c r="L9" s="49" t="s">
        <v>122</v>
      </c>
      <c r="M9" s="49" t="s">
        <v>131</v>
      </c>
      <c r="N9" s="47" t="s">
        <v>96</v>
      </c>
      <c r="O9" s="49" t="s">
        <v>82</v>
      </c>
      <c r="P9" s="49">
        <f>SUMIFS(Gabarito!B:B,Gabarito!A:A,L9)+SUMIFS(Gabarito!B:B,Gabarito!A:A,M9)+SUMIFS(Gabarito!B:B,Gabarito!A:A,N9)+SUMIFS(Gabarito!B:B,Gabarito!A:A,#REF!)+SUMIFS(Gabarito!B:B,Gabarito!A:A,O9)</f>
        <v>34</v>
      </c>
      <c r="Q9" s="49">
        <f t="shared" si="1"/>
        <v>680</v>
      </c>
      <c r="R9" s="47" t="s">
        <v>122</v>
      </c>
      <c r="S9" s="47" t="s">
        <v>122</v>
      </c>
      <c r="T9" s="49" t="s">
        <v>122</v>
      </c>
      <c r="U9" s="49" t="s">
        <v>50</v>
      </c>
      <c r="V9" s="47" t="s">
        <v>1058</v>
      </c>
    </row>
    <row r="10" ht="15.75" customHeight="1">
      <c r="A10" s="47" t="s">
        <v>479</v>
      </c>
      <c r="B10" s="116" t="s">
        <v>488</v>
      </c>
      <c r="C10" s="47" t="s">
        <v>481</v>
      </c>
      <c r="D10" s="47" t="s">
        <v>50</v>
      </c>
      <c r="E10" s="47" t="s">
        <v>149</v>
      </c>
      <c r="F10" s="47" t="s">
        <v>50</v>
      </c>
      <c r="G10" s="48" t="s">
        <v>43</v>
      </c>
      <c r="H10" s="49" t="s">
        <v>45</v>
      </c>
      <c r="I10" s="50" t="s">
        <v>71</v>
      </c>
      <c r="J10" s="48" t="s">
        <v>50</v>
      </c>
      <c r="K10" s="50">
        <f>SUMIFS(Gabarito!B:B,Gabarito!A:A,G10)+SUMIFS(Gabarito!B:B,Gabarito!A:A,H10)+SUMIFS(Gabarito!B:B,Gabarito!A:A,I10)+SUMIFS(Gabarito!B:B,Gabarito!A:A,J10)</f>
        <v>11</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c r="V10" s="47" t="s">
        <v>1058</v>
      </c>
    </row>
    <row r="11" ht="15.75" customHeight="1">
      <c r="A11" s="47" t="s">
        <v>479</v>
      </c>
      <c r="B11" s="116" t="s">
        <v>489</v>
      </c>
      <c r="C11" s="47" t="s">
        <v>481</v>
      </c>
      <c r="D11" s="47" t="s">
        <v>50</v>
      </c>
      <c r="E11" s="47" t="s">
        <v>136</v>
      </c>
      <c r="F11" s="47" t="s">
        <v>50</v>
      </c>
      <c r="G11" s="48" t="s">
        <v>43</v>
      </c>
      <c r="H11" s="49" t="s">
        <v>45</v>
      </c>
      <c r="I11" s="50" t="s">
        <v>71</v>
      </c>
      <c r="J11" s="48" t="s">
        <v>91</v>
      </c>
      <c r="K11" s="50">
        <f>SUMIFS(Gabarito!B:B,Gabarito!A:A,G11)+SUMIFS(Gabarito!B:B,Gabarito!A:A,H11)+SUMIFS(Gabarito!B:B,Gabarito!A:A,I11)+SUMIFS(Gabarito!B:B,Gabarito!A:A,J11)</f>
        <v>17</v>
      </c>
      <c r="L11" s="49" t="s">
        <v>122</v>
      </c>
      <c r="M11" s="49" t="s">
        <v>131</v>
      </c>
      <c r="N11" s="47" t="s">
        <v>96</v>
      </c>
      <c r="O11" s="49" t="s">
        <v>99</v>
      </c>
      <c r="P11" s="49">
        <f>SUMIFS(Gabarito!B:B,Gabarito!A:A,L11)+SUMIFS(Gabarito!B:B,Gabarito!A:A,M11)+SUMIFS(Gabarito!B:B,Gabarito!A:A,N11)+SUMIFS(Gabarito!B:B,Gabarito!A:A,#REF!)+SUMIFS(Gabarito!B:B,Gabarito!A:A,O11)</f>
        <v>40</v>
      </c>
      <c r="Q11" s="49">
        <f t="shared" si="1"/>
        <v>680</v>
      </c>
      <c r="R11" s="47" t="s">
        <v>122</v>
      </c>
      <c r="S11" s="47" t="s">
        <v>122</v>
      </c>
      <c r="T11" s="49" t="s">
        <v>122</v>
      </c>
      <c r="U11" s="49" t="s">
        <v>50</v>
      </c>
      <c r="V11" s="47" t="s">
        <v>1058</v>
      </c>
    </row>
    <row r="12" ht="15.75" customHeight="1">
      <c r="A12" s="47" t="s">
        <v>479</v>
      </c>
      <c r="B12" s="116" t="s">
        <v>490</v>
      </c>
      <c r="C12" s="47" t="s">
        <v>481</v>
      </c>
      <c r="D12" s="47" t="s">
        <v>50</v>
      </c>
      <c r="E12" s="47" t="s">
        <v>136</v>
      </c>
      <c r="F12" s="47" t="s">
        <v>50</v>
      </c>
      <c r="G12" s="48" t="s">
        <v>43</v>
      </c>
      <c r="H12" s="49" t="s">
        <v>45</v>
      </c>
      <c r="I12" s="50" t="s">
        <v>71</v>
      </c>
      <c r="J12" s="48" t="s">
        <v>91</v>
      </c>
      <c r="K12" s="50">
        <f>SUMIFS(Gabarito!B:B,Gabarito!A:A,G12)+SUMIFS(Gabarito!B:B,Gabarito!A:A,H12)+SUMIFS(Gabarito!B:B,Gabarito!A:A,I12)+SUMIFS(Gabarito!B:B,Gabarito!A:A,J12)</f>
        <v>17</v>
      </c>
      <c r="L12" s="49" t="s">
        <v>122</v>
      </c>
      <c r="M12" s="49" t="s">
        <v>131</v>
      </c>
      <c r="N12" s="47" t="s">
        <v>96</v>
      </c>
      <c r="O12" s="49" t="s">
        <v>99</v>
      </c>
      <c r="P12" s="49">
        <f>SUMIFS(Gabarito!B:B,Gabarito!A:A,L12)+SUMIFS(Gabarito!B:B,Gabarito!A:A,M12)+SUMIFS(Gabarito!B:B,Gabarito!A:A,N12)+SUMIFS(Gabarito!B:B,Gabarito!A:A,#REF!)+SUMIFS(Gabarito!B:B,Gabarito!A:A,O12)</f>
        <v>40</v>
      </c>
      <c r="Q12" s="49">
        <f t="shared" si="1"/>
        <v>680</v>
      </c>
      <c r="R12" s="47" t="s">
        <v>122</v>
      </c>
      <c r="S12" s="47" t="s">
        <v>122</v>
      </c>
      <c r="T12" s="49" t="s">
        <v>122</v>
      </c>
      <c r="U12" s="49" t="s">
        <v>50</v>
      </c>
      <c r="V12" s="47" t="s">
        <v>1058</v>
      </c>
    </row>
    <row r="13" ht="15.75" customHeight="1">
      <c r="A13" s="47" t="s">
        <v>479</v>
      </c>
      <c r="B13" s="116" t="s">
        <v>491</v>
      </c>
      <c r="C13" s="47" t="s">
        <v>481</v>
      </c>
      <c r="D13" s="47" t="s">
        <v>50</v>
      </c>
      <c r="E13" s="47" t="s">
        <v>149</v>
      </c>
      <c r="F13" s="47" t="s">
        <v>91</v>
      </c>
      <c r="G13" s="48" t="s">
        <v>43</v>
      </c>
      <c r="H13" s="49" t="s">
        <v>45</v>
      </c>
      <c r="I13" s="50" t="s">
        <v>71</v>
      </c>
      <c r="J13" s="48" t="s">
        <v>73</v>
      </c>
      <c r="K13" s="50">
        <f>SUMIFS(Gabarito!B:B,Gabarito!A:A,G13)+SUMIFS(Gabarito!B:B,Gabarito!A:A,H13)+SUMIFS(Gabarito!B:B,Gabarito!A:A,I13)+SUMIFS(Gabarito!B:B,Gabarito!A:A,J13)</f>
        <v>14</v>
      </c>
      <c r="L13" s="49" t="s">
        <v>122</v>
      </c>
      <c r="M13" s="49" t="s">
        <v>77</v>
      </c>
      <c r="N13" s="47" t="s">
        <v>122</v>
      </c>
      <c r="O13" s="49" t="s">
        <v>64</v>
      </c>
      <c r="P13" s="49">
        <f>SUMIFS(Gabarito!B:B,Gabarito!A:A,L13)+SUMIFS(Gabarito!B:B,Gabarito!A:A,M13)+SUMIFS(Gabarito!B:B,Gabarito!A:A,N13)+SUMIFS(Gabarito!B:B,Gabarito!A:A,#REF!)+SUMIFS(Gabarito!B:B,Gabarito!A:A,O13)</f>
        <v>9</v>
      </c>
      <c r="Q13" s="49">
        <f t="shared" si="1"/>
        <v>126</v>
      </c>
      <c r="R13" s="47" t="s">
        <v>50</v>
      </c>
      <c r="S13" s="47" t="s">
        <v>118</v>
      </c>
      <c r="T13" s="49" t="s">
        <v>50</v>
      </c>
      <c r="U13" s="49" t="s">
        <v>50</v>
      </c>
      <c r="V13" s="47" t="s">
        <v>1058</v>
      </c>
    </row>
    <row r="14" ht="15.75" customHeight="1">
      <c r="A14" s="47" t="s">
        <v>479</v>
      </c>
      <c r="B14" s="116" t="s">
        <v>492</v>
      </c>
      <c r="C14" s="47" t="s">
        <v>481</v>
      </c>
      <c r="D14" s="47" t="s">
        <v>50</v>
      </c>
      <c r="E14" s="47" t="s">
        <v>130</v>
      </c>
      <c r="F14" s="47" t="s">
        <v>91</v>
      </c>
      <c r="G14" s="48" t="s">
        <v>43</v>
      </c>
      <c r="H14" s="49" t="s">
        <v>45</v>
      </c>
      <c r="I14" s="50" t="s">
        <v>47</v>
      </c>
      <c r="J14" s="48" t="s">
        <v>50</v>
      </c>
      <c r="K14" s="50">
        <f>SUMIFS(Gabarito!B:B,Gabarito!A:A,G14)+SUMIFS(Gabarito!B:B,Gabarito!A:A,H14)+SUMIFS(Gabarito!B:B,Gabarito!A:A,I14)+SUMIFS(Gabarito!B:B,Gabarito!A:A,J14)</f>
        <v>8</v>
      </c>
      <c r="L14" s="49" t="s">
        <v>122</v>
      </c>
      <c r="M14" s="49" t="s">
        <v>122</v>
      </c>
      <c r="N14" s="47" t="s">
        <v>122</v>
      </c>
      <c r="O14" s="49" t="s">
        <v>122</v>
      </c>
      <c r="P14" s="49">
        <f>SUMIFS(Gabarito!B:B,Gabarito!A:A,L14)+SUMIFS(Gabarito!B:B,Gabarito!A:A,M14)+SUMIFS(Gabarito!B:B,Gabarito!A:A,N14)+SUMIFS(Gabarito!B:B,Gabarito!A:A,#REF!)+SUMIFS(Gabarito!B:B,Gabarito!A:A,O14)</f>
        <v>0</v>
      </c>
      <c r="Q14" s="49">
        <f t="shared" si="1"/>
        <v>0</v>
      </c>
      <c r="R14" s="47" t="s">
        <v>122</v>
      </c>
      <c r="S14" s="47" t="s">
        <v>122</v>
      </c>
      <c r="T14" s="49" t="s">
        <v>122</v>
      </c>
      <c r="U14" s="49" t="s">
        <v>50</v>
      </c>
      <c r="V14" s="47" t="s">
        <v>1058</v>
      </c>
    </row>
    <row r="15" ht="15.75" customHeight="1">
      <c r="A15" s="103"/>
      <c r="B15" s="103"/>
      <c r="C15" s="104"/>
      <c r="D15" s="118"/>
      <c r="E15" s="104"/>
      <c r="G15" s="104"/>
      <c r="H15" s="104"/>
      <c r="I15" s="104"/>
      <c r="J15" s="104"/>
      <c r="K15" s="104"/>
      <c r="L15" s="104"/>
    </row>
    <row r="16" ht="15.75" customHeight="1">
      <c r="A16" s="103"/>
      <c r="B16" s="103"/>
      <c r="C16" s="104"/>
      <c r="D16" s="118"/>
      <c r="E16" s="104"/>
      <c r="G16" s="104"/>
      <c r="H16" s="104"/>
      <c r="I16" s="104"/>
      <c r="J16" s="104"/>
      <c r="K16" s="104"/>
      <c r="L16" s="104"/>
    </row>
    <row r="17" ht="15.75" customHeight="1">
      <c r="A17" s="103"/>
      <c r="B17" s="103"/>
      <c r="C17" s="104"/>
      <c r="D17" s="118"/>
      <c r="E17" s="104"/>
      <c r="G17" s="104"/>
      <c r="H17" s="104"/>
      <c r="I17" s="104"/>
      <c r="J17" s="104"/>
      <c r="K17" s="104"/>
      <c r="L17" s="104"/>
    </row>
    <row r="18" ht="15.75" customHeight="1">
      <c r="A18" s="103"/>
      <c r="B18" s="103"/>
      <c r="C18" s="104"/>
      <c r="D18" s="118"/>
      <c r="E18" s="104"/>
      <c r="G18" s="104"/>
      <c r="H18" s="104"/>
      <c r="I18" s="104"/>
      <c r="J18" s="104"/>
      <c r="K18" s="104"/>
      <c r="L18" s="104"/>
    </row>
    <row r="19" ht="15.75" customHeight="1">
      <c r="A19" s="103"/>
      <c r="B19" s="103"/>
      <c r="C19" s="104"/>
      <c r="D19" s="118"/>
      <c r="E19" s="104"/>
      <c r="G19" s="104"/>
      <c r="H19" s="104"/>
      <c r="I19" s="104"/>
      <c r="J19" s="104"/>
      <c r="K19" s="104"/>
      <c r="L19" s="104"/>
    </row>
    <row r="20" ht="15.75" customHeight="1">
      <c r="A20" s="103"/>
      <c r="B20" s="103"/>
      <c r="C20" s="104"/>
      <c r="D20" s="118"/>
      <c r="E20" s="104"/>
      <c r="G20" s="104"/>
      <c r="H20" s="104"/>
      <c r="I20" s="104"/>
      <c r="J20" s="104"/>
      <c r="K20" s="104"/>
      <c r="L20" s="104"/>
    </row>
    <row r="21" ht="15.75" customHeight="1">
      <c r="A21" s="103"/>
      <c r="B21" s="103"/>
      <c r="C21" s="104"/>
      <c r="D21" s="118"/>
      <c r="E21" s="104"/>
      <c r="G21" s="104"/>
      <c r="H21" s="104"/>
      <c r="I21" s="104"/>
      <c r="J21" s="104"/>
      <c r="K21" s="104"/>
      <c r="L21" s="104"/>
    </row>
    <row r="22" ht="15.75" customHeight="1">
      <c r="A22" s="103"/>
      <c r="B22" s="103"/>
      <c r="C22" s="104"/>
      <c r="D22" s="118"/>
      <c r="E22" s="104"/>
      <c r="G22" s="104"/>
      <c r="H22" s="104"/>
      <c r="I22" s="104"/>
      <c r="J22" s="104"/>
      <c r="K22" s="104"/>
      <c r="L22" s="104"/>
    </row>
    <row r="23" ht="15.75" customHeight="1">
      <c r="A23" s="103"/>
      <c r="B23" s="103"/>
      <c r="C23" s="104"/>
      <c r="D23" s="118"/>
      <c r="E23" s="104"/>
      <c r="G23" s="104"/>
      <c r="H23" s="104"/>
      <c r="I23" s="104"/>
      <c r="J23" s="104"/>
      <c r="K23" s="104"/>
      <c r="L23" s="104"/>
    </row>
    <row r="24" ht="15.75" customHeight="1">
      <c r="A24" s="103"/>
      <c r="B24" s="103"/>
      <c r="C24" s="104"/>
      <c r="D24" s="118"/>
      <c r="E24" s="104"/>
      <c r="G24" s="104"/>
      <c r="H24" s="104"/>
      <c r="I24" s="104"/>
      <c r="J24" s="104"/>
      <c r="K24" s="104"/>
      <c r="L24" s="104"/>
    </row>
    <row r="25" ht="15.75" customHeight="1">
      <c r="A25" s="103"/>
      <c r="B25" s="103"/>
      <c r="C25" s="104"/>
      <c r="D25" s="118"/>
      <c r="E25" s="104"/>
      <c r="G25" s="104"/>
      <c r="H25" s="104"/>
      <c r="I25" s="104"/>
      <c r="J25" s="104"/>
      <c r="K25" s="104"/>
      <c r="L25" s="104"/>
    </row>
    <row r="26" ht="15.75" customHeight="1">
      <c r="A26" s="103"/>
      <c r="B26" s="103"/>
      <c r="C26" s="104"/>
      <c r="D26" s="118"/>
      <c r="E26" s="104"/>
      <c r="G26" s="104"/>
      <c r="H26" s="104"/>
      <c r="I26" s="104"/>
      <c r="J26" s="104"/>
      <c r="K26" s="104"/>
      <c r="L26" s="104"/>
    </row>
    <row r="27" ht="15.75" customHeight="1">
      <c r="A27" s="103"/>
      <c r="B27" s="103"/>
      <c r="C27" s="104"/>
      <c r="D27" s="118"/>
      <c r="E27" s="104"/>
      <c r="G27" s="104"/>
      <c r="H27" s="104"/>
      <c r="I27" s="104"/>
      <c r="J27" s="104"/>
      <c r="K27" s="104"/>
      <c r="L27" s="104"/>
    </row>
    <row r="28" ht="15.75" customHeight="1">
      <c r="A28" s="103"/>
      <c r="B28" s="103"/>
      <c r="C28" s="104"/>
      <c r="D28" s="118"/>
      <c r="E28" s="104"/>
      <c r="G28" s="104"/>
      <c r="H28" s="104"/>
      <c r="I28" s="104"/>
      <c r="J28" s="104"/>
      <c r="K28" s="104"/>
      <c r="L28" s="104"/>
    </row>
    <row r="29" ht="15.75" customHeight="1">
      <c r="A29" s="103"/>
      <c r="B29" s="103"/>
      <c r="C29" s="104"/>
      <c r="D29" s="118"/>
      <c r="E29" s="104"/>
      <c r="G29" s="104"/>
      <c r="H29" s="104"/>
      <c r="I29" s="104"/>
      <c r="J29" s="104"/>
      <c r="K29" s="104"/>
      <c r="L29" s="104"/>
    </row>
    <row r="30" ht="15.75" customHeight="1">
      <c r="A30" s="103"/>
      <c r="B30" s="103"/>
      <c r="C30" s="104"/>
      <c r="D30" s="118"/>
      <c r="E30" s="104"/>
      <c r="G30" s="104"/>
      <c r="H30" s="104"/>
      <c r="I30" s="104"/>
      <c r="J30" s="104"/>
      <c r="K30" s="104"/>
      <c r="L30" s="104"/>
    </row>
    <row r="31" ht="15.75" customHeight="1">
      <c r="A31" s="103"/>
      <c r="B31" s="103"/>
      <c r="C31" s="104"/>
      <c r="D31" s="118"/>
      <c r="E31" s="104"/>
      <c r="G31" s="104"/>
      <c r="H31" s="104"/>
      <c r="I31" s="104"/>
      <c r="J31" s="104"/>
      <c r="K31" s="104"/>
      <c r="L31" s="104"/>
    </row>
    <row r="32" ht="15.75" customHeight="1">
      <c r="A32" s="103"/>
      <c r="B32" s="103"/>
      <c r="C32" s="104"/>
      <c r="D32" s="118"/>
      <c r="E32" s="104"/>
      <c r="G32" s="104"/>
      <c r="H32" s="104"/>
      <c r="I32" s="104"/>
      <c r="J32" s="104"/>
      <c r="K32" s="104"/>
      <c r="L32" s="104"/>
    </row>
    <row r="33" ht="15.75" customHeight="1">
      <c r="A33" s="103"/>
      <c r="B33" s="103"/>
      <c r="C33" s="104"/>
      <c r="D33" s="118"/>
      <c r="E33" s="104"/>
      <c r="G33" s="104"/>
      <c r="H33" s="104"/>
      <c r="I33" s="104"/>
      <c r="J33" s="104"/>
      <c r="K33" s="104"/>
      <c r="L33" s="104"/>
    </row>
    <row r="34" ht="15.75" customHeight="1">
      <c r="A34" s="103"/>
      <c r="B34" s="103"/>
      <c r="C34" s="104"/>
      <c r="D34" s="118"/>
      <c r="E34" s="104"/>
      <c r="G34" s="104"/>
      <c r="H34" s="104"/>
      <c r="I34" s="104"/>
      <c r="J34" s="104"/>
      <c r="K34" s="104"/>
      <c r="L34" s="104"/>
    </row>
    <row r="35" ht="15.75" customHeight="1">
      <c r="A35" s="103"/>
      <c r="B35" s="103"/>
      <c r="C35" s="104"/>
      <c r="D35" s="118"/>
      <c r="E35" s="104"/>
      <c r="G35" s="104"/>
      <c r="H35" s="104"/>
      <c r="I35" s="104"/>
      <c r="J35" s="104"/>
      <c r="K35" s="104"/>
      <c r="L35" s="104"/>
    </row>
    <row r="36" ht="15.75" customHeight="1">
      <c r="A36" s="103"/>
      <c r="B36" s="103"/>
      <c r="C36" s="104"/>
      <c r="D36" s="118"/>
      <c r="E36" s="104"/>
      <c r="G36" s="104"/>
      <c r="H36" s="104"/>
      <c r="I36" s="104"/>
      <c r="J36" s="104"/>
      <c r="K36" s="104"/>
      <c r="L36" s="104"/>
    </row>
    <row r="37" ht="15.75" customHeight="1">
      <c r="A37" s="103"/>
      <c r="B37" s="103"/>
      <c r="C37" s="104"/>
      <c r="D37" s="118"/>
      <c r="E37" s="104"/>
      <c r="G37" s="104"/>
      <c r="H37" s="104"/>
      <c r="I37" s="104"/>
      <c r="J37" s="104"/>
      <c r="K37" s="104"/>
      <c r="L37" s="104"/>
    </row>
    <row r="38" ht="15.75" customHeight="1">
      <c r="A38" s="103"/>
      <c r="B38" s="103"/>
      <c r="C38" s="104"/>
      <c r="D38" s="118"/>
      <c r="E38" s="104"/>
      <c r="G38" s="104"/>
      <c r="H38" s="104"/>
      <c r="I38" s="104"/>
      <c r="J38" s="104"/>
      <c r="K38" s="104"/>
      <c r="L38" s="104"/>
    </row>
    <row r="39" ht="15.75" customHeight="1">
      <c r="A39" s="103"/>
      <c r="B39" s="103"/>
      <c r="C39" s="104"/>
      <c r="D39" s="118"/>
      <c r="E39" s="104"/>
      <c r="G39" s="104"/>
      <c r="H39" s="104"/>
      <c r="I39" s="104"/>
      <c r="J39" s="104"/>
      <c r="K39" s="104"/>
      <c r="L39" s="104"/>
    </row>
    <row r="40" ht="15.75" customHeight="1">
      <c r="A40" s="103"/>
      <c r="B40" s="103"/>
      <c r="C40" s="104"/>
      <c r="D40" s="118"/>
      <c r="E40" s="104"/>
      <c r="G40" s="104"/>
      <c r="H40" s="104"/>
      <c r="I40" s="104"/>
      <c r="J40" s="104"/>
      <c r="K40" s="104"/>
      <c r="L40" s="104"/>
    </row>
    <row r="41" ht="15.75" customHeight="1">
      <c r="A41" s="103"/>
      <c r="B41" s="103"/>
      <c r="C41" s="104"/>
      <c r="D41" s="118"/>
      <c r="E41" s="104"/>
      <c r="G41" s="104"/>
      <c r="H41" s="104"/>
      <c r="I41" s="104"/>
      <c r="J41" s="104"/>
      <c r="K41" s="104"/>
      <c r="L41" s="104"/>
    </row>
    <row r="42" ht="15.75" customHeight="1">
      <c r="A42" s="103"/>
      <c r="B42" s="103"/>
      <c r="C42" s="104"/>
      <c r="D42" s="118"/>
      <c r="E42" s="104"/>
      <c r="G42" s="104"/>
      <c r="H42" s="104"/>
      <c r="I42" s="104"/>
      <c r="J42" s="104"/>
      <c r="K42" s="104"/>
      <c r="L42" s="104"/>
    </row>
    <row r="43" ht="15.75" customHeight="1">
      <c r="A43" s="103"/>
      <c r="B43" s="103"/>
      <c r="C43" s="104"/>
      <c r="D43" s="118"/>
      <c r="E43" s="104"/>
      <c r="G43" s="104"/>
      <c r="H43" s="104"/>
      <c r="I43" s="104"/>
      <c r="J43" s="104"/>
      <c r="K43" s="104"/>
      <c r="L43" s="104"/>
    </row>
    <row r="44" ht="15.75" customHeight="1">
      <c r="A44" s="103"/>
      <c r="B44" s="103"/>
      <c r="C44" s="104"/>
      <c r="D44" s="118"/>
      <c r="E44" s="104"/>
      <c r="G44" s="104"/>
      <c r="H44" s="104"/>
      <c r="I44" s="104"/>
      <c r="J44" s="104"/>
      <c r="K44" s="104"/>
      <c r="L44" s="104"/>
    </row>
    <row r="45" ht="15.75" customHeight="1">
      <c r="A45" s="103"/>
      <c r="B45" s="103"/>
      <c r="C45" s="104"/>
      <c r="D45" s="118"/>
      <c r="E45" s="104"/>
      <c r="G45" s="104"/>
      <c r="H45" s="104"/>
      <c r="I45" s="104"/>
      <c r="J45" s="104"/>
      <c r="K45" s="104"/>
      <c r="L45" s="104"/>
    </row>
    <row r="46" ht="15.75" customHeight="1">
      <c r="A46" s="103"/>
      <c r="B46" s="103"/>
      <c r="C46" s="104"/>
      <c r="D46" s="118"/>
      <c r="E46" s="104"/>
      <c r="G46" s="104"/>
      <c r="H46" s="104"/>
      <c r="I46" s="104"/>
      <c r="J46" s="104"/>
      <c r="K46" s="104"/>
      <c r="L46" s="104"/>
    </row>
    <row r="47" ht="15.75" customHeight="1">
      <c r="A47" s="103"/>
      <c r="B47" s="103"/>
      <c r="C47" s="104"/>
      <c r="D47" s="118"/>
      <c r="E47" s="104"/>
      <c r="G47" s="104"/>
      <c r="H47" s="104"/>
      <c r="I47" s="104"/>
      <c r="J47" s="104"/>
      <c r="K47" s="104"/>
      <c r="L47" s="104"/>
    </row>
    <row r="48" ht="15.75" customHeight="1">
      <c r="A48" s="103"/>
      <c r="B48" s="103"/>
      <c r="C48" s="104"/>
      <c r="D48" s="118"/>
      <c r="E48" s="104"/>
      <c r="G48" s="104"/>
      <c r="H48" s="104"/>
      <c r="I48" s="104"/>
      <c r="J48" s="104"/>
      <c r="K48" s="104"/>
      <c r="L48" s="104"/>
    </row>
    <row r="49" ht="15.75" customHeight="1">
      <c r="A49" s="103"/>
      <c r="B49" s="103"/>
      <c r="C49" s="104"/>
      <c r="D49" s="118"/>
      <c r="E49" s="104"/>
      <c r="G49" s="104"/>
      <c r="H49" s="104"/>
      <c r="I49" s="104"/>
      <c r="J49" s="104"/>
      <c r="K49" s="104"/>
      <c r="L49" s="104"/>
    </row>
    <row r="50" ht="15.75" customHeight="1">
      <c r="A50" s="103"/>
      <c r="B50" s="103"/>
      <c r="C50" s="104"/>
      <c r="D50" s="118"/>
      <c r="E50" s="104"/>
      <c r="G50" s="104"/>
      <c r="H50" s="104"/>
      <c r="I50" s="104"/>
      <c r="J50" s="104"/>
      <c r="K50" s="104"/>
      <c r="L50" s="104"/>
    </row>
    <row r="51" ht="15.75" customHeight="1">
      <c r="A51" s="103"/>
      <c r="B51" s="103"/>
      <c r="C51" s="104"/>
      <c r="D51" s="118"/>
      <c r="E51" s="104"/>
      <c r="G51" s="104"/>
      <c r="H51" s="104"/>
      <c r="I51" s="104"/>
      <c r="J51" s="104"/>
      <c r="K51" s="104"/>
      <c r="L51" s="104"/>
    </row>
    <row r="52" ht="15.75" customHeight="1">
      <c r="A52" s="103"/>
      <c r="B52" s="103"/>
      <c r="C52" s="104"/>
      <c r="D52" s="118"/>
      <c r="E52" s="104"/>
      <c r="G52" s="104"/>
      <c r="H52" s="104"/>
      <c r="I52" s="104"/>
      <c r="J52" s="104"/>
      <c r="K52" s="104"/>
      <c r="L52" s="104"/>
    </row>
    <row r="53" ht="15.75" customHeight="1">
      <c r="A53" s="103"/>
      <c r="B53" s="103"/>
      <c r="C53" s="104"/>
      <c r="D53" s="118"/>
      <c r="E53" s="104"/>
      <c r="G53" s="104"/>
      <c r="H53" s="104"/>
      <c r="I53" s="104"/>
      <c r="J53" s="104"/>
      <c r="K53" s="104"/>
      <c r="L53" s="104"/>
    </row>
    <row r="54" ht="15.75" customHeight="1">
      <c r="A54" s="103"/>
      <c r="B54" s="103"/>
      <c r="C54" s="104"/>
      <c r="D54" s="118"/>
      <c r="E54" s="104"/>
      <c r="G54" s="104"/>
      <c r="H54" s="104"/>
      <c r="I54" s="104"/>
      <c r="J54" s="104"/>
      <c r="K54" s="104"/>
      <c r="L54" s="104"/>
    </row>
    <row r="55" ht="15.75" customHeight="1">
      <c r="A55" s="103"/>
      <c r="B55" s="103"/>
      <c r="C55" s="104"/>
      <c r="D55" s="118"/>
      <c r="E55" s="104"/>
      <c r="G55" s="104"/>
      <c r="H55" s="104"/>
      <c r="I55" s="104"/>
      <c r="J55" s="104"/>
      <c r="K55" s="104"/>
      <c r="L55" s="104"/>
    </row>
    <row r="56" ht="15.75" customHeight="1">
      <c r="A56" s="103"/>
      <c r="B56" s="103"/>
      <c r="C56" s="104"/>
      <c r="D56" s="118"/>
      <c r="E56" s="104"/>
      <c r="G56" s="104"/>
      <c r="H56" s="104"/>
      <c r="I56" s="104"/>
      <c r="J56" s="104"/>
      <c r="K56" s="104"/>
      <c r="L56" s="104"/>
    </row>
    <row r="57" ht="15.75" customHeight="1">
      <c r="A57" s="103"/>
      <c r="B57" s="103"/>
      <c r="C57" s="104"/>
      <c r="D57" s="118"/>
      <c r="E57" s="104"/>
      <c r="G57" s="104"/>
      <c r="H57" s="104"/>
      <c r="I57" s="104"/>
      <c r="J57" s="104"/>
      <c r="K57" s="104"/>
      <c r="L57" s="104"/>
    </row>
    <row r="58" ht="15.75" customHeight="1">
      <c r="A58" s="103"/>
      <c r="B58" s="103"/>
      <c r="C58" s="104"/>
      <c r="D58" s="118"/>
      <c r="E58" s="104"/>
      <c r="G58" s="104"/>
      <c r="H58" s="104"/>
      <c r="I58" s="104"/>
      <c r="J58" s="104"/>
      <c r="K58" s="104"/>
      <c r="L58" s="104"/>
    </row>
    <row r="59" ht="15.75" customHeight="1">
      <c r="A59" s="103"/>
      <c r="B59" s="103"/>
      <c r="C59" s="104"/>
      <c r="D59" s="118"/>
      <c r="E59" s="104"/>
      <c r="G59" s="104"/>
      <c r="H59" s="104"/>
      <c r="I59" s="104"/>
      <c r="J59" s="104"/>
      <c r="K59" s="104"/>
      <c r="L59" s="104"/>
    </row>
    <row r="60" ht="15.75" customHeight="1">
      <c r="A60" s="103"/>
      <c r="B60" s="103"/>
      <c r="C60" s="104"/>
      <c r="D60" s="118"/>
      <c r="E60" s="104"/>
      <c r="G60" s="104"/>
      <c r="H60" s="104"/>
      <c r="I60" s="104"/>
      <c r="J60" s="104"/>
      <c r="K60" s="104"/>
      <c r="L60" s="104"/>
    </row>
    <row r="61" ht="15.75" customHeight="1">
      <c r="A61" s="103"/>
      <c r="B61" s="103"/>
      <c r="C61" s="104"/>
      <c r="D61" s="118"/>
      <c r="E61" s="104"/>
      <c r="G61" s="104"/>
      <c r="H61" s="104"/>
      <c r="I61" s="104"/>
      <c r="J61" s="104"/>
      <c r="K61" s="104"/>
      <c r="L61" s="104"/>
    </row>
    <row r="62" ht="15.75" customHeight="1">
      <c r="A62" s="103"/>
      <c r="B62" s="103"/>
      <c r="C62" s="104"/>
      <c r="D62" s="118"/>
      <c r="E62" s="104"/>
      <c r="G62" s="104"/>
      <c r="H62" s="104"/>
      <c r="I62" s="104"/>
      <c r="J62" s="104"/>
      <c r="K62" s="104"/>
      <c r="L62" s="104"/>
    </row>
    <row r="63" ht="15.75" customHeight="1">
      <c r="A63" s="103"/>
      <c r="B63" s="103"/>
      <c r="C63" s="104"/>
      <c r="D63" s="118"/>
      <c r="E63" s="104"/>
      <c r="G63" s="104"/>
      <c r="H63" s="104"/>
      <c r="I63" s="104"/>
      <c r="J63" s="104"/>
      <c r="K63" s="104"/>
      <c r="L63" s="104"/>
    </row>
    <row r="64" ht="15.75" customHeight="1">
      <c r="A64" s="103"/>
      <c r="B64" s="103"/>
      <c r="C64" s="104"/>
      <c r="D64" s="118"/>
      <c r="E64" s="104"/>
      <c r="G64" s="104"/>
      <c r="H64" s="104"/>
      <c r="I64" s="104"/>
      <c r="J64" s="104"/>
      <c r="K64" s="104"/>
      <c r="L64" s="104"/>
    </row>
    <row r="65" ht="15.75" customHeight="1">
      <c r="A65" s="103"/>
      <c r="B65" s="103"/>
      <c r="C65" s="104"/>
      <c r="D65" s="118"/>
      <c r="E65" s="104"/>
      <c r="G65" s="104"/>
      <c r="H65" s="104"/>
      <c r="I65" s="104"/>
      <c r="J65" s="104"/>
      <c r="K65" s="104"/>
      <c r="L65" s="104"/>
    </row>
    <row r="66" ht="15.75" customHeight="1">
      <c r="A66" s="103"/>
      <c r="B66" s="103"/>
      <c r="C66" s="104"/>
      <c r="D66" s="118"/>
      <c r="E66" s="104"/>
      <c r="G66" s="104"/>
      <c r="H66" s="104"/>
      <c r="I66" s="104"/>
      <c r="J66" s="104"/>
      <c r="K66" s="104"/>
      <c r="L66" s="104"/>
    </row>
    <row r="67" ht="15.75" customHeight="1">
      <c r="A67" s="103"/>
      <c r="B67" s="103"/>
      <c r="C67" s="104"/>
      <c r="D67" s="118"/>
      <c r="E67" s="104"/>
      <c r="G67" s="104"/>
      <c r="H67" s="104"/>
      <c r="I67" s="104"/>
      <c r="J67" s="104"/>
      <c r="K67" s="104"/>
      <c r="L67" s="104"/>
    </row>
    <row r="68" ht="15.75" customHeight="1">
      <c r="A68" s="103"/>
      <c r="B68" s="103"/>
      <c r="C68" s="104"/>
      <c r="D68" s="118"/>
      <c r="E68" s="104"/>
      <c r="G68" s="104"/>
      <c r="H68" s="104"/>
      <c r="I68" s="104"/>
      <c r="J68" s="104"/>
      <c r="K68" s="104"/>
      <c r="L68" s="104"/>
    </row>
    <row r="69" ht="15.75" customHeight="1">
      <c r="A69" s="103"/>
      <c r="B69" s="103"/>
      <c r="C69" s="104"/>
      <c r="D69" s="118"/>
      <c r="E69" s="104"/>
      <c r="G69" s="104"/>
      <c r="H69" s="104"/>
      <c r="I69" s="104"/>
      <c r="J69" s="104"/>
      <c r="K69" s="104"/>
      <c r="L69" s="104"/>
    </row>
    <row r="70" ht="15.75" customHeight="1">
      <c r="A70" s="103"/>
      <c r="B70" s="103"/>
      <c r="C70" s="104"/>
      <c r="D70" s="118"/>
      <c r="E70" s="104"/>
      <c r="G70" s="104"/>
      <c r="H70" s="104"/>
      <c r="I70" s="104"/>
      <c r="J70" s="104"/>
      <c r="K70" s="104"/>
      <c r="L70" s="104"/>
    </row>
    <row r="71" ht="15.75" customHeight="1">
      <c r="A71" s="103"/>
      <c r="B71" s="103"/>
      <c r="C71" s="104"/>
      <c r="D71" s="118"/>
      <c r="E71" s="104"/>
      <c r="G71" s="104"/>
      <c r="H71" s="104"/>
      <c r="I71" s="104"/>
      <c r="J71" s="104"/>
      <c r="K71" s="104"/>
      <c r="L71" s="104"/>
    </row>
    <row r="72" ht="15.75" customHeight="1">
      <c r="A72" s="103"/>
      <c r="B72" s="103"/>
      <c r="C72" s="104"/>
      <c r="D72" s="118"/>
      <c r="E72" s="104"/>
      <c r="G72" s="104"/>
      <c r="H72" s="104"/>
      <c r="I72" s="104"/>
      <c r="J72" s="104"/>
      <c r="K72" s="104"/>
      <c r="L72" s="104"/>
    </row>
    <row r="73" ht="15.75" customHeight="1">
      <c r="A73" s="103"/>
      <c r="B73" s="103"/>
      <c r="C73" s="104"/>
      <c r="D73" s="118"/>
      <c r="E73" s="104"/>
      <c r="G73" s="104"/>
      <c r="H73" s="104"/>
      <c r="I73" s="104"/>
      <c r="J73" s="104"/>
      <c r="K73" s="104"/>
      <c r="L73" s="104"/>
    </row>
    <row r="74" ht="15.75" customHeight="1">
      <c r="A74" s="103"/>
      <c r="B74" s="103"/>
      <c r="C74" s="104"/>
      <c r="D74" s="118"/>
      <c r="E74" s="104"/>
      <c r="G74" s="104"/>
      <c r="H74" s="104"/>
      <c r="I74" s="104"/>
      <c r="J74" s="104"/>
      <c r="K74" s="104"/>
      <c r="L74" s="104"/>
    </row>
    <row r="75" ht="15.75" customHeight="1">
      <c r="A75" s="103"/>
      <c r="B75" s="103"/>
      <c r="C75" s="104"/>
      <c r="D75" s="118"/>
      <c r="E75" s="104"/>
      <c r="G75" s="104"/>
      <c r="H75" s="104"/>
      <c r="I75" s="104"/>
      <c r="J75" s="104"/>
      <c r="K75" s="104"/>
      <c r="L75" s="104"/>
    </row>
    <row r="76" ht="15.75" customHeight="1">
      <c r="A76" s="103"/>
      <c r="B76" s="103"/>
      <c r="C76" s="104"/>
      <c r="D76" s="118"/>
      <c r="E76" s="104"/>
      <c r="G76" s="104"/>
      <c r="H76" s="104"/>
      <c r="I76" s="104"/>
      <c r="J76" s="104"/>
      <c r="K76" s="104"/>
      <c r="L76" s="104"/>
    </row>
    <row r="77" ht="15.75" customHeight="1">
      <c r="A77" s="103"/>
      <c r="B77" s="103"/>
      <c r="C77" s="104"/>
      <c r="D77" s="118"/>
      <c r="E77" s="104"/>
      <c r="G77" s="104"/>
      <c r="H77" s="104"/>
      <c r="I77" s="104"/>
      <c r="J77" s="104"/>
      <c r="K77" s="104"/>
      <c r="L77" s="104"/>
    </row>
    <row r="78" ht="15.75" customHeight="1">
      <c r="A78" s="103"/>
      <c r="B78" s="103"/>
      <c r="C78" s="104"/>
      <c r="D78" s="118"/>
      <c r="E78" s="104"/>
      <c r="G78" s="104"/>
      <c r="H78" s="104"/>
      <c r="I78" s="104"/>
      <c r="J78" s="104"/>
      <c r="K78" s="104"/>
      <c r="L78" s="104"/>
    </row>
    <row r="79" ht="15.75" customHeight="1">
      <c r="A79" s="103"/>
      <c r="B79" s="103"/>
      <c r="C79" s="104"/>
      <c r="D79" s="118"/>
      <c r="E79" s="104"/>
      <c r="G79" s="104"/>
      <c r="H79" s="104"/>
      <c r="I79" s="104"/>
      <c r="J79" s="104"/>
      <c r="K79" s="104"/>
      <c r="L79" s="104"/>
    </row>
    <row r="80" ht="15.75" customHeight="1">
      <c r="A80" s="103"/>
      <c r="B80" s="103"/>
      <c r="C80" s="104"/>
      <c r="D80" s="118"/>
      <c r="E80" s="104"/>
      <c r="G80" s="104"/>
      <c r="H80" s="104"/>
      <c r="I80" s="104"/>
      <c r="J80" s="104"/>
      <c r="K80" s="104"/>
      <c r="L80" s="104"/>
    </row>
    <row r="81" ht="15.75" customHeight="1">
      <c r="A81" s="103"/>
      <c r="B81" s="103"/>
      <c r="C81" s="104"/>
      <c r="D81" s="118"/>
      <c r="E81" s="104"/>
      <c r="G81" s="104"/>
      <c r="H81" s="104"/>
      <c r="I81" s="104"/>
      <c r="J81" s="104"/>
      <c r="K81" s="104"/>
      <c r="L81" s="104"/>
    </row>
    <row r="82" ht="15.75" customHeight="1">
      <c r="A82" s="103"/>
      <c r="B82" s="103"/>
      <c r="C82" s="104"/>
      <c r="D82" s="118"/>
      <c r="E82" s="104"/>
      <c r="G82" s="104"/>
      <c r="H82" s="104"/>
      <c r="I82" s="104"/>
      <c r="J82" s="104"/>
      <c r="K82" s="104"/>
      <c r="L82" s="104"/>
    </row>
    <row r="83" ht="15.75" customHeight="1">
      <c r="A83" s="103"/>
      <c r="B83" s="103"/>
      <c r="C83" s="104"/>
      <c r="D83" s="118"/>
      <c r="E83" s="104"/>
      <c r="G83" s="104"/>
      <c r="H83" s="104"/>
      <c r="I83" s="104"/>
      <c r="J83" s="104"/>
      <c r="K83" s="104"/>
      <c r="L83" s="104"/>
    </row>
    <row r="84" ht="15.75" customHeight="1">
      <c r="A84" s="103"/>
      <c r="B84" s="103"/>
      <c r="C84" s="104"/>
      <c r="D84" s="118"/>
      <c r="E84" s="104"/>
      <c r="G84" s="104"/>
      <c r="H84" s="104"/>
      <c r="I84" s="104"/>
      <c r="J84" s="104"/>
      <c r="K84" s="104"/>
      <c r="L84" s="104"/>
    </row>
    <row r="85" ht="15.75" customHeight="1">
      <c r="A85" s="103"/>
      <c r="B85" s="103"/>
      <c r="C85" s="104"/>
      <c r="D85" s="118"/>
      <c r="E85" s="104"/>
      <c r="G85" s="104"/>
      <c r="H85" s="104"/>
      <c r="I85" s="104"/>
      <c r="J85" s="104"/>
      <c r="K85" s="104"/>
      <c r="L85" s="104"/>
    </row>
    <row r="86" ht="15.75" customHeight="1">
      <c r="A86" s="103"/>
      <c r="B86" s="103"/>
      <c r="C86" s="104"/>
      <c r="D86" s="118"/>
      <c r="E86" s="104"/>
      <c r="G86" s="104"/>
      <c r="H86" s="104"/>
      <c r="I86" s="104"/>
      <c r="J86" s="104"/>
      <c r="K86" s="104"/>
      <c r="L86" s="104"/>
    </row>
    <row r="87" ht="15.75" customHeight="1">
      <c r="A87" s="103"/>
      <c r="B87" s="103"/>
      <c r="C87" s="104"/>
      <c r="D87" s="118"/>
      <c r="E87" s="104"/>
      <c r="G87" s="104"/>
      <c r="H87" s="104"/>
      <c r="I87" s="104"/>
      <c r="J87" s="104"/>
      <c r="K87" s="104"/>
      <c r="L87" s="104"/>
    </row>
    <row r="88" ht="15.75" customHeight="1">
      <c r="A88" s="103"/>
      <c r="B88" s="103"/>
      <c r="C88" s="104"/>
      <c r="D88" s="118"/>
      <c r="E88" s="104"/>
      <c r="G88" s="104"/>
      <c r="H88" s="104"/>
      <c r="I88" s="104"/>
      <c r="J88" s="104"/>
      <c r="K88" s="104"/>
      <c r="L88" s="104"/>
    </row>
    <row r="89" ht="15.75" customHeight="1">
      <c r="A89" s="103"/>
      <c r="B89" s="103"/>
      <c r="C89" s="104"/>
      <c r="D89" s="118"/>
      <c r="E89" s="104"/>
      <c r="G89" s="104"/>
      <c r="H89" s="104"/>
      <c r="I89" s="104"/>
      <c r="J89" s="104"/>
      <c r="K89" s="104"/>
      <c r="L89" s="104"/>
    </row>
    <row r="90" ht="15.75" customHeight="1">
      <c r="A90" s="103"/>
      <c r="B90" s="103"/>
      <c r="C90" s="104"/>
      <c r="D90" s="118"/>
      <c r="E90" s="104"/>
      <c r="G90" s="104"/>
      <c r="H90" s="104"/>
      <c r="I90" s="104"/>
      <c r="J90" s="104"/>
      <c r="K90" s="104"/>
      <c r="L90" s="104"/>
    </row>
    <row r="91" ht="15.75" customHeight="1">
      <c r="A91" s="103"/>
      <c r="B91" s="103"/>
      <c r="C91" s="104"/>
      <c r="D91" s="118"/>
      <c r="E91" s="104"/>
      <c r="G91" s="104"/>
      <c r="H91" s="104"/>
      <c r="I91" s="104"/>
      <c r="J91" s="104"/>
      <c r="K91" s="104"/>
      <c r="L91" s="104"/>
    </row>
    <row r="92" ht="15.75" customHeight="1">
      <c r="A92" s="103"/>
      <c r="B92" s="103"/>
      <c r="C92" s="104"/>
      <c r="D92" s="118"/>
      <c r="E92" s="104"/>
      <c r="G92" s="104"/>
      <c r="H92" s="104"/>
      <c r="I92" s="104"/>
      <c r="J92" s="104"/>
      <c r="K92" s="104"/>
      <c r="L92" s="104"/>
    </row>
    <row r="93" ht="15.75" customHeight="1">
      <c r="A93" s="103"/>
      <c r="B93" s="103"/>
      <c r="C93" s="104"/>
      <c r="D93" s="118"/>
      <c r="E93" s="104"/>
      <c r="G93" s="104"/>
      <c r="H93" s="104"/>
      <c r="I93" s="104"/>
      <c r="J93" s="104"/>
      <c r="K93" s="104"/>
      <c r="L93" s="104"/>
    </row>
    <row r="94" ht="15.75" customHeight="1">
      <c r="A94" s="103"/>
      <c r="B94" s="103"/>
      <c r="C94" s="104"/>
      <c r="D94" s="118"/>
      <c r="E94" s="104"/>
      <c r="G94" s="104"/>
      <c r="H94" s="104"/>
      <c r="I94" s="104"/>
      <c r="J94" s="104"/>
      <c r="K94" s="104"/>
      <c r="L94" s="104"/>
    </row>
    <row r="95" ht="15.75" customHeight="1">
      <c r="A95" s="103"/>
      <c r="B95" s="103"/>
      <c r="C95" s="104"/>
      <c r="D95" s="118"/>
      <c r="E95" s="104"/>
      <c r="G95" s="104"/>
      <c r="H95" s="104"/>
      <c r="I95" s="104"/>
      <c r="J95" s="104"/>
      <c r="K95" s="104"/>
      <c r="L95" s="104"/>
    </row>
    <row r="96" ht="15.75" customHeight="1">
      <c r="A96" s="103"/>
      <c r="B96" s="103"/>
      <c r="C96" s="104"/>
      <c r="D96" s="118"/>
      <c r="E96" s="104"/>
      <c r="G96" s="104"/>
      <c r="H96" s="104"/>
      <c r="I96" s="104"/>
      <c r="J96" s="104"/>
      <c r="K96" s="104"/>
      <c r="L96" s="104"/>
    </row>
    <row r="97" ht="15.75" customHeight="1">
      <c r="A97" s="103"/>
      <c r="B97" s="103"/>
      <c r="C97" s="104"/>
      <c r="D97" s="118"/>
      <c r="E97" s="104"/>
      <c r="G97" s="104"/>
      <c r="H97" s="104"/>
      <c r="I97" s="104"/>
      <c r="J97" s="104"/>
      <c r="K97" s="104"/>
      <c r="L97" s="104"/>
    </row>
    <row r="98" ht="15.75" customHeight="1">
      <c r="A98" s="103"/>
      <c r="B98" s="103"/>
      <c r="C98" s="104"/>
      <c r="D98" s="118"/>
      <c r="E98" s="104"/>
      <c r="G98" s="104"/>
      <c r="H98" s="104"/>
      <c r="I98" s="104"/>
      <c r="J98" s="104"/>
      <c r="K98" s="104"/>
      <c r="L98" s="104"/>
    </row>
    <row r="99" ht="15.75" customHeight="1">
      <c r="A99" s="103"/>
      <c r="B99" s="103"/>
      <c r="C99" s="104"/>
      <c r="D99" s="118"/>
      <c r="E99" s="104"/>
      <c r="G99" s="104"/>
      <c r="H99" s="104"/>
      <c r="I99" s="104"/>
      <c r="J99" s="104"/>
      <c r="K99" s="104"/>
      <c r="L99" s="104"/>
    </row>
    <row r="100" ht="15.75" customHeight="1">
      <c r="A100" s="103"/>
      <c r="B100" s="103"/>
      <c r="C100" s="104"/>
      <c r="D100" s="118"/>
      <c r="E100" s="104"/>
      <c r="G100" s="104"/>
      <c r="H100" s="104"/>
      <c r="I100" s="104"/>
      <c r="J100" s="104"/>
      <c r="K100" s="104"/>
      <c r="L100" s="104"/>
    </row>
    <row r="101" ht="15.75" customHeight="1">
      <c r="A101" s="103"/>
      <c r="B101" s="103"/>
      <c r="C101" s="104"/>
      <c r="D101" s="118"/>
      <c r="E101" s="104"/>
      <c r="G101" s="104"/>
      <c r="H101" s="104"/>
      <c r="I101" s="104"/>
      <c r="J101" s="104"/>
      <c r="K101" s="104"/>
      <c r="L101" s="104"/>
    </row>
    <row r="102" ht="15.75" customHeight="1">
      <c r="A102" s="103"/>
      <c r="B102" s="103"/>
      <c r="C102" s="104"/>
      <c r="D102" s="118"/>
      <c r="E102" s="104"/>
      <c r="G102" s="104"/>
      <c r="H102" s="104"/>
      <c r="I102" s="104"/>
      <c r="J102" s="104"/>
      <c r="K102" s="104"/>
      <c r="L102" s="104"/>
    </row>
    <row r="103" ht="15.75" customHeight="1">
      <c r="A103" s="103"/>
      <c r="B103" s="103"/>
      <c r="C103" s="104"/>
      <c r="D103" s="118"/>
      <c r="E103" s="104"/>
      <c r="G103" s="104"/>
      <c r="H103" s="104"/>
      <c r="I103" s="104"/>
      <c r="J103" s="104"/>
      <c r="K103" s="104"/>
      <c r="L103" s="104"/>
    </row>
    <row r="104" ht="15.75" customHeight="1">
      <c r="A104" s="103"/>
      <c r="B104" s="103"/>
      <c r="C104" s="104"/>
      <c r="D104" s="118"/>
      <c r="E104" s="104"/>
      <c r="G104" s="104"/>
      <c r="H104" s="104"/>
      <c r="I104" s="104"/>
      <c r="J104" s="104"/>
      <c r="K104" s="104"/>
      <c r="L104" s="104"/>
    </row>
    <row r="105" ht="15.75" customHeight="1">
      <c r="A105" s="103"/>
      <c r="B105" s="103"/>
      <c r="C105" s="104"/>
      <c r="D105" s="118"/>
      <c r="E105" s="104"/>
      <c r="G105" s="104"/>
      <c r="H105" s="104"/>
      <c r="I105" s="104"/>
      <c r="J105" s="104"/>
      <c r="K105" s="104"/>
      <c r="L105" s="104"/>
    </row>
    <row r="106" ht="15.75" customHeight="1">
      <c r="A106" s="103"/>
      <c r="B106" s="103"/>
      <c r="C106" s="104"/>
      <c r="D106" s="118"/>
      <c r="E106" s="104"/>
      <c r="G106" s="104"/>
      <c r="H106" s="104"/>
      <c r="I106" s="104"/>
      <c r="J106" s="104"/>
      <c r="K106" s="104"/>
      <c r="L106" s="104"/>
    </row>
    <row r="107" ht="15.75" customHeight="1">
      <c r="A107" s="103"/>
      <c r="B107" s="103"/>
      <c r="C107" s="104"/>
      <c r="D107" s="118"/>
      <c r="E107" s="104"/>
      <c r="G107" s="104"/>
      <c r="H107" s="104"/>
      <c r="I107" s="104"/>
      <c r="J107" s="104"/>
      <c r="K107" s="104"/>
      <c r="L107" s="104"/>
    </row>
    <row r="108" ht="15.75" customHeight="1">
      <c r="A108" s="103"/>
      <c r="B108" s="103"/>
      <c r="C108" s="104"/>
      <c r="D108" s="118"/>
      <c r="E108" s="104"/>
      <c r="G108" s="104"/>
      <c r="H108" s="104"/>
      <c r="I108" s="104"/>
      <c r="J108" s="104"/>
      <c r="K108" s="104"/>
      <c r="L108" s="104"/>
    </row>
    <row r="109" ht="15.75" customHeight="1">
      <c r="A109" s="103"/>
      <c r="B109" s="103"/>
      <c r="C109" s="104"/>
      <c r="D109" s="118"/>
      <c r="E109" s="104"/>
      <c r="G109" s="104"/>
      <c r="H109" s="104"/>
      <c r="I109" s="104"/>
      <c r="J109" s="104"/>
      <c r="K109" s="104"/>
      <c r="L109" s="104"/>
    </row>
    <row r="110" ht="15.75" customHeight="1">
      <c r="A110" s="103"/>
      <c r="B110" s="103"/>
      <c r="C110" s="104"/>
      <c r="D110" s="118"/>
      <c r="E110" s="104"/>
      <c r="G110" s="104"/>
      <c r="H110" s="104"/>
      <c r="I110" s="104"/>
      <c r="J110" s="104"/>
      <c r="K110" s="104"/>
      <c r="L110" s="104"/>
    </row>
    <row r="111" ht="15.75" customHeight="1">
      <c r="A111" s="103"/>
      <c r="B111" s="103"/>
      <c r="C111" s="104"/>
      <c r="D111" s="118"/>
      <c r="E111" s="104"/>
      <c r="G111" s="104"/>
      <c r="H111" s="104"/>
      <c r="I111" s="104"/>
      <c r="J111" s="104"/>
      <c r="K111" s="104"/>
      <c r="L111" s="104"/>
    </row>
    <row r="112" ht="15.75" customHeight="1">
      <c r="A112" s="103"/>
      <c r="B112" s="103"/>
      <c r="C112" s="104"/>
      <c r="D112" s="118"/>
      <c r="E112" s="104"/>
      <c r="G112" s="104"/>
      <c r="H112" s="104"/>
      <c r="I112" s="104"/>
      <c r="J112" s="104"/>
      <c r="K112" s="104"/>
      <c r="L112" s="104"/>
    </row>
    <row r="113" ht="15.75" customHeight="1">
      <c r="A113" s="103"/>
      <c r="B113" s="103"/>
      <c r="C113" s="104"/>
      <c r="D113" s="118"/>
      <c r="E113" s="104"/>
      <c r="G113" s="104"/>
      <c r="H113" s="104"/>
      <c r="I113" s="104"/>
      <c r="J113" s="104"/>
      <c r="K113" s="104"/>
      <c r="L113" s="104"/>
    </row>
    <row r="114" ht="15.75" customHeight="1">
      <c r="A114" s="103"/>
      <c r="B114" s="103"/>
      <c r="C114" s="104"/>
      <c r="D114" s="118"/>
      <c r="E114" s="104"/>
      <c r="G114" s="104"/>
      <c r="H114" s="104"/>
      <c r="I114" s="104"/>
      <c r="J114" s="104"/>
      <c r="K114" s="104"/>
      <c r="L114" s="104"/>
    </row>
    <row r="115" ht="15.75" customHeight="1">
      <c r="A115" s="103"/>
      <c r="B115" s="103"/>
      <c r="C115" s="104"/>
      <c r="D115" s="118"/>
      <c r="E115" s="104"/>
      <c r="G115" s="104"/>
      <c r="H115" s="104"/>
      <c r="I115" s="104"/>
      <c r="J115" s="104"/>
      <c r="K115" s="104"/>
      <c r="L115" s="104"/>
    </row>
    <row r="116" ht="15.75" customHeight="1">
      <c r="A116" s="103"/>
      <c r="B116" s="103"/>
      <c r="C116" s="104"/>
      <c r="D116" s="118"/>
      <c r="E116" s="104"/>
      <c r="G116" s="104"/>
      <c r="H116" s="104"/>
      <c r="I116" s="104"/>
      <c r="J116" s="104"/>
      <c r="K116" s="104"/>
      <c r="L116" s="104"/>
    </row>
    <row r="117" ht="15.75" customHeight="1">
      <c r="A117" s="103"/>
      <c r="B117" s="103"/>
      <c r="C117" s="104"/>
      <c r="D117" s="118"/>
      <c r="E117" s="104"/>
      <c r="G117" s="104"/>
      <c r="H117" s="104"/>
      <c r="I117" s="104"/>
      <c r="J117" s="104"/>
      <c r="K117" s="104"/>
      <c r="L117" s="104"/>
    </row>
    <row r="118" ht="15.75" customHeight="1">
      <c r="A118" s="103"/>
      <c r="B118" s="103"/>
      <c r="C118" s="104"/>
      <c r="D118" s="118"/>
      <c r="E118" s="104"/>
      <c r="G118" s="104"/>
      <c r="H118" s="104"/>
      <c r="I118" s="104"/>
      <c r="J118" s="104"/>
      <c r="K118" s="104"/>
      <c r="L118" s="104"/>
    </row>
    <row r="119" ht="15.75" customHeight="1">
      <c r="A119" s="103"/>
      <c r="B119" s="103"/>
      <c r="C119" s="104"/>
      <c r="D119" s="118"/>
      <c r="E119" s="104"/>
      <c r="G119" s="104"/>
      <c r="H119" s="104"/>
      <c r="I119" s="104"/>
      <c r="J119" s="104"/>
      <c r="K119" s="104"/>
      <c r="L119" s="104"/>
    </row>
    <row r="120" ht="15.75" customHeight="1">
      <c r="A120" s="103"/>
      <c r="B120" s="103"/>
      <c r="C120" s="104"/>
      <c r="D120" s="118"/>
      <c r="E120" s="104"/>
      <c r="G120" s="104"/>
      <c r="H120" s="104"/>
      <c r="I120" s="104"/>
      <c r="J120" s="104"/>
      <c r="K120" s="104"/>
      <c r="L120" s="104"/>
    </row>
    <row r="121" ht="15.75" customHeight="1">
      <c r="A121" s="103"/>
      <c r="B121" s="103"/>
      <c r="C121" s="104"/>
      <c r="D121" s="118"/>
      <c r="E121" s="104"/>
      <c r="G121" s="104"/>
      <c r="H121" s="104"/>
      <c r="I121" s="104"/>
      <c r="J121" s="104"/>
      <c r="K121" s="104"/>
      <c r="L121" s="104"/>
    </row>
    <row r="122" ht="15.75" customHeight="1">
      <c r="A122" s="103"/>
      <c r="B122" s="103"/>
      <c r="C122" s="104"/>
      <c r="D122" s="118"/>
      <c r="E122" s="104"/>
      <c r="G122" s="104"/>
      <c r="H122" s="104"/>
      <c r="I122" s="104"/>
      <c r="J122" s="104"/>
      <c r="K122" s="104"/>
      <c r="L122" s="104"/>
    </row>
    <row r="123" ht="15.75" customHeight="1">
      <c r="A123" s="103"/>
      <c r="B123" s="103"/>
      <c r="C123" s="104"/>
      <c r="D123" s="118"/>
      <c r="E123" s="104"/>
      <c r="G123" s="104"/>
      <c r="H123" s="104"/>
      <c r="I123" s="104"/>
      <c r="J123" s="104"/>
      <c r="K123" s="104"/>
      <c r="L123" s="104"/>
    </row>
    <row r="124" ht="15.75" customHeight="1">
      <c r="A124" s="103"/>
      <c r="B124" s="103"/>
      <c r="C124" s="104"/>
      <c r="D124" s="118"/>
      <c r="E124" s="104"/>
      <c r="G124" s="104"/>
      <c r="H124" s="104"/>
      <c r="I124" s="104"/>
      <c r="J124" s="104"/>
      <c r="K124" s="104"/>
      <c r="L124" s="104"/>
    </row>
    <row r="125" ht="15.75" customHeight="1">
      <c r="A125" s="103"/>
      <c r="B125" s="103"/>
      <c r="C125" s="104"/>
      <c r="D125" s="118"/>
      <c r="E125" s="104"/>
      <c r="G125" s="104"/>
      <c r="H125" s="104"/>
      <c r="I125" s="104"/>
      <c r="J125" s="104"/>
      <c r="K125" s="104"/>
      <c r="L125" s="104"/>
    </row>
    <row r="126" ht="15.75" customHeight="1">
      <c r="A126" s="103"/>
      <c r="B126" s="103"/>
      <c r="C126" s="104"/>
      <c r="D126" s="118"/>
      <c r="E126" s="104"/>
      <c r="G126" s="104"/>
      <c r="H126" s="104"/>
      <c r="I126" s="104"/>
      <c r="J126" s="104"/>
      <c r="K126" s="104"/>
      <c r="L126" s="104"/>
    </row>
    <row r="127" ht="15.75" customHeight="1">
      <c r="A127" s="103"/>
      <c r="B127" s="103"/>
      <c r="C127" s="104"/>
      <c r="D127" s="118"/>
      <c r="E127" s="104"/>
      <c r="G127" s="104"/>
      <c r="H127" s="104"/>
      <c r="I127" s="104"/>
      <c r="J127" s="104"/>
      <c r="K127" s="104"/>
      <c r="L127" s="104"/>
    </row>
    <row r="128" ht="15.75" customHeight="1">
      <c r="A128" s="103"/>
      <c r="B128" s="103"/>
      <c r="C128" s="104"/>
      <c r="D128" s="118"/>
      <c r="E128" s="104"/>
      <c r="G128" s="104"/>
      <c r="H128" s="104"/>
      <c r="I128" s="104"/>
      <c r="J128" s="104"/>
      <c r="K128" s="104"/>
      <c r="L128" s="104"/>
    </row>
    <row r="129" ht="15.75" customHeight="1">
      <c r="A129" s="103"/>
      <c r="B129" s="103"/>
      <c r="C129" s="104"/>
      <c r="D129" s="118"/>
      <c r="E129" s="104"/>
      <c r="G129" s="104"/>
      <c r="H129" s="104"/>
      <c r="I129" s="104"/>
      <c r="J129" s="104"/>
      <c r="K129" s="104"/>
      <c r="L129" s="104"/>
    </row>
    <row r="130" ht="15.75" customHeight="1">
      <c r="A130" s="103"/>
      <c r="B130" s="103"/>
      <c r="C130" s="104"/>
      <c r="D130" s="118"/>
      <c r="E130" s="104"/>
      <c r="G130" s="104"/>
      <c r="H130" s="104"/>
      <c r="I130" s="104"/>
      <c r="J130" s="104"/>
      <c r="K130" s="104"/>
      <c r="L130" s="104"/>
    </row>
    <row r="131" ht="15.75" customHeight="1">
      <c r="A131" s="103"/>
      <c r="B131" s="103"/>
      <c r="C131" s="104"/>
      <c r="D131" s="118"/>
      <c r="E131" s="104"/>
      <c r="G131" s="104"/>
      <c r="H131" s="104"/>
      <c r="I131" s="104"/>
      <c r="J131" s="104"/>
      <c r="K131" s="104"/>
      <c r="L131" s="104"/>
    </row>
    <row r="132" ht="15.75" customHeight="1">
      <c r="A132" s="103"/>
      <c r="B132" s="103"/>
      <c r="C132" s="104"/>
      <c r="D132" s="118"/>
      <c r="E132" s="104"/>
      <c r="G132" s="104"/>
      <c r="H132" s="104"/>
      <c r="I132" s="104"/>
      <c r="J132" s="104"/>
      <c r="K132" s="104"/>
      <c r="L132" s="104"/>
    </row>
    <row r="133" ht="15.75" customHeight="1">
      <c r="A133" s="103"/>
      <c r="B133" s="103"/>
      <c r="C133" s="104"/>
      <c r="D133" s="118"/>
      <c r="E133" s="104"/>
      <c r="G133" s="104"/>
      <c r="H133" s="104"/>
      <c r="I133" s="104"/>
      <c r="J133" s="104"/>
      <c r="K133" s="104"/>
      <c r="L133" s="104"/>
    </row>
    <row r="134" ht="15.75" customHeight="1">
      <c r="A134" s="103"/>
      <c r="B134" s="103"/>
      <c r="C134" s="104"/>
      <c r="D134" s="118"/>
      <c r="E134" s="104"/>
      <c r="G134" s="104"/>
      <c r="H134" s="104"/>
      <c r="I134" s="104"/>
      <c r="J134" s="104"/>
      <c r="K134" s="104"/>
      <c r="L134" s="104"/>
    </row>
    <row r="135" ht="15.75" customHeight="1">
      <c r="A135" s="103"/>
      <c r="B135" s="103"/>
      <c r="C135" s="104"/>
      <c r="D135" s="118"/>
      <c r="E135" s="104"/>
      <c r="G135" s="104"/>
      <c r="H135" s="104"/>
      <c r="I135" s="104"/>
      <c r="J135" s="104"/>
      <c r="K135" s="104"/>
      <c r="L135" s="104"/>
    </row>
    <row r="136" ht="15.75" customHeight="1">
      <c r="A136" s="103"/>
      <c r="B136" s="103"/>
      <c r="C136" s="104"/>
      <c r="D136" s="118"/>
      <c r="E136" s="104"/>
      <c r="G136" s="104"/>
      <c r="H136" s="104"/>
      <c r="I136" s="104"/>
      <c r="J136" s="104"/>
      <c r="K136" s="104"/>
      <c r="L136" s="104"/>
    </row>
    <row r="137" ht="15.75" customHeight="1">
      <c r="A137" s="103"/>
      <c r="B137" s="103"/>
      <c r="C137" s="104"/>
      <c r="D137" s="118"/>
      <c r="E137" s="104"/>
      <c r="G137" s="104"/>
      <c r="H137" s="104"/>
      <c r="I137" s="104"/>
      <c r="J137" s="104"/>
      <c r="K137" s="104"/>
      <c r="L137" s="104"/>
    </row>
    <row r="138" ht="15.75" customHeight="1">
      <c r="A138" s="103"/>
      <c r="B138" s="103"/>
      <c r="C138" s="104"/>
      <c r="D138" s="118"/>
      <c r="E138" s="104"/>
      <c r="G138" s="104"/>
      <c r="H138" s="104"/>
      <c r="I138" s="104"/>
      <c r="J138" s="104"/>
      <c r="K138" s="104"/>
      <c r="L138" s="104"/>
    </row>
    <row r="139" ht="15.75" customHeight="1">
      <c r="A139" s="103"/>
      <c r="B139" s="103"/>
      <c r="C139" s="104"/>
      <c r="D139" s="118"/>
      <c r="E139" s="104"/>
      <c r="G139" s="104"/>
      <c r="H139" s="104"/>
      <c r="I139" s="104"/>
      <c r="J139" s="104"/>
      <c r="K139" s="104"/>
      <c r="L139" s="104"/>
    </row>
    <row r="140" ht="15.75" customHeight="1">
      <c r="A140" s="103"/>
      <c r="B140" s="103"/>
      <c r="C140" s="104"/>
      <c r="D140" s="118"/>
      <c r="E140" s="104"/>
      <c r="G140" s="104"/>
      <c r="H140" s="104"/>
      <c r="I140" s="104"/>
      <c r="J140" s="104"/>
      <c r="K140" s="104"/>
      <c r="L140" s="104"/>
    </row>
    <row r="141" ht="15.75" customHeight="1">
      <c r="A141" s="103"/>
      <c r="B141" s="103"/>
      <c r="C141" s="104"/>
      <c r="D141" s="118"/>
      <c r="E141" s="104"/>
      <c r="G141" s="104"/>
      <c r="H141" s="104"/>
      <c r="I141" s="104"/>
      <c r="J141" s="104"/>
      <c r="K141" s="104"/>
      <c r="L141" s="104"/>
    </row>
    <row r="142" ht="15.75" customHeight="1">
      <c r="A142" s="103"/>
      <c r="B142" s="103"/>
      <c r="C142" s="104"/>
      <c r="D142" s="118"/>
      <c r="E142" s="104"/>
      <c r="G142" s="104"/>
      <c r="H142" s="104"/>
      <c r="I142" s="104"/>
      <c r="J142" s="104"/>
      <c r="K142" s="104"/>
      <c r="L142" s="104"/>
    </row>
    <row r="143" ht="15.75" customHeight="1">
      <c r="A143" s="103"/>
      <c r="B143" s="103"/>
      <c r="C143" s="104"/>
      <c r="D143" s="118"/>
      <c r="E143" s="104"/>
      <c r="G143" s="104"/>
      <c r="H143" s="104"/>
      <c r="I143" s="104"/>
      <c r="J143" s="104"/>
      <c r="K143" s="104"/>
      <c r="L143" s="104"/>
    </row>
    <row r="144" ht="15.75" customHeight="1">
      <c r="A144" s="103"/>
      <c r="B144" s="103"/>
      <c r="C144" s="104"/>
      <c r="D144" s="118"/>
      <c r="E144" s="104"/>
      <c r="G144" s="104"/>
      <c r="H144" s="104"/>
      <c r="I144" s="104"/>
      <c r="J144" s="104"/>
      <c r="K144" s="104"/>
      <c r="L144" s="104"/>
    </row>
    <row r="145" ht="15.75" customHeight="1">
      <c r="A145" s="103"/>
      <c r="B145" s="103"/>
      <c r="C145" s="104"/>
      <c r="D145" s="118"/>
      <c r="E145" s="104"/>
      <c r="G145" s="104"/>
      <c r="H145" s="104"/>
      <c r="I145" s="104"/>
      <c r="J145" s="104"/>
      <c r="K145" s="104"/>
      <c r="L145" s="104"/>
    </row>
    <row r="146" ht="15.75" customHeight="1">
      <c r="A146" s="103"/>
      <c r="B146" s="103"/>
      <c r="C146" s="104"/>
      <c r="D146" s="118"/>
      <c r="E146" s="104"/>
      <c r="G146" s="104"/>
      <c r="H146" s="104"/>
      <c r="I146" s="104"/>
      <c r="J146" s="104"/>
      <c r="K146" s="104"/>
      <c r="L146" s="104"/>
    </row>
    <row r="147" ht="15.75" customHeight="1">
      <c r="A147" s="103"/>
      <c r="B147" s="103"/>
      <c r="C147" s="104"/>
      <c r="D147" s="118"/>
      <c r="E147" s="104"/>
      <c r="G147" s="104"/>
      <c r="H147" s="104"/>
      <c r="I147" s="104"/>
      <c r="J147" s="104"/>
      <c r="K147" s="104"/>
      <c r="L147" s="104"/>
    </row>
    <row r="148" ht="15.75" customHeight="1">
      <c r="A148" s="103"/>
      <c r="B148" s="103"/>
      <c r="C148" s="104"/>
      <c r="D148" s="118"/>
      <c r="E148" s="104"/>
      <c r="G148" s="104"/>
      <c r="H148" s="104"/>
      <c r="I148" s="104"/>
      <c r="J148" s="104"/>
      <c r="K148" s="104"/>
      <c r="L148" s="104"/>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4">
      <formula1>"Selecione,2ºTrimestre,3ºTrimestre,4ºTrimestre,Não"</formula1>
    </dataValidation>
    <dataValidation type="list" allowBlank="1" showErrorMessage="1" sqref="U3:U14">
      <formula1>"Selecione,Sim,Não"</formula1>
    </dataValidation>
    <dataValidation type="list" allowBlank="1" showErrorMessage="1" sqref="E3:E14">
      <formula1>"On-line Auto-serviço,On-line Fluxo,Digital Auto-serviço,Digital Fluxo,Presencial,Semipresencial,Selecione"</formula1>
    </dataValidation>
    <dataValidation type="list" allowBlank="1" showErrorMessage="1" sqref="O3:O14">
      <formula1>"Selecione,Atualmente é presencial,Atualmente em formato híbrido,Atualmente automatizado em formato digital"</formula1>
    </dataValidation>
    <dataValidation type="list" allowBlank="1" showErrorMessage="1" sqref="S3:S14">
      <formula1>"Fase de Levantamento de requisitos,Fase de Mapeamento do Serviço,Fase de Desenvolvimento,Fase de Homologação,Pronto,Fase de Pagamento,Pendente,Selecione"</formula1>
    </dataValidation>
    <dataValidation type="list" allowBlank="1" showErrorMessage="1" sqref="N3:N14">
      <formula1>"Sim Possui,Não Possui,Fase de Desenvolvimento,Selecione"</formula1>
    </dataValidation>
    <dataValidation type="list" allowBlank="1" showErrorMessage="1" sqref="J3:J14">
      <formula1>"Selecione,Sim,Não,Fase de elaboração"</formula1>
    </dataValidation>
    <dataValidation type="list" allowBlank="1" showErrorMessage="1" sqref="L3:L14">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4 F3:F14 R3:R14">
      <formula1>"Sim,Não,Selecione"</formula1>
    </dataValidation>
    <dataValidation type="list" allowBlank="1" showErrorMessage="1" sqref="H3:H14">
      <formula1>"Selecione,É cômodo para o usuário,É uma utilidadade para o usuário,Atendimento a disposição legal"</formula1>
    </dataValidation>
    <dataValidation type="list" allowBlank="1" showErrorMessage="1" sqref="G3:G14">
      <formula1>"Selecione,Atende grupo Minoritário da população,Atende grande parte da população,Atende toda população"</formula1>
    </dataValidation>
    <dataValidation type="list" allowBlank="1" showErrorMessage="1" sqref="I3:I14">
      <formula1>"Selecione,Baixo volume de demanda,Volume mediano de demanda,Alto volume de demanda"</formula1>
    </dataValidation>
    <dataValidation type="list" allowBlank="1" showErrorMessage="1" sqref="M3:M14">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4.13"/>
    <col customWidth="1" min="2" max="2" width="48.25"/>
    <col customWidth="1" min="3" max="3" width="23.88"/>
    <col customWidth="1" min="4" max="4" width="28.13"/>
    <col customWidth="1" min="5" max="6" width="15.38"/>
    <col customWidth="1" min="7" max="7" width="18.88"/>
    <col customWidth="1" min="8" max="8" width="17.0"/>
    <col customWidth="1" min="9" max="10" width="15.88"/>
    <col customWidth="1" min="11" max="11" width="17.38"/>
    <col customWidth="1" min="12" max="12" width="16.38"/>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1059</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493</v>
      </c>
      <c r="B3" s="47" t="s">
        <v>494</v>
      </c>
      <c r="C3" s="47" t="s">
        <v>257</v>
      </c>
      <c r="D3" s="47" t="s">
        <v>91</v>
      </c>
      <c r="E3" s="47" t="s">
        <v>136</v>
      </c>
      <c r="F3" s="47" t="s">
        <v>50</v>
      </c>
      <c r="G3" s="48" t="s">
        <v>67</v>
      </c>
      <c r="H3" s="49" t="s">
        <v>137</v>
      </c>
      <c r="I3" s="50" t="s">
        <v>71</v>
      </c>
      <c r="J3" s="48" t="s">
        <v>73</v>
      </c>
      <c r="K3" s="50">
        <f>SUMIFS(Gabarito!B:B,Gabarito!A:A,G3)+SUMIFS(Gabarito!B:B,Gabarito!A:A,H3)+SUMIFS(Gabarito!B:B,Gabarito!A:A,I3)+SUMIFS(Gabarito!B:B,Gabarito!A:A,J3)</f>
        <v>13</v>
      </c>
      <c r="L3" s="49" t="s">
        <v>55</v>
      </c>
      <c r="M3" s="49" t="s">
        <v>57</v>
      </c>
      <c r="N3" s="47" t="s">
        <v>79</v>
      </c>
      <c r="O3" s="49" t="s">
        <v>99</v>
      </c>
      <c r="P3" s="49">
        <f>SUMIFS(Gabarito!B:B,Gabarito!A:A,L3)+SUMIFS(Gabarito!B:B,Gabarito!A:A,M3)+SUMIFS(Gabarito!B:B,Gabarito!A:A,N3)+SUMIFS(Gabarito!B:B,Gabarito!A:A,#REF!)+SUMIFS(Gabarito!B:B,Gabarito!A:A,O3)</f>
        <v>26</v>
      </c>
      <c r="Q3" s="49">
        <f t="shared" ref="Q3:Q11" si="1">K3*P3</f>
        <v>338</v>
      </c>
      <c r="R3" s="47" t="s">
        <v>91</v>
      </c>
      <c r="S3" s="47" t="s">
        <v>291</v>
      </c>
      <c r="T3" s="49" t="s">
        <v>50</v>
      </c>
      <c r="U3" s="49" t="s">
        <v>50</v>
      </c>
      <c r="V3" s="47" t="s">
        <v>1060</v>
      </c>
    </row>
    <row r="4" ht="15.75" customHeight="1">
      <c r="A4" s="47" t="s">
        <v>493</v>
      </c>
      <c r="B4" s="47" t="s">
        <v>495</v>
      </c>
      <c r="C4" s="47" t="s">
        <v>257</v>
      </c>
      <c r="D4" s="47" t="s">
        <v>91</v>
      </c>
      <c r="E4" s="47" t="s">
        <v>117</v>
      </c>
      <c r="F4" s="47" t="s">
        <v>50</v>
      </c>
      <c r="G4" s="48" t="s">
        <v>43</v>
      </c>
      <c r="H4" s="49" t="s">
        <v>45</v>
      </c>
      <c r="I4" s="50" t="s">
        <v>71</v>
      </c>
      <c r="J4" s="48" t="s">
        <v>50</v>
      </c>
      <c r="K4" s="50">
        <f>SUMIFS(Gabarito!B:B,Gabarito!A:A,G4)+SUMIFS(Gabarito!B:B,Gabarito!A:A,H4)+SUMIFS(Gabarito!B:B,Gabarito!A:A,I4)+SUMIFS(Gabarito!B:B,Gabarito!A:A,J4)</f>
        <v>11</v>
      </c>
      <c r="L4" s="49" t="s">
        <v>55</v>
      </c>
      <c r="M4" s="49" t="s">
        <v>57</v>
      </c>
      <c r="N4" s="47" t="s">
        <v>60</v>
      </c>
      <c r="O4" s="49" t="s">
        <v>82</v>
      </c>
      <c r="P4" s="49">
        <f>SUMIFS(Gabarito!B:B,Gabarito!A:A,L4)+SUMIFS(Gabarito!B:B,Gabarito!A:A,M4)+SUMIFS(Gabarito!B:B,Gabarito!A:A,N4)+SUMIFS(Gabarito!B:B,Gabarito!A:A,#REF!)+SUMIFS(Gabarito!B:B,Gabarito!A:A,O4)</f>
        <v>14</v>
      </c>
      <c r="Q4" s="49">
        <f t="shared" si="1"/>
        <v>154</v>
      </c>
      <c r="R4" s="47" t="s">
        <v>50</v>
      </c>
      <c r="S4" s="47" t="s">
        <v>118</v>
      </c>
      <c r="T4" s="49" t="s">
        <v>50</v>
      </c>
      <c r="U4" s="49" t="s">
        <v>50</v>
      </c>
      <c r="V4" s="47" t="s">
        <v>1060</v>
      </c>
    </row>
    <row r="5" ht="15.75" customHeight="1">
      <c r="A5" s="47" t="s">
        <v>493</v>
      </c>
      <c r="B5" s="47" t="s">
        <v>496</v>
      </c>
      <c r="C5" s="47" t="s">
        <v>456</v>
      </c>
      <c r="D5" s="47" t="s">
        <v>91</v>
      </c>
      <c r="E5" s="47" t="s">
        <v>117</v>
      </c>
      <c r="F5" s="47" t="s">
        <v>50</v>
      </c>
      <c r="G5" s="48" t="s">
        <v>43</v>
      </c>
      <c r="H5" s="49" t="s">
        <v>45</v>
      </c>
      <c r="I5" s="50" t="s">
        <v>71</v>
      </c>
      <c r="J5" s="48" t="s">
        <v>50</v>
      </c>
      <c r="K5" s="50">
        <f>SUMIFS(Gabarito!B:B,Gabarito!A:A,G5)+SUMIFS(Gabarito!B:B,Gabarito!A:A,H5)+SUMIFS(Gabarito!B:B,Gabarito!A:A,I5)+SUMIFS(Gabarito!B:B,Gabarito!A:A,J5)</f>
        <v>11</v>
      </c>
      <c r="L5" s="49" t="s">
        <v>55</v>
      </c>
      <c r="M5" s="49" t="s">
        <v>57</v>
      </c>
      <c r="N5" s="47" t="s">
        <v>60</v>
      </c>
      <c r="O5" s="49" t="s">
        <v>82</v>
      </c>
      <c r="P5" s="49">
        <f>SUMIFS(Gabarito!B:B,Gabarito!A:A,L5)+SUMIFS(Gabarito!B:B,Gabarito!A:A,M5)+SUMIFS(Gabarito!B:B,Gabarito!A:A,N5)+SUMIFS(Gabarito!B:B,Gabarito!A:A,#REF!)+SUMIFS(Gabarito!B:B,Gabarito!A:A,O5)</f>
        <v>14</v>
      </c>
      <c r="Q5" s="49">
        <f t="shared" si="1"/>
        <v>154</v>
      </c>
      <c r="R5" s="47" t="s">
        <v>50</v>
      </c>
      <c r="S5" s="47" t="s">
        <v>118</v>
      </c>
      <c r="T5" s="49" t="s">
        <v>50</v>
      </c>
      <c r="U5" s="49" t="s">
        <v>50</v>
      </c>
      <c r="V5" s="47" t="s">
        <v>1060</v>
      </c>
    </row>
    <row r="6" ht="15.75" customHeight="1">
      <c r="A6" s="47" t="s">
        <v>493</v>
      </c>
      <c r="B6" s="47" t="s">
        <v>497</v>
      </c>
      <c r="C6" s="47" t="s">
        <v>257</v>
      </c>
      <c r="D6" s="47" t="s">
        <v>91</v>
      </c>
      <c r="E6" s="47" t="s">
        <v>117</v>
      </c>
      <c r="F6" s="47" t="s">
        <v>50</v>
      </c>
      <c r="G6" s="48" t="s">
        <v>43</v>
      </c>
      <c r="H6" s="49" t="s">
        <v>45</v>
      </c>
      <c r="I6" s="50" t="s">
        <v>71</v>
      </c>
      <c r="J6" s="48" t="s">
        <v>50</v>
      </c>
      <c r="K6" s="50">
        <f>SUMIFS(Gabarito!B:B,Gabarito!A:A,G6)+SUMIFS(Gabarito!B:B,Gabarito!A:A,H6)+SUMIFS(Gabarito!B:B,Gabarito!A:A,I6)+SUMIFS(Gabarito!B:B,Gabarito!A:A,J6)</f>
        <v>11</v>
      </c>
      <c r="L6" s="49" t="s">
        <v>55</v>
      </c>
      <c r="M6" s="49" t="s">
        <v>57</v>
      </c>
      <c r="N6" s="47" t="s">
        <v>60</v>
      </c>
      <c r="O6" s="49" t="s">
        <v>82</v>
      </c>
      <c r="P6" s="49">
        <f>SUMIFS(Gabarito!B:B,Gabarito!A:A,L6)+SUMIFS(Gabarito!B:B,Gabarito!A:A,M6)+SUMIFS(Gabarito!B:B,Gabarito!A:A,N6)+SUMIFS(Gabarito!B:B,Gabarito!A:A,#REF!)+SUMIFS(Gabarito!B:B,Gabarito!A:A,O6)</f>
        <v>14</v>
      </c>
      <c r="Q6" s="49">
        <f t="shared" si="1"/>
        <v>154</v>
      </c>
      <c r="R6" s="47" t="s">
        <v>50</v>
      </c>
      <c r="S6" s="47" t="s">
        <v>118</v>
      </c>
      <c r="T6" s="49" t="s">
        <v>50</v>
      </c>
      <c r="U6" s="49" t="s">
        <v>50</v>
      </c>
      <c r="V6" s="47" t="s">
        <v>1060</v>
      </c>
    </row>
    <row r="7" ht="15.75" customHeight="1">
      <c r="A7" s="47" t="s">
        <v>493</v>
      </c>
      <c r="B7" s="47" t="s">
        <v>498</v>
      </c>
      <c r="C7" s="47" t="s">
        <v>257</v>
      </c>
      <c r="D7" s="47" t="s">
        <v>91</v>
      </c>
      <c r="E7" s="47" t="s">
        <v>117</v>
      </c>
      <c r="F7" s="47" t="s">
        <v>50</v>
      </c>
      <c r="G7" s="48" t="s">
        <v>43</v>
      </c>
      <c r="H7" s="49" t="s">
        <v>45</v>
      </c>
      <c r="I7" s="50" t="s">
        <v>71</v>
      </c>
      <c r="J7" s="48" t="s">
        <v>50</v>
      </c>
      <c r="K7" s="50">
        <f>SUMIFS(Gabarito!B:B,Gabarito!A:A,G7)+SUMIFS(Gabarito!B:B,Gabarito!A:A,H7)+SUMIFS(Gabarito!B:B,Gabarito!A:A,I7)+SUMIFS(Gabarito!B:B,Gabarito!A:A,J7)</f>
        <v>11</v>
      </c>
      <c r="L7" s="49" t="s">
        <v>55</v>
      </c>
      <c r="M7" s="49" t="s">
        <v>57</v>
      </c>
      <c r="N7" s="47" t="s">
        <v>60</v>
      </c>
      <c r="O7" s="49" t="s">
        <v>82</v>
      </c>
      <c r="P7" s="49">
        <f>SUMIFS(Gabarito!B:B,Gabarito!A:A,L7)+SUMIFS(Gabarito!B:B,Gabarito!A:A,M7)+SUMIFS(Gabarito!B:B,Gabarito!A:A,N7)+SUMIFS(Gabarito!B:B,Gabarito!A:A,#REF!)+SUMIFS(Gabarito!B:B,Gabarito!A:A,O7)</f>
        <v>14</v>
      </c>
      <c r="Q7" s="49">
        <f t="shared" si="1"/>
        <v>154</v>
      </c>
      <c r="R7" s="47" t="s">
        <v>50</v>
      </c>
      <c r="S7" s="47" t="s">
        <v>118</v>
      </c>
      <c r="T7" s="49" t="s">
        <v>50</v>
      </c>
      <c r="U7" s="49" t="s">
        <v>50</v>
      </c>
      <c r="V7" s="47" t="s">
        <v>1060</v>
      </c>
    </row>
    <row r="8" ht="15.75" customHeight="1">
      <c r="A8" s="47" t="s">
        <v>493</v>
      </c>
      <c r="B8" s="47" t="s">
        <v>499</v>
      </c>
      <c r="C8" s="47" t="s">
        <v>129</v>
      </c>
      <c r="D8" s="47" t="s">
        <v>91</v>
      </c>
      <c r="E8" s="47" t="s">
        <v>117</v>
      </c>
      <c r="F8" s="47" t="s">
        <v>50</v>
      </c>
      <c r="G8" s="48" t="s">
        <v>43</v>
      </c>
      <c r="H8" s="49" t="s">
        <v>45</v>
      </c>
      <c r="I8" s="50" t="s">
        <v>71</v>
      </c>
      <c r="J8" s="48" t="s">
        <v>50</v>
      </c>
      <c r="K8" s="50">
        <f>SUMIFS(Gabarito!B:B,Gabarito!A:A,G8)+SUMIFS(Gabarito!B:B,Gabarito!A:A,H8)+SUMIFS(Gabarito!B:B,Gabarito!A:A,I8)+SUMIFS(Gabarito!B:B,Gabarito!A:A,J8)</f>
        <v>11</v>
      </c>
      <c r="L8" s="49" t="s">
        <v>55</v>
      </c>
      <c r="M8" s="49" t="s">
        <v>57</v>
      </c>
      <c r="N8" s="47" t="s">
        <v>60</v>
      </c>
      <c r="O8" s="49" t="s">
        <v>82</v>
      </c>
      <c r="P8" s="49">
        <f>SUMIFS(Gabarito!B:B,Gabarito!A:A,L8)+SUMIFS(Gabarito!B:B,Gabarito!A:A,M8)+SUMIFS(Gabarito!B:B,Gabarito!A:A,N8)+SUMIFS(Gabarito!B:B,Gabarito!A:A,#REF!)+SUMIFS(Gabarito!B:B,Gabarito!A:A,O8)</f>
        <v>14</v>
      </c>
      <c r="Q8" s="49">
        <f t="shared" si="1"/>
        <v>154</v>
      </c>
      <c r="R8" s="47" t="s">
        <v>50</v>
      </c>
      <c r="S8" s="47" t="s">
        <v>118</v>
      </c>
      <c r="T8" s="49" t="s">
        <v>50</v>
      </c>
      <c r="U8" s="49" t="s">
        <v>50</v>
      </c>
      <c r="V8" s="47" t="s">
        <v>1060</v>
      </c>
    </row>
    <row r="9" ht="15.75" customHeight="1">
      <c r="A9" s="47" t="s">
        <v>493</v>
      </c>
      <c r="B9" s="47" t="s">
        <v>500</v>
      </c>
      <c r="C9" s="47" t="s">
        <v>257</v>
      </c>
      <c r="D9" s="47" t="s">
        <v>91</v>
      </c>
      <c r="E9" s="47" t="s">
        <v>117</v>
      </c>
      <c r="F9" s="47" t="s">
        <v>91</v>
      </c>
      <c r="G9" s="48" t="s">
        <v>67</v>
      </c>
      <c r="H9" s="49" t="s">
        <v>137</v>
      </c>
      <c r="I9" s="50" t="s">
        <v>71</v>
      </c>
      <c r="J9" s="48" t="s">
        <v>50</v>
      </c>
      <c r="K9" s="50">
        <f>SUMIFS(Gabarito!B:B,Gabarito!A:A,G9)+SUMIFS(Gabarito!B:B,Gabarito!A:A,H9)+SUMIFS(Gabarito!B:B,Gabarito!A:A,I9)+SUMIFS(Gabarito!B:B,Gabarito!A:A,J9)</f>
        <v>10</v>
      </c>
      <c r="L9" s="49" t="s">
        <v>55</v>
      </c>
      <c r="M9" s="49" t="s">
        <v>57</v>
      </c>
      <c r="N9" s="47" t="s">
        <v>60</v>
      </c>
      <c r="O9" s="49" t="s">
        <v>82</v>
      </c>
      <c r="P9" s="49">
        <f>SUMIFS(Gabarito!B:B,Gabarito!A:A,L9)+SUMIFS(Gabarito!B:B,Gabarito!A:A,M9)+SUMIFS(Gabarito!B:B,Gabarito!A:A,N9)+SUMIFS(Gabarito!B:B,Gabarito!A:A,#REF!)+SUMIFS(Gabarito!B:B,Gabarito!A:A,O9)</f>
        <v>14</v>
      </c>
      <c r="Q9" s="49">
        <f t="shared" si="1"/>
        <v>140</v>
      </c>
      <c r="R9" s="47" t="s">
        <v>50</v>
      </c>
      <c r="S9" s="47" t="s">
        <v>118</v>
      </c>
      <c r="T9" s="49" t="s">
        <v>50</v>
      </c>
      <c r="U9" s="49" t="s">
        <v>50</v>
      </c>
      <c r="V9" s="47" t="s">
        <v>1060</v>
      </c>
    </row>
    <row r="10" ht="15.75" customHeight="1">
      <c r="A10" s="47" t="s">
        <v>493</v>
      </c>
      <c r="B10" s="47" t="s">
        <v>501</v>
      </c>
      <c r="C10" s="47" t="s">
        <v>257</v>
      </c>
      <c r="D10" s="47" t="s">
        <v>91</v>
      </c>
      <c r="E10" s="47" t="s">
        <v>117</v>
      </c>
      <c r="F10" s="47" t="s">
        <v>91</v>
      </c>
      <c r="G10" s="48" t="s">
        <v>43</v>
      </c>
      <c r="H10" s="49" t="s">
        <v>45</v>
      </c>
      <c r="I10" s="50" t="s">
        <v>71</v>
      </c>
      <c r="J10" s="48" t="s">
        <v>50</v>
      </c>
      <c r="K10" s="50">
        <f>SUMIFS(Gabarito!B:B,Gabarito!A:A,G10)+SUMIFS(Gabarito!B:B,Gabarito!A:A,H10)+SUMIFS(Gabarito!B:B,Gabarito!A:A,I10)+SUMIFS(Gabarito!B:B,Gabarito!A:A,J10)</f>
        <v>11</v>
      </c>
      <c r="L10" s="49" t="s">
        <v>55</v>
      </c>
      <c r="M10" s="49" t="s">
        <v>57</v>
      </c>
      <c r="N10" s="47" t="s">
        <v>60</v>
      </c>
      <c r="O10" s="49" t="s">
        <v>82</v>
      </c>
      <c r="P10" s="49">
        <f>SUMIFS(Gabarito!B:B,Gabarito!A:A,L10)+SUMIFS(Gabarito!B:B,Gabarito!A:A,M10)+SUMIFS(Gabarito!B:B,Gabarito!A:A,N10)+SUMIFS(Gabarito!B:B,Gabarito!A:A,#REF!)+SUMIFS(Gabarito!B:B,Gabarito!A:A,O10)</f>
        <v>14</v>
      </c>
      <c r="Q10" s="49">
        <f t="shared" si="1"/>
        <v>154</v>
      </c>
      <c r="R10" s="47" t="s">
        <v>50</v>
      </c>
      <c r="S10" s="47" t="s">
        <v>118</v>
      </c>
      <c r="T10" s="49" t="s">
        <v>50</v>
      </c>
      <c r="U10" s="49" t="s">
        <v>50</v>
      </c>
      <c r="V10" s="47" t="s">
        <v>1060</v>
      </c>
    </row>
    <row r="11" ht="15.75" customHeight="1">
      <c r="A11" s="47" t="s">
        <v>493</v>
      </c>
      <c r="B11" s="47" t="s">
        <v>502</v>
      </c>
      <c r="C11" s="47" t="s">
        <v>257</v>
      </c>
      <c r="D11" s="47" t="s">
        <v>91</v>
      </c>
      <c r="E11" s="47" t="s">
        <v>117</v>
      </c>
      <c r="F11" s="47" t="s">
        <v>50</v>
      </c>
      <c r="G11" s="48" t="s">
        <v>43</v>
      </c>
      <c r="H11" s="49" t="s">
        <v>45</v>
      </c>
      <c r="I11" s="50" t="s">
        <v>71</v>
      </c>
      <c r="J11" s="48" t="s">
        <v>50</v>
      </c>
      <c r="K11" s="50">
        <f>SUMIFS(Gabarito!B:B,Gabarito!A:A,G11)+SUMIFS(Gabarito!B:B,Gabarito!A:A,H11)+SUMIFS(Gabarito!B:B,Gabarito!A:A,I11)+SUMIFS(Gabarito!B:B,Gabarito!A:A,J11)</f>
        <v>11</v>
      </c>
      <c r="L11" s="49" t="s">
        <v>55</v>
      </c>
      <c r="M11" s="49" t="s">
        <v>57</v>
      </c>
      <c r="N11" s="47" t="s">
        <v>60</v>
      </c>
      <c r="O11" s="49" t="s">
        <v>122</v>
      </c>
      <c r="P11" s="49">
        <f>SUMIFS(Gabarito!B:B,Gabarito!A:A,L11)+SUMIFS(Gabarito!B:B,Gabarito!A:A,M11)+SUMIFS(Gabarito!B:B,Gabarito!A:A,N11)+SUMIFS(Gabarito!B:B,Gabarito!A:A,#REF!)+SUMIFS(Gabarito!B:B,Gabarito!A:A,O11)</f>
        <v>6</v>
      </c>
      <c r="Q11" s="49">
        <f t="shared" si="1"/>
        <v>66</v>
      </c>
      <c r="R11" s="47" t="s">
        <v>50</v>
      </c>
      <c r="S11" s="47" t="s">
        <v>118</v>
      </c>
      <c r="T11" s="49" t="s">
        <v>50</v>
      </c>
      <c r="U11" s="49" t="s">
        <v>50</v>
      </c>
      <c r="V11" s="47" t="s">
        <v>1060</v>
      </c>
    </row>
    <row r="12" ht="15.75" customHeight="1">
      <c r="A12" s="103"/>
      <c r="B12" s="103"/>
      <c r="C12" s="104"/>
      <c r="D12" s="104"/>
      <c r="E12" s="104"/>
      <c r="G12" s="104"/>
      <c r="H12" s="104"/>
      <c r="I12" s="104"/>
      <c r="J12" s="104"/>
      <c r="K12" s="104"/>
      <c r="L12" s="104"/>
    </row>
    <row r="13" ht="15.75" customHeight="1">
      <c r="A13" s="103"/>
      <c r="B13" s="103"/>
      <c r="C13" s="104"/>
      <c r="D13" s="104"/>
      <c r="E13" s="104"/>
      <c r="G13" s="104"/>
      <c r="H13" s="104"/>
      <c r="I13" s="104"/>
      <c r="J13" s="104"/>
      <c r="K13" s="104"/>
      <c r="L13" s="104"/>
    </row>
    <row r="14" ht="15.75" customHeight="1">
      <c r="A14" s="103"/>
      <c r="B14" s="103"/>
      <c r="C14" s="104"/>
      <c r="D14" s="104"/>
      <c r="E14" s="104"/>
      <c r="G14" s="104"/>
      <c r="H14" s="104"/>
      <c r="I14" s="104"/>
      <c r="J14" s="104"/>
      <c r="K14" s="104"/>
      <c r="L14" s="104"/>
    </row>
    <row r="15" ht="15.75" customHeight="1">
      <c r="A15" s="103"/>
      <c r="B15" s="103"/>
      <c r="C15" s="104"/>
      <c r="D15" s="104"/>
      <c r="E15" s="104"/>
      <c r="G15" s="104"/>
      <c r="H15" s="104"/>
      <c r="I15" s="104"/>
      <c r="J15" s="104"/>
      <c r="K15" s="104"/>
      <c r="L15" s="104"/>
    </row>
    <row r="16" ht="15.75" customHeight="1">
      <c r="A16" s="103"/>
      <c r="B16" s="103"/>
      <c r="C16" s="104"/>
      <c r="D16" s="104"/>
      <c r="E16" s="104"/>
      <c r="G16" s="104"/>
      <c r="H16" s="104"/>
      <c r="I16" s="104"/>
      <c r="J16" s="104"/>
      <c r="K16" s="104"/>
      <c r="L16" s="104"/>
    </row>
    <row r="17" ht="15.75" customHeight="1">
      <c r="A17" s="103"/>
      <c r="B17" s="103"/>
      <c r="C17" s="104"/>
      <c r="D17" s="104"/>
      <c r="E17" s="104"/>
      <c r="G17" s="104"/>
      <c r="H17" s="104"/>
      <c r="I17" s="104"/>
      <c r="J17" s="104"/>
      <c r="K17" s="104"/>
      <c r="L17" s="104"/>
    </row>
    <row r="18" ht="15.75" customHeight="1">
      <c r="A18" s="103"/>
      <c r="B18" s="103"/>
      <c r="C18" s="104"/>
      <c r="D18" s="104"/>
      <c r="E18" s="104"/>
      <c r="G18" s="104"/>
      <c r="H18" s="104"/>
      <c r="I18" s="104"/>
      <c r="J18" s="104"/>
      <c r="K18" s="104"/>
      <c r="L18" s="104"/>
    </row>
    <row r="19" ht="15.75" customHeight="1">
      <c r="A19" s="103"/>
      <c r="B19" s="103"/>
      <c r="C19" s="104"/>
      <c r="D19" s="104"/>
      <c r="E19" s="104"/>
      <c r="G19" s="104"/>
      <c r="H19" s="104"/>
      <c r="I19" s="104"/>
      <c r="J19" s="104"/>
      <c r="K19" s="104"/>
      <c r="L19" s="104"/>
    </row>
    <row r="20" ht="15.75" customHeight="1">
      <c r="A20" s="103"/>
      <c r="B20" s="103"/>
      <c r="C20" s="104"/>
      <c r="D20" s="104"/>
      <c r="E20" s="104"/>
      <c r="G20" s="104"/>
      <c r="H20" s="104"/>
      <c r="I20" s="104"/>
      <c r="J20" s="104"/>
      <c r="K20" s="104"/>
      <c r="L20" s="104"/>
    </row>
    <row r="21" ht="15.75" customHeight="1">
      <c r="A21" s="103"/>
      <c r="B21" s="103"/>
      <c r="C21" s="104"/>
      <c r="D21" s="104"/>
      <c r="E21" s="104"/>
      <c r="G21" s="104"/>
      <c r="H21" s="104"/>
      <c r="I21" s="104"/>
      <c r="J21" s="104"/>
      <c r="K21" s="104"/>
      <c r="L21" s="104"/>
    </row>
    <row r="22" ht="15.75" customHeight="1">
      <c r="A22" s="103"/>
      <c r="B22" s="103"/>
      <c r="C22" s="104"/>
      <c r="D22" s="104"/>
      <c r="E22" s="104"/>
      <c r="G22" s="104"/>
      <c r="H22" s="104"/>
      <c r="I22" s="104"/>
      <c r="J22" s="104"/>
      <c r="K22" s="104"/>
      <c r="L22" s="104"/>
    </row>
    <row r="23" ht="15.75" customHeight="1">
      <c r="A23" s="103"/>
      <c r="B23" s="103"/>
      <c r="C23" s="104"/>
      <c r="D23" s="104"/>
      <c r="E23" s="104"/>
      <c r="G23" s="104"/>
      <c r="H23" s="104"/>
      <c r="I23" s="104"/>
      <c r="J23" s="104"/>
      <c r="K23" s="104"/>
      <c r="L23" s="104"/>
    </row>
    <row r="24" ht="15.75" customHeight="1">
      <c r="A24" s="103"/>
      <c r="B24" s="103"/>
      <c r="C24" s="104"/>
      <c r="D24" s="104"/>
      <c r="E24" s="104"/>
      <c r="G24" s="104"/>
      <c r="H24" s="104"/>
      <c r="I24" s="104"/>
      <c r="J24" s="104"/>
      <c r="K24" s="104"/>
      <c r="L24" s="104"/>
    </row>
    <row r="25" ht="15.75" customHeight="1">
      <c r="A25" s="103"/>
      <c r="B25" s="103"/>
      <c r="C25" s="104"/>
      <c r="D25" s="104"/>
      <c r="E25" s="104"/>
      <c r="G25" s="104"/>
      <c r="H25" s="104"/>
      <c r="I25" s="104"/>
      <c r="J25" s="104"/>
      <c r="K25" s="104"/>
      <c r="L25" s="104"/>
    </row>
    <row r="26" ht="15.75" customHeight="1">
      <c r="A26" s="103"/>
      <c r="B26" s="103"/>
      <c r="C26" s="104"/>
      <c r="D26" s="104"/>
      <c r="E26" s="104"/>
      <c r="G26" s="104"/>
      <c r="H26" s="104"/>
      <c r="I26" s="104"/>
      <c r="J26" s="104"/>
      <c r="K26" s="104"/>
      <c r="L26" s="104"/>
    </row>
    <row r="27" ht="15.75" customHeight="1">
      <c r="A27" s="103"/>
      <c r="B27" s="103"/>
      <c r="C27" s="104"/>
      <c r="D27" s="104"/>
      <c r="E27" s="104"/>
      <c r="G27" s="104"/>
      <c r="H27" s="104"/>
      <c r="I27" s="104"/>
      <c r="J27" s="104"/>
      <c r="K27" s="104"/>
      <c r="L27" s="104"/>
    </row>
    <row r="28" ht="15.75" customHeight="1">
      <c r="A28" s="103"/>
      <c r="B28" s="103"/>
      <c r="C28" s="104"/>
      <c r="D28" s="104"/>
      <c r="E28" s="104"/>
      <c r="G28" s="104"/>
      <c r="H28" s="104"/>
      <c r="I28" s="104"/>
      <c r="J28" s="104"/>
      <c r="K28" s="104"/>
      <c r="L28" s="104"/>
    </row>
    <row r="29" ht="15.75" customHeight="1">
      <c r="A29" s="103"/>
      <c r="B29" s="103"/>
      <c r="C29" s="104"/>
      <c r="D29" s="104"/>
      <c r="E29" s="104"/>
      <c r="G29" s="104"/>
      <c r="H29" s="104"/>
      <c r="I29" s="104"/>
      <c r="J29" s="104"/>
      <c r="K29" s="104"/>
      <c r="L29" s="104"/>
    </row>
    <row r="30" ht="15.75" customHeight="1">
      <c r="A30" s="103"/>
      <c r="B30" s="103"/>
      <c r="C30" s="104"/>
      <c r="D30" s="104"/>
      <c r="E30" s="104"/>
      <c r="G30" s="104"/>
      <c r="H30" s="104"/>
      <c r="I30" s="104"/>
      <c r="J30" s="104"/>
      <c r="K30" s="104"/>
      <c r="L30" s="104"/>
    </row>
    <row r="31" ht="15.75" customHeight="1">
      <c r="A31" s="103"/>
      <c r="B31" s="103"/>
      <c r="C31" s="104"/>
      <c r="D31" s="104"/>
      <c r="E31" s="104"/>
      <c r="G31" s="104"/>
      <c r="H31" s="104"/>
      <c r="I31" s="104"/>
      <c r="J31" s="104"/>
      <c r="K31" s="104"/>
      <c r="L31" s="104"/>
    </row>
    <row r="32" ht="15.75" customHeight="1">
      <c r="A32" s="103"/>
      <c r="B32" s="103"/>
      <c r="C32" s="104"/>
      <c r="D32" s="104"/>
      <c r="E32" s="104"/>
      <c r="G32" s="104"/>
      <c r="H32" s="104"/>
      <c r="I32" s="104"/>
      <c r="J32" s="104"/>
      <c r="K32" s="104"/>
      <c r="L32" s="104"/>
    </row>
    <row r="33" ht="15.75" customHeight="1">
      <c r="A33" s="103"/>
      <c r="B33" s="103"/>
      <c r="C33" s="104"/>
      <c r="D33" s="104"/>
      <c r="E33" s="104"/>
      <c r="G33" s="104"/>
      <c r="H33" s="104"/>
      <c r="I33" s="104"/>
      <c r="J33" s="104"/>
      <c r="K33" s="104"/>
      <c r="L33" s="104"/>
    </row>
    <row r="34" ht="15.75" customHeight="1">
      <c r="A34" s="103"/>
      <c r="B34" s="103"/>
      <c r="C34" s="104"/>
      <c r="D34" s="104"/>
      <c r="E34" s="104"/>
      <c r="G34" s="104"/>
      <c r="H34" s="104"/>
      <c r="I34" s="104"/>
      <c r="J34" s="104"/>
      <c r="K34" s="104"/>
      <c r="L34" s="104"/>
    </row>
    <row r="35" ht="15.75" customHeight="1">
      <c r="A35" s="103"/>
      <c r="B35" s="103"/>
      <c r="C35" s="104"/>
      <c r="D35" s="104"/>
      <c r="E35" s="104"/>
      <c r="G35" s="104"/>
      <c r="H35" s="104"/>
      <c r="I35" s="104"/>
      <c r="J35" s="104"/>
      <c r="K35" s="104"/>
      <c r="L35" s="104"/>
    </row>
    <row r="36" ht="15.75" customHeight="1">
      <c r="A36" s="103"/>
      <c r="B36" s="103"/>
      <c r="C36" s="104"/>
      <c r="D36" s="104"/>
      <c r="E36" s="104"/>
      <c r="G36" s="104"/>
      <c r="H36" s="104"/>
      <c r="I36" s="104"/>
      <c r="J36" s="104"/>
      <c r="K36" s="104"/>
      <c r="L36" s="104"/>
    </row>
    <row r="37" ht="15.75" customHeight="1">
      <c r="A37" s="103"/>
      <c r="B37" s="103"/>
      <c r="C37" s="104"/>
      <c r="D37" s="104"/>
      <c r="E37" s="104"/>
      <c r="G37" s="104"/>
      <c r="H37" s="104"/>
      <c r="I37" s="104"/>
      <c r="J37" s="104"/>
      <c r="K37" s="104"/>
      <c r="L37" s="104"/>
    </row>
    <row r="38" ht="15.75" customHeight="1">
      <c r="A38" s="103"/>
      <c r="B38" s="103"/>
      <c r="C38" s="104"/>
      <c r="D38" s="104"/>
      <c r="E38" s="104"/>
      <c r="G38" s="104"/>
      <c r="H38" s="104"/>
      <c r="I38" s="104"/>
      <c r="J38" s="104"/>
      <c r="K38" s="104"/>
      <c r="L38" s="104"/>
    </row>
    <row r="39" ht="15.75" customHeight="1">
      <c r="A39" s="103"/>
      <c r="B39" s="103"/>
      <c r="C39" s="104"/>
      <c r="D39" s="104"/>
      <c r="E39" s="104"/>
      <c r="G39" s="104"/>
      <c r="H39" s="104"/>
      <c r="I39" s="104"/>
      <c r="J39" s="104"/>
      <c r="K39" s="104"/>
      <c r="L39" s="104"/>
    </row>
    <row r="40" ht="15.75" customHeight="1">
      <c r="A40" s="103"/>
      <c r="B40" s="103"/>
      <c r="C40" s="104"/>
      <c r="D40" s="104"/>
      <c r="E40" s="104"/>
      <c r="G40" s="104"/>
      <c r="H40" s="104"/>
      <c r="I40" s="104"/>
      <c r="J40" s="104"/>
      <c r="K40" s="104"/>
      <c r="L40" s="104"/>
    </row>
    <row r="41" ht="15.75" customHeight="1">
      <c r="A41" s="103"/>
      <c r="B41" s="103"/>
      <c r="C41" s="104"/>
      <c r="D41" s="104"/>
      <c r="E41" s="104"/>
      <c r="G41" s="104"/>
      <c r="H41" s="104"/>
      <c r="I41" s="104"/>
      <c r="J41" s="104"/>
      <c r="K41" s="104"/>
      <c r="L41" s="104"/>
    </row>
    <row r="42" ht="15.75" customHeight="1">
      <c r="A42" s="103"/>
      <c r="B42" s="103"/>
      <c r="C42" s="104"/>
      <c r="D42" s="104"/>
      <c r="E42" s="104"/>
      <c r="G42" s="104"/>
      <c r="H42" s="104"/>
      <c r="I42" s="104"/>
      <c r="J42" s="104"/>
      <c r="K42" s="104"/>
      <c r="L42" s="104"/>
    </row>
    <row r="43" ht="15.75" customHeight="1">
      <c r="A43" s="103"/>
      <c r="B43" s="103"/>
      <c r="C43" s="104"/>
      <c r="D43" s="104"/>
      <c r="E43" s="104"/>
      <c r="G43" s="104"/>
      <c r="H43" s="104"/>
      <c r="I43" s="104"/>
      <c r="J43" s="104"/>
      <c r="K43" s="104"/>
      <c r="L43" s="104"/>
    </row>
    <row r="44" ht="15.75" customHeight="1">
      <c r="A44" s="103"/>
      <c r="B44" s="103"/>
      <c r="C44" s="104"/>
      <c r="D44" s="104"/>
      <c r="E44" s="104"/>
      <c r="G44" s="104"/>
      <c r="H44" s="104"/>
      <c r="I44" s="104"/>
      <c r="J44" s="104"/>
      <c r="K44" s="104"/>
      <c r="L44" s="104"/>
    </row>
    <row r="45" ht="15.75" customHeight="1">
      <c r="A45" s="103"/>
      <c r="B45" s="103"/>
      <c r="C45" s="104"/>
      <c r="D45" s="104"/>
      <c r="E45" s="104"/>
      <c r="G45" s="104"/>
      <c r="H45" s="104"/>
      <c r="I45" s="104"/>
      <c r="J45" s="104"/>
      <c r="K45" s="104"/>
      <c r="L45" s="104"/>
    </row>
    <row r="46" ht="15.75" customHeight="1">
      <c r="A46" s="103"/>
      <c r="B46" s="103"/>
      <c r="C46" s="104"/>
      <c r="D46" s="104"/>
      <c r="E46" s="104"/>
      <c r="G46" s="104"/>
      <c r="H46" s="104"/>
      <c r="I46" s="104"/>
      <c r="J46" s="104"/>
      <c r="K46" s="104"/>
      <c r="L46" s="104"/>
    </row>
    <row r="47" ht="15.75" customHeight="1">
      <c r="A47" s="103"/>
      <c r="B47" s="103"/>
      <c r="C47" s="104"/>
      <c r="D47" s="104"/>
      <c r="E47" s="104"/>
      <c r="G47" s="104"/>
      <c r="H47" s="104"/>
      <c r="I47" s="104"/>
      <c r="J47" s="104"/>
      <c r="K47" s="104"/>
      <c r="L47" s="104"/>
    </row>
    <row r="48" ht="15.75" customHeight="1">
      <c r="A48" s="103"/>
      <c r="B48" s="103"/>
      <c r="C48" s="104"/>
      <c r="D48" s="104"/>
      <c r="E48" s="104"/>
      <c r="G48" s="104"/>
      <c r="H48" s="104"/>
      <c r="I48" s="104"/>
      <c r="J48" s="104"/>
      <c r="K48" s="104"/>
      <c r="L48" s="104"/>
    </row>
    <row r="49" ht="15.75" customHeight="1">
      <c r="A49" s="103"/>
      <c r="B49" s="103"/>
      <c r="C49" s="104"/>
      <c r="D49" s="104"/>
      <c r="E49" s="104"/>
      <c r="G49" s="104"/>
      <c r="H49" s="104"/>
      <c r="I49" s="104"/>
      <c r="J49" s="104"/>
      <c r="K49" s="104"/>
      <c r="L49" s="104"/>
    </row>
    <row r="50" ht="15.75" customHeight="1">
      <c r="A50" s="103"/>
      <c r="B50" s="103"/>
      <c r="C50" s="104"/>
      <c r="D50" s="104"/>
      <c r="E50" s="104"/>
      <c r="G50" s="104"/>
      <c r="H50" s="104"/>
      <c r="I50" s="104"/>
      <c r="J50" s="104"/>
      <c r="K50" s="104"/>
      <c r="L50" s="104"/>
    </row>
    <row r="51" ht="15.75" customHeight="1">
      <c r="A51" s="103"/>
      <c r="B51" s="103"/>
      <c r="C51" s="104"/>
      <c r="D51" s="104"/>
      <c r="E51" s="104"/>
      <c r="G51" s="104"/>
      <c r="H51" s="104"/>
      <c r="I51" s="104"/>
      <c r="J51" s="104"/>
      <c r="K51" s="104"/>
      <c r="L51" s="104"/>
    </row>
    <row r="52" ht="15.75" customHeight="1">
      <c r="A52" s="103"/>
      <c r="B52" s="103"/>
      <c r="C52" s="104"/>
      <c r="D52" s="104"/>
      <c r="E52" s="104"/>
      <c r="G52" s="104"/>
      <c r="H52" s="104"/>
      <c r="I52" s="104"/>
      <c r="J52" s="104"/>
      <c r="K52" s="104"/>
      <c r="L52" s="104"/>
    </row>
    <row r="53" ht="15.75" customHeight="1">
      <c r="A53" s="103"/>
      <c r="B53" s="103"/>
      <c r="C53" s="104"/>
      <c r="D53" s="104"/>
      <c r="E53" s="104"/>
      <c r="G53" s="104"/>
      <c r="H53" s="104"/>
      <c r="I53" s="104"/>
      <c r="J53" s="104"/>
      <c r="K53" s="104"/>
      <c r="L53" s="104"/>
    </row>
    <row r="54" ht="15.75" customHeight="1">
      <c r="A54" s="103"/>
      <c r="B54" s="103"/>
      <c r="C54" s="104"/>
      <c r="D54" s="104"/>
      <c r="E54" s="104"/>
      <c r="G54" s="104"/>
      <c r="H54" s="104"/>
      <c r="I54" s="104"/>
      <c r="J54" s="104"/>
      <c r="K54" s="104"/>
      <c r="L54" s="104"/>
    </row>
    <row r="55" ht="15.75" customHeight="1">
      <c r="A55" s="103"/>
      <c r="B55" s="103"/>
      <c r="C55" s="104"/>
      <c r="D55" s="104"/>
      <c r="E55" s="104"/>
      <c r="G55" s="104"/>
      <c r="H55" s="104"/>
      <c r="I55" s="104"/>
      <c r="J55" s="104"/>
      <c r="K55" s="104"/>
      <c r="L55" s="104"/>
    </row>
    <row r="56" ht="15.75" customHeight="1">
      <c r="A56" s="103"/>
      <c r="B56" s="103"/>
      <c r="C56" s="104"/>
      <c r="D56" s="104"/>
      <c r="E56" s="104"/>
      <c r="G56" s="104"/>
      <c r="H56" s="104"/>
      <c r="I56" s="104"/>
      <c r="J56" s="104"/>
      <c r="K56" s="104"/>
      <c r="L56" s="104"/>
    </row>
    <row r="57" ht="15.75" customHeight="1">
      <c r="A57" s="103"/>
      <c r="B57" s="103"/>
      <c r="C57" s="104"/>
      <c r="D57" s="104"/>
      <c r="E57" s="104"/>
      <c r="G57" s="104"/>
      <c r="H57" s="104"/>
      <c r="I57" s="104"/>
      <c r="J57" s="104"/>
      <c r="K57" s="104"/>
      <c r="L57" s="104"/>
    </row>
    <row r="58" ht="15.75" customHeight="1">
      <c r="A58" s="103"/>
      <c r="B58" s="103"/>
      <c r="C58" s="104"/>
      <c r="D58" s="104"/>
      <c r="E58" s="104"/>
      <c r="G58" s="104"/>
      <c r="H58" s="104"/>
      <c r="I58" s="104"/>
      <c r="J58" s="104"/>
      <c r="K58" s="104"/>
      <c r="L58" s="104"/>
    </row>
    <row r="59" ht="15.75" customHeight="1">
      <c r="A59" s="103"/>
      <c r="B59" s="103"/>
      <c r="C59" s="104"/>
      <c r="D59" s="104"/>
      <c r="E59" s="104"/>
      <c r="G59" s="104"/>
      <c r="H59" s="104"/>
      <c r="I59" s="104"/>
      <c r="J59" s="104"/>
      <c r="K59" s="104"/>
      <c r="L59" s="104"/>
    </row>
    <row r="60" ht="15.75" customHeight="1">
      <c r="A60" s="103"/>
      <c r="B60" s="103"/>
      <c r="C60" s="104"/>
      <c r="D60" s="104"/>
      <c r="E60" s="104"/>
      <c r="G60" s="104"/>
      <c r="H60" s="104"/>
      <c r="I60" s="104"/>
      <c r="J60" s="104"/>
      <c r="K60" s="104"/>
      <c r="L60" s="104"/>
    </row>
    <row r="61" ht="15.75" customHeight="1">
      <c r="A61" s="103"/>
      <c r="B61" s="103"/>
      <c r="C61" s="104"/>
      <c r="D61" s="104"/>
      <c r="E61" s="104"/>
      <c r="G61" s="104"/>
      <c r="H61" s="104"/>
      <c r="I61" s="104"/>
      <c r="J61" s="104"/>
      <c r="K61" s="104"/>
      <c r="L61" s="104"/>
    </row>
    <row r="62" ht="15.75" customHeight="1">
      <c r="A62" s="103"/>
      <c r="B62" s="103"/>
      <c r="C62" s="104"/>
      <c r="D62" s="104"/>
      <c r="E62" s="104"/>
      <c r="G62" s="104"/>
      <c r="H62" s="104"/>
      <c r="I62" s="104"/>
      <c r="J62" s="104"/>
      <c r="K62" s="104"/>
      <c r="L62" s="104"/>
    </row>
    <row r="63" ht="15.75" customHeight="1">
      <c r="A63" s="103"/>
      <c r="B63" s="103"/>
      <c r="C63" s="104"/>
      <c r="D63" s="104"/>
      <c r="E63" s="104"/>
      <c r="G63" s="104"/>
      <c r="H63" s="104"/>
      <c r="I63" s="104"/>
      <c r="J63" s="104"/>
      <c r="K63" s="104"/>
      <c r="L63" s="104"/>
    </row>
    <row r="64" ht="15.75" customHeight="1">
      <c r="A64" s="103"/>
      <c r="B64" s="103"/>
      <c r="C64" s="104"/>
      <c r="D64" s="104"/>
      <c r="E64" s="104"/>
      <c r="G64" s="104"/>
      <c r="H64" s="104"/>
      <c r="I64" s="104"/>
      <c r="J64" s="104"/>
      <c r="K64" s="104"/>
      <c r="L64" s="104"/>
    </row>
    <row r="65" ht="15.75" customHeight="1">
      <c r="A65" s="103"/>
      <c r="B65" s="103"/>
      <c r="C65" s="104"/>
      <c r="D65" s="104"/>
      <c r="E65" s="104"/>
      <c r="G65" s="104"/>
      <c r="H65" s="104"/>
      <c r="I65" s="104"/>
      <c r="J65" s="104"/>
      <c r="K65" s="104"/>
      <c r="L65" s="104"/>
    </row>
    <row r="66" ht="15.75" customHeight="1">
      <c r="A66" s="103"/>
      <c r="B66" s="103"/>
      <c r="C66" s="104"/>
      <c r="D66" s="104"/>
      <c r="E66" s="104"/>
      <c r="G66" s="104"/>
      <c r="H66" s="104"/>
      <c r="I66" s="104"/>
      <c r="J66" s="104"/>
      <c r="K66" s="104"/>
      <c r="L66" s="104"/>
    </row>
    <row r="67" ht="15.75" customHeight="1">
      <c r="A67" s="103"/>
      <c r="B67" s="103"/>
      <c r="C67" s="104"/>
      <c r="D67" s="104"/>
      <c r="E67" s="104"/>
      <c r="G67" s="104"/>
      <c r="H67" s="104"/>
      <c r="I67" s="104"/>
      <c r="J67" s="104"/>
      <c r="K67" s="104"/>
      <c r="L67" s="104"/>
    </row>
    <row r="68" ht="15.75" customHeight="1">
      <c r="A68" s="103"/>
      <c r="B68" s="103"/>
      <c r="C68" s="104"/>
      <c r="D68" s="104"/>
      <c r="E68" s="104"/>
      <c r="G68" s="104"/>
      <c r="H68" s="104"/>
      <c r="I68" s="104"/>
      <c r="J68" s="104"/>
      <c r="K68" s="104"/>
      <c r="L68" s="104"/>
    </row>
    <row r="69" ht="15.75" customHeight="1">
      <c r="A69" s="103"/>
      <c r="B69" s="103"/>
      <c r="C69" s="104"/>
      <c r="D69" s="104"/>
      <c r="E69" s="104"/>
      <c r="G69" s="104"/>
      <c r="H69" s="104"/>
      <c r="I69" s="104"/>
      <c r="J69" s="104"/>
      <c r="K69" s="104"/>
      <c r="L69" s="104"/>
    </row>
    <row r="70" ht="15.75" customHeight="1">
      <c r="A70" s="103"/>
      <c r="B70" s="103"/>
      <c r="C70" s="104"/>
      <c r="D70" s="104"/>
      <c r="E70" s="104"/>
      <c r="G70" s="104"/>
      <c r="H70" s="104"/>
      <c r="I70" s="104"/>
      <c r="J70" s="104"/>
      <c r="K70" s="104"/>
      <c r="L70" s="104"/>
    </row>
    <row r="71" ht="15.75" customHeight="1">
      <c r="A71" s="103"/>
      <c r="B71" s="103"/>
      <c r="C71" s="104"/>
      <c r="D71" s="104"/>
      <c r="E71" s="104"/>
      <c r="G71" s="104"/>
      <c r="H71" s="104"/>
      <c r="I71" s="104"/>
      <c r="J71" s="104"/>
      <c r="K71" s="104"/>
      <c r="L71" s="104"/>
    </row>
    <row r="72" ht="15.75" customHeight="1">
      <c r="A72" s="103"/>
      <c r="B72" s="103"/>
      <c r="C72" s="104"/>
      <c r="D72" s="104"/>
      <c r="E72" s="104"/>
      <c r="G72" s="104"/>
      <c r="H72" s="104"/>
      <c r="I72" s="104"/>
      <c r="J72" s="104"/>
      <c r="K72" s="104"/>
      <c r="L72" s="104"/>
    </row>
    <row r="73" ht="15.75" customHeight="1">
      <c r="A73" s="103"/>
      <c r="B73" s="103"/>
      <c r="C73" s="104"/>
      <c r="D73" s="104"/>
      <c r="E73" s="104"/>
      <c r="G73" s="104"/>
      <c r="H73" s="104"/>
      <c r="I73" s="104"/>
      <c r="J73" s="104"/>
      <c r="K73" s="104"/>
      <c r="L73" s="104"/>
    </row>
    <row r="74" ht="15.75" customHeight="1">
      <c r="A74" s="103"/>
      <c r="B74" s="103"/>
      <c r="C74" s="104"/>
      <c r="D74" s="104"/>
      <c r="E74" s="104"/>
      <c r="G74" s="104"/>
      <c r="H74" s="104"/>
      <c r="I74" s="104"/>
      <c r="J74" s="104"/>
      <c r="K74" s="104"/>
      <c r="L74" s="104"/>
    </row>
    <row r="75" ht="15.75" customHeight="1">
      <c r="A75" s="103"/>
      <c r="B75" s="103"/>
      <c r="C75" s="104"/>
      <c r="D75" s="104"/>
      <c r="E75" s="104"/>
      <c r="G75" s="104"/>
      <c r="H75" s="104"/>
      <c r="I75" s="104"/>
      <c r="J75" s="104"/>
      <c r="K75" s="104"/>
      <c r="L75" s="104"/>
    </row>
    <row r="76" ht="15.75" customHeight="1">
      <c r="A76" s="103"/>
      <c r="B76" s="103"/>
      <c r="C76" s="104"/>
      <c r="D76" s="104"/>
      <c r="E76" s="104"/>
      <c r="G76" s="104"/>
      <c r="H76" s="104"/>
      <c r="I76" s="104"/>
      <c r="J76" s="104"/>
      <c r="K76" s="104"/>
      <c r="L76" s="104"/>
    </row>
    <row r="77" ht="15.75" customHeight="1">
      <c r="A77" s="103"/>
      <c r="B77" s="103"/>
      <c r="C77" s="104"/>
      <c r="D77" s="104"/>
      <c r="E77" s="104"/>
      <c r="G77" s="104"/>
      <c r="H77" s="104"/>
      <c r="I77" s="104"/>
      <c r="J77" s="104"/>
      <c r="K77" s="104"/>
      <c r="L77" s="104"/>
    </row>
    <row r="78" ht="15.75" customHeight="1">
      <c r="A78" s="103"/>
      <c r="B78" s="103"/>
      <c r="C78" s="104"/>
      <c r="D78" s="104"/>
      <c r="E78" s="104"/>
      <c r="G78" s="104"/>
      <c r="H78" s="104"/>
      <c r="I78" s="104"/>
      <c r="J78" s="104"/>
      <c r="K78" s="104"/>
      <c r="L78" s="104"/>
    </row>
    <row r="79" ht="15.75" customHeight="1">
      <c r="A79" s="103"/>
      <c r="B79" s="103"/>
      <c r="C79" s="104"/>
      <c r="D79" s="104"/>
      <c r="E79" s="104"/>
      <c r="G79" s="104"/>
      <c r="H79" s="104"/>
      <c r="I79" s="104"/>
      <c r="J79" s="104"/>
      <c r="K79" s="104"/>
      <c r="L79" s="104"/>
    </row>
    <row r="80" ht="15.75" customHeight="1">
      <c r="A80" s="103"/>
      <c r="B80" s="103"/>
      <c r="C80" s="104"/>
      <c r="D80" s="104"/>
      <c r="E80" s="104"/>
      <c r="G80" s="104"/>
      <c r="H80" s="104"/>
      <c r="I80" s="104"/>
      <c r="J80" s="104"/>
      <c r="K80" s="104"/>
      <c r="L80" s="104"/>
    </row>
    <row r="81" ht="15.75" customHeight="1">
      <c r="A81" s="103"/>
      <c r="B81" s="103"/>
      <c r="C81" s="104"/>
      <c r="D81" s="104"/>
      <c r="E81" s="104"/>
      <c r="G81" s="104"/>
      <c r="H81" s="104"/>
      <c r="I81" s="104"/>
      <c r="J81" s="104"/>
      <c r="K81" s="104"/>
      <c r="L81" s="104"/>
    </row>
    <row r="82" ht="15.75" customHeight="1">
      <c r="A82" s="103"/>
      <c r="B82" s="103"/>
      <c r="C82" s="104"/>
      <c r="D82" s="104"/>
      <c r="E82" s="104"/>
      <c r="G82" s="104"/>
      <c r="H82" s="104"/>
      <c r="I82" s="104"/>
      <c r="J82" s="104"/>
      <c r="K82" s="104"/>
      <c r="L82" s="104"/>
    </row>
    <row r="83" ht="15.75" customHeight="1">
      <c r="A83" s="103"/>
      <c r="B83" s="103"/>
      <c r="C83" s="104"/>
      <c r="D83" s="104"/>
      <c r="E83" s="104"/>
      <c r="G83" s="104"/>
      <c r="H83" s="104"/>
      <c r="I83" s="104"/>
      <c r="J83" s="104"/>
      <c r="K83" s="104"/>
      <c r="L83" s="104"/>
    </row>
    <row r="84" ht="15.75" customHeight="1">
      <c r="A84" s="103"/>
      <c r="B84" s="103"/>
      <c r="C84" s="104"/>
      <c r="D84" s="104"/>
      <c r="E84" s="104"/>
      <c r="G84" s="104"/>
      <c r="H84" s="104"/>
      <c r="I84" s="104"/>
      <c r="J84" s="104"/>
      <c r="K84" s="104"/>
      <c r="L84" s="104"/>
    </row>
    <row r="85" ht="15.75" customHeight="1">
      <c r="A85" s="103"/>
      <c r="B85" s="103"/>
      <c r="C85" s="104"/>
      <c r="D85" s="104"/>
      <c r="E85" s="104"/>
      <c r="G85" s="104"/>
      <c r="H85" s="104"/>
      <c r="I85" s="104"/>
      <c r="J85" s="104"/>
      <c r="K85" s="104"/>
      <c r="L85" s="104"/>
    </row>
    <row r="86" ht="15.75" customHeight="1">
      <c r="A86" s="103"/>
      <c r="B86" s="103"/>
      <c r="C86" s="104"/>
      <c r="D86" s="104"/>
      <c r="E86" s="104"/>
      <c r="G86" s="104"/>
      <c r="H86" s="104"/>
      <c r="I86" s="104"/>
      <c r="J86" s="104"/>
      <c r="K86" s="104"/>
      <c r="L86" s="104"/>
    </row>
    <row r="87" ht="15.75" customHeight="1">
      <c r="A87" s="103"/>
      <c r="B87" s="103"/>
      <c r="C87" s="104"/>
      <c r="D87" s="104"/>
      <c r="E87" s="104"/>
      <c r="G87" s="104"/>
      <c r="H87" s="104"/>
      <c r="I87" s="104"/>
      <c r="J87" s="104"/>
      <c r="K87" s="104"/>
      <c r="L87" s="104"/>
    </row>
    <row r="88" ht="15.75" customHeight="1">
      <c r="A88" s="103"/>
      <c r="B88" s="103"/>
      <c r="C88" s="104"/>
      <c r="D88" s="104"/>
      <c r="E88" s="104"/>
      <c r="G88" s="104"/>
      <c r="H88" s="104"/>
      <c r="I88" s="104"/>
      <c r="J88" s="104"/>
      <c r="K88" s="104"/>
      <c r="L88" s="104"/>
    </row>
    <row r="89" ht="15.75" customHeight="1">
      <c r="A89" s="103"/>
      <c r="B89" s="103"/>
      <c r="C89" s="104"/>
      <c r="D89" s="104"/>
      <c r="E89" s="104"/>
      <c r="G89" s="104"/>
      <c r="H89" s="104"/>
      <c r="I89" s="104"/>
      <c r="J89" s="104"/>
      <c r="K89" s="104"/>
      <c r="L89" s="104"/>
    </row>
    <row r="90" ht="15.75" customHeight="1">
      <c r="A90" s="103"/>
      <c r="B90" s="103"/>
      <c r="C90" s="104"/>
      <c r="D90" s="104"/>
      <c r="E90" s="104"/>
      <c r="G90" s="104"/>
      <c r="H90" s="104"/>
      <c r="I90" s="104"/>
      <c r="J90" s="104"/>
      <c r="K90" s="104"/>
      <c r="L90" s="104"/>
    </row>
    <row r="91" ht="15.75" customHeight="1">
      <c r="A91" s="103"/>
      <c r="B91" s="103"/>
      <c r="C91" s="104"/>
      <c r="D91" s="104"/>
      <c r="E91" s="104"/>
      <c r="G91" s="104"/>
      <c r="H91" s="104"/>
      <c r="I91" s="104"/>
      <c r="J91" s="104"/>
      <c r="K91" s="104"/>
      <c r="L91" s="104"/>
    </row>
    <row r="92" ht="15.75" customHeight="1">
      <c r="A92" s="103"/>
      <c r="B92" s="103"/>
      <c r="C92" s="104"/>
      <c r="D92" s="104"/>
      <c r="E92" s="104"/>
      <c r="G92" s="104"/>
      <c r="H92" s="104"/>
      <c r="I92" s="104"/>
      <c r="J92" s="104"/>
      <c r="K92" s="104"/>
      <c r="L92" s="104"/>
    </row>
    <row r="93" ht="15.75" customHeight="1">
      <c r="A93" s="103"/>
      <c r="B93" s="103"/>
      <c r="C93" s="104"/>
      <c r="D93" s="104"/>
      <c r="E93" s="104"/>
      <c r="G93" s="104"/>
      <c r="H93" s="104"/>
      <c r="I93" s="104"/>
      <c r="J93" s="104"/>
      <c r="K93" s="104"/>
      <c r="L93" s="104"/>
    </row>
    <row r="94" ht="15.75" customHeight="1">
      <c r="A94" s="103"/>
      <c r="B94" s="103"/>
      <c r="C94" s="104"/>
      <c r="D94" s="104"/>
      <c r="E94" s="104"/>
      <c r="G94" s="104"/>
      <c r="H94" s="104"/>
      <c r="I94" s="104"/>
      <c r="J94" s="104"/>
      <c r="K94" s="104"/>
      <c r="L94" s="104"/>
    </row>
    <row r="95" ht="15.75" customHeight="1">
      <c r="A95" s="103"/>
      <c r="B95" s="103"/>
      <c r="C95" s="104"/>
      <c r="D95" s="104"/>
      <c r="E95" s="104"/>
      <c r="G95" s="104"/>
      <c r="H95" s="104"/>
      <c r="I95" s="104"/>
      <c r="J95" s="104"/>
      <c r="K95" s="104"/>
      <c r="L95" s="104"/>
    </row>
    <row r="96" ht="15.75" customHeight="1">
      <c r="A96" s="103"/>
      <c r="B96" s="103"/>
      <c r="C96" s="104"/>
      <c r="D96" s="104"/>
      <c r="E96" s="104"/>
      <c r="G96" s="104"/>
      <c r="H96" s="104"/>
      <c r="I96" s="104"/>
      <c r="J96" s="104"/>
      <c r="K96" s="104"/>
      <c r="L96" s="104"/>
    </row>
    <row r="97" ht="15.75" customHeight="1">
      <c r="A97" s="103"/>
      <c r="B97" s="103"/>
      <c r="C97" s="104"/>
      <c r="D97" s="104"/>
      <c r="E97" s="104"/>
      <c r="G97" s="104"/>
      <c r="H97" s="104"/>
      <c r="I97" s="104"/>
      <c r="J97" s="104"/>
      <c r="K97" s="104"/>
      <c r="L97" s="104"/>
    </row>
    <row r="98" ht="15.75" customHeight="1">
      <c r="A98" s="103"/>
      <c r="B98" s="103"/>
      <c r="C98" s="104"/>
      <c r="D98" s="104"/>
      <c r="E98" s="104"/>
      <c r="G98" s="104"/>
      <c r="H98" s="104"/>
      <c r="I98" s="104"/>
      <c r="J98" s="104"/>
      <c r="K98" s="104"/>
      <c r="L98" s="104"/>
    </row>
    <row r="99" ht="15.75" customHeight="1">
      <c r="A99" s="103"/>
      <c r="B99" s="103"/>
      <c r="C99" s="104"/>
      <c r="D99" s="104"/>
      <c r="E99" s="104"/>
      <c r="G99" s="104"/>
      <c r="H99" s="104"/>
      <c r="I99" s="104"/>
      <c r="J99" s="104"/>
      <c r="K99" s="104"/>
      <c r="L99" s="104"/>
    </row>
    <row r="100" ht="15.75" customHeight="1">
      <c r="A100" s="103"/>
      <c r="B100" s="103"/>
      <c r="C100" s="104"/>
      <c r="D100" s="104"/>
      <c r="E100" s="104"/>
      <c r="G100" s="104"/>
      <c r="H100" s="104"/>
      <c r="I100" s="104"/>
      <c r="J100" s="104"/>
      <c r="K100" s="104"/>
      <c r="L100" s="104"/>
    </row>
    <row r="101" ht="15.75" customHeight="1">
      <c r="A101" s="103"/>
      <c r="B101" s="103"/>
      <c r="C101" s="104"/>
      <c r="D101" s="104"/>
      <c r="E101" s="104"/>
      <c r="G101" s="104"/>
      <c r="H101" s="104"/>
      <c r="I101" s="104"/>
      <c r="J101" s="104"/>
      <c r="K101" s="104"/>
      <c r="L101" s="104"/>
    </row>
    <row r="102" ht="15.75" customHeight="1">
      <c r="A102" s="103"/>
      <c r="B102" s="103"/>
      <c r="C102" s="104"/>
      <c r="D102" s="104"/>
      <c r="E102" s="104"/>
      <c r="G102" s="104"/>
      <c r="H102" s="104"/>
      <c r="I102" s="104"/>
      <c r="J102" s="104"/>
      <c r="K102" s="104"/>
      <c r="L102" s="104"/>
    </row>
    <row r="103" ht="15.75" customHeight="1">
      <c r="A103" s="103"/>
      <c r="B103" s="103"/>
      <c r="C103" s="104"/>
      <c r="D103" s="104"/>
      <c r="E103" s="104"/>
      <c r="G103" s="104"/>
      <c r="H103" s="104"/>
      <c r="I103" s="104"/>
      <c r="J103" s="104"/>
      <c r="K103" s="104"/>
      <c r="L103" s="104"/>
    </row>
    <row r="104" ht="15.75" customHeight="1">
      <c r="A104" s="103"/>
      <c r="B104" s="103"/>
      <c r="C104" s="104"/>
      <c r="D104" s="104"/>
      <c r="E104" s="104"/>
      <c r="G104" s="104"/>
      <c r="H104" s="104"/>
      <c r="I104" s="104"/>
      <c r="J104" s="104"/>
      <c r="K104" s="104"/>
      <c r="L104" s="104"/>
    </row>
    <row r="105" ht="15.75" customHeight="1">
      <c r="A105" s="103"/>
      <c r="B105" s="103"/>
      <c r="C105" s="104"/>
      <c r="D105" s="104"/>
      <c r="E105" s="104"/>
      <c r="G105" s="104"/>
      <c r="H105" s="104"/>
      <c r="I105" s="104"/>
      <c r="J105" s="104"/>
      <c r="K105" s="104"/>
      <c r="L105" s="104"/>
    </row>
    <row r="106" ht="15.75" customHeight="1">
      <c r="A106" s="103"/>
      <c r="B106" s="103"/>
      <c r="C106" s="104"/>
      <c r="D106" s="104"/>
      <c r="E106" s="104"/>
      <c r="G106" s="104"/>
      <c r="H106" s="104"/>
      <c r="I106" s="104"/>
      <c r="J106" s="104"/>
      <c r="K106" s="104"/>
      <c r="L106" s="104"/>
    </row>
    <row r="107" ht="15.75" customHeight="1">
      <c r="A107" s="103"/>
      <c r="B107" s="103"/>
      <c r="C107" s="104"/>
      <c r="D107" s="104"/>
      <c r="E107" s="104"/>
      <c r="G107" s="104"/>
      <c r="H107" s="104"/>
      <c r="I107" s="104"/>
      <c r="J107" s="104"/>
      <c r="K107" s="104"/>
      <c r="L107" s="104"/>
    </row>
    <row r="108" ht="15.75" customHeight="1">
      <c r="A108" s="103"/>
      <c r="B108" s="103"/>
      <c r="C108" s="104"/>
      <c r="D108" s="104"/>
      <c r="E108" s="104"/>
      <c r="G108" s="104"/>
      <c r="H108" s="104"/>
      <c r="I108" s="104"/>
      <c r="J108" s="104"/>
      <c r="K108" s="104"/>
      <c r="L108" s="104"/>
    </row>
    <row r="109" ht="15.75" customHeight="1">
      <c r="A109" s="103"/>
      <c r="B109" s="103"/>
      <c r="C109" s="104"/>
      <c r="D109" s="104"/>
      <c r="E109" s="104"/>
      <c r="G109" s="104"/>
      <c r="H109" s="104"/>
      <c r="I109" s="104"/>
      <c r="J109" s="104"/>
      <c r="K109" s="104"/>
      <c r="L109" s="104"/>
    </row>
    <row r="110" ht="15.75" customHeight="1">
      <c r="A110" s="103"/>
      <c r="B110" s="103"/>
      <c r="C110" s="104"/>
      <c r="D110" s="104"/>
      <c r="E110" s="104"/>
      <c r="G110" s="104"/>
      <c r="H110" s="104"/>
      <c r="I110" s="104"/>
      <c r="J110" s="104"/>
      <c r="K110" s="104"/>
      <c r="L110" s="104"/>
    </row>
    <row r="111" ht="15.75" customHeight="1">
      <c r="A111" s="103"/>
      <c r="B111" s="103"/>
      <c r="C111" s="104"/>
      <c r="D111" s="104"/>
      <c r="E111" s="104"/>
      <c r="G111" s="104"/>
      <c r="H111" s="104"/>
      <c r="I111" s="104"/>
      <c r="J111" s="104"/>
      <c r="K111" s="104"/>
      <c r="L111" s="104"/>
    </row>
    <row r="112" ht="15.75" customHeight="1">
      <c r="A112" s="103"/>
      <c r="B112" s="103"/>
      <c r="C112" s="104"/>
      <c r="D112" s="104"/>
      <c r="E112" s="104"/>
      <c r="G112" s="104"/>
      <c r="H112" s="104"/>
      <c r="I112" s="104"/>
      <c r="J112" s="104"/>
      <c r="K112" s="104"/>
      <c r="L112" s="104"/>
    </row>
    <row r="113" ht="15.75" customHeight="1">
      <c r="A113" s="103"/>
      <c r="B113" s="103"/>
      <c r="C113" s="104"/>
      <c r="D113" s="104"/>
      <c r="E113" s="104"/>
      <c r="G113" s="104"/>
      <c r="H113" s="104"/>
      <c r="I113" s="104"/>
      <c r="J113" s="104"/>
      <c r="K113" s="104"/>
      <c r="L113" s="104"/>
    </row>
    <row r="114" ht="15.75" customHeight="1">
      <c r="A114" s="103"/>
      <c r="B114" s="103"/>
      <c r="C114" s="104"/>
      <c r="D114" s="104"/>
      <c r="E114" s="104"/>
      <c r="G114" s="104"/>
      <c r="H114" s="104"/>
      <c r="I114" s="104"/>
      <c r="J114" s="104"/>
      <c r="K114" s="104"/>
      <c r="L114" s="104"/>
    </row>
    <row r="115" ht="15.75" customHeight="1">
      <c r="A115" s="103"/>
      <c r="B115" s="103"/>
      <c r="C115" s="104"/>
      <c r="D115" s="104"/>
      <c r="E115" s="104"/>
      <c r="G115" s="104"/>
      <c r="H115" s="104"/>
      <c r="I115" s="104"/>
      <c r="J115" s="104"/>
      <c r="K115" s="104"/>
      <c r="L115" s="104"/>
    </row>
    <row r="116" ht="15.75" customHeight="1">
      <c r="A116" s="103"/>
      <c r="B116" s="103"/>
      <c r="C116" s="104"/>
      <c r="D116" s="104"/>
      <c r="E116" s="104"/>
      <c r="G116" s="104"/>
      <c r="H116" s="104"/>
      <c r="I116" s="104"/>
      <c r="J116" s="104"/>
      <c r="K116" s="104"/>
      <c r="L116" s="104"/>
    </row>
    <row r="117" ht="15.75" customHeight="1">
      <c r="A117" s="103"/>
      <c r="B117" s="103"/>
      <c r="C117" s="104"/>
      <c r="D117" s="104"/>
      <c r="E117" s="104"/>
      <c r="G117" s="104"/>
      <c r="H117" s="104"/>
      <c r="I117" s="104"/>
      <c r="J117" s="104"/>
      <c r="K117" s="104"/>
      <c r="L117" s="104"/>
    </row>
    <row r="118" ht="15.75" customHeight="1">
      <c r="A118" s="103"/>
      <c r="B118" s="103"/>
      <c r="C118" s="104"/>
      <c r="D118" s="104"/>
      <c r="E118" s="104"/>
      <c r="G118" s="104"/>
      <c r="H118" s="104"/>
      <c r="I118" s="104"/>
      <c r="J118" s="104"/>
      <c r="K118" s="104"/>
      <c r="L118" s="104"/>
    </row>
    <row r="119" ht="15.75" customHeight="1">
      <c r="A119" s="103"/>
      <c r="B119" s="103"/>
      <c r="C119" s="104"/>
      <c r="D119" s="104"/>
      <c r="E119" s="104"/>
      <c r="G119" s="104"/>
      <c r="H119" s="104"/>
      <c r="I119" s="104"/>
      <c r="J119" s="104"/>
      <c r="K119" s="104"/>
      <c r="L119" s="104"/>
    </row>
    <row r="120" ht="15.75" customHeight="1">
      <c r="A120" s="103"/>
      <c r="B120" s="103"/>
      <c r="C120" s="104"/>
      <c r="D120" s="104"/>
      <c r="E120" s="104"/>
      <c r="G120" s="104"/>
      <c r="H120" s="104"/>
      <c r="I120" s="104"/>
      <c r="J120" s="104"/>
      <c r="K120" s="104"/>
      <c r="L120" s="104"/>
    </row>
    <row r="121" ht="15.75" customHeight="1">
      <c r="A121" s="103"/>
      <c r="B121" s="103"/>
      <c r="C121" s="104"/>
      <c r="D121" s="104"/>
      <c r="E121" s="104"/>
      <c r="G121" s="104"/>
      <c r="H121" s="104"/>
      <c r="I121" s="104"/>
      <c r="J121" s="104"/>
      <c r="K121" s="104"/>
      <c r="L121" s="104"/>
    </row>
    <row r="122" ht="15.75" customHeight="1">
      <c r="A122" s="103"/>
      <c r="B122" s="103"/>
      <c r="C122" s="104"/>
      <c r="D122" s="104"/>
      <c r="E122" s="104"/>
      <c r="G122" s="104"/>
      <c r="H122" s="104"/>
      <c r="I122" s="104"/>
      <c r="J122" s="104"/>
      <c r="K122" s="104"/>
      <c r="L122" s="104"/>
    </row>
    <row r="123" ht="15.75" customHeight="1">
      <c r="A123" s="103"/>
      <c r="B123" s="103"/>
      <c r="C123" s="104"/>
      <c r="D123" s="104"/>
      <c r="E123" s="104"/>
      <c r="G123" s="104"/>
      <c r="H123" s="104"/>
      <c r="I123" s="104"/>
      <c r="J123" s="104"/>
      <c r="K123" s="104"/>
      <c r="L123" s="104"/>
    </row>
    <row r="124" ht="15.75" customHeight="1">
      <c r="A124" s="103"/>
      <c r="B124" s="103"/>
      <c r="C124" s="104"/>
      <c r="D124" s="104"/>
      <c r="E124" s="104"/>
      <c r="G124" s="104"/>
      <c r="H124" s="104"/>
      <c r="I124" s="104"/>
      <c r="J124" s="104"/>
      <c r="K124" s="104"/>
      <c r="L124" s="104"/>
    </row>
    <row r="125" ht="15.75" customHeight="1">
      <c r="A125" s="103"/>
      <c r="B125" s="103"/>
      <c r="C125" s="104"/>
      <c r="D125" s="104"/>
      <c r="E125" s="104"/>
      <c r="G125" s="104"/>
      <c r="H125" s="104"/>
      <c r="I125" s="104"/>
      <c r="J125" s="104"/>
      <c r="K125" s="104"/>
      <c r="L125" s="104"/>
    </row>
    <row r="126" ht="15.75" customHeight="1">
      <c r="A126" s="103"/>
      <c r="B126" s="103"/>
      <c r="C126" s="104"/>
      <c r="D126" s="104"/>
      <c r="E126" s="104"/>
      <c r="G126" s="104"/>
      <c r="H126" s="104"/>
      <c r="I126" s="104"/>
      <c r="J126" s="104"/>
      <c r="K126" s="104"/>
      <c r="L126" s="104"/>
    </row>
    <row r="127" ht="15.75" customHeight="1">
      <c r="A127" s="103"/>
      <c r="B127" s="103"/>
      <c r="C127" s="104"/>
      <c r="D127" s="104"/>
      <c r="E127" s="104"/>
      <c r="G127" s="104"/>
      <c r="H127" s="104"/>
      <c r="I127" s="104"/>
      <c r="J127" s="104"/>
      <c r="K127" s="104"/>
      <c r="L127" s="104"/>
    </row>
    <row r="128" ht="15.75" customHeight="1">
      <c r="A128" s="103"/>
      <c r="B128" s="103"/>
      <c r="C128" s="104"/>
      <c r="D128" s="104"/>
      <c r="E128" s="104"/>
      <c r="G128" s="104"/>
      <c r="H128" s="104"/>
      <c r="I128" s="104"/>
      <c r="J128" s="104"/>
      <c r="K128" s="104"/>
      <c r="L128" s="104"/>
    </row>
    <row r="129" ht="15.75" customHeight="1">
      <c r="A129" s="103"/>
      <c r="B129" s="103"/>
      <c r="C129" s="104"/>
      <c r="D129" s="104"/>
      <c r="E129" s="104"/>
      <c r="G129" s="104"/>
      <c r="H129" s="104"/>
      <c r="I129" s="104"/>
      <c r="J129" s="104"/>
      <c r="K129" s="104"/>
      <c r="L129" s="104"/>
    </row>
    <row r="130" ht="15.75" customHeight="1">
      <c r="A130" s="103"/>
      <c r="B130" s="103"/>
      <c r="C130" s="104"/>
      <c r="D130" s="104"/>
      <c r="E130" s="104"/>
      <c r="G130" s="104"/>
      <c r="H130" s="104"/>
      <c r="I130" s="104"/>
      <c r="J130" s="104"/>
      <c r="K130" s="104"/>
      <c r="L130" s="104"/>
    </row>
    <row r="131" ht="15.75" customHeight="1">
      <c r="A131" s="103"/>
      <c r="B131" s="103"/>
      <c r="C131" s="104"/>
      <c r="D131" s="104"/>
      <c r="E131" s="104"/>
      <c r="G131" s="104"/>
      <c r="H131" s="104"/>
      <c r="I131" s="104"/>
      <c r="J131" s="104"/>
      <c r="K131" s="104"/>
      <c r="L131" s="104"/>
    </row>
    <row r="132" ht="15.75" customHeight="1">
      <c r="A132" s="103"/>
      <c r="B132" s="103"/>
      <c r="C132" s="104"/>
      <c r="D132" s="104"/>
      <c r="E132" s="104"/>
      <c r="G132" s="104"/>
      <c r="H132" s="104"/>
      <c r="I132" s="104"/>
      <c r="J132" s="104"/>
      <c r="K132" s="104"/>
      <c r="L132" s="104"/>
    </row>
    <row r="133" ht="15.75" customHeight="1">
      <c r="A133" s="103"/>
      <c r="B133" s="103"/>
      <c r="C133" s="104"/>
      <c r="D133" s="104"/>
      <c r="E133" s="104"/>
      <c r="G133" s="104"/>
      <c r="H133" s="104"/>
      <c r="I133" s="104"/>
      <c r="J133" s="104"/>
      <c r="K133" s="104"/>
      <c r="L133" s="104"/>
    </row>
    <row r="134" ht="15.75" customHeight="1">
      <c r="A134" s="103"/>
      <c r="B134" s="103"/>
      <c r="C134" s="104"/>
      <c r="D134" s="104"/>
      <c r="E134" s="104"/>
      <c r="G134" s="104"/>
      <c r="H134" s="104"/>
      <c r="I134" s="104"/>
      <c r="J134" s="104"/>
      <c r="K134" s="104"/>
      <c r="L134" s="104"/>
    </row>
    <row r="135" ht="15.75" customHeight="1">
      <c r="A135" s="103"/>
      <c r="B135" s="103"/>
      <c r="C135" s="104"/>
      <c r="D135" s="104"/>
      <c r="E135" s="104"/>
      <c r="G135" s="104"/>
      <c r="H135" s="104"/>
      <c r="I135" s="104"/>
      <c r="J135" s="104"/>
      <c r="K135" s="104"/>
      <c r="L135" s="104"/>
    </row>
    <row r="136" ht="15.75" customHeight="1">
      <c r="A136" s="103"/>
      <c r="B136" s="103"/>
      <c r="C136" s="104"/>
      <c r="D136" s="104"/>
      <c r="E136" s="104"/>
      <c r="G136" s="104"/>
      <c r="H136" s="104"/>
      <c r="I136" s="104"/>
      <c r="J136" s="104"/>
      <c r="K136" s="104"/>
      <c r="L136" s="104"/>
    </row>
    <row r="137" ht="15.75" customHeight="1">
      <c r="A137" s="103"/>
      <c r="B137" s="103"/>
      <c r="C137" s="104"/>
      <c r="D137" s="104"/>
      <c r="E137" s="104"/>
      <c r="G137" s="104"/>
      <c r="H137" s="104"/>
      <c r="I137" s="104"/>
      <c r="J137" s="104"/>
      <c r="K137" s="104"/>
      <c r="L137" s="104"/>
    </row>
    <row r="138" ht="15.75" customHeight="1">
      <c r="A138" s="103"/>
      <c r="B138" s="103"/>
      <c r="C138" s="104"/>
      <c r="D138" s="104"/>
      <c r="E138" s="104"/>
      <c r="G138" s="104"/>
      <c r="H138" s="104"/>
      <c r="I138" s="104"/>
      <c r="J138" s="104"/>
      <c r="K138" s="104"/>
      <c r="L138" s="104"/>
    </row>
    <row r="139" ht="15.75" customHeight="1">
      <c r="A139" s="103"/>
      <c r="B139" s="103"/>
      <c r="C139" s="104"/>
      <c r="D139" s="104"/>
      <c r="E139" s="104"/>
      <c r="G139" s="104"/>
      <c r="H139" s="104"/>
      <c r="I139" s="104"/>
      <c r="J139" s="104"/>
      <c r="K139" s="104"/>
      <c r="L139" s="104"/>
    </row>
    <row r="140" ht="15.75" customHeight="1">
      <c r="A140" s="103"/>
      <c r="B140" s="103"/>
      <c r="C140" s="104"/>
      <c r="D140" s="104"/>
      <c r="E140" s="104"/>
      <c r="G140" s="104"/>
      <c r="H140" s="104"/>
      <c r="I140" s="104"/>
      <c r="J140" s="104"/>
      <c r="K140" s="104"/>
      <c r="L140" s="104"/>
    </row>
    <row r="141" ht="15.75" customHeight="1">
      <c r="A141" s="103"/>
      <c r="B141" s="103"/>
      <c r="C141" s="104"/>
      <c r="D141" s="104"/>
      <c r="E141" s="104"/>
      <c r="G141" s="104"/>
      <c r="H141" s="104"/>
      <c r="I141" s="104"/>
      <c r="J141" s="104"/>
      <c r="K141" s="104"/>
      <c r="L141" s="104"/>
    </row>
    <row r="142" ht="15.75" customHeight="1">
      <c r="A142" s="103"/>
      <c r="B142" s="103"/>
      <c r="C142" s="104"/>
      <c r="D142" s="104"/>
      <c r="E142" s="104"/>
      <c r="G142" s="104"/>
      <c r="H142" s="104"/>
      <c r="I142" s="104"/>
      <c r="J142" s="104"/>
      <c r="K142" s="104"/>
      <c r="L142" s="104"/>
    </row>
    <row r="143" ht="15.75" customHeight="1">
      <c r="A143" s="103"/>
      <c r="B143" s="103"/>
      <c r="C143" s="104"/>
      <c r="D143" s="104"/>
      <c r="E143" s="104"/>
      <c r="G143" s="104"/>
      <c r="H143" s="104"/>
      <c r="I143" s="104"/>
      <c r="J143" s="104"/>
      <c r="K143" s="104"/>
      <c r="L143" s="104"/>
    </row>
    <row r="144" ht="15.75" customHeight="1">
      <c r="A144" s="103"/>
      <c r="B144" s="103"/>
      <c r="C144" s="104"/>
      <c r="D144" s="104"/>
      <c r="E144" s="104"/>
      <c r="G144" s="104"/>
      <c r="H144" s="104"/>
      <c r="I144" s="104"/>
      <c r="J144" s="104"/>
      <c r="K144" s="104"/>
      <c r="L144" s="104"/>
    </row>
    <row r="145" ht="15.75" customHeight="1">
      <c r="A145" s="103"/>
      <c r="B145" s="103"/>
      <c r="C145" s="104"/>
      <c r="D145" s="104"/>
      <c r="E145" s="104"/>
      <c r="G145" s="104"/>
      <c r="H145" s="104"/>
      <c r="I145" s="104"/>
      <c r="J145" s="104"/>
      <c r="K145" s="104"/>
      <c r="L145" s="104"/>
    </row>
    <row r="146" ht="15.75" customHeight="1">
      <c r="A146" s="103"/>
      <c r="B146" s="103"/>
      <c r="C146" s="104"/>
      <c r="D146" s="104"/>
      <c r="E146" s="104"/>
      <c r="G146" s="104"/>
      <c r="H146" s="104"/>
      <c r="I146" s="104"/>
      <c r="J146" s="104"/>
      <c r="K146" s="104"/>
      <c r="L146" s="104"/>
    </row>
    <row r="147" ht="15.75" customHeight="1">
      <c r="A147" s="103"/>
      <c r="B147" s="103"/>
      <c r="C147" s="104"/>
      <c r="D147" s="104"/>
      <c r="E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c r="A150" s="103"/>
      <c r="B150" s="103"/>
      <c r="C150" s="104"/>
      <c r="D150" s="104"/>
      <c r="E150" s="104"/>
      <c r="G150" s="104"/>
      <c r="H150" s="104"/>
      <c r="I150" s="104"/>
      <c r="J150" s="104"/>
      <c r="K150" s="104"/>
      <c r="L150" s="104"/>
    </row>
    <row r="151" ht="15.75" customHeight="1">
      <c r="A151" s="103"/>
      <c r="B151" s="103"/>
      <c r="C151" s="104"/>
      <c r="D151" s="104"/>
      <c r="E151" s="104"/>
      <c r="G151" s="104"/>
      <c r="H151" s="104"/>
      <c r="I151" s="104"/>
      <c r="J151" s="104"/>
      <c r="K151" s="104"/>
      <c r="L151" s="104"/>
    </row>
    <row r="152" ht="15.75" customHeight="1">
      <c r="A152" s="103"/>
      <c r="B152" s="103"/>
      <c r="C152" s="104"/>
      <c r="D152" s="104"/>
      <c r="E152" s="104"/>
      <c r="G152" s="104"/>
      <c r="H152" s="104"/>
      <c r="I152" s="104"/>
      <c r="J152" s="104"/>
      <c r="K152" s="104"/>
      <c r="L152" s="104"/>
    </row>
    <row r="153" ht="15.75" customHeight="1">
      <c r="A153" s="103"/>
      <c r="B153" s="103"/>
      <c r="C153" s="104"/>
      <c r="D153" s="104"/>
      <c r="E153" s="104"/>
      <c r="G153" s="104"/>
      <c r="H153" s="104"/>
      <c r="I153" s="104"/>
      <c r="J153" s="104"/>
      <c r="K153" s="104"/>
      <c r="L153" s="104"/>
    </row>
    <row r="154" ht="15.75" customHeight="1">
      <c r="A154" s="103"/>
      <c r="B154" s="103"/>
      <c r="C154" s="104"/>
      <c r="D154" s="104"/>
      <c r="E154" s="104"/>
      <c r="G154" s="104"/>
      <c r="H154" s="104"/>
      <c r="I154" s="104"/>
      <c r="J154" s="104"/>
      <c r="K154" s="104"/>
      <c r="L154" s="104"/>
    </row>
    <row r="155" ht="15.75" customHeight="1">
      <c r="A155" s="103"/>
      <c r="B155" s="103"/>
      <c r="C155" s="104"/>
      <c r="D155" s="104"/>
      <c r="E155" s="104"/>
      <c r="G155" s="104"/>
      <c r="H155" s="104"/>
      <c r="I155" s="104"/>
      <c r="J155" s="104"/>
      <c r="K155" s="104"/>
      <c r="L155" s="104"/>
    </row>
    <row r="156" ht="15.75" customHeight="1">
      <c r="A156" s="103"/>
      <c r="B156" s="103"/>
      <c r="C156" s="104"/>
      <c r="D156" s="104"/>
      <c r="E156" s="104"/>
      <c r="G156" s="104"/>
      <c r="H156" s="104"/>
      <c r="I156" s="104"/>
      <c r="J156" s="104"/>
      <c r="K156" s="104"/>
      <c r="L156" s="104"/>
    </row>
    <row r="157" ht="15.75" customHeight="1">
      <c r="A157" s="103"/>
      <c r="B157" s="103"/>
      <c r="C157" s="104"/>
      <c r="D157" s="104"/>
      <c r="E157" s="104"/>
      <c r="G157" s="104"/>
      <c r="H157" s="104"/>
      <c r="I157" s="104"/>
      <c r="J157" s="104"/>
      <c r="K157" s="104"/>
      <c r="L157" s="104"/>
    </row>
    <row r="158" ht="15.75" customHeight="1">
      <c r="A158" s="103"/>
      <c r="B158" s="103"/>
      <c r="C158" s="104"/>
      <c r="D158" s="104"/>
      <c r="E158" s="104"/>
      <c r="G158" s="104"/>
      <c r="H158" s="104"/>
      <c r="I158" s="104"/>
      <c r="J158" s="104"/>
      <c r="K158" s="104"/>
      <c r="L158" s="104"/>
    </row>
    <row r="159" ht="15.75" customHeight="1">
      <c r="A159" s="103"/>
      <c r="B159" s="103"/>
      <c r="C159" s="104"/>
      <c r="D159" s="104"/>
      <c r="E159" s="104"/>
      <c r="G159" s="104"/>
      <c r="H159" s="104"/>
      <c r="I159" s="104"/>
      <c r="J159" s="104"/>
      <c r="K159" s="104"/>
      <c r="L159" s="104"/>
    </row>
    <row r="160" ht="15.75" customHeight="1">
      <c r="A160" s="103"/>
      <c r="B160" s="103"/>
      <c r="C160" s="104"/>
      <c r="D160" s="104"/>
      <c r="E160" s="104"/>
      <c r="G160" s="104"/>
      <c r="H160" s="104"/>
      <c r="I160" s="104"/>
      <c r="J160" s="104"/>
      <c r="K160" s="104"/>
      <c r="L160" s="104"/>
    </row>
    <row r="161" ht="15.75" customHeight="1">
      <c r="A161" s="103"/>
      <c r="B161" s="103"/>
      <c r="C161" s="104"/>
      <c r="D161" s="104"/>
      <c r="E161" s="104"/>
      <c r="G161" s="104"/>
      <c r="H161" s="104"/>
      <c r="I161" s="104"/>
      <c r="J161" s="104"/>
      <c r="K161" s="104"/>
      <c r="L161" s="104"/>
    </row>
    <row r="162" ht="15.75" customHeight="1">
      <c r="A162" s="103"/>
      <c r="B162" s="103"/>
      <c r="C162" s="104"/>
      <c r="D162" s="104"/>
      <c r="E162" s="104"/>
      <c r="G162" s="104"/>
      <c r="H162" s="104"/>
      <c r="I162" s="104"/>
      <c r="J162" s="104"/>
      <c r="K162" s="104"/>
      <c r="L162" s="104"/>
    </row>
    <row r="163" ht="15.75" customHeight="1">
      <c r="A163" s="103"/>
      <c r="B163" s="103"/>
      <c r="C163" s="104"/>
      <c r="D163" s="104"/>
      <c r="E163" s="104"/>
      <c r="G163" s="104"/>
      <c r="H163" s="104"/>
      <c r="I163" s="104"/>
      <c r="J163" s="104"/>
      <c r="K163" s="104"/>
      <c r="L163" s="104"/>
    </row>
    <row r="164" ht="15.75" customHeight="1">
      <c r="A164" s="103"/>
      <c r="B164" s="103"/>
      <c r="C164" s="104"/>
      <c r="D164" s="104"/>
      <c r="E164" s="104"/>
      <c r="G164" s="104"/>
      <c r="H164" s="104"/>
      <c r="I164" s="104"/>
      <c r="J164" s="104"/>
      <c r="K164" s="104"/>
      <c r="L164" s="104"/>
    </row>
    <row r="165" ht="15.75" customHeight="1">
      <c r="A165" s="103"/>
      <c r="B165" s="103"/>
      <c r="C165" s="104"/>
      <c r="D165" s="104"/>
      <c r="E165" s="104"/>
      <c r="G165" s="104"/>
      <c r="H165" s="104"/>
      <c r="I165" s="104"/>
      <c r="J165" s="104"/>
      <c r="K165" s="104"/>
      <c r="L165" s="104"/>
    </row>
    <row r="166" ht="15.75" customHeight="1">
      <c r="A166" s="103"/>
      <c r="B166" s="103"/>
      <c r="C166" s="104"/>
      <c r="D166" s="104"/>
      <c r="E166" s="104"/>
      <c r="G166" s="104"/>
      <c r="H166" s="104"/>
      <c r="I166" s="104"/>
      <c r="J166" s="104"/>
      <c r="K166" s="104"/>
      <c r="L166" s="104"/>
    </row>
    <row r="167" ht="15.75" customHeight="1">
      <c r="A167" s="103"/>
      <c r="B167" s="103"/>
      <c r="C167" s="104"/>
      <c r="D167" s="104"/>
      <c r="E167" s="104"/>
      <c r="G167" s="104"/>
      <c r="H167" s="104"/>
      <c r="I167" s="104"/>
      <c r="J167" s="104"/>
      <c r="K167" s="104"/>
      <c r="L167" s="104"/>
    </row>
    <row r="168" ht="15.75" customHeight="1">
      <c r="A168" s="103"/>
      <c r="B168" s="103"/>
      <c r="C168" s="104"/>
      <c r="D168" s="104"/>
      <c r="E168" s="104"/>
      <c r="G168" s="104"/>
      <c r="H168" s="104"/>
      <c r="I168" s="104"/>
      <c r="J168" s="104"/>
      <c r="K168" s="104"/>
      <c r="L168" s="104"/>
    </row>
    <row r="169" ht="15.75" customHeight="1">
      <c r="A169" s="103"/>
      <c r="B169" s="103"/>
      <c r="C169" s="104"/>
      <c r="D169" s="104"/>
      <c r="E169" s="104"/>
      <c r="G169" s="104"/>
      <c r="H169" s="104"/>
      <c r="I169" s="104"/>
      <c r="J169" s="104"/>
      <c r="K169" s="104"/>
      <c r="L169" s="104"/>
    </row>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1">
      <formula1>"Selecione,2ºTrimestre,3ºTrimestre,4ºTrimestre,Não"</formula1>
    </dataValidation>
    <dataValidation type="list" allowBlank="1" showErrorMessage="1" sqref="U3:U11">
      <formula1>"Selecione,Sim,Não"</formula1>
    </dataValidation>
    <dataValidation type="list" allowBlank="1" showErrorMessage="1" sqref="E3:E11">
      <formula1>"On-line Auto-serviço,On-line Fluxo,Digital Auto-serviço,Digital Fluxo,Presencial,Semipresencial,Selecione"</formula1>
    </dataValidation>
    <dataValidation type="list" allowBlank="1" showErrorMessage="1" sqref="O3:O11">
      <formula1>"Selecione,Atualmente é presencial,Atualmente em formato híbrido,Atualmente automatizado em formato digital"</formula1>
    </dataValidation>
    <dataValidation type="list" allowBlank="1" showErrorMessage="1" sqref="S3:S11">
      <formula1>"Fase de Levantamento de requisitos,Fase de Mapeamento do Serviço,Fase de Desenvolvimento,Fase de Homologação,Pronto,Fase de Pagamento,Pendente,Selecione"</formula1>
    </dataValidation>
    <dataValidation type="list" allowBlank="1" showErrorMessage="1" sqref="N3:N11">
      <formula1>"Sim Possui,Não Possui,Fase de Desenvolvimento,Selecione"</formula1>
    </dataValidation>
    <dataValidation type="list" allowBlank="1" showErrorMessage="1" sqref="J3:J11">
      <formula1>"Selecione,Sim,Não,Fase de elaboração"</formula1>
    </dataValidation>
    <dataValidation type="list" allowBlank="1" showErrorMessage="1" sqref="L3:L11">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1 F3:F11 R3:R11">
      <formula1>"Sim,Não,Selecione"</formula1>
    </dataValidation>
    <dataValidation type="list" allowBlank="1" showErrorMessage="1" sqref="H3:H11">
      <formula1>"Selecione,É cômodo para o usuário,É uma utilidadade para o usuário,Atendimento a disposição legal"</formula1>
    </dataValidation>
    <dataValidation type="list" allowBlank="1" showErrorMessage="1" sqref="G3:G11">
      <formula1>"Selecione,Atende grupo Minoritário da população,Atende grande parte da população,Atende toda população"</formula1>
    </dataValidation>
    <dataValidation type="list" allowBlank="1" showErrorMessage="1" sqref="I3:I11">
      <formula1>"Selecione,Baixo volume de demanda,Volume mediano de demanda,Alto volume de demanda"</formula1>
    </dataValidation>
    <dataValidation type="list" allowBlank="1" showErrorMessage="1" sqref="M3:M11">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34.38"/>
    <col customWidth="1" min="2" max="2" width="56.38"/>
    <col customWidth="1" min="3" max="3" width="12.88"/>
    <col customWidth="1" min="4" max="4" width="21.0"/>
    <col customWidth="1" min="5" max="6" width="18.75"/>
    <col customWidth="1" min="7" max="7" width="17.63"/>
    <col customWidth="1" min="8" max="8" width="18.25"/>
    <col customWidth="1" min="9" max="10" width="18.0"/>
    <col customWidth="1" min="11" max="11" width="17.38"/>
    <col customWidth="1" min="12" max="12" width="18.38"/>
    <col customWidth="1" min="15" max="15" width="15.88"/>
    <col customWidth="1" min="18" max="18" width="15.75"/>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2"/>
    </row>
    <row r="2" ht="15.75" customHeight="1">
      <c r="A2" s="42" t="s">
        <v>103</v>
      </c>
      <c r="B2" s="42" t="s">
        <v>104</v>
      </c>
      <c r="C2" s="42" t="s">
        <v>105</v>
      </c>
      <c r="D2" s="43" t="s">
        <v>1061</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503</v>
      </c>
      <c r="B3" s="47" t="s">
        <v>504</v>
      </c>
      <c r="C3" s="47" t="s">
        <v>505</v>
      </c>
      <c r="D3" s="47" t="s">
        <v>91</v>
      </c>
      <c r="E3" s="47" t="s">
        <v>149</v>
      </c>
      <c r="F3" s="47" t="s">
        <v>50</v>
      </c>
      <c r="G3" s="48" t="s">
        <v>85</v>
      </c>
      <c r="H3" s="49" t="s">
        <v>87</v>
      </c>
      <c r="I3" s="119" t="s">
        <v>89</v>
      </c>
      <c r="J3" s="48" t="s">
        <v>50</v>
      </c>
      <c r="K3" s="50">
        <f>SUMIFS(Gabarito!B:B,Gabarito!A:A,G3)+SUMIFS(Gabarito!B:B,Gabarito!A:A,H3)+SUMIFS(Gabarito!B:B,Gabarito!A:A,I3)+SUMIFS(Gabarito!B:B,Gabarito!A:A,J3)</f>
        <v>20</v>
      </c>
      <c r="L3" s="49" t="s">
        <v>93</v>
      </c>
      <c r="M3" s="49" t="s">
        <v>57</v>
      </c>
      <c r="N3" s="47" t="s">
        <v>60</v>
      </c>
      <c r="O3" s="49" t="s">
        <v>64</v>
      </c>
      <c r="P3" s="49">
        <f>SUMIFS(Gabarito!B:B,Gabarito!A:A,L3)+SUMIFS(Gabarito!B:B,Gabarito!A:A,M3)+SUMIFS(Gabarito!B:B,Gabarito!A:A,N3)+SUMIFS(Gabarito!B:B,Gabarito!A:A,#REF!)+SUMIFS(Gabarito!B:B,Gabarito!A:A,O3)</f>
        <v>16</v>
      </c>
      <c r="Q3" s="49">
        <f t="shared" ref="Q3:Q62" si="1">K3*P3</f>
        <v>320</v>
      </c>
      <c r="R3" s="47" t="s">
        <v>122</v>
      </c>
      <c r="S3" s="47" t="s">
        <v>122</v>
      </c>
      <c r="T3" s="49" t="s">
        <v>122</v>
      </c>
      <c r="U3" s="49" t="s">
        <v>50</v>
      </c>
      <c r="V3" s="47" t="s">
        <v>1062</v>
      </c>
    </row>
    <row r="4" ht="15.75" customHeight="1">
      <c r="A4" s="47" t="s">
        <v>503</v>
      </c>
      <c r="B4" s="47" t="s">
        <v>506</v>
      </c>
      <c r="C4" s="47" t="s">
        <v>505</v>
      </c>
      <c r="D4" s="47" t="s">
        <v>91</v>
      </c>
      <c r="E4" s="47" t="s">
        <v>149</v>
      </c>
      <c r="F4" s="47" t="s">
        <v>50</v>
      </c>
      <c r="G4" s="48" t="s">
        <v>43</v>
      </c>
      <c r="H4" s="49" t="s">
        <v>87</v>
      </c>
      <c r="I4" s="119" t="s">
        <v>47</v>
      </c>
      <c r="J4" s="48" t="s">
        <v>50</v>
      </c>
      <c r="K4" s="50">
        <f>SUMIFS(Gabarito!B:B,Gabarito!A:A,G4)+SUMIFS(Gabarito!B:B,Gabarito!A:A,H4)+SUMIFS(Gabarito!B:B,Gabarito!A:A,I4)+SUMIFS(Gabarito!B:B,Gabarito!A:A,J4)</f>
        <v>12</v>
      </c>
      <c r="L4" s="49" t="s">
        <v>93</v>
      </c>
      <c r="M4" s="49" t="s">
        <v>57</v>
      </c>
      <c r="N4" s="47" t="s">
        <v>60</v>
      </c>
      <c r="O4" s="49" t="s">
        <v>64</v>
      </c>
      <c r="P4" s="49">
        <f>SUMIFS(Gabarito!B:B,Gabarito!A:A,L4)+SUMIFS(Gabarito!B:B,Gabarito!A:A,M4)+SUMIFS(Gabarito!B:B,Gabarito!A:A,N4)+SUMIFS(Gabarito!B:B,Gabarito!A:A,#REF!)+SUMIFS(Gabarito!B:B,Gabarito!A:A,O4)</f>
        <v>16</v>
      </c>
      <c r="Q4" s="49">
        <f t="shared" si="1"/>
        <v>192</v>
      </c>
      <c r="R4" s="47" t="s">
        <v>122</v>
      </c>
      <c r="S4" s="47" t="s">
        <v>122</v>
      </c>
      <c r="T4" s="49" t="s">
        <v>122</v>
      </c>
      <c r="U4" s="49" t="s">
        <v>50</v>
      </c>
      <c r="V4" s="47" t="s">
        <v>1062</v>
      </c>
    </row>
    <row r="5" ht="15.75" customHeight="1">
      <c r="A5" s="47" t="s">
        <v>503</v>
      </c>
      <c r="B5" s="47" t="s">
        <v>507</v>
      </c>
      <c r="C5" s="47" t="s">
        <v>505</v>
      </c>
      <c r="D5" s="47" t="s">
        <v>91</v>
      </c>
      <c r="E5" s="47" t="s">
        <v>130</v>
      </c>
      <c r="F5" s="47" t="s">
        <v>91</v>
      </c>
      <c r="G5" s="48" t="s">
        <v>43</v>
      </c>
      <c r="H5" s="49" t="s">
        <v>87</v>
      </c>
      <c r="I5" s="119" t="s">
        <v>47</v>
      </c>
      <c r="J5" s="48" t="s">
        <v>50</v>
      </c>
      <c r="K5" s="50">
        <f>SUMIFS(Gabarito!B:B,Gabarito!A:A,G5)+SUMIFS(Gabarito!B:B,Gabarito!A:A,H5)+SUMIFS(Gabarito!B:B,Gabarito!A:A,I5)+SUMIFS(Gabarito!B:B,Gabarito!A:A,J5)</f>
        <v>12</v>
      </c>
      <c r="L5" s="49" t="s">
        <v>93</v>
      </c>
      <c r="M5" s="49" t="s">
        <v>57</v>
      </c>
      <c r="N5" s="47" t="s">
        <v>60</v>
      </c>
      <c r="O5" s="49" t="s">
        <v>82</v>
      </c>
      <c r="P5" s="49">
        <f>SUMIFS(Gabarito!B:B,Gabarito!A:A,L5)+SUMIFS(Gabarito!B:B,Gabarito!A:A,M5)+SUMIFS(Gabarito!B:B,Gabarito!A:A,N5)+SUMIFS(Gabarito!B:B,Gabarito!A:A,#REF!)+SUMIFS(Gabarito!B:B,Gabarito!A:A,O5)</f>
        <v>22</v>
      </c>
      <c r="Q5" s="49">
        <f t="shared" si="1"/>
        <v>264</v>
      </c>
      <c r="R5" s="47" t="s">
        <v>122</v>
      </c>
      <c r="S5" s="47" t="s">
        <v>122</v>
      </c>
      <c r="T5" s="49" t="s">
        <v>122</v>
      </c>
      <c r="U5" s="49" t="s">
        <v>50</v>
      </c>
      <c r="V5" s="47" t="s">
        <v>1062</v>
      </c>
    </row>
    <row r="6" ht="15.75" customHeight="1">
      <c r="A6" s="47" t="s">
        <v>503</v>
      </c>
      <c r="B6" s="47" t="s">
        <v>508</v>
      </c>
      <c r="C6" s="47" t="s">
        <v>505</v>
      </c>
      <c r="D6" s="47" t="s">
        <v>91</v>
      </c>
      <c r="E6" s="47" t="s">
        <v>130</v>
      </c>
      <c r="F6" s="47" t="s">
        <v>91</v>
      </c>
      <c r="G6" s="48" t="s">
        <v>67</v>
      </c>
      <c r="H6" s="49" t="s">
        <v>87</v>
      </c>
      <c r="I6" s="119" t="s">
        <v>47</v>
      </c>
      <c r="J6" s="48" t="s">
        <v>50</v>
      </c>
      <c r="K6" s="50">
        <f>SUMIFS(Gabarito!B:B,Gabarito!A:A,G6)+SUMIFS(Gabarito!B:B,Gabarito!A:A,H6)+SUMIFS(Gabarito!B:B,Gabarito!A:A,I6)+SUMIFS(Gabarito!B:B,Gabarito!A:A,J6)</f>
        <v>13</v>
      </c>
      <c r="L6" s="49" t="s">
        <v>93</v>
      </c>
      <c r="M6" s="49" t="s">
        <v>57</v>
      </c>
      <c r="N6" s="47" t="s">
        <v>60</v>
      </c>
      <c r="O6" s="49" t="s">
        <v>64</v>
      </c>
      <c r="P6" s="49">
        <f>SUMIFS(Gabarito!B:B,Gabarito!A:A,L6)+SUMIFS(Gabarito!B:B,Gabarito!A:A,M6)+SUMIFS(Gabarito!B:B,Gabarito!A:A,N6)+SUMIFS(Gabarito!B:B,Gabarito!A:A,#REF!)+SUMIFS(Gabarito!B:B,Gabarito!A:A,O6)</f>
        <v>16</v>
      </c>
      <c r="Q6" s="49">
        <f t="shared" si="1"/>
        <v>208</v>
      </c>
      <c r="R6" s="47" t="s">
        <v>122</v>
      </c>
      <c r="S6" s="47" t="s">
        <v>122</v>
      </c>
      <c r="T6" s="49" t="s">
        <v>122</v>
      </c>
      <c r="U6" s="49" t="s">
        <v>50</v>
      </c>
      <c r="V6" s="47" t="s">
        <v>1062</v>
      </c>
    </row>
    <row r="7" ht="15.75" customHeight="1">
      <c r="A7" s="47" t="s">
        <v>503</v>
      </c>
      <c r="B7" s="47" t="s">
        <v>509</v>
      </c>
      <c r="C7" s="47" t="s">
        <v>505</v>
      </c>
      <c r="D7" s="47" t="s">
        <v>91</v>
      </c>
      <c r="E7" s="47" t="s">
        <v>130</v>
      </c>
      <c r="F7" s="47" t="s">
        <v>91</v>
      </c>
      <c r="G7" s="48" t="s">
        <v>43</v>
      </c>
      <c r="H7" s="49" t="s">
        <v>87</v>
      </c>
      <c r="I7" s="119" t="s">
        <v>47</v>
      </c>
      <c r="J7" s="48" t="s">
        <v>50</v>
      </c>
      <c r="K7" s="50">
        <f>SUMIFS(Gabarito!B:B,Gabarito!A:A,G7)+SUMIFS(Gabarito!B:B,Gabarito!A:A,H7)+SUMIFS(Gabarito!B:B,Gabarito!A:A,I7)+SUMIFS(Gabarito!B:B,Gabarito!A:A,J7)</f>
        <v>12</v>
      </c>
      <c r="L7" s="49" t="s">
        <v>93</v>
      </c>
      <c r="M7" s="49" t="s">
        <v>57</v>
      </c>
      <c r="N7" s="47" t="s">
        <v>60</v>
      </c>
      <c r="O7" s="49" t="s">
        <v>82</v>
      </c>
      <c r="P7" s="49">
        <f>SUMIFS(Gabarito!B:B,Gabarito!A:A,L7)+SUMIFS(Gabarito!B:B,Gabarito!A:A,M7)+SUMIFS(Gabarito!B:B,Gabarito!A:A,N7)+SUMIFS(Gabarito!B:B,Gabarito!A:A,#REF!)+SUMIFS(Gabarito!B:B,Gabarito!A:A,O7)</f>
        <v>22</v>
      </c>
      <c r="Q7" s="49">
        <f t="shared" si="1"/>
        <v>264</v>
      </c>
      <c r="R7" s="47" t="s">
        <v>122</v>
      </c>
      <c r="S7" s="47" t="s">
        <v>122</v>
      </c>
      <c r="T7" s="49" t="s">
        <v>122</v>
      </c>
      <c r="U7" s="49" t="s">
        <v>50</v>
      </c>
      <c r="V7" s="47" t="s">
        <v>1062</v>
      </c>
    </row>
    <row r="8" ht="15.75" customHeight="1">
      <c r="A8" s="47" t="s">
        <v>503</v>
      </c>
      <c r="B8" s="47" t="s">
        <v>510</v>
      </c>
      <c r="C8" s="47" t="s">
        <v>505</v>
      </c>
      <c r="D8" s="47" t="s">
        <v>91</v>
      </c>
      <c r="E8" s="47" t="s">
        <v>130</v>
      </c>
      <c r="F8" s="47" t="s">
        <v>50</v>
      </c>
      <c r="G8" s="48" t="s">
        <v>85</v>
      </c>
      <c r="H8" s="49" t="s">
        <v>87</v>
      </c>
      <c r="I8" s="119" t="s">
        <v>89</v>
      </c>
      <c r="J8" s="48" t="s">
        <v>50</v>
      </c>
      <c r="K8" s="50">
        <f>SUMIFS(Gabarito!B:B,Gabarito!A:A,G8)+SUMIFS(Gabarito!B:B,Gabarito!A:A,H8)+SUMIFS(Gabarito!B:B,Gabarito!A:A,I8)+SUMIFS(Gabarito!B:B,Gabarito!A:A,J8)</f>
        <v>20</v>
      </c>
      <c r="L8" s="49" t="s">
        <v>93</v>
      </c>
      <c r="M8" s="49" t="s">
        <v>77</v>
      </c>
      <c r="N8" s="47" t="s">
        <v>60</v>
      </c>
      <c r="O8" s="49" t="s">
        <v>82</v>
      </c>
      <c r="P8" s="49">
        <f>SUMIFS(Gabarito!B:B,Gabarito!A:A,L8)+SUMIFS(Gabarito!B:B,Gabarito!A:A,M8)+SUMIFS(Gabarito!B:B,Gabarito!A:A,N8)+SUMIFS(Gabarito!B:B,Gabarito!A:A,#REF!)+SUMIFS(Gabarito!B:B,Gabarito!A:A,O8)</f>
        <v>27</v>
      </c>
      <c r="Q8" s="49">
        <f t="shared" si="1"/>
        <v>540</v>
      </c>
      <c r="R8" s="47" t="s">
        <v>122</v>
      </c>
      <c r="S8" s="47" t="s">
        <v>122</v>
      </c>
      <c r="T8" s="49" t="s">
        <v>122</v>
      </c>
      <c r="U8" s="49" t="s">
        <v>50</v>
      </c>
      <c r="V8" s="47" t="s">
        <v>1062</v>
      </c>
    </row>
    <row r="9" ht="15.75" customHeight="1">
      <c r="A9" s="47" t="s">
        <v>503</v>
      </c>
      <c r="B9" s="47" t="s">
        <v>511</v>
      </c>
      <c r="C9" s="47" t="s">
        <v>505</v>
      </c>
      <c r="D9" s="47" t="s">
        <v>91</v>
      </c>
      <c r="E9" s="47" t="s">
        <v>130</v>
      </c>
      <c r="F9" s="47" t="s">
        <v>50</v>
      </c>
      <c r="G9" s="48" t="s">
        <v>85</v>
      </c>
      <c r="H9" s="49" t="s">
        <v>87</v>
      </c>
      <c r="I9" s="119" t="s">
        <v>89</v>
      </c>
      <c r="J9" s="48" t="s">
        <v>50</v>
      </c>
      <c r="K9" s="50">
        <f>SUMIFS(Gabarito!B:B,Gabarito!A:A,G9)+SUMIFS(Gabarito!B:B,Gabarito!A:A,H9)+SUMIFS(Gabarito!B:B,Gabarito!A:A,I9)+SUMIFS(Gabarito!B:B,Gabarito!A:A,J9)</f>
        <v>20</v>
      </c>
      <c r="L9" s="49" t="s">
        <v>93</v>
      </c>
      <c r="M9" s="49" t="s">
        <v>131</v>
      </c>
      <c r="N9" s="47" t="s">
        <v>60</v>
      </c>
      <c r="O9" s="49" t="s">
        <v>82</v>
      </c>
      <c r="P9" s="49">
        <f>SUMIFS(Gabarito!B:B,Gabarito!A:A,L9)+SUMIFS(Gabarito!B:B,Gabarito!A:A,M9)+SUMIFS(Gabarito!B:B,Gabarito!A:A,N9)+SUMIFS(Gabarito!B:B,Gabarito!A:A,#REF!)+SUMIFS(Gabarito!B:B,Gabarito!A:A,O9)</f>
        <v>32</v>
      </c>
      <c r="Q9" s="49">
        <f t="shared" si="1"/>
        <v>640</v>
      </c>
      <c r="R9" s="47" t="s">
        <v>122</v>
      </c>
      <c r="S9" s="47" t="s">
        <v>122</v>
      </c>
      <c r="T9" s="49" t="s">
        <v>122</v>
      </c>
      <c r="U9" s="49" t="s">
        <v>50</v>
      </c>
      <c r="V9" s="47" t="s">
        <v>1062</v>
      </c>
    </row>
    <row r="10" ht="15.75" customHeight="1">
      <c r="A10" s="47" t="s">
        <v>503</v>
      </c>
      <c r="B10" s="47" t="s">
        <v>512</v>
      </c>
      <c r="C10" s="47" t="s">
        <v>505</v>
      </c>
      <c r="D10" s="47" t="s">
        <v>91</v>
      </c>
      <c r="E10" s="47" t="s">
        <v>130</v>
      </c>
      <c r="F10" s="47" t="s">
        <v>50</v>
      </c>
      <c r="G10" s="48" t="s">
        <v>85</v>
      </c>
      <c r="H10" s="49" t="s">
        <v>87</v>
      </c>
      <c r="I10" s="119" t="s">
        <v>47</v>
      </c>
      <c r="J10" s="48" t="s">
        <v>50</v>
      </c>
      <c r="K10" s="50">
        <f>SUMIFS(Gabarito!B:B,Gabarito!A:A,G10)+SUMIFS(Gabarito!B:B,Gabarito!A:A,H10)+SUMIFS(Gabarito!B:B,Gabarito!A:A,I10)+SUMIFS(Gabarito!B:B,Gabarito!A:A,J10)</f>
        <v>14</v>
      </c>
      <c r="L10" s="49" t="s">
        <v>93</v>
      </c>
      <c r="M10" s="49" t="s">
        <v>57</v>
      </c>
      <c r="N10" s="47" t="s">
        <v>60</v>
      </c>
      <c r="O10" s="49" t="s">
        <v>82</v>
      </c>
      <c r="P10" s="49">
        <f>SUMIFS(Gabarito!B:B,Gabarito!A:A,L10)+SUMIFS(Gabarito!B:B,Gabarito!A:A,M10)+SUMIFS(Gabarito!B:B,Gabarito!A:A,N10)+SUMIFS(Gabarito!B:B,Gabarito!A:A,#REF!)+SUMIFS(Gabarito!B:B,Gabarito!A:A,O10)</f>
        <v>22</v>
      </c>
      <c r="Q10" s="49">
        <f t="shared" si="1"/>
        <v>308</v>
      </c>
      <c r="R10" s="47" t="s">
        <v>122</v>
      </c>
      <c r="S10" s="47" t="s">
        <v>122</v>
      </c>
      <c r="T10" s="49" t="s">
        <v>122</v>
      </c>
      <c r="U10" s="49" t="s">
        <v>50</v>
      </c>
      <c r="V10" s="47" t="s">
        <v>1062</v>
      </c>
    </row>
    <row r="11" ht="15.75" customHeight="1">
      <c r="A11" s="47" t="s">
        <v>503</v>
      </c>
      <c r="B11" s="47" t="s">
        <v>513</v>
      </c>
      <c r="C11" s="47" t="s">
        <v>505</v>
      </c>
      <c r="D11" s="47" t="s">
        <v>91</v>
      </c>
      <c r="E11" s="47" t="s">
        <v>117</v>
      </c>
      <c r="F11" s="47" t="s">
        <v>50</v>
      </c>
      <c r="G11" s="48" t="s">
        <v>85</v>
      </c>
      <c r="H11" s="49" t="s">
        <v>137</v>
      </c>
      <c r="I11" s="119" t="s">
        <v>47</v>
      </c>
      <c r="J11" s="48" t="s">
        <v>50</v>
      </c>
      <c r="K11" s="50">
        <f>SUMIFS(Gabarito!B:B,Gabarito!A:A,G11)+SUMIFS(Gabarito!B:B,Gabarito!A:A,H11)+SUMIFS(Gabarito!B:B,Gabarito!A:A,I11)+SUMIFS(Gabarito!B:B,Gabarito!A:A,J11)</f>
        <v>8</v>
      </c>
      <c r="L11" s="49" t="s">
        <v>93</v>
      </c>
      <c r="M11" s="49" t="s">
        <v>57</v>
      </c>
      <c r="N11" s="47" t="s">
        <v>60</v>
      </c>
      <c r="O11" s="49" t="s">
        <v>99</v>
      </c>
      <c r="P11" s="49">
        <f>SUMIFS(Gabarito!B:B,Gabarito!A:A,L11)+SUMIFS(Gabarito!B:B,Gabarito!A:A,M11)+SUMIFS(Gabarito!B:B,Gabarito!A:A,N11)+SUMIFS(Gabarito!B:B,Gabarito!A:A,#REF!)+SUMIFS(Gabarito!B:B,Gabarito!A:A,O11)</f>
        <v>28</v>
      </c>
      <c r="Q11" s="49">
        <f t="shared" si="1"/>
        <v>224</v>
      </c>
      <c r="R11" s="47" t="s">
        <v>122</v>
      </c>
      <c r="S11" s="47" t="s">
        <v>122</v>
      </c>
      <c r="T11" s="49" t="s">
        <v>122</v>
      </c>
      <c r="U11" s="49" t="s">
        <v>50</v>
      </c>
      <c r="V11" s="47" t="s">
        <v>1062</v>
      </c>
    </row>
    <row r="12" ht="15.75" customHeight="1">
      <c r="A12" s="47" t="s">
        <v>503</v>
      </c>
      <c r="B12" s="47" t="s">
        <v>514</v>
      </c>
      <c r="C12" s="47" t="s">
        <v>505</v>
      </c>
      <c r="D12" s="47" t="s">
        <v>91</v>
      </c>
      <c r="E12" s="47" t="s">
        <v>117</v>
      </c>
      <c r="F12" s="47" t="s">
        <v>50</v>
      </c>
      <c r="G12" s="48" t="s">
        <v>85</v>
      </c>
      <c r="H12" s="49" t="s">
        <v>137</v>
      </c>
      <c r="I12" s="119" t="s">
        <v>47</v>
      </c>
      <c r="J12" s="48" t="s">
        <v>50</v>
      </c>
      <c r="K12" s="50">
        <f>SUMIFS(Gabarito!B:B,Gabarito!A:A,G12)+SUMIFS(Gabarito!B:B,Gabarito!A:A,H12)+SUMIFS(Gabarito!B:B,Gabarito!A:A,I12)+SUMIFS(Gabarito!B:B,Gabarito!A:A,J12)</f>
        <v>8</v>
      </c>
      <c r="L12" s="49" t="s">
        <v>93</v>
      </c>
      <c r="M12" s="49" t="s">
        <v>57</v>
      </c>
      <c r="N12" s="47" t="s">
        <v>60</v>
      </c>
      <c r="O12" s="49" t="s">
        <v>82</v>
      </c>
      <c r="P12" s="49">
        <f>SUMIFS(Gabarito!B:B,Gabarito!A:A,L12)+SUMIFS(Gabarito!B:B,Gabarito!A:A,M12)+SUMIFS(Gabarito!B:B,Gabarito!A:A,N12)+SUMIFS(Gabarito!B:B,Gabarito!A:A,#REF!)+SUMIFS(Gabarito!B:B,Gabarito!A:A,O12)</f>
        <v>22</v>
      </c>
      <c r="Q12" s="49">
        <f t="shared" si="1"/>
        <v>176</v>
      </c>
      <c r="R12" s="47" t="s">
        <v>122</v>
      </c>
      <c r="S12" s="47" t="s">
        <v>122</v>
      </c>
      <c r="T12" s="49" t="s">
        <v>122</v>
      </c>
      <c r="U12" s="49" t="s">
        <v>91</v>
      </c>
      <c r="V12" s="47" t="s">
        <v>1063</v>
      </c>
    </row>
    <row r="13" ht="15.75" customHeight="1">
      <c r="A13" s="47" t="s">
        <v>503</v>
      </c>
      <c r="B13" s="47" t="s">
        <v>515</v>
      </c>
      <c r="C13" s="47" t="s">
        <v>505</v>
      </c>
      <c r="D13" s="47" t="s">
        <v>91</v>
      </c>
      <c r="E13" s="47" t="s">
        <v>130</v>
      </c>
      <c r="F13" s="47" t="s">
        <v>50</v>
      </c>
      <c r="G13" s="48" t="s">
        <v>85</v>
      </c>
      <c r="H13" s="49" t="s">
        <v>87</v>
      </c>
      <c r="I13" s="119" t="s">
        <v>47</v>
      </c>
      <c r="J13" s="48" t="s">
        <v>50</v>
      </c>
      <c r="K13" s="50">
        <f>SUMIFS(Gabarito!B:B,Gabarito!A:A,G13)+SUMIFS(Gabarito!B:B,Gabarito!A:A,H13)+SUMIFS(Gabarito!B:B,Gabarito!A:A,I13)+SUMIFS(Gabarito!B:B,Gabarito!A:A,J13)</f>
        <v>14</v>
      </c>
      <c r="L13" s="49" t="s">
        <v>93</v>
      </c>
      <c r="M13" s="49" t="s">
        <v>57</v>
      </c>
      <c r="N13" s="47" t="s">
        <v>60</v>
      </c>
      <c r="O13" s="49" t="s">
        <v>99</v>
      </c>
      <c r="P13" s="49">
        <f>SUMIFS(Gabarito!B:B,Gabarito!A:A,L13)+SUMIFS(Gabarito!B:B,Gabarito!A:A,M13)+SUMIFS(Gabarito!B:B,Gabarito!A:A,N13)+SUMIFS(Gabarito!B:B,Gabarito!A:A,#REF!)+SUMIFS(Gabarito!B:B,Gabarito!A:A,O13)</f>
        <v>28</v>
      </c>
      <c r="Q13" s="49">
        <f t="shared" si="1"/>
        <v>392</v>
      </c>
      <c r="R13" s="47" t="s">
        <v>122</v>
      </c>
      <c r="S13" s="47" t="s">
        <v>122</v>
      </c>
      <c r="T13" s="49" t="s">
        <v>122</v>
      </c>
      <c r="U13" s="49" t="s">
        <v>91</v>
      </c>
      <c r="V13" s="47" t="s">
        <v>1063</v>
      </c>
    </row>
    <row r="14" ht="15.75" customHeight="1">
      <c r="A14" s="47" t="s">
        <v>503</v>
      </c>
      <c r="B14" s="47" t="s">
        <v>516</v>
      </c>
      <c r="C14" s="47" t="s">
        <v>505</v>
      </c>
      <c r="D14" s="47" t="s">
        <v>91</v>
      </c>
      <c r="E14" s="47" t="s">
        <v>117</v>
      </c>
      <c r="F14" s="47" t="s">
        <v>50</v>
      </c>
      <c r="G14" s="48" t="s">
        <v>67</v>
      </c>
      <c r="H14" s="49" t="s">
        <v>87</v>
      </c>
      <c r="I14" s="119" t="s">
        <v>47</v>
      </c>
      <c r="J14" s="48" t="s">
        <v>50</v>
      </c>
      <c r="K14" s="50">
        <f>SUMIFS(Gabarito!B:B,Gabarito!A:A,G14)+SUMIFS(Gabarito!B:B,Gabarito!A:A,H14)+SUMIFS(Gabarito!B:B,Gabarito!A:A,I14)+SUMIFS(Gabarito!B:B,Gabarito!A:A,J14)</f>
        <v>13</v>
      </c>
      <c r="L14" s="49" t="s">
        <v>93</v>
      </c>
      <c r="M14" s="49" t="s">
        <v>57</v>
      </c>
      <c r="N14" s="47" t="s">
        <v>60</v>
      </c>
      <c r="O14" s="49" t="s">
        <v>82</v>
      </c>
      <c r="P14" s="49">
        <f>SUMIFS(Gabarito!B:B,Gabarito!A:A,L14)+SUMIFS(Gabarito!B:B,Gabarito!A:A,M14)+SUMIFS(Gabarito!B:B,Gabarito!A:A,N14)+SUMIFS(Gabarito!B:B,Gabarito!A:A,#REF!)+SUMIFS(Gabarito!B:B,Gabarito!A:A,O14)</f>
        <v>22</v>
      </c>
      <c r="Q14" s="49">
        <f t="shared" si="1"/>
        <v>286</v>
      </c>
      <c r="R14" s="47" t="s">
        <v>122</v>
      </c>
      <c r="S14" s="47" t="s">
        <v>122</v>
      </c>
      <c r="T14" s="49" t="s">
        <v>122</v>
      </c>
      <c r="U14" s="49" t="s">
        <v>50</v>
      </c>
      <c r="V14" s="47" t="s">
        <v>1064</v>
      </c>
    </row>
    <row r="15" ht="15.75" customHeight="1">
      <c r="A15" s="47" t="s">
        <v>503</v>
      </c>
      <c r="B15" s="47" t="s">
        <v>517</v>
      </c>
      <c r="C15" s="47" t="s">
        <v>505</v>
      </c>
      <c r="D15" s="47" t="s">
        <v>91</v>
      </c>
      <c r="E15" s="47" t="s">
        <v>130</v>
      </c>
      <c r="F15" s="47" t="s">
        <v>50</v>
      </c>
      <c r="G15" s="48" t="s">
        <v>85</v>
      </c>
      <c r="H15" s="49" t="s">
        <v>87</v>
      </c>
      <c r="I15" s="119" t="s">
        <v>89</v>
      </c>
      <c r="J15" s="48" t="s">
        <v>50</v>
      </c>
      <c r="K15" s="50">
        <f>SUMIFS(Gabarito!B:B,Gabarito!A:A,G15)+SUMIFS(Gabarito!B:B,Gabarito!A:A,H15)+SUMIFS(Gabarito!B:B,Gabarito!A:A,I15)+SUMIFS(Gabarito!B:B,Gabarito!A:A,J15)</f>
        <v>20</v>
      </c>
      <c r="L15" s="49" t="s">
        <v>93</v>
      </c>
      <c r="M15" s="49" t="s">
        <v>57</v>
      </c>
      <c r="N15" s="47" t="s">
        <v>60</v>
      </c>
      <c r="O15" s="49" t="s">
        <v>99</v>
      </c>
      <c r="P15" s="49">
        <f>SUMIFS(Gabarito!B:B,Gabarito!A:A,L15)+SUMIFS(Gabarito!B:B,Gabarito!A:A,M15)+SUMIFS(Gabarito!B:B,Gabarito!A:A,N15)+SUMIFS(Gabarito!B:B,Gabarito!A:A,#REF!)+SUMIFS(Gabarito!B:B,Gabarito!A:A,O15)</f>
        <v>28</v>
      </c>
      <c r="Q15" s="49">
        <f t="shared" si="1"/>
        <v>560</v>
      </c>
      <c r="R15" s="47" t="s">
        <v>122</v>
      </c>
      <c r="S15" s="47" t="s">
        <v>122</v>
      </c>
      <c r="T15" s="49" t="s">
        <v>122</v>
      </c>
      <c r="U15" s="49" t="s">
        <v>50</v>
      </c>
      <c r="V15" s="47" t="s">
        <v>1064</v>
      </c>
    </row>
    <row r="16" ht="15.75" customHeight="1">
      <c r="A16" s="47" t="s">
        <v>503</v>
      </c>
      <c r="B16" s="47" t="s">
        <v>518</v>
      </c>
      <c r="C16" s="47" t="s">
        <v>505</v>
      </c>
      <c r="D16" s="47" t="s">
        <v>91</v>
      </c>
      <c r="E16" s="47" t="s">
        <v>130</v>
      </c>
      <c r="F16" s="47" t="s">
        <v>50</v>
      </c>
      <c r="G16" s="48" t="s">
        <v>85</v>
      </c>
      <c r="H16" s="49" t="s">
        <v>45</v>
      </c>
      <c r="I16" s="119" t="s">
        <v>71</v>
      </c>
      <c r="J16" s="48" t="s">
        <v>50</v>
      </c>
      <c r="K16" s="50">
        <f>SUMIFS(Gabarito!B:B,Gabarito!A:A,G16)+SUMIFS(Gabarito!B:B,Gabarito!A:A,H16)+SUMIFS(Gabarito!B:B,Gabarito!A:A,I16)+SUMIFS(Gabarito!B:B,Gabarito!A:A,J16)</f>
        <v>13</v>
      </c>
      <c r="L16" s="49" t="s">
        <v>93</v>
      </c>
      <c r="M16" s="49" t="s">
        <v>57</v>
      </c>
      <c r="N16" s="47" t="s">
        <v>60</v>
      </c>
      <c r="O16" s="49" t="s">
        <v>99</v>
      </c>
      <c r="P16" s="49">
        <f>SUMIFS(Gabarito!B:B,Gabarito!A:A,L16)+SUMIFS(Gabarito!B:B,Gabarito!A:A,M16)+SUMIFS(Gabarito!B:B,Gabarito!A:A,N16)+SUMIFS(Gabarito!B:B,Gabarito!A:A,#REF!)+SUMIFS(Gabarito!B:B,Gabarito!A:A,O16)</f>
        <v>28</v>
      </c>
      <c r="Q16" s="49">
        <f t="shared" si="1"/>
        <v>364</v>
      </c>
      <c r="R16" s="47" t="s">
        <v>122</v>
      </c>
      <c r="S16" s="47" t="s">
        <v>122</v>
      </c>
      <c r="T16" s="49" t="s">
        <v>122</v>
      </c>
      <c r="U16" s="49" t="s">
        <v>50</v>
      </c>
      <c r="V16" s="47" t="s">
        <v>1064</v>
      </c>
    </row>
    <row r="17" ht="15.75" customHeight="1">
      <c r="A17" s="47" t="s">
        <v>503</v>
      </c>
      <c r="B17" s="47" t="s">
        <v>519</v>
      </c>
      <c r="C17" s="47" t="s">
        <v>505</v>
      </c>
      <c r="D17" s="47" t="s">
        <v>91</v>
      </c>
      <c r="E17" s="47" t="s">
        <v>130</v>
      </c>
      <c r="F17" s="47" t="s">
        <v>50</v>
      </c>
      <c r="G17" s="48" t="s">
        <v>85</v>
      </c>
      <c r="H17" s="49" t="s">
        <v>45</v>
      </c>
      <c r="I17" s="119" t="s">
        <v>47</v>
      </c>
      <c r="J17" s="48" t="s">
        <v>50</v>
      </c>
      <c r="K17" s="50">
        <f>SUMIFS(Gabarito!B:B,Gabarito!A:A,G17)+SUMIFS(Gabarito!B:B,Gabarito!A:A,H17)+SUMIFS(Gabarito!B:B,Gabarito!A:A,I17)+SUMIFS(Gabarito!B:B,Gabarito!A:A,J17)</f>
        <v>10</v>
      </c>
      <c r="L17" s="49" t="s">
        <v>93</v>
      </c>
      <c r="M17" s="49" t="s">
        <v>57</v>
      </c>
      <c r="N17" s="47" t="s">
        <v>60</v>
      </c>
      <c r="O17" s="49" t="s">
        <v>99</v>
      </c>
      <c r="P17" s="49">
        <f>SUMIFS(Gabarito!B:B,Gabarito!A:A,L17)+SUMIFS(Gabarito!B:B,Gabarito!A:A,M17)+SUMIFS(Gabarito!B:B,Gabarito!A:A,N17)+SUMIFS(Gabarito!B:B,Gabarito!A:A,#REF!)+SUMIFS(Gabarito!B:B,Gabarito!A:A,O17)</f>
        <v>28</v>
      </c>
      <c r="Q17" s="49">
        <f t="shared" si="1"/>
        <v>280</v>
      </c>
      <c r="R17" s="47" t="s">
        <v>122</v>
      </c>
      <c r="S17" s="47" t="s">
        <v>122</v>
      </c>
      <c r="T17" s="49" t="s">
        <v>122</v>
      </c>
      <c r="U17" s="49" t="s">
        <v>50</v>
      </c>
      <c r="V17" s="47" t="s">
        <v>1064</v>
      </c>
    </row>
    <row r="18" ht="15.75" customHeight="1">
      <c r="A18" s="47" t="s">
        <v>503</v>
      </c>
      <c r="B18" s="47" t="s">
        <v>520</v>
      </c>
      <c r="C18" s="47" t="s">
        <v>505</v>
      </c>
      <c r="D18" s="47" t="s">
        <v>91</v>
      </c>
      <c r="E18" s="47" t="s">
        <v>130</v>
      </c>
      <c r="F18" s="47" t="s">
        <v>50</v>
      </c>
      <c r="G18" s="48" t="s">
        <v>85</v>
      </c>
      <c r="H18" s="49" t="s">
        <v>87</v>
      </c>
      <c r="I18" s="119" t="s">
        <v>47</v>
      </c>
      <c r="J18" s="48" t="s">
        <v>50</v>
      </c>
      <c r="K18" s="50">
        <f>SUMIFS(Gabarito!B:B,Gabarito!A:A,G18)+SUMIFS(Gabarito!B:B,Gabarito!A:A,H18)+SUMIFS(Gabarito!B:B,Gabarito!A:A,I18)+SUMIFS(Gabarito!B:B,Gabarito!A:A,J18)</f>
        <v>14</v>
      </c>
      <c r="L18" s="49" t="s">
        <v>93</v>
      </c>
      <c r="M18" s="49" t="s">
        <v>57</v>
      </c>
      <c r="N18" s="47" t="s">
        <v>60</v>
      </c>
      <c r="O18" s="49" t="s">
        <v>99</v>
      </c>
      <c r="P18" s="49">
        <f>SUMIFS(Gabarito!B:B,Gabarito!A:A,L18)+SUMIFS(Gabarito!B:B,Gabarito!A:A,M18)+SUMIFS(Gabarito!B:B,Gabarito!A:A,N18)+SUMIFS(Gabarito!B:B,Gabarito!A:A,#REF!)+SUMIFS(Gabarito!B:B,Gabarito!A:A,O18)</f>
        <v>28</v>
      </c>
      <c r="Q18" s="49">
        <f t="shared" si="1"/>
        <v>392</v>
      </c>
      <c r="R18" s="47" t="s">
        <v>122</v>
      </c>
      <c r="S18" s="47" t="s">
        <v>122</v>
      </c>
      <c r="T18" s="49" t="s">
        <v>122</v>
      </c>
      <c r="U18" s="49" t="s">
        <v>50</v>
      </c>
      <c r="V18" s="47" t="s">
        <v>1064</v>
      </c>
    </row>
    <row r="19" ht="15.75" customHeight="1">
      <c r="A19" s="47" t="s">
        <v>503</v>
      </c>
      <c r="B19" s="47" t="s">
        <v>521</v>
      </c>
      <c r="C19" s="47" t="s">
        <v>505</v>
      </c>
      <c r="D19" s="47" t="s">
        <v>91</v>
      </c>
      <c r="E19" s="47" t="s">
        <v>130</v>
      </c>
      <c r="F19" s="47" t="s">
        <v>50</v>
      </c>
      <c r="G19" s="48" t="s">
        <v>43</v>
      </c>
      <c r="H19" s="49" t="s">
        <v>137</v>
      </c>
      <c r="I19" s="119" t="s">
        <v>47</v>
      </c>
      <c r="J19" s="48" t="s">
        <v>50</v>
      </c>
      <c r="K19" s="50">
        <f>SUMIFS(Gabarito!B:B,Gabarito!A:A,G19)+SUMIFS(Gabarito!B:B,Gabarito!A:A,H19)+SUMIFS(Gabarito!B:B,Gabarito!A:A,I19)+SUMIFS(Gabarito!B:B,Gabarito!A:A,J19)</f>
        <v>6</v>
      </c>
      <c r="L19" s="49" t="s">
        <v>93</v>
      </c>
      <c r="M19" s="49" t="s">
        <v>57</v>
      </c>
      <c r="N19" s="47" t="s">
        <v>60</v>
      </c>
      <c r="O19" s="49" t="s">
        <v>99</v>
      </c>
      <c r="P19" s="49">
        <f>SUMIFS(Gabarito!B:B,Gabarito!A:A,L19)+SUMIFS(Gabarito!B:B,Gabarito!A:A,M19)+SUMIFS(Gabarito!B:B,Gabarito!A:A,N19)+SUMIFS(Gabarito!B:B,Gabarito!A:A,#REF!)+SUMIFS(Gabarito!B:B,Gabarito!A:A,O19)</f>
        <v>28</v>
      </c>
      <c r="Q19" s="49">
        <f t="shared" si="1"/>
        <v>168</v>
      </c>
      <c r="R19" s="47" t="s">
        <v>122</v>
      </c>
      <c r="S19" s="47" t="s">
        <v>122</v>
      </c>
      <c r="T19" s="49" t="s">
        <v>122</v>
      </c>
      <c r="U19" s="49" t="s">
        <v>50</v>
      </c>
      <c r="V19" s="47" t="s">
        <v>1064</v>
      </c>
    </row>
    <row r="20" ht="15.75" customHeight="1">
      <c r="A20" s="47" t="s">
        <v>503</v>
      </c>
      <c r="B20" s="47" t="s">
        <v>522</v>
      </c>
      <c r="C20" s="47" t="s">
        <v>505</v>
      </c>
      <c r="D20" s="47" t="s">
        <v>91</v>
      </c>
      <c r="E20" s="47" t="s">
        <v>117</v>
      </c>
      <c r="F20" s="47" t="s">
        <v>50</v>
      </c>
      <c r="G20" s="48" t="s">
        <v>85</v>
      </c>
      <c r="H20" s="49" t="s">
        <v>87</v>
      </c>
      <c r="I20" s="119" t="s">
        <v>47</v>
      </c>
      <c r="J20" s="48" t="s">
        <v>50</v>
      </c>
      <c r="K20" s="50">
        <f>SUMIFS(Gabarito!B:B,Gabarito!A:A,G20)+SUMIFS(Gabarito!B:B,Gabarito!A:A,H20)+SUMIFS(Gabarito!B:B,Gabarito!A:A,I20)+SUMIFS(Gabarito!B:B,Gabarito!A:A,J20)</f>
        <v>14</v>
      </c>
      <c r="L20" s="49" t="s">
        <v>93</v>
      </c>
      <c r="M20" s="49" t="s">
        <v>57</v>
      </c>
      <c r="N20" s="47" t="s">
        <v>60</v>
      </c>
      <c r="O20" s="49" t="s">
        <v>99</v>
      </c>
      <c r="P20" s="49">
        <f>SUMIFS(Gabarito!B:B,Gabarito!A:A,L20)+SUMIFS(Gabarito!B:B,Gabarito!A:A,M20)+SUMIFS(Gabarito!B:B,Gabarito!A:A,N20)+SUMIFS(Gabarito!B:B,Gabarito!A:A,#REF!)+SUMIFS(Gabarito!B:B,Gabarito!A:A,O20)</f>
        <v>28</v>
      </c>
      <c r="Q20" s="49">
        <f t="shared" si="1"/>
        <v>392</v>
      </c>
      <c r="R20" s="47" t="s">
        <v>122</v>
      </c>
      <c r="S20" s="47" t="s">
        <v>122</v>
      </c>
      <c r="T20" s="49" t="s">
        <v>122</v>
      </c>
      <c r="U20" s="49" t="s">
        <v>50</v>
      </c>
      <c r="V20" s="47" t="s">
        <v>1064</v>
      </c>
    </row>
    <row r="21" ht="15.75" customHeight="1">
      <c r="A21" s="47" t="s">
        <v>503</v>
      </c>
      <c r="B21" s="47" t="s">
        <v>523</v>
      </c>
      <c r="C21" s="47" t="s">
        <v>505</v>
      </c>
      <c r="D21" s="47" t="s">
        <v>91</v>
      </c>
      <c r="E21" s="47" t="s">
        <v>117</v>
      </c>
      <c r="F21" s="47" t="s">
        <v>50</v>
      </c>
      <c r="G21" s="48" t="s">
        <v>85</v>
      </c>
      <c r="H21" s="49" t="s">
        <v>87</v>
      </c>
      <c r="I21" s="119" t="s">
        <v>47</v>
      </c>
      <c r="J21" s="48" t="s">
        <v>50</v>
      </c>
      <c r="K21" s="50">
        <f>SUMIFS(Gabarito!B:B,Gabarito!A:A,G21)+SUMIFS(Gabarito!B:B,Gabarito!A:A,H21)+SUMIFS(Gabarito!B:B,Gabarito!A:A,I21)+SUMIFS(Gabarito!B:B,Gabarito!A:A,J21)</f>
        <v>14</v>
      </c>
      <c r="L21" s="49" t="s">
        <v>93</v>
      </c>
      <c r="M21" s="49" t="s">
        <v>57</v>
      </c>
      <c r="N21" s="47" t="s">
        <v>60</v>
      </c>
      <c r="O21" s="49" t="s">
        <v>99</v>
      </c>
      <c r="P21" s="49">
        <f>SUMIFS(Gabarito!B:B,Gabarito!A:A,L21)+SUMIFS(Gabarito!B:B,Gabarito!A:A,M21)+SUMIFS(Gabarito!B:B,Gabarito!A:A,N21)+SUMIFS(Gabarito!B:B,Gabarito!A:A,#REF!)+SUMIFS(Gabarito!B:B,Gabarito!A:A,O21)</f>
        <v>28</v>
      </c>
      <c r="Q21" s="49">
        <f t="shared" si="1"/>
        <v>392</v>
      </c>
      <c r="R21" s="47" t="s">
        <v>122</v>
      </c>
      <c r="S21" s="47" t="s">
        <v>122</v>
      </c>
      <c r="T21" s="49" t="s">
        <v>122</v>
      </c>
      <c r="U21" s="49" t="s">
        <v>50</v>
      </c>
      <c r="V21" s="47" t="s">
        <v>1064</v>
      </c>
    </row>
    <row r="22" ht="15.75" customHeight="1">
      <c r="A22" s="47" t="s">
        <v>503</v>
      </c>
      <c r="B22" s="47" t="s">
        <v>524</v>
      </c>
      <c r="C22" s="47" t="s">
        <v>505</v>
      </c>
      <c r="D22" s="47" t="s">
        <v>91</v>
      </c>
      <c r="E22" s="47" t="s">
        <v>130</v>
      </c>
      <c r="F22" s="47" t="s">
        <v>50</v>
      </c>
      <c r="G22" s="48" t="s">
        <v>43</v>
      </c>
      <c r="H22" s="49" t="s">
        <v>87</v>
      </c>
      <c r="I22" s="119" t="s">
        <v>89</v>
      </c>
      <c r="J22" s="48" t="s">
        <v>50</v>
      </c>
      <c r="K22" s="50">
        <f>SUMIFS(Gabarito!B:B,Gabarito!A:A,G22)+SUMIFS(Gabarito!B:B,Gabarito!A:A,H22)+SUMIFS(Gabarito!B:B,Gabarito!A:A,I22)+SUMIFS(Gabarito!B:B,Gabarito!A:A,J22)</f>
        <v>18</v>
      </c>
      <c r="L22" s="49" t="s">
        <v>93</v>
      </c>
      <c r="M22" s="49" t="s">
        <v>57</v>
      </c>
      <c r="N22" s="47" t="s">
        <v>60</v>
      </c>
      <c r="O22" s="49" t="s">
        <v>99</v>
      </c>
      <c r="P22" s="49">
        <f>SUMIFS(Gabarito!B:B,Gabarito!A:A,L22)+SUMIFS(Gabarito!B:B,Gabarito!A:A,M22)+SUMIFS(Gabarito!B:B,Gabarito!A:A,N22)+SUMIFS(Gabarito!B:B,Gabarito!A:A,#REF!)+SUMIFS(Gabarito!B:B,Gabarito!A:A,O22)</f>
        <v>28</v>
      </c>
      <c r="Q22" s="49">
        <f t="shared" si="1"/>
        <v>504</v>
      </c>
      <c r="R22" s="47" t="s">
        <v>122</v>
      </c>
      <c r="S22" s="47" t="s">
        <v>122</v>
      </c>
      <c r="T22" s="49" t="s">
        <v>122</v>
      </c>
      <c r="U22" s="49" t="s">
        <v>50</v>
      </c>
      <c r="V22" s="47" t="s">
        <v>1064</v>
      </c>
    </row>
    <row r="23" ht="15.75" customHeight="1">
      <c r="A23" s="47" t="s">
        <v>503</v>
      </c>
      <c r="B23" s="47" t="s">
        <v>525</v>
      </c>
      <c r="C23" s="47" t="s">
        <v>505</v>
      </c>
      <c r="D23" s="47" t="s">
        <v>91</v>
      </c>
      <c r="E23" s="47" t="s">
        <v>130</v>
      </c>
      <c r="F23" s="47" t="s">
        <v>50</v>
      </c>
      <c r="G23" s="48" t="s">
        <v>85</v>
      </c>
      <c r="H23" s="49" t="s">
        <v>137</v>
      </c>
      <c r="I23" s="119" t="s">
        <v>47</v>
      </c>
      <c r="J23" s="48" t="s">
        <v>50</v>
      </c>
      <c r="K23" s="50">
        <f>SUMIFS(Gabarito!B:B,Gabarito!A:A,G23)+SUMIFS(Gabarito!B:B,Gabarito!A:A,H23)+SUMIFS(Gabarito!B:B,Gabarito!A:A,I23)+SUMIFS(Gabarito!B:B,Gabarito!A:A,J23)</f>
        <v>8</v>
      </c>
      <c r="L23" s="49" t="s">
        <v>93</v>
      </c>
      <c r="M23" s="49" t="s">
        <v>57</v>
      </c>
      <c r="N23" s="47" t="s">
        <v>60</v>
      </c>
      <c r="O23" s="49" t="s">
        <v>99</v>
      </c>
      <c r="P23" s="49">
        <f>SUMIFS(Gabarito!B:B,Gabarito!A:A,L23)+SUMIFS(Gabarito!B:B,Gabarito!A:A,M23)+SUMIFS(Gabarito!B:B,Gabarito!A:A,N23)+SUMIFS(Gabarito!B:B,Gabarito!A:A,#REF!)+SUMIFS(Gabarito!B:B,Gabarito!A:A,O23)</f>
        <v>28</v>
      </c>
      <c r="Q23" s="49">
        <f t="shared" si="1"/>
        <v>224</v>
      </c>
      <c r="R23" s="47" t="s">
        <v>122</v>
      </c>
      <c r="S23" s="47" t="s">
        <v>122</v>
      </c>
      <c r="T23" s="49" t="s">
        <v>122</v>
      </c>
      <c r="U23" s="49" t="s">
        <v>50</v>
      </c>
      <c r="V23" s="47" t="s">
        <v>1064</v>
      </c>
    </row>
    <row r="24" ht="15.75" customHeight="1">
      <c r="A24" s="47" t="s">
        <v>503</v>
      </c>
      <c r="B24" s="47" t="s">
        <v>526</v>
      </c>
      <c r="C24" s="47" t="s">
        <v>505</v>
      </c>
      <c r="D24" s="47" t="s">
        <v>91</v>
      </c>
      <c r="E24" s="47" t="s">
        <v>130</v>
      </c>
      <c r="F24" s="47" t="s">
        <v>50</v>
      </c>
      <c r="G24" s="48" t="s">
        <v>85</v>
      </c>
      <c r="H24" s="49" t="s">
        <v>45</v>
      </c>
      <c r="I24" s="119" t="s">
        <v>47</v>
      </c>
      <c r="J24" s="48" t="s">
        <v>50</v>
      </c>
      <c r="K24" s="50">
        <f>SUMIFS(Gabarito!B:B,Gabarito!A:A,G24)+SUMIFS(Gabarito!B:B,Gabarito!A:A,H24)+SUMIFS(Gabarito!B:B,Gabarito!A:A,I24)+SUMIFS(Gabarito!B:B,Gabarito!A:A,J24)</f>
        <v>10</v>
      </c>
      <c r="L24" s="49" t="s">
        <v>93</v>
      </c>
      <c r="M24" s="49" t="s">
        <v>57</v>
      </c>
      <c r="N24" s="47" t="s">
        <v>60</v>
      </c>
      <c r="O24" s="49" t="s">
        <v>99</v>
      </c>
      <c r="P24" s="49">
        <f>SUMIFS(Gabarito!B:B,Gabarito!A:A,L24)+SUMIFS(Gabarito!B:B,Gabarito!A:A,M24)+SUMIFS(Gabarito!B:B,Gabarito!A:A,N24)+SUMIFS(Gabarito!B:B,Gabarito!A:A,#REF!)+SUMIFS(Gabarito!B:B,Gabarito!A:A,O24)</f>
        <v>28</v>
      </c>
      <c r="Q24" s="49">
        <f t="shared" si="1"/>
        <v>280</v>
      </c>
      <c r="R24" s="47" t="s">
        <v>122</v>
      </c>
      <c r="S24" s="47" t="s">
        <v>122</v>
      </c>
      <c r="T24" s="49" t="s">
        <v>122</v>
      </c>
      <c r="U24" s="49" t="s">
        <v>50</v>
      </c>
      <c r="V24" s="47" t="s">
        <v>1064</v>
      </c>
    </row>
    <row r="25" ht="15.75" customHeight="1">
      <c r="A25" s="47" t="s">
        <v>503</v>
      </c>
      <c r="B25" s="47" t="s">
        <v>527</v>
      </c>
      <c r="C25" s="47" t="s">
        <v>505</v>
      </c>
      <c r="D25" s="47" t="s">
        <v>91</v>
      </c>
      <c r="E25" s="47" t="s">
        <v>117</v>
      </c>
      <c r="F25" s="47" t="s">
        <v>50</v>
      </c>
      <c r="G25" s="48" t="s">
        <v>67</v>
      </c>
      <c r="H25" s="49" t="s">
        <v>87</v>
      </c>
      <c r="I25" s="119" t="s">
        <v>47</v>
      </c>
      <c r="J25" s="48" t="s">
        <v>50</v>
      </c>
      <c r="K25" s="50">
        <f>SUMIFS(Gabarito!B:B,Gabarito!A:A,G25)+SUMIFS(Gabarito!B:B,Gabarito!A:A,H25)+SUMIFS(Gabarito!B:B,Gabarito!A:A,I25)+SUMIFS(Gabarito!B:B,Gabarito!A:A,J25)</f>
        <v>13</v>
      </c>
      <c r="L25" s="49" t="s">
        <v>93</v>
      </c>
      <c r="M25" s="49" t="s">
        <v>57</v>
      </c>
      <c r="N25" s="47" t="s">
        <v>60</v>
      </c>
      <c r="O25" s="49" t="s">
        <v>82</v>
      </c>
      <c r="P25" s="49">
        <f>SUMIFS(Gabarito!B:B,Gabarito!A:A,L25)+SUMIFS(Gabarito!B:B,Gabarito!A:A,M25)+SUMIFS(Gabarito!B:B,Gabarito!A:A,N25)+SUMIFS(Gabarito!B:B,Gabarito!A:A,#REF!)+SUMIFS(Gabarito!B:B,Gabarito!A:A,O25)</f>
        <v>22</v>
      </c>
      <c r="Q25" s="49">
        <f t="shared" si="1"/>
        <v>286</v>
      </c>
      <c r="R25" s="47" t="s">
        <v>122</v>
      </c>
      <c r="S25" s="47" t="s">
        <v>122</v>
      </c>
      <c r="T25" s="49" t="s">
        <v>122</v>
      </c>
      <c r="U25" s="49" t="s">
        <v>50</v>
      </c>
      <c r="V25" s="47" t="s">
        <v>1065</v>
      </c>
    </row>
    <row r="26" ht="15.75" customHeight="1">
      <c r="A26" s="47" t="s">
        <v>503</v>
      </c>
      <c r="B26" s="47" t="s">
        <v>528</v>
      </c>
      <c r="C26" s="47" t="s">
        <v>505</v>
      </c>
      <c r="D26" s="47" t="s">
        <v>91</v>
      </c>
      <c r="E26" s="47" t="s">
        <v>130</v>
      </c>
      <c r="F26" s="47" t="s">
        <v>50</v>
      </c>
      <c r="G26" s="48" t="s">
        <v>67</v>
      </c>
      <c r="H26" s="49" t="s">
        <v>87</v>
      </c>
      <c r="I26" s="119" t="s">
        <v>89</v>
      </c>
      <c r="J26" s="48" t="s">
        <v>50</v>
      </c>
      <c r="K26" s="50">
        <f>SUMIFS(Gabarito!B:B,Gabarito!A:A,G26)+SUMIFS(Gabarito!B:B,Gabarito!A:A,H26)+SUMIFS(Gabarito!B:B,Gabarito!A:A,I26)+SUMIFS(Gabarito!B:B,Gabarito!A:A,J26)</f>
        <v>19</v>
      </c>
      <c r="L26" s="49" t="s">
        <v>93</v>
      </c>
      <c r="M26" s="49" t="s">
        <v>57</v>
      </c>
      <c r="N26" s="47" t="s">
        <v>60</v>
      </c>
      <c r="O26" s="49" t="s">
        <v>82</v>
      </c>
      <c r="P26" s="49">
        <f>SUMIFS(Gabarito!B:B,Gabarito!A:A,L26)+SUMIFS(Gabarito!B:B,Gabarito!A:A,M26)+SUMIFS(Gabarito!B:B,Gabarito!A:A,N26)+SUMIFS(Gabarito!B:B,Gabarito!A:A,#REF!)+SUMIFS(Gabarito!B:B,Gabarito!A:A,O26)</f>
        <v>22</v>
      </c>
      <c r="Q26" s="49">
        <f t="shared" si="1"/>
        <v>418</v>
      </c>
      <c r="R26" s="47" t="s">
        <v>122</v>
      </c>
      <c r="S26" s="47" t="s">
        <v>122</v>
      </c>
      <c r="T26" s="49" t="s">
        <v>122</v>
      </c>
      <c r="U26" s="49" t="s">
        <v>50</v>
      </c>
      <c r="V26" s="47" t="s">
        <v>1065</v>
      </c>
    </row>
    <row r="27" ht="15.75" customHeight="1">
      <c r="A27" s="47" t="s">
        <v>503</v>
      </c>
      <c r="B27" s="47" t="s">
        <v>529</v>
      </c>
      <c r="C27" s="47" t="s">
        <v>505</v>
      </c>
      <c r="D27" s="47" t="s">
        <v>91</v>
      </c>
      <c r="E27" s="47" t="s">
        <v>130</v>
      </c>
      <c r="F27" s="47" t="s">
        <v>50</v>
      </c>
      <c r="G27" s="48" t="s">
        <v>67</v>
      </c>
      <c r="H27" s="49" t="s">
        <v>45</v>
      </c>
      <c r="I27" s="119" t="s">
        <v>71</v>
      </c>
      <c r="J27" s="48" t="s">
        <v>50</v>
      </c>
      <c r="K27" s="50">
        <f>SUMIFS(Gabarito!B:B,Gabarito!A:A,G27)+SUMIFS(Gabarito!B:B,Gabarito!A:A,H27)+SUMIFS(Gabarito!B:B,Gabarito!A:A,I27)+SUMIFS(Gabarito!B:B,Gabarito!A:A,J27)</f>
        <v>12</v>
      </c>
      <c r="L27" s="49" t="s">
        <v>93</v>
      </c>
      <c r="M27" s="49" t="s">
        <v>57</v>
      </c>
      <c r="N27" s="47" t="s">
        <v>60</v>
      </c>
      <c r="O27" s="49" t="s">
        <v>82</v>
      </c>
      <c r="P27" s="49">
        <f>SUMIFS(Gabarito!B:B,Gabarito!A:A,L27)+SUMIFS(Gabarito!B:B,Gabarito!A:A,M27)+SUMIFS(Gabarito!B:B,Gabarito!A:A,N27)+SUMIFS(Gabarito!B:B,Gabarito!A:A,#REF!)+SUMIFS(Gabarito!B:B,Gabarito!A:A,O27)</f>
        <v>22</v>
      </c>
      <c r="Q27" s="49">
        <f t="shared" si="1"/>
        <v>264</v>
      </c>
      <c r="R27" s="47" t="s">
        <v>122</v>
      </c>
      <c r="S27" s="47" t="s">
        <v>122</v>
      </c>
      <c r="T27" s="49" t="s">
        <v>122</v>
      </c>
      <c r="U27" s="49" t="s">
        <v>50</v>
      </c>
      <c r="V27" s="47" t="s">
        <v>1065</v>
      </c>
    </row>
    <row r="28" ht="15.75" customHeight="1">
      <c r="A28" s="47" t="s">
        <v>503</v>
      </c>
      <c r="B28" s="47" t="s">
        <v>530</v>
      </c>
      <c r="C28" s="47" t="s">
        <v>505</v>
      </c>
      <c r="D28" s="47" t="s">
        <v>91</v>
      </c>
      <c r="E28" s="47" t="s">
        <v>130</v>
      </c>
      <c r="F28" s="47" t="s">
        <v>50</v>
      </c>
      <c r="G28" s="48" t="s">
        <v>67</v>
      </c>
      <c r="H28" s="49" t="s">
        <v>87</v>
      </c>
      <c r="I28" s="119" t="s">
        <v>47</v>
      </c>
      <c r="J28" s="48" t="s">
        <v>50</v>
      </c>
      <c r="K28" s="50">
        <f>SUMIFS(Gabarito!B:B,Gabarito!A:A,G28)+SUMIFS(Gabarito!B:B,Gabarito!A:A,H28)+SUMIFS(Gabarito!B:B,Gabarito!A:A,I28)+SUMIFS(Gabarito!B:B,Gabarito!A:A,J28)</f>
        <v>13</v>
      </c>
      <c r="L28" s="49" t="s">
        <v>93</v>
      </c>
      <c r="M28" s="49" t="s">
        <v>57</v>
      </c>
      <c r="N28" s="47" t="s">
        <v>60</v>
      </c>
      <c r="O28" s="49" t="s">
        <v>82</v>
      </c>
      <c r="P28" s="49">
        <f>SUMIFS(Gabarito!B:B,Gabarito!A:A,L28)+SUMIFS(Gabarito!B:B,Gabarito!A:A,M28)+SUMIFS(Gabarito!B:B,Gabarito!A:A,N28)+SUMIFS(Gabarito!B:B,Gabarito!A:A,#REF!)+SUMIFS(Gabarito!B:B,Gabarito!A:A,O28)</f>
        <v>22</v>
      </c>
      <c r="Q28" s="49">
        <f t="shared" si="1"/>
        <v>286</v>
      </c>
      <c r="R28" s="47" t="s">
        <v>122</v>
      </c>
      <c r="S28" s="47" t="s">
        <v>122</v>
      </c>
      <c r="T28" s="49" t="s">
        <v>122</v>
      </c>
      <c r="U28" s="49" t="s">
        <v>50</v>
      </c>
      <c r="V28" s="47" t="s">
        <v>1065</v>
      </c>
    </row>
    <row r="29" ht="15.75" customHeight="1">
      <c r="A29" s="47" t="s">
        <v>503</v>
      </c>
      <c r="B29" s="47" t="s">
        <v>531</v>
      </c>
      <c r="C29" s="47" t="s">
        <v>505</v>
      </c>
      <c r="D29" s="47" t="s">
        <v>91</v>
      </c>
      <c r="E29" s="47" t="s">
        <v>130</v>
      </c>
      <c r="F29" s="47" t="s">
        <v>50</v>
      </c>
      <c r="G29" s="48" t="s">
        <v>43</v>
      </c>
      <c r="H29" s="49" t="s">
        <v>137</v>
      </c>
      <c r="I29" s="119" t="s">
        <v>47</v>
      </c>
      <c r="J29" s="48" t="s">
        <v>50</v>
      </c>
      <c r="K29" s="50">
        <f>SUMIFS(Gabarito!B:B,Gabarito!A:A,G29)+SUMIFS(Gabarito!B:B,Gabarito!A:A,H29)+SUMIFS(Gabarito!B:B,Gabarito!A:A,I29)+SUMIFS(Gabarito!B:B,Gabarito!A:A,J29)</f>
        <v>6</v>
      </c>
      <c r="L29" s="49" t="s">
        <v>93</v>
      </c>
      <c r="M29" s="49" t="s">
        <v>57</v>
      </c>
      <c r="N29" s="47" t="s">
        <v>60</v>
      </c>
      <c r="O29" s="49" t="s">
        <v>82</v>
      </c>
      <c r="P29" s="49">
        <f>SUMIFS(Gabarito!B:B,Gabarito!A:A,L29)+SUMIFS(Gabarito!B:B,Gabarito!A:A,M29)+SUMIFS(Gabarito!B:B,Gabarito!A:A,N29)+SUMIFS(Gabarito!B:B,Gabarito!A:A,#REF!)+SUMIFS(Gabarito!B:B,Gabarito!A:A,O29)</f>
        <v>22</v>
      </c>
      <c r="Q29" s="49">
        <f t="shared" si="1"/>
        <v>132</v>
      </c>
      <c r="R29" s="47" t="s">
        <v>122</v>
      </c>
      <c r="S29" s="47" t="s">
        <v>122</v>
      </c>
      <c r="T29" s="49" t="s">
        <v>122</v>
      </c>
      <c r="U29" s="49" t="s">
        <v>50</v>
      </c>
      <c r="V29" s="47" t="s">
        <v>1065</v>
      </c>
    </row>
    <row r="30" ht="15.75" customHeight="1">
      <c r="A30" s="47" t="s">
        <v>503</v>
      </c>
      <c r="B30" s="47" t="s">
        <v>532</v>
      </c>
      <c r="C30" s="47" t="s">
        <v>505</v>
      </c>
      <c r="D30" s="47" t="s">
        <v>91</v>
      </c>
      <c r="E30" s="47" t="s">
        <v>117</v>
      </c>
      <c r="F30" s="47" t="s">
        <v>50</v>
      </c>
      <c r="G30" s="48" t="s">
        <v>67</v>
      </c>
      <c r="H30" s="49" t="s">
        <v>137</v>
      </c>
      <c r="I30" s="119" t="s">
        <v>47</v>
      </c>
      <c r="J30" s="48" t="s">
        <v>50</v>
      </c>
      <c r="K30" s="50">
        <f>SUMIFS(Gabarito!B:B,Gabarito!A:A,G30)+SUMIFS(Gabarito!B:B,Gabarito!A:A,H30)+SUMIFS(Gabarito!B:B,Gabarito!A:A,I30)+SUMIFS(Gabarito!B:B,Gabarito!A:A,J30)</f>
        <v>7</v>
      </c>
      <c r="L30" s="49" t="s">
        <v>93</v>
      </c>
      <c r="M30" s="49" t="s">
        <v>57</v>
      </c>
      <c r="N30" s="47" t="s">
        <v>60</v>
      </c>
      <c r="O30" s="49" t="s">
        <v>82</v>
      </c>
      <c r="P30" s="49">
        <f>SUMIFS(Gabarito!B:B,Gabarito!A:A,L30)+SUMIFS(Gabarito!B:B,Gabarito!A:A,M30)+SUMIFS(Gabarito!B:B,Gabarito!A:A,N30)+SUMIFS(Gabarito!B:B,Gabarito!A:A,#REF!)+SUMIFS(Gabarito!B:B,Gabarito!A:A,O30)</f>
        <v>22</v>
      </c>
      <c r="Q30" s="49">
        <f t="shared" si="1"/>
        <v>154</v>
      </c>
      <c r="R30" s="47" t="s">
        <v>122</v>
      </c>
      <c r="S30" s="47" t="s">
        <v>122</v>
      </c>
      <c r="T30" s="49" t="s">
        <v>122</v>
      </c>
      <c r="U30" s="49" t="s">
        <v>50</v>
      </c>
      <c r="V30" s="47" t="s">
        <v>1065</v>
      </c>
    </row>
    <row r="31" ht="15.75" customHeight="1">
      <c r="A31" s="47" t="s">
        <v>503</v>
      </c>
      <c r="B31" s="47" t="s">
        <v>533</v>
      </c>
      <c r="C31" s="47" t="s">
        <v>505</v>
      </c>
      <c r="D31" s="47" t="s">
        <v>91</v>
      </c>
      <c r="E31" s="47" t="s">
        <v>117</v>
      </c>
      <c r="F31" s="47" t="s">
        <v>50</v>
      </c>
      <c r="G31" s="48" t="s">
        <v>43</v>
      </c>
      <c r="H31" s="49" t="s">
        <v>87</v>
      </c>
      <c r="I31" s="119" t="s">
        <v>71</v>
      </c>
      <c r="J31" s="48" t="s">
        <v>50</v>
      </c>
      <c r="K31" s="50">
        <f>SUMIFS(Gabarito!B:B,Gabarito!A:A,G31)+SUMIFS(Gabarito!B:B,Gabarito!A:A,H31)+SUMIFS(Gabarito!B:B,Gabarito!A:A,I31)+SUMIFS(Gabarito!B:B,Gabarito!A:A,J31)</f>
        <v>15</v>
      </c>
      <c r="L31" s="49" t="s">
        <v>93</v>
      </c>
      <c r="M31" s="49" t="s">
        <v>57</v>
      </c>
      <c r="N31" s="47" t="s">
        <v>60</v>
      </c>
      <c r="O31" s="49" t="s">
        <v>99</v>
      </c>
      <c r="P31" s="49">
        <f>SUMIFS(Gabarito!B:B,Gabarito!A:A,L31)+SUMIFS(Gabarito!B:B,Gabarito!A:A,M31)+SUMIFS(Gabarito!B:B,Gabarito!A:A,N31)+SUMIFS(Gabarito!B:B,Gabarito!A:A,#REF!)+SUMIFS(Gabarito!B:B,Gabarito!A:A,O31)</f>
        <v>28</v>
      </c>
      <c r="Q31" s="49">
        <f t="shared" si="1"/>
        <v>420</v>
      </c>
      <c r="R31" s="47" t="s">
        <v>122</v>
      </c>
      <c r="S31" s="47" t="s">
        <v>122</v>
      </c>
      <c r="T31" s="49" t="s">
        <v>122</v>
      </c>
      <c r="U31" s="49" t="s">
        <v>50</v>
      </c>
      <c r="V31" s="47" t="s">
        <v>1064</v>
      </c>
    </row>
    <row r="32" ht="15.75" customHeight="1">
      <c r="A32" s="47" t="s">
        <v>503</v>
      </c>
      <c r="B32" s="47" t="s">
        <v>534</v>
      </c>
      <c r="C32" s="47" t="s">
        <v>505</v>
      </c>
      <c r="D32" s="47" t="s">
        <v>91</v>
      </c>
      <c r="E32" s="47" t="s">
        <v>149</v>
      </c>
      <c r="F32" s="47" t="s">
        <v>50</v>
      </c>
      <c r="G32" s="48" t="s">
        <v>85</v>
      </c>
      <c r="H32" s="49" t="s">
        <v>137</v>
      </c>
      <c r="I32" s="119" t="s">
        <v>47</v>
      </c>
      <c r="J32" s="48" t="s">
        <v>50</v>
      </c>
      <c r="K32" s="50">
        <f>SUMIFS(Gabarito!B:B,Gabarito!A:A,G32)+SUMIFS(Gabarito!B:B,Gabarito!A:A,H32)+SUMIFS(Gabarito!B:B,Gabarito!A:A,I32)+SUMIFS(Gabarito!B:B,Gabarito!A:A,J32)</f>
        <v>8</v>
      </c>
      <c r="L32" s="49" t="s">
        <v>93</v>
      </c>
      <c r="M32" s="49" t="s">
        <v>57</v>
      </c>
      <c r="N32" s="47" t="s">
        <v>60</v>
      </c>
      <c r="O32" s="49" t="s">
        <v>64</v>
      </c>
      <c r="P32" s="49">
        <f>SUMIFS(Gabarito!B:B,Gabarito!A:A,L32)+SUMIFS(Gabarito!B:B,Gabarito!A:A,M32)+SUMIFS(Gabarito!B:B,Gabarito!A:A,N32)+SUMIFS(Gabarito!B:B,Gabarito!A:A,#REF!)+SUMIFS(Gabarito!B:B,Gabarito!A:A,O32)</f>
        <v>16</v>
      </c>
      <c r="Q32" s="49">
        <f t="shared" si="1"/>
        <v>128</v>
      </c>
      <c r="R32" s="47" t="s">
        <v>122</v>
      </c>
      <c r="S32" s="47" t="s">
        <v>122</v>
      </c>
      <c r="T32" s="49" t="s">
        <v>122</v>
      </c>
      <c r="U32" s="49" t="s">
        <v>50</v>
      </c>
      <c r="V32" s="47" t="s">
        <v>1066</v>
      </c>
    </row>
    <row r="33" ht="15.75" customHeight="1">
      <c r="A33" s="47" t="s">
        <v>503</v>
      </c>
      <c r="B33" s="47" t="s">
        <v>535</v>
      </c>
      <c r="C33" s="47" t="s">
        <v>505</v>
      </c>
      <c r="D33" s="47" t="s">
        <v>91</v>
      </c>
      <c r="E33" s="47" t="s">
        <v>117</v>
      </c>
      <c r="F33" s="47" t="s">
        <v>50</v>
      </c>
      <c r="G33" s="48" t="s">
        <v>43</v>
      </c>
      <c r="H33" s="49" t="s">
        <v>87</v>
      </c>
      <c r="I33" s="119" t="s">
        <v>47</v>
      </c>
      <c r="J33" s="48" t="s">
        <v>50</v>
      </c>
      <c r="K33" s="50">
        <f>SUMIFS(Gabarito!B:B,Gabarito!A:A,G33)+SUMIFS(Gabarito!B:B,Gabarito!A:A,H33)+SUMIFS(Gabarito!B:B,Gabarito!A:A,I33)+SUMIFS(Gabarito!B:B,Gabarito!A:A,J33)</f>
        <v>12</v>
      </c>
      <c r="L33" s="49" t="s">
        <v>93</v>
      </c>
      <c r="M33" s="49" t="s">
        <v>57</v>
      </c>
      <c r="N33" s="47" t="s">
        <v>60</v>
      </c>
      <c r="O33" s="49" t="s">
        <v>82</v>
      </c>
      <c r="P33" s="49">
        <f>SUMIFS(Gabarito!B:B,Gabarito!A:A,L33)+SUMIFS(Gabarito!B:B,Gabarito!A:A,M33)+SUMIFS(Gabarito!B:B,Gabarito!A:A,N33)+SUMIFS(Gabarito!B:B,Gabarito!A:A,#REF!)+SUMIFS(Gabarito!B:B,Gabarito!A:A,O33)</f>
        <v>22</v>
      </c>
      <c r="Q33" s="49">
        <f t="shared" si="1"/>
        <v>264</v>
      </c>
      <c r="R33" s="47" t="s">
        <v>122</v>
      </c>
      <c r="S33" s="47" t="s">
        <v>122</v>
      </c>
      <c r="T33" s="49" t="s">
        <v>122</v>
      </c>
      <c r="U33" s="49" t="s">
        <v>50</v>
      </c>
      <c r="V33" s="47" t="s">
        <v>1066</v>
      </c>
    </row>
    <row r="34" ht="15.75" customHeight="1">
      <c r="A34" s="47" t="s">
        <v>503</v>
      </c>
      <c r="B34" s="47" t="s">
        <v>536</v>
      </c>
      <c r="C34" s="47" t="s">
        <v>505</v>
      </c>
      <c r="D34" s="47" t="s">
        <v>91</v>
      </c>
      <c r="E34" s="47" t="s">
        <v>130</v>
      </c>
      <c r="F34" s="47" t="s">
        <v>50</v>
      </c>
      <c r="G34" s="48" t="s">
        <v>43</v>
      </c>
      <c r="H34" s="49" t="s">
        <v>137</v>
      </c>
      <c r="I34" s="119" t="s">
        <v>47</v>
      </c>
      <c r="J34" s="48" t="s">
        <v>50</v>
      </c>
      <c r="K34" s="50">
        <f>SUMIFS(Gabarito!B:B,Gabarito!A:A,G34)+SUMIFS(Gabarito!B:B,Gabarito!A:A,H34)+SUMIFS(Gabarito!B:B,Gabarito!A:A,I34)+SUMIFS(Gabarito!B:B,Gabarito!A:A,J34)</f>
        <v>6</v>
      </c>
      <c r="L34" s="49" t="s">
        <v>93</v>
      </c>
      <c r="M34" s="49" t="s">
        <v>57</v>
      </c>
      <c r="N34" s="47" t="s">
        <v>60</v>
      </c>
      <c r="O34" s="49" t="s">
        <v>99</v>
      </c>
      <c r="P34" s="49">
        <f>SUMIFS(Gabarito!B:B,Gabarito!A:A,L34)+SUMIFS(Gabarito!B:B,Gabarito!A:A,M34)+SUMIFS(Gabarito!B:B,Gabarito!A:A,N34)+SUMIFS(Gabarito!B:B,Gabarito!A:A,#REF!)+SUMIFS(Gabarito!B:B,Gabarito!A:A,O34)</f>
        <v>28</v>
      </c>
      <c r="Q34" s="49">
        <f t="shared" si="1"/>
        <v>168</v>
      </c>
      <c r="R34" s="47" t="s">
        <v>122</v>
      </c>
      <c r="S34" s="47" t="s">
        <v>122</v>
      </c>
      <c r="T34" s="49" t="s">
        <v>122</v>
      </c>
      <c r="U34" s="49" t="s">
        <v>50</v>
      </c>
      <c r="V34" s="47" t="s">
        <v>1064</v>
      </c>
    </row>
    <row r="35" ht="15.75" customHeight="1">
      <c r="A35" s="47" t="s">
        <v>503</v>
      </c>
      <c r="B35" s="47" t="s">
        <v>537</v>
      </c>
      <c r="C35" s="47" t="s">
        <v>505</v>
      </c>
      <c r="D35" s="47" t="s">
        <v>91</v>
      </c>
      <c r="E35" s="47" t="s">
        <v>130</v>
      </c>
      <c r="F35" s="47" t="s">
        <v>50</v>
      </c>
      <c r="G35" s="48" t="s">
        <v>85</v>
      </c>
      <c r="H35" s="49" t="s">
        <v>137</v>
      </c>
      <c r="I35" s="119" t="s">
        <v>47</v>
      </c>
      <c r="J35" s="48" t="s">
        <v>50</v>
      </c>
      <c r="K35" s="50">
        <f>SUMIFS(Gabarito!B:B,Gabarito!A:A,G35)+SUMIFS(Gabarito!B:B,Gabarito!A:A,H35)+SUMIFS(Gabarito!B:B,Gabarito!A:A,I35)+SUMIFS(Gabarito!B:B,Gabarito!A:A,J35)</f>
        <v>8</v>
      </c>
      <c r="L35" s="49" t="s">
        <v>93</v>
      </c>
      <c r="M35" s="49" t="s">
        <v>57</v>
      </c>
      <c r="N35" s="47" t="s">
        <v>60</v>
      </c>
      <c r="O35" s="49" t="s">
        <v>99</v>
      </c>
      <c r="P35" s="49">
        <f>SUMIFS(Gabarito!B:B,Gabarito!A:A,L35)+SUMIFS(Gabarito!B:B,Gabarito!A:A,M35)+SUMIFS(Gabarito!B:B,Gabarito!A:A,N35)+SUMIFS(Gabarito!B:B,Gabarito!A:A,#REF!)+SUMIFS(Gabarito!B:B,Gabarito!A:A,O35)</f>
        <v>28</v>
      </c>
      <c r="Q35" s="49">
        <f t="shared" si="1"/>
        <v>224</v>
      </c>
      <c r="R35" s="47" t="s">
        <v>122</v>
      </c>
      <c r="S35" s="47" t="s">
        <v>122</v>
      </c>
      <c r="T35" s="49" t="s">
        <v>122</v>
      </c>
      <c r="U35" s="49" t="s">
        <v>50</v>
      </c>
      <c r="V35" s="47" t="s">
        <v>1064</v>
      </c>
    </row>
    <row r="36" ht="15.75" customHeight="1">
      <c r="A36" s="47" t="s">
        <v>503</v>
      </c>
      <c r="B36" s="47" t="s">
        <v>538</v>
      </c>
      <c r="C36" s="47" t="s">
        <v>505</v>
      </c>
      <c r="D36" s="47" t="s">
        <v>91</v>
      </c>
      <c r="E36" s="47" t="s">
        <v>130</v>
      </c>
      <c r="F36" s="47" t="s">
        <v>50</v>
      </c>
      <c r="G36" s="48" t="s">
        <v>85</v>
      </c>
      <c r="H36" s="49" t="s">
        <v>137</v>
      </c>
      <c r="I36" s="119" t="s">
        <v>47</v>
      </c>
      <c r="J36" s="48" t="s">
        <v>50</v>
      </c>
      <c r="K36" s="50">
        <f>SUMIFS(Gabarito!B:B,Gabarito!A:A,G36)+SUMIFS(Gabarito!B:B,Gabarito!A:A,H36)+SUMIFS(Gabarito!B:B,Gabarito!A:A,I36)+SUMIFS(Gabarito!B:B,Gabarito!A:A,J36)</f>
        <v>8</v>
      </c>
      <c r="L36" s="49" t="s">
        <v>93</v>
      </c>
      <c r="M36" s="49" t="s">
        <v>57</v>
      </c>
      <c r="N36" s="47" t="s">
        <v>60</v>
      </c>
      <c r="O36" s="49" t="s">
        <v>99</v>
      </c>
      <c r="P36" s="49">
        <f>SUMIFS(Gabarito!B:B,Gabarito!A:A,L36)+SUMIFS(Gabarito!B:B,Gabarito!A:A,M36)+SUMIFS(Gabarito!B:B,Gabarito!A:A,N36)+SUMIFS(Gabarito!B:B,Gabarito!A:A,#REF!)+SUMIFS(Gabarito!B:B,Gabarito!A:A,O36)</f>
        <v>28</v>
      </c>
      <c r="Q36" s="49">
        <f t="shared" si="1"/>
        <v>224</v>
      </c>
      <c r="R36" s="47" t="s">
        <v>122</v>
      </c>
      <c r="S36" s="47" t="s">
        <v>122</v>
      </c>
      <c r="T36" s="49" t="s">
        <v>122</v>
      </c>
      <c r="U36" s="49" t="s">
        <v>50</v>
      </c>
      <c r="V36" s="47" t="s">
        <v>1064</v>
      </c>
    </row>
    <row r="37" ht="15.75" customHeight="1">
      <c r="A37" s="47" t="s">
        <v>503</v>
      </c>
      <c r="B37" s="47" t="s">
        <v>539</v>
      </c>
      <c r="C37" s="47" t="s">
        <v>505</v>
      </c>
      <c r="D37" s="47" t="s">
        <v>91</v>
      </c>
      <c r="E37" s="47" t="s">
        <v>130</v>
      </c>
      <c r="F37" s="47" t="s">
        <v>50</v>
      </c>
      <c r="G37" s="48" t="s">
        <v>85</v>
      </c>
      <c r="H37" s="49" t="s">
        <v>137</v>
      </c>
      <c r="I37" s="119" t="s">
        <v>47</v>
      </c>
      <c r="J37" s="48" t="s">
        <v>50</v>
      </c>
      <c r="K37" s="50">
        <f>SUMIFS(Gabarito!B:B,Gabarito!A:A,G37)+SUMIFS(Gabarito!B:B,Gabarito!A:A,H37)+SUMIFS(Gabarito!B:B,Gabarito!A:A,I37)+SUMIFS(Gabarito!B:B,Gabarito!A:A,J37)</f>
        <v>8</v>
      </c>
      <c r="L37" s="49" t="s">
        <v>93</v>
      </c>
      <c r="M37" s="49" t="s">
        <v>57</v>
      </c>
      <c r="N37" s="47" t="s">
        <v>60</v>
      </c>
      <c r="O37" s="49" t="s">
        <v>99</v>
      </c>
      <c r="P37" s="49">
        <f>SUMIFS(Gabarito!B:B,Gabarito!A:A,L37)+SUMIFS(Gabarito!B:B,Gabarito!A:A,M37)+SUMIFS(Gabarito!B:B,Gabarito!A:A,N37)+SUMIFS(Gabarito!B:B,Gabarito!A:A,#REF!)+SUMIFS(Gabarito!B:B,Gabarito!A:A,O37)</f>
        <v>28</v>
      </c>
      <c r="Q37" s="49">
        <f t="shared" si="1"/>
        <v>224</v>
      </c>
      <c r="R37" s="47" t="s">
        <v>122</v>
      </c>
      <c r="S37" s="47" t="s">
        <v>122</v>
      </c>
      <c r="T37" s="49" t="s">
        <v>122</v>
      </c>
      <c r="U37" s="49" t="s">
        <v>91</v>
      </c>
      <c r="V37" s="47" t="s">
        <v>1064</v>
      </c>
    </row>
    <row r="38" ht="15.75" customHeight="1">
      <c r="A38" s="47" t="s">
        <v>503</v>
      </c>
      <c r="B38" s="47" t="s">
        <v>540</v>
      </c>
      <c r="C38" s="47" t="s">
        <v>505</v>
      </c>
      <c r="D38" s="47" t="s">
        <v>91</v>
      </c>
      <c r="E38" s="47" t="s">
        <v>130</v>
      </c>
      <c r="F38" s="47" t="s">
        <v>50</v>
      </c>
      <c r="G38" s="48" t="s">
        <v>43</v>
      </c>
      <c r="H38" s="49" t="s">
        <v>87</v>
      </c>
      <c r="I38" s="119" t="s">
        <v>47</v>
      </c>
      <c r="J38" s="48" t="s">
        <v>50</v>
      </c>
      <c r="K38" s="50">
        <f>SUMIFS(Gabarito!B:B,Gabarito!A:A,G38)+SUMIFS(Gabarito!B:B,Gabarito!A:A,H38)+SUMIFS(Gabarito!B:B,Gabarito!A:A,I38)+SUMIFS(Gabarito!B:B,Gabarito!A:A,J38)</f>
        <v>12</v>
      </c>
      <c r="L38" s="49" t="s">
        <v>93</v>
      </c>
      <c r="M38" s="49" t="s">
        <v>57</v>
      </c>
      <c r="N38" s="47" t="s">
        <v>60</v>
      </c>
      <c r="O38" s="49" t="s">
        <v>99</v>
      </c>
      <c r="P38" s="49">
        <f>SUMIFS(Gabarito!B:B,Gabarito!A:A,L38)+SUMIFS(Gabarito!B:B,Gabarito!A:A,M38)+SUMIFS(Gabarito!B:B,Gabarito!A:A,N38)+SUMIFS(Gabarito!B:B,Gabarito!A:A,#REF!)+SUMIFS(Gabarito!B:B,Gabarito!A:A,O38)</f>
        <v>28</v>
      </c>
      <c r="Q38" s="49">
        <f t="shared" si="1"/>
        <v>336</v>
      </c>
      <c r="R38" s="47" t="s">
        <v>122</v>
      </c>
      <c r="S38" s="47" t="s">
        <v>122</v>
      </c>
      <c r="T38" s="49" t="s">
        <v>122</v>
      </c>
      <c r="U38" s="49" t="s">
        <v>50</v>
      </c>
      <c r="V38" s="47" t="s">
        <v>1064</v>
      </c>
    </row>
    <row r="39" ht="15.75" customHeight="1">
      <c r="A39" s="47" t="s">
        <v>503</v>
      </c>
      <c r="B39" s="47" t="s">
        <v>541</v>
      </c>
      <c r="C39" s="47" t="s">
        <v>505</v>
      </c>
      <c r="D39" s="47" t="s">
        <v>91</v>
      </c>
      <c r="E39" s="47" t="s">
        <v>130</v>
      </c>
      <c r="F39" s="47" t="s">
        <v>50</v>
      </c>
      <c r="G39" s="48" t="s">
        <v>43</v>
      </c>
      <c r="H39" s="49" t="s">
        <v>137</v>
      </c>
      <c r="I39" s="119" t="s">
        <v>47</v>
      </c>
      <c r="J39" s="48" t="s">
        <v>50</v>
      </c>
      <c r="K39" s="50">
        <f>SUMIFS(Gabarito!B:B,Gabarito!A:A,G39)+SUMIFS(Gabarito!B:B,Gabarito!A:A,H39)+SUMIFS(Gabarito!B:B,Gabarito!A:A,I39)+SUMIFS(Gabarito!B:B,Gabarito!A:A,J39)</f>
        <v>6</v>
      </c>
      <c r="L39" s="49" t="s">
        <v>93</v>
      </c>
      <c r="M39" s="49" t="s">
        <v>57</v>
      </c>
      <c r="N39" s="47" t="s">
        <v>60</v>
      </c>
      <c r="O39" s="49" t="s">
        <v>99</v>
      </c>
      <c r="P39" s="49">
        <f>SUMIFS(Gabarito!B:B,Gabarito!A:A,L39)+SUMIFS(Gabarito!B:B,Gabarito!A:A,M39)+SUMIFS(Gabarito!B:B,Gabarito!A:A,N39)+SUMIFS(Gabarito!B:B,Gabarito!A:A,#REF!)+SUMIFS(Gabarito!B:B,Gabarito!A:A,O39)</f>
        <v>28</v>
      </c>
      <c r="Q39" s="49">
        <f t="shared" si="1"/>
        <v>168</v>
      </c>
      <c r="R39" s="47" t="s">
        <v>122</v>
      </c>
      <c r="S39" s="47" t="s">
        <v>122</v>
      </c>
      <c r="T39" s="49" t="s">
        <v>122</v>
      </c>
      <c r="U39" s="49" t="s">
        <v>50</v>
      </c>
      <c r="V39" s="47" t="s">
        <v>1064</v>
      </c>
    </row>
    <row r="40" ht="15.75" customHeight="1">
      <c r="A40" s="47" t="s">
        <v>503</v>
      </c>
      <c r="B40" s="47" t="s">
        <v>542</v>
      </c>
      <c r="C40" s="47" t="s">
        <v>505</v>
      </c>
      <c r="D40" s="47" t="s">
        <v>91</v>
      </c>
      <c r="E40" s="47" t="s">
        <v>130</v>
      </c>
      <c r="F40" s="47" t="s">
        <v>50</v>
      </c>
      <c r="G40" s="48" t="s">
        <v>85</v>
      </c>
      <c r="H40" s="49" t="s">
        <v>137</v>
      </c>
      <c r="I40" s="119" t="s">
        <v>47</v>
      </c>
      <c r="J40" s="48" t="s">
        <v>50</v>
      </c>
      <c r="K40" s="50">
        <f>SUMIFS(Gabarito!B:B,Gabarito!A:A,G40)+SUMIFS(Gabarito!B:B,Gabarito!A:A,H40)+SUMIFS(Gabarito!B:B,Gabarito!A:A,I40)+SUMIFS(Gabarito!B:B,Gabarito!A:A,J40)</f>
        <v>8</v>
      </c>
      <c r="L40" s="49" t="s">
        <v>93</v>
      </c>
      <c r="M40" s="49" t="s">
        <v>57</v>
      </c>
      <c r="N40" s="47" t="s">
        <v>60</v>
      </c>
      <c r="O40" s="49" t="s">
        <v>99</v>
      </c>
      <c r="P40" s="49">
        <f>SUMIFS(Gabarito!B:B,Gabarito!A:A,L40)+SUMIFS(Gabarito!B:B,Gabarito!A:A,M40)+SUMIFS(Gabarito!B:B,Gabarito!A:A,N40)+SUMIFS(Gabarito!B:B,Gabarito!A:A,#REF!)+SUMIFS(Gabarito!B:B,Gabarito!A:A,O40)</f>
        <v>28</v>
      </c>
      <c r="Q40" s="49">
        <f t="shared" si="1"/>
        <v>224</v>
      </c>
      <c r="R40" s="47" t="s">
        <v>122</v>
      </c>
      <c r="S40" s="47" t="s">
        <v>122</v>
      </c>
      <c r="T40" s="49" t="s">
        <v>122</v>
      </c>
      <c r="U40" s="49" t="s">
        <v>50</v>
      </c>
      <c r="V40" s="47" t="s">
        <v>1064</v>
      </c>
    </row>
    <row r="41" ht="15.75" customHeight="1">
      <c r="A41" s="47" t="s">
        <v>503</v>
      </c>
      <c r="B41" s="47" t="s">
        <v>543</v>
      </c>
      <c r="C41" s="47" t="s">
        <v>505</v>
      </c>
      <c r="D41" s="47" t="s">
        <v>91</v>
      </c>
      <c r="E41" s="47" t="s">
        <v>130</v>
      </c>
      <c r="F41" s="47" t="s">
        <v>50</v>
      </c>
      <c r="G41" s="48" t="s">
        <v>85</v>
      </c>
      <c r="H41" s="49" t="s">
        <v>137</v>
      </c>
      <c r="I41" s="119" t="s">
        <v>47</v>
      </c>
      <c r="J41" s="48" t="s">
        <v>50</v>
      </c>
      <c r="K41" s="50">
        <f>SUMIFS(Gabarito!B:B,Gabarito!A:A,G41)+SUMIFS(Gabarito!B:B,Gabarito!A:A,H41)+SUMIFS(Gabarito!B:B,Gabarito!A:A,I41)+SUMIFS(Gabarito!B:B,Gabarito!A:A,J41)</f>
        <v>8</v>
      </c>
      <c r="L41" s="49" t="s">
        <v>93</v>
      </c>
      <c r="M41" s="49" t="s">
        <v>57</v>
      </c>
      <c r="N41" s="47" t="s">
        <v>60</v>
      </c>
      <c r="O41" s="49" t="s">
        <v>99</v>
      </c>
      <c r="P41" s="49">
        <f>SUMIFS(Gabarito!B:B,Gabarito!A:A,L41)+SUMIFS(Gabarito!B:B,Gabarito!A:A,M41)+SUMIFS(Gabarito!B:B,Gabarito!A:A,N41)+SUMIFS(Gabarito!B:B,Gabarito!A:A,#REF!)+SUMIFS(Gabarito!B:B,Gabarito!A:A,O41)</f>
        <v>28</v>
      </c>
      <c r="Q41" s="49">
        <f t="shared" si="1"/>
        <v>224</v>
      </c>
      <c r="R41" s="47" t="s">
        <v>122</v>
      </c>
      <c r="S41" s="47" t="s">
        <v>122</v>
      </c>
      <c r="T41" s="49" t="s">
        <v>122</v>
      </c>
      <c r="U41" s="49" t="s">
        <v>50</v>
      </c>
      <c r="V41" s="47" t="s">
        <v>1064</v>
      </c>
    </row>
    <row r="42" ht="15.75" customHeight="1">
      <c r="A42" s="47" t="s">
        <v>503</v>
      </c>
      <c r="B42" s="47" t="s">
        <v>544</v>
      </c>
      <c r="C42" s="47" t="s">
        <v>505</v>
      </c>
      <c r="D42" s="47" t="s">
        <v>91</v>
      </c>
      <c r="E42" s="47" t="s">
        <v>130</v>
      </c>
      <c r="F42" s="47" t="s">
        <v>50</v>
      </c>
      <c r="G42" s="48" t="s">
        <v>43</v>
      </c>
      <c r="H42" s="49" t="s">
        <v>87</v>
      </c>
      <c r="I42" s="119" t="s">
        <v>89</v>
      </c>
      <c r="J42" s="48" t="s">
        <v>50</v>
      </c>
      <c r="K42" s="50">
        <f>SUMIFS(Gabarito!B:B,Gabarito!A:A,G42)+SUMIFS(Gabarito!B:B,Gabarito!A:A,H42)+SUMIFS(Gabarito!B:B,Gabarito!A:A,I42)+SUMIFS(Gabarito!B:B,Gabarito!A:A,J42)</f>
        <v>18</v>
      </c>
      <c r="L42" s="49" t="s">
        <v>93</v>
      </c>
      <c r="M42" s="49" t="s">
        <v>57</v>
      </c>
      <c r="N42" s="47" t="s">
        <v>60</v>
      </c>
      <c r="O42" s="49" t="s">
        <v>99</v>
      </c>
      <c r="P42" s="49">
        <f>SUMIFS(Gabarito!B:B,Gabarito!A:A,L42)+SUMIFS(Gabarito!B:B,Gabarito!A:A,M42)+SUMIFS(Gabarito!B:B,Gabarito!A:A,N42)+SUMIFS(Gabarito!B:B,Gabarito!A:A,#REF!)+SUMIFS(Gabarito!B:B,Gabarito!A:A,O42)</f>
        <v>28</v>
      </c>
      <c r="Q42" s="49">
        <f t="shared" si="1"/>
        <v>504</v>
      </c>
      <c r="R42" s="47" t="s">
        <v>122</v>
      </c>
      <c r="S42" s="47" t="s">
        <v>122</v>
      </c>
      <c r="T42" s="49" t="s">
        <v>122</v>
      </c>
      <c r="U42" s="49" t="s">
        <v>91</v>
      </c>
      <c r="V42" s="47" t="s">
        <v>1064</v>
      </c>
    </row>
    <row r="43" ht="15.75" customHeight="1">
      <c r="A43" s="47" t="s">
        <v>503</v>
      </c>
      <c r="B43" s="47" t="s">
        <v>545</v>
      </c>
      <c r="C43" s="47" t="s">
        <v>505</v>
      </c>
      <c r="D43" s="47" t="s">
        <v>91</v>
      </c>
      <c r="E43" s="47" t="s">
        <v>130</v>
      </c>
      <c r="F43" s="47" t="s">
        <v>50</v>
      </c>
      <c r="G43" s="48" t="s">
        <v>43</v>
      </c>
      <c r="H43" s="49" t="s">
        <v>87</v>
      </c>
      <c r="I43" s="119" t="s">
        <v>47</v>
      </c>
      <c r="J43" s="48" t="s">
        <v>50</v>
      </c>
      <c r="K43" s="50">
        <f>SUMIFS(Gabarito!B:B,Gabarito!A:A,G43)+SUMIFS(Gabarito!B:B,Gabarito!A:A,H43)+SUMIFS(Gabarito!B:B,Gabarito!A:A,I43)+SUMIFS(Gabarito!B:B,Gabarito!A:A,J43)</f>
        <v>12</v>
      </c>
      <c r="L43" s="49" t="s">
        <v>93</v>
      </c>
      <c r="M43" s="49" t="s">
        <v>57</v>
      </c>
      <c r="N43" s="47" t="s">
        <v>60</v>
      </c>
      <c r="O43" s="49" t="s">
        <v>99</v>
      </c>
      <c r="P43" s="49">
        <f>SUMIFS(Gabarito!B:B,Gabarito!A:A,L43)+SUMIFS(Gabarito!B:B,Gabarito!A:A,M43)+SUMIFS(Gabarito!B:B,Gabarito!A:A,N43)+SUMIFS(Gabarito!B:B,Gabarito!A:A,#REF!)+SUMIFS(Gabarito!B:B,Gabarito!A:A,O43)</f>
        <v>28</v>
      </c>
      <c r="Q43" s="49">
        <f t="shared" si="1"/>
        <v>336</v>
      </c>
      <c r="R43" s="47" t="s">
        <v>122</v>
      </c>
      <c r="S43" s="47" t="s">
        <v>122</v>
      </c>
      <c r="T43" s="49" t="s">
        <v>122</v>
      </c>
      <c r="U43" s="49" t="s">
        <v>50</v>
      </c>
      <c r="V43" s="47" t="s">
        <v>1064</v>
      </c>
    </row>
    <row r="44" ht="15.75" customHeight="1">
      <c r="A44" s="47" t="s">
        <v>503</v>
      </c>
      <c r="B44" s="47" t="s">
        <v>546</v>
      </c>
      <c r="C44" s="47" t="s">
        <v>505</v>
      </c>
      <c r="D44" s="47" t="s">
        <v>91</v>
      </c>
      <c r="E44" s="47" t="s">
        <v>117</v>
      </c>
      <c r="F44" s="47" t="s">
        <v>50</v>
      </c>
      <c r="G44" s="48" t="s">
        <v>43</v>
      </c>
      <c r="H44" s="49" t="s">
        <v>87</v>
      </c>
      <c r="I44" s="119" t="s">
        <v>47</v>
      </c>
      <c r="J44" s="48" t="s">
        <v>50</v>
      </c>
      <c r="K44" s="50">
        <f>SUMIFS(Gabarito!B:B,Gabarito!A:A,G44)+SUMIFS(Gabarito!B:B,Gabarito!A:A,H44)+SUMIFS(Gabarito!B:B,Gabarito!A:A,I44)+SUMIFS(Gabarito!B:B,Gabarito!A:A,J44)</f>
        <v>12</v>
      </c>
      <c r="L44" s="49" t="s">
        <v>93</v>
      </c>
      <c r="M44" s="49" t="s">
        <v>57</v>
      </c>
      <c r="N44" s="47" t="s">
        <v>60</v>
      </c>
      <c r="O44" s="49" t="s">
        <v>99</v>
      </c>
      <c r="P44" s="49">
        <f>SUMIFS(Gabarito!B:B,Gabarito!A:A,L44)+SUMIFS(Gabarito!B:B,Gabarito!A:A,M44)+SUMIFS(Gabarito!B:B,Gabarito!A:A,N44)+SUMIFS(Gabarito!B:B,Gabarito!A:A,#REF!)+SUMIFS(Gabarito!B:B,Gabarito!A:A,O44)</f>
        <v>28</v>
      </c>
      <c r="Q44" s="49">
        <f t="shared" si="1"/>
        <v>336</v>
      </c>
      <c r="R44" s="47" t="s">
        <v>122</v>
      </c>
      <c r="S44" s="47" t="s">
        <v>122</v>
      </c>
      <c r="T44" s="49" t="s">
        <v>122</v>
      </c>
      <c r="U44" s="49" t="s">
        <v>50</v>
      </c>
      <c r="V44" s="47" t="s">
        <v>1064</v>
      </c>
    </row>
    <row r="45" ht="15.75" customHeight="1">
      <c r="A45" s="47" t="s">
        <v>503</v>
      </c>
      <c r="B45" s="47" t="s">
        <v>547</v>
      </c>
      <c r="C45" s="47" t="s">
        <v>505</v>
      </c>
      <c r="D45" s="47" t="s">
        <v>91</v>
      </c>
      <c r="E45" s="47" t="s">
        <v>130</v>
      </c>
      <c r="F45" s="47" t="s">
        <v>50</v>
      </c>
      <c r="G45" s="48" t="s">
        <v>85</v>
      </c>
      <c r="H45" s="49" t="s">
        <v>87</v>
      </c>
      <c r="I45" s="119" t="s">
        <v>47</v>
      </c>
      <c r="J45" s="48" t="s">
        <v>50</v>
      </c>
      <c r="K45" s="50">
        <f>SUMIFS(Gabarito!B:B,Gabarito!A:A,G45)+SUMIFS(Gabarito!B:B,Gabarito!A:A,H45)+SUMIFS(Gabarito!B:B,Gabarito!A:A,I45)+SUMIFS(Gabarito!B:B,Gabarito!A:A,J45)</f>
        <v>14</v>
      </c>
      <c r="L45" s="49" t="s">
        <v>93</v>
      </c>
      <c r="M45" s="49" t="s">
        <v>57</v>
      </c>
      <c r="N45" s="47" t="s">
        <v>60</v>
      </c>
      <c r="O45" s="49" t="s">
        <v>99</v>
      </c>
      <c r="P45" s="49">
        <f>SUMIFS(Gabarito!B:B,Gabarito!A:A,L45)+SUMIFS(Gabarito!B:B,Gabarito!A:A,M45)+SUMIFS(Gabarito!B:B,Gabarito!A:A,N45)+SUMIFS(Gabarito!B:B,Gabarito!A:A,#REF!)+SUMIFS(Gabarito!B:B,Gabarito!A:A,O45)</f>
        <v>28</v>
      </c>
      <c r="Q45" s="49">
        <f t="shared" si="1"/>
        <v>392</v>
      </c>
      <c r="R45" s="47" t="s">
        <v>122</v>
      </c>
      <c r="S45" s="47" t="s">
        <v>122</v>
      </c>
      <c r="T45" s="49" t="s">
        <v>122</v>
      </c>
      <c r="U45" s="49" t="s">
        <v>50</v>
      </c>
      <c r="V45" s="47" t="s">
        <v>1064</v>
      </c>
    </row>
    <row r="46" ht="15.75" customHeight="1">
      <c r="A46" s="47" t="s">
        <v>503</v>
      </c>
      <c r="B46" s="115" t="s">
        <v>548</v>
      </c>
      <c r="C46" s="47" t="s">
        <v>505</v>
      </c>
      <c r="D46" s="47" t="s">
        <v>91</v>
      </c>
      <c r="E46" s="47" t="s">
        <v>117</v>
      </c>
      <c r="F46" s="47" t="s">
        <v>50</v>
      </c>
      <c r="G46" s="48" t="s">
        <v>43</v>
      </c>
      <c r="H46" s="49" t="s">
        <v>87</v>
      </c>
      <c r="I46" s="119" t="s">
        <v>47</v>
      </c>
      <c r="J46" s="48" t="s">
        <v>50</v>
      </c>
      <c r="K46" s="50">
        <f>SUMIFS(Gabarito!B:B,Gabarito!A:A,G46)+SUMIFS(Gabarito!B:B,Gabarito!A:A,H46)+SUMIFS(Gabarito!B:B,Gabarito!A:A,I46)+SUMIFS(Gabarito!B:B,Gabarito!A:A,J46)</f>
        <v>12</v>
      </c>
      <c r="L46" s="49" t="s">
        <v>93</v>
      </c>
      <c r="M46" s="49" t="s">
        <v>57</v>
      </c>
      <c r="N46" s="47" t="s">
        <v>60</v>
      </c>
      <c r="O46" s="49" t="s">
        <v>99</v>
      </c>
      <c r="P46" s="49">
        <f>SUMIFS(Gabarito!B:B,Gabarito!A:A,L46)+SUMIFS(Gabarito!B:B,Gabarito!A:A,M46)+SUMIFS(Gabarito!B:B,Gabarito!A:A,N46)+SUMIFS(Gabarito!B:B,Gabarito!A:A,#REF!)+SUMIFS(Gabarito!B:B,Gabarito!A:A,O46)</f>
        <v>28</v>
      </c>
      <c r="Q46" s="49">
        <f t="shared" si="1"/>
        <v>336</v>
      </c>
      <c r="R46" s="47" t="s">
        <v>122</v>
      </c>
      <c r="S46" s="47" t="s">
        <v>122</v>
      </c>
      <c r="T46" s="49" t="s">
        <v>122</v>
      </c>
      <c r="U46" s="49" t="s">
        <v>50</v>
      </c>
      <c r="V46" s="47" t="s">
        <v>1064</v>
      </c>
    </row>
    <row r="47" ht="15.75" customHeight="1">
      <c r="A47" s="47" t="s">
        <v>503</v>
      </c>
      <c r="B47" s="47" t="s">
        <v>549</v>
      </c>
      <c r="C47" s="47" t="s">
        <v>505</v>
      </c>
      <c r="D47" s="47" t="s">
        <v>91</v>
      </c>
      <c r="E47" s="47" t="s">
        <v>130</v>
      </c>
      <c r="F47" s="47" t="s">
        <v>50</v>
      </c>
      <c r="G47" s="48" t="s">
        <v>43</v>
      </c>
      <c r="H47" s="49" t="s">
        <v>87</v>
      </c>
      <c r="I47" s="119" t="s">
        <v>47</v>
      </c>
      <c r="J47" s="48" t="s">
        <v>50</v>
      </c>
      <c r="K47" s="50">
        <f>SUMIFS(Gabarito!B:B,Gabarito!A:A,G47)+SUMIFS(Gabarito!B:B,Gabarito!A:A,H47)+SUMIFS(Gabarito!B:B,Gabarito!A:A,I47)+SUMIFS(Gabarito!B:B,Gabarito!A:A,J47)</f>
        <v>12</v>
      </c>
      <c r="L47" s="49" t="s">
        <v>93</v>
      </c>
      <c r="M47" s="49" t="s">
        <v>57</v>
      </c>
      <c r="N47" s="47" t="s">
        <v>60</v>
      </c>
      <c r="O47" s="49" t="s">
        <v>99</v>
      </c>
      <c r="P47" s="49">
        <f>SUMIFS(Gabarito!B:B,Gabarito!A:A,L47)+SUMIFS(Gabarito!B:B,Gabarito!A:A,M47)+SUMIFS(Gabarito!B:B,Gabarito!A:A,N47)+SUMIFS(Gabarito!B:B,Gabarito!A:A,#REF!)+SUMIFS(Gabarito!B:B,Gabarito!A:A,O47)</f>
        <v>28</v>
      </c>
      <c r="Q47" s="49">
        <f t="shared" si="1"/>
        <v>336</v>
      </c>
      <c r="R47" s="47" t="s">
        <v>122</v>
      </c>
      <c r="S47" s="47" t="s">
        <v>122</v>
      </c>
      <c r="T47" s="49" t="s">
        <v>122</v>
      </c>
      <c r="U47" s="49" t="s">
        <v>50</v>
      </c>
      <c r="V47" s="47" t="s">
        <v>1066</v>
      </c>
    </row>
    <row r="48" ht="15.75" customHeight="1">
      <c r="A48" s="47" t="s">
        <v>503</v>
      </c>
      <c r="B48" s="47" t="s">
        <v>550</v>
      </c>
      <c r="C48" s="47" t="s">
        <v>505</v>
      </c>
      <c r="D48" s="47" t="s">
        <v>91</v>
      </c>
      <c r="E48" s="47" t="s">
        <v>130</v>
      </c>
      <c r="F48" s="47" t="s">
        <v>50</v>
      </c>
      <c r="G48" s="48" t="s">
        <v>85</v>
      </c>
      <c r="H48" s="49" t="s">
        <v>137</v>
      </c>
      <c r="I48" s="119" t="s">
        <v>47</v>
      </c>
      <c r="J48" s="48" t="s">
        <v>50</v>
      </c>
      <c r="K48" s="50">
        <f>SUMIFS(Gabarito!B:B,Gabarito!A:A,G48)+SUMIFS(Gabarito!B:B,Gabarito!A:A,H48)+SUMIFS(Gabarito!B:B,Gabarito!A:A,I48)+SUMIFS(Gabarito!B:B,Gabarito!A:A,J48)</f>
        <v>8</v>
      </c>
      <c r="L48" s="49" t="s">
        <v>93</v>
      </c>
      <c r="M48" s="49" t="s">
        <v>57</v>
      </c>
      <c r="N48" s="47" t="s">
        <v>60</v>
      </c>
      <c r="O48" s="49" t="s">
        <v>99</v>
      </c>
      <c r="P48" s="49">
        <f>SUMIFS(Gabarito!B:B,Gabarito!A:A,L48)+SUMIFS(Gabarito!B:B,Gabarito!A:A,M48)+SUMIFS(Gabarito!B:B,Gabarito!A:A,N48)+SUMIFS(Gabarito!B:B,Gabarito!A:A,#REF!)+SUMIFS(Gabarito!B:B,Gabarito!A:A,O48)</f>
        <v>28</v>
      </c>
      <c r="Q48" s="49">
        <f t="shared" si="1"/>
        <v>224</v>
      </c>
      <c r="R48" s="47" t="s">
        <v>122</v>
      </c>
      <c r="S48" s="47" t="s">
        <v>122</v>
      </c>
      <c r="T48" s="49" t="s">
        <v>122</v>
      </c>
      <c r="U48" s="49" t="s">
        <v>50</v>
      </c>
      <c r="V48" s="47" t="s">
        <v>1065</v>
      </c>
    </row>
    <row r="49" ht="15.75" customHeight="1">
      <c r="A49" s="47" t="s">
        <v>503</v>
      </c>
      <c r="B49" s="47" t="s">
        <v>551</v>
      </c>
      <c r="C49" s="47" t="s">
        <v>505</v>
      </c>
      <c r="D49" s="47" t="s">
        <v>91</v>
      </c>
      <c r="E49" s="47" t="s">
        <v>130</v>
      </c>
      <c r="F49" s="47" t="s">
        <v>50</v>
      </c>
      <c r="G49" s="48" t="s">
        <v>43</v>
      </c>
      <c r="H49" s="49" t="s">
        <v>137</v>
      </c>
      <c r="I49" s="119" t="s">
        <v>47</v>
      </c>
      <c r="J49" s="48" t="s">
        <v>50</v>
      </c>
      <c r="K49" s="50">
        <f>SUMIFS(Gabarito!B:B,Gabarito!A:A,G49)+SUMIFS(Gabarito!B:B,Gabarito!A:A,H49)+SUMIFS(Gabarito!B:B,Gabarito!A:A,I49)+SUMIFS(Gabarito!B:B,Gabarito!A:A,J49)</f>
        <v>6</v>
      </c>
      <c r="L49" s="49" t="s">
        <v>93</v>
      </c>
      <c r="M49" s="49" t="s">
        <v>57</v>
      </c>
      <c r="N49" s="47" t="s">
        <v>60</v>
      </c>
      <c r="O49" s="49" t="s">
        <v>99</v>
      </c>
      <c r="P49" s="49">
        <f>SUMIFS(Gabarito!B:B,Gabarito!A:A,L49)+SUMIFS(Gabarito!B:B,Gabarito!A:A,M49)+SUMIFS(Gabarito!B:B,Gabarito!A:A,N49)+SUMIFS(Gabarito!B:B,Gabarito!A:A,#REF!)+SUMIFS(Gabarito!B:B,Gabarito!A:A,O49)</f>
        <v>28</v>
      </c>
      <c r="Q49" s="49">
        <f t="shared" si="1"/>
        <v>168</v>
      </c>
      <c r="R49" s="47" t="s">
        <v>122</v>
      </c>
      <c r="S49" s="47" t="s">
        <v>122</v>
      </c>
      <c r="T49" s="49" t="s">
        <v>122</v>
      </c>
      <c r="U49" s="49" t="s">
        <v>50</v>
      </c>
      <c r="V49" s="47" t="s">
        <v>1065</v>
      </c>
    </row>
    <row r="50" ht="15.75" customHeight="1">
      <c r="A50" s="47" t="s">
        <v>503</v>
      </c>
      <c r="B50" s="47" t="s">
        <v>552</v>
      </c>
      <c r="C50" s="47" t="s">
        <v>505</v>
      </c>
      <c r="D50" s="47" t="s">
        <v>91</v>
      </c>
      <c r="E50" s="47" t="s">
        <v>130</v>
      </c>
      <c r="F50" s="47" t="s">
        <v>50</v>
      </c>
      <c r="G50" s="48" t="s">
        <v>85</v>
      </c>
      <c r="H50" s="49" t="s">
        <v>87</v>
      </c>
      <c r="I50" s="119" t="s">
        <v>47</v>
      </c>
      <c r="J50" s="48" t="s">
        <v>50</v>
      </c>
      <c r="K50" s="50">
        <f>SUMIFS(Gabarito!B:B,Gabarito!A:A,G50)+SUMIFS(Gabarito!B:B,Gabarito!A:A,H50)+SUMIFS(Gabarito!B:B,Gabarito!A:A,I50)+SUMIFS(Gabarito!B:B,Gabarito!A:A,J50)</f>
        <v>14</v>
      </c>
      <c r="L50" s="49" t="s">
        <v>93</v>
      </c>
      <c r="M50" s="49" t="s">
        <v>57</v>
      </c>
      <c r="N50" s="47" t="s">
        <v>60</v>
      </c>
      <c r="O50" s="49" t="s">
        <v>99</v>
      </c>
      <c r="P50" s="49">
        <f>SUMIFS(Gabarito!B:B,Gabarito!A:A,L50)+SUMIFS(Gabarito!B:B,Gabarito!A:A,M50)+SUMIFS(Gabarito!B:B,Gabarito!A:A,N50)+SUMIFS(Gabarito!B:B,Gabarito!A:A,#REF!)+SUMIFS(Gabarito!B:B,Gabarito!A:A,O50)</f>
        <v>28</v>
      </c>
      <c r="Q50" s="49">
        <f t="shared" si="1"/>
        <v>392</v>
      </c>
      <c r="R50" s="47" t="s">
        <v>122</v>
      </c>
      <c r="S50" s="47" t="s">
        <v>122</v>
      </c>
      <c r="T50" s="49" t="s">
        <v>122</v>
      </c>
      <c r="U50" s="49" t="s">
        <v>50</v>
      </c>
      <c r="V50" s="47" t="s">
        <v>1065</v>
      </c>
    </row>
    <row r="51" ht="15.75" customHeight="1">
      <c r="A51" s="47" t="s">
        <v>503</v>
      </c>
      <c r="B51" s="47" t="s">
        <v>553</v>
      </c>
      <c r="C51" s="47" t="s">
        <v>505</v>
      </c>
      <c r="D51" s="47" t="s">
        <v>91</v>
      </c>
      <c r="E51" s="47" t="s">
        <v>130</v>
      </c>
      <c r="F51" s="47" t="s">
        <v>50</v>
      </c>
      <c r="G51" s="48" t="s">
        <v>85</v>
      </c>
      <c r="H51" s="49" t="s">
        <v>87</v>
      </c>
      <c r="I51" s="119" t="s">
        <v>47</v>
      </c>
      <c r="J51" s="48" t="s">
        <v>50</v>
      </c>
      <c r="K51" s="50">
        <f>SUMIFS(Gabarito!B:B,Gabarito!A:A,G51)+SUMIFS(Gabarito!B:B,Gabarito!A:A,H51)+SUMIFS(Gabarito!B:B,Gabarito!A:A,I51)+SUMIFS(Gabarito!B:B,Gabarito!A:A,J51)</f>
        <v>14</v>
      </c>
      <c r="L51" s="49" t="s">
        <v>93</v>
      </c>
      <c r="M51" s="49" t="s">
        <v>57</v>
      </c>
      <c r="N51" s="47" t="s">
        <v>60</v>
      </c>
      <c r="O51" s="49" t="s">
        <v>99</v>
      </c>
      <c r="P51" s="49">
        <f>SUMIFS(Gabarito!B:B,Gabarito!A:A,L51)+SUMIFS(Gabarito!B:B,Gabarito!A:A,M51)+SUMIFS(Gabarito!B:B,Gabarito!A:A,N51)+SUMIFS(Gabarito!B:B,Gabarito!A:A,#REF!)+SUMIFS(Gabarito!B:B,Gabarito!A:A,O51)</f>
        <v>28</v>
      </c>
      <c r="Q51" s="49">
        <f t="shared" si="1"/>
        <v>392</v>
      </c>
      <c r="R51" s="47" t="s">
        <v>122</v>
      </c>
      <c r="S51" s="47" t="s">
        <v>122</v>
      </c>
      <c r="T51" s="49" t="s">
        <v>122</v>
      </c>
      <c r="U51" s="49" t="s">
        <v>50</v>
      </c>
      <c r="V51" s="47" t="s">
        <v>1065</v>
      </c>
    </row>
    <row r="52" ht="15.75" customHeight="1">
      <c r="A52" s="47" t="s">
        <v>503</v>
      </c>
      <c r="B52" s="47" t="s">
        <v>554</v>
      </c>
      <c r="C52" s="47" t="s">
        <v>505</v>
      </c>
      <c r="D52" s="47" t="s">
        <v>91</v>
      </c>
      <c r="E52" s="47" t="s">
        <v>130</v>
      </c>
      <c r="F52" s="47" t="s">
        <v>50</v>
      </c>
      <c r="G52" s="48" t="s">
        <v>43</v>
      </c>
      <c r="H52" s="49" t="s">
        <v>45</v>
      </c>
      <c r="I52" s="119" t="s">
        <v>47</v>
      </c>
      <c r="J52" s="48" t="s">
        <v>50</v>
      </c>
      <c r="K52" s="50">
        <f>SUMIFS(Gabarito!B:B,Gabarito!A:A,G52)+SUMIFS(Gabarito!B:B,Gabarito!A:A,H52)+SUMIFS(Gabarito!B:B,Gabarito!A:A,I52)+SUMIFS(Gabarito!B:B,Gabarito!A:A,J52)</f>
        <v>8</v>
      </c>
      <c r="L52" s="49" t="s">
        <v>93</v>
      </c>
      <c r="M52" s="49" t="s">
        <v>57</v>
      </c>
      <c r="N52" s="47" t="s">
        <v>60</v>
      </c>
      <c r="O52" s="49" t="s">
        <v>99</v>
      </c>
      <c r="P52" s="49">
        <f>SUMIFS(Gabarito!B:B,Gabarito!A:A,L52)+SUMIFS(Gabarito!B:B,Gabarito!A:A,M52)+SUMIFS(Gabarito!B:B,Gabarito!A:A,N52)+SUMIFS(Gabarito!B:B,Gabarito!A:A,#REF!)+SUMIFS(Gabarito!B:B,Gabarito!A:A,O52)</f>
        <v>28</v>
      </c>
      <c r="Q52" s="49">
        <f t="shared" si="1"/>
        <v>224</v>
      </c>
      <c r="R52" s="47" t="s">
        <v>122</v>
      </c>
      <c r="S52" s="47" t="s">
        <v>122</v>
      </c>
      <c r="T52" s="49" t="s">
        <v>122</v>
      </c>
      <c r="U52" s="49" t="s">
        <v>50</v>
      </c>
      <c r="V52" s="47" t="s">
        <v>1065</v>
      </c>
    </row>
    <row r="53" ht="15.75" customHeight="1">
      <c r="A53" s="47" t="s">
        <v>503</v>
      </c>
      <c r="B53" s="47" t="s">
        <v>555</v>
      </c>
      <c r="C53" s="47" t="s">
        <v>505</v>
      </c>
      <c r="D53" s="47" t="s">
        <v>91</v>
      </c>
      <c r="E53" s="47" t="s">
        <v>117</v>
      </c>
      <c r="F53" s="47" t="s">
        <v>50</v>
      </c>
      <c r="G53" s="48" t="s">
        <v>85</v>
      </c>
      <c r="H53" s="49" t="s">
        <v>137</v>
      </c>
      <c r="I53" s="119" t="s">
        <v>89</v>
      </c>
      <c r="J53" s="48" t="s">
        <v>50</v>
      </c>
      <c r="K53" s="50">
        <f>SUMIFS(Gabarito!B:B,Gabarito!A:A,G53)+SUMIFS(Gabarito!B:B,Gabarito!A:A,H53)+SUMIFS(Gabarito!B:B,Gabarito!A:A,I53)+SUMIFS(Gabarito!B:B,Gabarito!A:A,J53)</f>
        <v>14</v>
      </c>
      <c r="L53" s="49" t="s">
        <v>93</v>
      </c>
      <c r="M53" s="49" t="s">
        <v>57</v>
      </c>
      <c r="N53" s="47" t="s">
        <v>60</v>
      </c>
      <c r="O53" s="49" t="s">
        <v>99</v>
      </c>
      <c r="P53" s="49">
        <f>SUMIFS(Gabarito!B:B,Gabarito!A:A,L53)+SUMIFS(Gabarito!B:B,Gabarito!A:A,M53)+SUMIFS(Gabarito!B:B,Gabarito!A:A,N53)+SUMIFS(Gabarito!B:B,Gabarito!A:A,#REF!)+SUMIFS(Gabarito!B:B,Gabarito!A:A,O53)</f>
        <v>28</v>
      </c>
      <c r="Q53" s="49">
        <f t="shared" si="1"/>
        <v>392</v>
      </c>
      <c r="R53" s="47" t="s">
        <v>122</v>
      </c>
      <c r="S53" s="47" t="s">
        <v>122</v>
      </c>
      <c r="T53" s="49" t="s">
        <v>122</v>
      </c>
      <c r="U53" s="49" t="s">
        <v>50</v>
      </c>
      <c r="V53" s="47" t="s">
        <v>1065</v>
      </c>
    </row>
    <row r="54" ht="15.75" customHeight="1">
      <c r="A54" s="47" t="s">
        <v>503</v>
      </c>
      <c r="B54" s="47" t="s">
        <v>556</v>
      </c>
      <c r="C54" s="47" t="s">
        <v>505</v>
      </c>
      <c r="D54" s="47" t="s">
        <v>91</v>
      </c>
      <c r="E54" s="47" t="s">
        <v>130</v>
      </c>
      <c r="F54" s="47" t="s">
        <v>50</v>
      </c>
      <c r="G54" s="48" t="s">
        <v>85</v>
      </c>
      <c r="H54" s="49" t="s">
        <v>87</v>
      </c>
      <c r="I54" s="119" t="s">
        <v>47</v>
      </c>
      <c r="J54" s="48" t="s">
        <v>50</v>
      </c>
      <c r="K54" s="50">
        <f>SUMIFS(Gabarito!B:B,Gabarito!A:A,G54)+SUMIFS(Gabarito!B:B,Gabarito!A:A,H54)+SUMIFS(Gabarito!B:B,Gabarito!A:A,I54)+SUMIFS(Gabarito!B:B,Gabarito!A:A,J54)</f>
        <v>14</v>
      </c>
      <c r="L54" s="49" t="s">
        <v>93</v>
      </c>
      <c r="M54" s="49" t="s">
        <v>57</v>
      </c>
      <c r="N54" s="47" t="s">
        <v>60</v>
      </c>
      <c r="O54" s="49" t="s">
        <v>99</v>
      </c>
      <c r="P54" s="49">
        <f>SUMIFS(Gabarito!B:B,Gabarito!A:A,L54)+SUMIFS(Gabarito!B:B,Gabarito!A:A,M54)+SUMIFS(Gabarito!B:B,Gabarito!A:A,N54)+SUMIFS(Gabarito!B:B,Gabarito!A:A,#REF!)+SUMIFS(Gabarito!B:B,Gabarito!A:A,O54)</f>
        <v>28</v>
      </c>
      <c r="Q54" s="49">
        <f t="shared" si="1"/>
        <v>392</v>
      </c>
      <c r="R54" s="47" t="s">
        <v>122</v>
      </c>
      <c r="S54" s="47" t="s">
        <v>122</v>
      </c>
      <c r="T54" s="49" t="s">
        <v>122</v>
      </c>
      <c r="U54" s="49" t="s">
        <v>50</v>
      </c>
      <c r="V54" s="47" t="s">
        <v>1065</v>
      </c>
    </row>
    <row r="55" ht="15.75" customHeight="1">
      <c r="A55" s="47" t="s">
        <v>503</v>
      </c>
      <c r="B55" s="47" t="s">
        <v>557</v>
      </c>
      <c r="C55" s="47" t="s">
        <v>505</v>
      </c>
      <c r="D55" s="47" t="s">
        <v>91</v>
      </c>
      <c r="E55" s="47" t="s">
        <v>130</v>
      </c>
      <c r="F55" s="47" t="s">
        <v>50</v>
      </c>
      <c r="G55" s="48" t="s">
        <v>43</v>
      </c>
      <c r="H55" s="49" t="s">
        <v>137</v>
      </c>
      <c r="I55" s="119" t="s">
        <v>71</v>
      </c>
      <c r="J55" s="48" t="s">
        <v>50</v>
      </c>
      <c r="K55" s="50">
        <f>SUMIFS(Gabarito!B:B,Gabarito!A:A,G55)+SUMIFS(Gabarito!B:B,Gabarito!A:A,H55)+SUMIFS(Gabarito!B:B,Gabarito!A:A,I55)+SUMIFS(Gabarito!B:B,Gabarito!A:A,J55)</f>
        <v>9</v>
      </c>
      <c r="L55" s="49" t="s">
        <v>93</v>
      </c>
      <c r="M55" s="49" t="s">
        <v>57</v>
      </c>
      <c r="N55" s="47" t="s">
        <v>60</v>
      </c>
      <c r="O55" s="49" t="s">
        <v>99</v>
      </c>
      <c r="P55" s="49">
        <f>SUMIFS(Gabarito!B:B,Gabarito!A:A,L55)+SUMIFS(Gabarito!B:B,Gabarito!A:A,M55)+SUMIFS(Gabarito!B:B,Gabarito!A:A,N55)+SUMIFS(Gabarito!B:B,Gabarito!A:A,#REF!)+SUMIFS(Gabarito!B:B,Gabarito!A:A,O55)</f>
        <v>28</v>
      </c>
      <c r="Q55" s="49">
        <f t="shared" si="1"/>
        <v>252</v>
      </c>
      <c r="R55" s="47" t="s">
        <v>122</v>
      </c>
      <c r="S55" s="47" t="s">
        <v>122</v>
      </c>
      <c r="T55" s="49" t="s">
        <v>122</v>
      </c>
      <c r="U55" s="49" t="s">
        <v>50</v>
      </c>
      <c r="V55" s="47" t="s">
        <v>1065</v>
      </c>
    </row>
    <row r="56" ht="15.75" customHeight="1">
      <c r="A56" s="47" t="s">
        <v>503</v>
      </c>
      <c r="B56" s="47" t="s">
        <v>558</v>
      </c>
      <c r="C56" s="47" t="s">
        <v>505</v>
      </c>
      <c r="D56" s="47" t="s">
        <v>91</v>
      </c>
      <c r="E56" s="47" t="s">
        <v>130</v>
      </c>
      <c r="F56" s="47" t="s">
        <v>50</v>
      </c>
      <c r="G56" s="48" t="s">
        <v>43</v>
      </c>
      <c r="H56" s="49" t="s">
        <v>137</v>
      </c>
      <c r="I56" s="119" t="s">
        <v>47</v>
      </c>
      <c r="J56" s="48" t="s">
        <v>50</v>
      </c>
      <c r="K56" s="50">
        <f>SUMIFS(Gabarito!B:B,Gabarito!A:A,G56)+SUMIFS(Gabarito!B:B,Gabarito!A:A,H56)+SUMIFS(Gabarito!B:B,Gabarito!A:A,I56)+SUMIFS(Gabarito!B:B,Gabarito!A:A,J56)</f>
        <v>6</v>
      </c>
      <c r="L56" s="49" t="s">
        <v>93</v>
      </c>
      <c r="M56" s="49" t="s">
        <v>57</v>
      </c>
      <c r="N56" s="47" t="s">
        <v>60</v>
      </c>
      <c r="O56" s="49" t="s">
        <v>99</v>
      </c>
      <c r="P56" s="49">
        <f>SUMIFS(Gabarito!B:B,Gabarito!A:A,L56)+SUMIFS(Gabarito!B:B,Gabarito!A:A,M56)+SUMIFS(Gabarito!B:B,Gabarito!A:A,N56)+SUMIFS(Gabarito!B:B,Gabarito!A:A,#REF!)+SUMIFS(Gabarito!B:B,Gabarito!A:A,O56)</f>
        <v>28</v>
      </c>
      <c r="Q56" s="49">
        <f t="shared" si="1"/>
        <v>168</v>
      </c>
      <c r="R56" s="47" t="s">
        <v>122</v>
      </c>
      <c r="S56" s="47" t="s">
        <v>122</v>
      </c>
      <c r="T56" s="49" t="s">
        <v>122</v>
      </c>
      <c r="U56" s="49" t="s">
        <v>50</v>
      </c>
      <c r="V56" s="47" t="s">
        <v>1065</v>
      </c>
    </row>
    <row r="57" ht="15.75" customHeight="1">
      <c r="A57" s="47" t="s">
        <v>503</v>
      </c>
      <c r="B57" s="47" t="s">
        <v>559</v>
      </c>
      <c r="C57" s="47" t="s">
        <v>505</v>
      </c>
      <c r="D57" s="47" t="s">
        <v>91</v>
      </c>
      <c r="E57" s="47" t="s">
        <v>130</v>
      </c>
      <c r="F57" s="47" t="s">
        <v>50</v>
      </c>
      <c r="G57" s="48" t="s">
        <v>85</v>
      </c>
      <c r="H57" s="49" t="s">
        <v>87</v>
      </c>
      <c r="I57" s="119" t="s">
        <v>47</v>
      </c>
      <c r="J57" s="48" t="s">
        <v>50</v>
      </c>
      <c r="K57" s="50">
        <f>SUMIFS(Gabarito!B:B,Gabarito!A:A,G57)+SUMIFS(Gabarito!B:B,Gabarito!A:A,H57)+SUMIFS(Gabarito!B:B,Gabarito!A:A,I57)+SUMIFS(Gabarito!B:B,Gabarito!A:A,J57)</f>
        <v>14</v>
      </c>
      <c r="L57" s="49" t="s">
        <v>93</v>
      </c>
      <c r="M57" s="49" t="s">
        <v>57</v>
      </c>
      <c r="N57" s="47" t="s">
        <v>60</v>
      </c>
      <c r="O57" s="49" t="s">
        <v>99</v>
      </c>
      <c r="P57" s="49">
        <f>SUMIFS(Gabarito!B:B,Gabarito!A:A,L57)+SUMIFS(Gabarito!B:B,Gabarito!A:A,M57)+SUMIFS(Gabarito!B:B,Gabarito!A:A,N57)+SUMIFS(Gabarito!B:B,Gabarito!A:A,#REF!)+SUMIFS(Gabarito!B:B,Gabarito!A:A,O57)</f>
        <v>28</v>
      </c>
      <c r="Q57" s="49">
        <f t="shared" si="1"/>
        <v>392</v>
      </c>
      <c r="R57" s="47" t="s">
        <v>122</v>
      </c>
      <c r="S57" s="47" t="s">
        <v>122</v>
      </c>
      <c r="T57" s="49" t="s">
        <v>122</v>
      </c>
      <c r="U57" s="49" t="s">
        <v>91</v>
      </c>
      <c r="V57" s="47" t="s">
        <v>1065</v>
      </c>
    </row>
    <row r="58" ht="15.75" customHeight="1">
      <c r="A58" s="47" t="s">
        <v>503</v>
      </c>
      <c r="B58" s="47" t="s">
        <v>560</v>
      </c>
      <c r="C58" s="47" t="s">
        <v>505</v>
      </c>
      <c r="D58" s="47" t="s">
        <v>91</v>
      </c>
      <c r="E58" s="47" t="s">
        <v>117</v>
      </c>
      <c r="F58" s="47" t="s">
        <v>50</v>
      </c>
      <c r="G58" s="48" t="s">
        <v>43</v>
      </c>
      <c r="H58" s="49" t="s">
        <v>87</v>
      </c>
      <c r="I58" s="119" t="s">
        <v>47</v>
      </c>
      <c r="J58" s="48" t="s">
        <v>50</v>
      </c>
      <c r="K58" s="50">
        <f>SUMIFS(Gabarito!B:B,Gabarito!A:A,G58)+SUMIFS(Gabarito!B:B,Gabarito!A:A,H58)+SUMIFS(Gabarito!B:B,Gabarito!A:A,I58)+SUMIFS(Gabarito!B:B,Gabarito!A:A,J58)</f>
        <v>12</v>
      </c>
      <c r="L58" s="49" t="s">
        <v>93</v>
      </c>
      <c r="M58" s="49" t="s">
        <v>57</v>
      </c>
      <c r="N58" s="47" t="s">
        <v>60</v>
      </c>
      <c r="O58" s="49" t="s">
        <v>99</v>
      </c>
      <c r="P58" s="49">
        <f>SUMIFS(Gabarito!B:B,Gabarito!A:A,L58)+SUMIFS(Gabarito!B:B,Gabarito!A:A,M58)+SUMIFS(Gabarito!B:B,Gabarito!A:A,N58)+SUMIFS(Gabarito!B:B,Gabarito!A:A,#REF!)+SUMIFS(Gabarito!B:B,Gabarito!A:A,O58)</f>
        <v>28</v>
      </c>
      <c r="Q58" s="49">
        <f t="shared" si="1"/>
        <v>336</v>
      </c>
      <c r="R58" s="47" t="s">
        <v>122</v>
      </c>
      <c r="S58" s="47" t="s">
        <v>122</v>
      </c>
      <c r="T58" s="49" t="s">
        <v>122</v>
      </c>
      <c r="U58" s="49" t="s">
        <v>50</v>
      </c>
      <c r="V58" s="47" t="s">
        <v>1065</v>
      </c>
    </row>
    <row r="59" ht="15.75" customHeight="1">
      <c r="A59" s="47" t="s">
        <v>503</v>
      </c>
      <c r="B59" s="47" t="s">
        <v>561</v>
      </c>
      <c r="C59" s="47" t="s">
        <v>505</v>
      </c>
      <c r="D59" s="47" t="s">
        <v>91</v>
      </c>
      <c r="E59" s="47" t="s">
        <v>117</v>
      </c>
      <c r="F59" s="47" t="s">
        <v>50</v>
      </c>
      <c r="G59" s="48" t="s">
        <v>85</v>
      </c>
      <c r="H59" s="49" t="s">
        <v>137</v>
      </c>
      <c r="I59" s="119" t="s">
        <v>47</v>
      </c>
      <c r="J59" s="48" t="s">
        <v>50</v>
      </c>
      <c r="K59" s="50">
        <f>SUMIFS(Gabarito!B:B,Gabarito!A:A,G59)+SUMIFS(Gabarito!B:B,Gabarito!A:A,H59)+SUMIFS(Gabarito!B:B,Gabarito!A:A,I59)+SUMIFS(Gabarito!B:B,Gabarito!A:A,J59)</f>
        <v>8</v>
      </c>
      <c r="L59" s="49" t="s">
        <v>93</v>
      </c>
      <c r="M59" s="49" t="s">
        <v>57</v>
      </c>
      <c r="N59" s="47" t="s">
        <v>60</v>
      </c>
      <c r="O59" s="49" t="s">
        <v>99</v>
      </c>
      <c r="P59" s="49">
        <f>SUMIFS(Gabarito!B:B,Gabarito!A:A,L59)+SUMIFS(Gabarito!B:B,Gabarito!A:A,M59)+SUMIFS(Gabarito!B:B,Gabarito!A:A,N59)+SUMIFS(Gabarito!B:B,Gabarito!A:A,#REF!)+SUMIFS(Gabarito!B:B,Gabarito!A:A,O59)</f>
        <v>28</v>
      </c>
      <c r="Q59" s="49">
        <f t="shared" si="1"/>
        <v>224</v>
      </c>
      <c r="R59" s="47" t="s">
        <v>122</v>
      </c>
      <c r="S59" s="47" t="s">
        <v>122</v>
      </c>
      <c r="T59" s="49" t="s">
        <v>122</v>
      </c>
      <c r="U59" s="49" t="s">
        <v>50</v>
      </c>
      <c r="V59" s="47" t="s">
        <v>1065</v>
      </c>
    </row>
    <row r="60" ht="15.75" customHeight="1">
      <c r="A60" s="47" t="s">
        <v>503</v>
      </c>
      <c r="B60" s="47" t="s">
        <v>562</v>
      </c>
      <c r="C60" s="47" t="s">
        <v>505</v>
      </c>
      <c r="D60" s="47" t="s">
        <v>91</v>
      </c>
      <c r="E60" s="47" t="s">
        <v>136</v>
      </c>
      <c r="F60" s="47" t="s">
        <v>50</v>
      </c>
      <c r="G60" s="48" t="s">
        <v>43</v>
      </c>
      <c r="H60" s="49" t="s">
        <v>87</v>
      </c>
      <c r="I60" s="119" t="s">
        <v>47</v>
      </c>
      <c r="J60" s="48" t="s">
        <v>50</v>
      </c>
      <c r="K60" s="50">
        <f>SUMIFS(Gabarito!B:B,Gabarito!A:A,G60)+SUMIFS(Gabarito!B:B,Gabarito!A:A,H60)+SUMIFS(Gabarito!B:B,Gabarito!A:A,I60)+SUMIFS(Gabarito!B:B,Gabarito!A:A,J60)</f>
        <v>12</v>
      </c>
      <c r="L60" s="49" t="s">
        <v>93</v>
      </c>
      <c r="M60" s="49" t="s">
        <v>57</v>
      </c>
      <c r="N60" s="47" t="s">
        <v>60</v>
      </c>
      <c r="O60" s="49" t="s">
        <v>99</v>
      </c>
      <c r="P60" s="49">
        <f>SUMIFS(Gabarito!B:B,Gabarito!A:A,L60)+SUMIFS(Gabarito!B:B,Gabarito!A:A,M60)+SUMIFS(Gabarito!B:B,Gabarito!A:A,N60)+SUMIFS(Gabarito!B:B,Gabarito!A:A,#REF!)+SUMIFS(Gabarito!B:B,Gabarito!A:A,O60)</f>
        <v>28</v>
      </c>
      <c r="Q60" s="49">
        <f t="shared" si="1"/>
        <v>336</v>
      </c>
      <c r="R60" s="47" t="s">
        <v>122</v>
      </c>
      <c r="S60" s="47" t="s">
        <v>122</v>
      </c>
      <c r="T60" s="49" t="s">
        <v>122</v>
      </c>
      <c r="U60" s="49" t="s">
        <v>50</v>
      </c>
      <c r="V60" s="47" t="s">
        <v>1065</v>
      </c>
    </row>
    <row r="61" ht="15.75" customHeight="1">
      <c r="A61" s="47" t="s">
        <v>503</v>
      </c>
      <c r="B61" s="47" t="s">
        <v>563</v>
      </c>
      <c r="C61" s="47" t="s">
        <v>505</v>
      </c>
      <c r="D61" s="47" t="s">
        <v>91</v>
      </c>
      <c r="E61" s="47" t="s">
        <v>136</v>
      </c>
      <c r="F61" s="47" t="s">
        <v>50</v>
      </c>
      <c r="G61" s="48" t="s">
        <v>85</v>
      </c>
      <c r="H61" s="49" t="s">
        <v>87</v>
      </c>
      <c r="I61" s="119" t="s">
        <v>47</v>
      </c>
      <c r="J61" s="48" t="s">
        <v>50</v>
      </c>
      <c r="K61" s="50">
        <f>SUMIFS(Gabarito!B:B,Gabarito!A:A,G61)+SUMIFS(Gabarito!B:B,Gabarito!A:A,H61)+SUMIFS(Gabarito!B:B,Gabarito!A:A,I61)+SUMIFS(Gabarito!B:B,Gabarito!A:A,J61)</f>
        <v>14</v>
      </c>
      <c r="L61" s="49" t="s">
        <v>93</v>
      </c>
      <c r="M61" s="49" t="s">
        <v>57</v>
      </c>
      <c r="N61" s="47" t="s">
        <v>60</v>
      </c>
      <c r="O61" s="49" t="s">
        <v>99</v>
      </c>
      <c r="P61" s="49">
        <f>SUMIFS(Gabarito!B:B,Gabarito!A:A,L61)+SUMIFS(Gabarito!B:B,Gabarito!A:A,M61)+SUMIFS(Gabarito!B:B,Gabarito!A:A,N61)+SUMIFS(Gabarito!B:B,Gabarito!A:A,#REF!)+SUMIFS(Gabarito!B:B,Gabarito!A:A,O61)</f>
        <v>28</v>
      </c>
      <c r="Q61" s="49">
        <f t="shared" si="1"/>
        <v>392</v>
      </c>
      <c r="R61" s="47" t="s">
        <v>122</v>
      </c>
      <c r="S61" s="47" t="s">
        <v>122</v>
      </c>
      <c r="T61" s="49" t="s">
        <v>122</v>
      </c>
      <c r="U61" s="49" t="s">
        <v>50</v>
      </c>
      <c r="V61" s="47" t="s">
        <v>1065</v>
      </c>
    </row>
    <row r="62" ht="15.75" customHeight="1">
      <c r="A62" s="47" t="s">
        <v>503</v>
      </c>
      <c r="B62" s="47" t="s">
        <v>564</v>
      </c>
      <c r="C62" s="47" t="s">
        <v>505</v>
      </c>
      <c r="D62" s="47" t="s">
        <v>91</v>
      </c>
      <c r="E62" s="47" t="s">
        <v>136</v>
      </c>
      <c r="F62" s="47" t="s">
        <v>50</v>
      </c>
      <c r="G62" s="48" t="s">
        <v>85</v>
      </c>
      <c r="H62" s="49" t="s">
        <v>87</v>
      </c>
      <c r="I62" s="119" t="s">
        <v>47</v>
      </c>
      <c r="J62" s="48" t="s">
        <v>50</v>
      </c>
      <c r="K62" s="50">
        <f>SUMIFS(Gabarito!B:B,Gabarito!A:A,G62)+SUMIFS(Gabarito!B:B,Gabarito!A:A,H62)+SUMIFS(Gabarito!B:B,Gabarito!A:A,I62)+SUMIFS(Gabarito!B:B,Gabarito!A:A,J62)</f>
        <v>14</v>
      </c>
      <c r="L62" s="49" t="s">
        <v>93</v>
      </c>
      <c r="M62" s="49" t="s">
        <v>57</v>
      </c>
      <c r="N62" s="47" t="s">
        <v>60</v>
      </c>
      <c r="O62" s="49" t="s">
        <v>99</v>
      </c>
      <c r="P62" s="49">
        <f>SUMIFS(Gabarito!B:B,Gabarito!A:A,L62)+SUMIFS(Gabarito!B:B,Gabarito!A:A,M62)+SUMIFS(Gabarito!B:B,Gabarito!A:A,N62)+SUMIFS(Gabarito!B:B,Gabarito!A:A,#REF!)+SUMIFS(Gabarito!B:B,Gabarito!A:A,O62)</f>
        <v>28</v>
      </c>
      <c r="Q62" s="49">
        <f t="shared" si="1"/>
        <v>392</v>
      </c>
      <c r="R62" s="47" t="s">
        <v>122</v>
      </c>
      <c r="S62" s="47" t="s">
        <v>122</v>
      </c>
      <c r="T62" s="49" t="s">
        <v>122</v>
      </c>
      <c r="U62" s="49" t="s">
        <v>91</v>
      </c>
      <c r="V62" s="47" t="s">
        <v>1065</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T$62">
    <sortState ref="A2:T62">
      <sortCondition ref="B2:B62"/>
    </sortState>
  </autoFilter>
  <mergeCells count="2">
    <mergeCell ref="G1:K1"/>
    <mergeCell ref="L1:P1"/>
  </mergeCells>
  <dataValidations>
    <dataValidation type="list" allowBlank="1" showErrorMessage="1" sqref="T3:T62">
      <formula1>"Selecione,2ºTrimestre,3ºTrimestre,4ºTrimestre,Não"</formula1>
    </dataValidation>
    <dataValidation type="list" allowBlank="1" showErrorMessage="1" sqref="U3:U62">
      <formula1>"Selecione,Sim,Não"</formula1>
    </dataValidation>
    <dataValidation type="list" allowBlank="1" showErrorMessage="1" sqref="E3:E62">
      <formula1>"On-line Auto-serviço,On-line Fluxo,Digital Auto-serviço,Digital Fluxo,Presencial,Semipresencial,Selecione"</formula1>
    </dataValidation>
    <dataValidation type="list" allowBlank="1" showErrorMessage="1" sqref="O3:O62">
      <formula1>"Selecione,Atualmente é presencial,Atualmente em formato híbrido,Atualmente automatizado em formato digital"</formula1>
    </dataValidation>
    <dataValidation type="list" allowBlank="1" showErrorMessage="1" sqref="S3:S62">
      <formula1>"Fase de Levantamento de requisitos,Fase de Mapeamento do Serviço,Fase de Desenvolvimento,Fase de Homologação,Pronto,Fase de Pagamento,Pendente,Selecione"</formula1>
    </dataValidation>
    <dataValidation type="list" allowBlank="1" showErrorMessage="1" sqref="N3:N62">
      <formula1>"Sim Possui,Não Possui,Fase de Desenvolvimento,Selecione"</formula1>
    </dataValidation>
    <dataValidation type="list" allowBlank="1" showErrorMessage="1" sqref="J3:J62">
      <formula1>"Selecione,Sim,Não,Fase de elaboração"</formula1>
    </dataValidation>
    <dataValidation type="list" allowBlank="1" showErrorMessage="1" sqref="L3:L62">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62 F3:F62 R3:R62">
      <formula1>"Sim,Não,Selecione"</formula1>
    </dataValidation>
    <dataValidation type="list" allowBlank="1" showErrorMessage="1" sqref="H3:H62">
      <formula1>"Selecione,É cômodo para o usuário,É uma utilidadade para o usuário,Atendimento a disposição legal"</formula1>
    </dataValidation>
    <dataValidation type="list" allowBlank="1" showErrorMessage="1" sqref="G3:G62">
      <formula1>"Selecione,Atende grupo Minoritário da população,Atende grande parte da população,Atende toda população"</formula1>
    </dataValidation>
    <dataValidation type="list" allowBlank="1" showErrorMessage="1" sqref="I3:I62">
      <formula1>"Selecione,Baixo volume de demanda,Volume mediano de demanda,Alto volume de demanda"</formula1>
    </dataValidation>
    <dataValidation type="list" allowBlank="1" showErrorMessage="1" sqref="M3:M62">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61.75"/>
    <col customWidth="1" min="3" max="3" width="20.88"/>
    <col customWidth="1" min="4" max="4" width="21.38"/>
    <col customWidth="1" min="5" max="6" width="15.13"/>
    <col customWidth="1" min="7" max="7" width="17.38"/>
    <col customWidth="1" min="8" max="8" width="16.88"/>
    <col customWidth="1" min="9" max="10" width="18.13"/>
    <col customWidth="1" min="11" max="11" width="14.13"/>
    <col customWidth="1" min="12" max="12" width="14.38"/>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5"/>
      <c r="V1" s="102"/>
    </row>
    <row r="2" ht="15.75" customHeight="1">
      <c r="A2" s="42" t="s">
        <v>103</v>
      </c>
      <c r="B2" s="42" t="s">
        <v>104</v>
      </c>
      <c r="C2" s="42" t="s">
        <v>105</v>
      </c>
      <c r="D2" s="43" t="s">
        <v>1067</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565</v>
      </c>
      <c r="B3" s="47" t="s">
        <v>566</v>
      </c>
      <c r="C3" s="47" t="s">
        <v>567</v>
      </c>
      <c r="D3" s="47" t="s">
        <v>91</v>
      </c>
      <c r="E3" s="47" t="s">
        <v>117</v>
      </c>
      <c r="F3" s="47" t="s">
        <v>50</v>
      </c>
      <c r="G3" s="48" t="s">
        <v>568</v>
      </c>
      <c r="H3" s="49" t="s">
        <v>45</v>
      </c>
      <c r="I3" s="50" t="s">
        <v>71</v>
      </c>
      <c r="J3" s="48" t="s">
        <v>73</v>
      </c>
      <c r="K3" s="50">
        <f>SUMIFS(Gabarito!B:B,Gabarito!A:A,G3)+SUMIFS(Gabarito!B:B,Gabarito!A:A,H3)+SUMIFS(Gabarito!B:B,Gabarito!A:A,I3)+SUMIFS(Gabarito!B:B,Gabarito!A:A,J3)</f>
        <v>12</v>
      </c>
      <c r="L3" s="49" t="s">
        <v>55</v>
      </c>
      <c r="M3" s="49" t="s">
        <v>57</v>
      </c>
      <c r="N3" s="47" t="s">
        <v>60</v>
      </c>
      <c r="O3" s="49" t="s">
        <v>82</v>
      </c>
      <c r="P3" s="49">
        <f>SUMIFS(Gabarito!B:B,Gabarito!A:A,L3)+SUMIFS(Gabarito!B:B,Gabarito!A:A,M3)+SUMIFS(Gabarito!B:B,Gabarito!A:A,N3)+SUMIFS(Gabarito!B:B,Gabarito!A:A,#REF!)+SUMIFS(Gabarito!B:B,Gabarito!A:A,O3)</f>
        <v>14</v>
      </c>
      <c r="Q3" s="49">
        <f t="shared" ref="Q3:Q23" si="1">K3*P3</f>
        <v>168</v>
      </c>
      <c r="R3" s="47" t="s">
        <v>50</v>
      </c>
      <c r="S3" s="47" t="s">
        <v>79</v>
      </c>
      <c r="T3" s="49" t="s">
        <v>382</v>
      </c>
      <c r="U3" s="49" t="s">
        <v>91</v>
      </c>
      <c r="V3" s="47" t="s">
        <v>1068</v>
      </c>
    </row>
    <row r="4" ht="15.75" customHeight="1">
      <c r="A4" s="47" t="s">
        <v>565</v>
      </c>
      <c r="B4" s="56" t="s">
        <v>569</v>
      </c>
      <c r="C4" s="47" t="s">
        <v>567</v>
      </c>
      <c r="D4" s="120" t="s">
        <v>50</v>
      </c>
      <c r="E4" s="47" t="s">
        <v>122</v>
      </c>
      <c r="F4" s="47" t="s">
        <v>50</v>
      </c>
      <c r="G4" s="48" t="s">
        <v>568</v>
      </c>
      <c r="H4" s="49" t="s">
        <v>45</v>
      </c>
      <c r="I4" s="50" t="s">
        <v>71</v>
      </c>
      <c r="J4" s="48" t="s">
        <v>73</v>
      </c>
      <c r="K4" s="50">
        <f>SUMIFS(Gabarito!B:B,Gabarito!A:A,G4)+SUMIFS(Gabarito!B:B,Gabarito!A:A,H4)+SUMIFS(Gabarito!B:B,Gabarito!A:A,I4)+SUMIFS(Gabarito!B:B,Gabarito!A:A,J4)</f>
        <v>12</v>
      </c>
      <c r="L4" s="49" t="s">
        <v>55</v>
      </c>
      <c r="M4" s="49" t="s">
        <v>57</v>
      </c>
      <c r="N4" s="47" t="s">
        <v>60</v>
      </c>
      <c r="O4" s="49" t="s">
        <v>64</v>
      </c>
      <c r="P4" s="49">
        <f>SUMIFS(Gabarito!B:B,Gabarito!A:A,L4)+SUMIFS(Gabarito!B:B,Gabarito!A:A,M4)+SUMIFS(Gabarito!B:B,Gabarito!A:A,N4)+SUMIFS(Gabarito!B:B,Gabarito!A:A,#REF!)+SUMIFS(Gabarito!B:B,Gabarito!A:A,O4)</f>
        <v>8</v>
      </c>
      <c r="Q4" s="49">
        <f t="shared" si="1"/>
        <v>96</v>
      </c>
      <c r="R4" s="47" t="s">
        <v>50</v>
      </c>
      <c r="S4" s="47" t="s">
        <v>79</v>
      </c>
      <c r="T4" s="49" t="s">
        <v>382</v>
      </c>
      <c r="U4" s="49" t="s">
        <v>50</v>
      </c>
      <c r="V4" s="47" t="s">
        <v>1068</v>
      </c>
    </row>
    <row r="5" ht="15.75" customHeight="1">
      <c r="A5" s="47" t="s">
        <v>565</v>
      </c>
      <c r="B5" s="47" t="s">
        <v>570</v>
      </c>
      <c r="C5" s="47" t="s">
        <v>567</v>
      </c>
      <c r="D5" s="47" t="s">
        <v>50</v>
      </c>
      <c r="E5" s="47" t="s">
        <v>122</v>
      </c>
      <c r="F5" s="47" t="s">
        <v>50</v>
      </c>
      <c r="G5" s="48" t="s">
        <v>568</v>
      </c>
      <c r="H5" s="49" t="s">
        <v>87</v>
      </c>
      <c r="I5" s="50" t="s">
        <v>71</v>
      </c>
      <c r="J5" s="48" t="s">
        <v>73</v>
      </c>
      <c r="K5" s="50">
        <f>SUMIFS(Gabarito!B:B,Gabarito!A:A,G5)+SUMIFS(Gabarito!B:B,Gabarito!A:A,H5)+SUMIFS(Gabarito!B:B,Gabarito!A:A,I5)+SUMIFS(Gabarito!B:B,Gabarito!A:A,J5)</f>
        <v>16</v>
      </c>
      <c r="L5" s="49" t="s">
        <v>55</v>
      </c>
      <c r="M5" s="49" t="s">
        <v>57</v>
      </c>
      <c r="N5" s="47" t="s">
        <v>60</v>
      </c>
      <c r="O5" s="49" t="s">
        <v>64</v>
      </c>
      <c r="P5" s="49">
        <f>SUMIFS(Gabarito!B:B,Gabarito!A:A,L5)+SUMIFS(Gabarito!B:B,Gabarito!A:A,M5)+SUMIFS(Gabarito!B:B,Gabarito!A:A,N5)+SUMIFS(Gabarito!B:B,Gabarito!A:A,#REF!)+SUMIFS(Gabarito!B:B,Gabarito!A:A,O5)</f>
        <v>8</v>
      </c>
      <c r="Q5" s="49">
        <f t="shared" si="1"/>
        <v>128</v>
      </c>
      <c r="R5" s="47" t="s">
        <v>50</v>
      </c>
      <c r="S5" s="47" t="s">
        <v>79</v>
      </c>
      <c r="T5" s="49" t="s">
        <v>382</v>
      </c>
      <c r="U5" s="49" t="s">
        <v>50</v>
      </c>
      <c r="V5" s="47" t="s">
        <v>1068</v>
      </c>
    </row>
    <row r="6" ht="15.75" customHeight="1">
      <c r="A6" s="47" t="s">
        <v>565</v>
      </c>
      <c r="B6" s="47" t="s">
        <v>571</v>
      </c>
      <c r="C6" s="47" t="s">
        <v>567</v>
      </c>
      <c r="D6" s="47" t="s">
        <v>91</v>
      </c>
      <c r="E6" s="47" t="s">
        <v>136</v>
      </c>
      <c r="F6" s="47" t="s">
        <v>50</v>
      </c>
      <c r="G6" s="48" t="s">
        <v>85</v>
      </c>
      <c r="H6" s="49" t="s">
        <v>137</v>
      </c>
      <c r="I6" s="50" t="s">
        <v>71</v>
      </c>
      <c r="J6" s="48" t="s">
        <v>73</v>
      </c>
      <c r="K6" s="50">
        <f>SUMIFS(Gabarito!B:B,Gabarito!A:A,G6)+SUMIFS(Gabarito!B:B,Gabarito!A:A,H6)+SUMIFS(Gabarito!B:B,Gabarito!A:A,I6)+SUMIFS(Gabarito!B:B,Gabarito!A:A,J6)</f>
        <v>14</v>
      </c>
      <c r="L6" s="49" t="s">
        <v>55</v>
      </c>
      <c r="M6" s="49" t="s">
        <v>131</v>
      </c>
      <c r="N6" s="47" t="s">
        <v>60</v>
      </c>
      <c r="O6" s="49" t="s">
        <v>99</v>
      </c>
      <c r="P6" s="49">
        <f>SUMIFS(Gabarito!B:B,Gabarito!A:A,L6)+SUMIFS(Gabarito!B:B,Gabarito!A:A,M6)+SUMIFS(Gabarito!B:B,Gabarito!A:A,N6)+SUMIFS(Gabarito!B:B,Gabarito!A:A,#REF!)+SUMIFS(Gabarito!B:B,Gabarito!A:A,O6)</f>
        <v>30</v>
      </c>
      <c r="Q6" s="49">
        <f t="shared" si="1"/>
        <v>420</v>
      </c>
      <c r="R6" s="47" t="s">
        <v>50</v>
      </c>
      <c r="S6" s="47" t="s">
        <v>79</v>
      </c>
      <c r="T6" s="49" t="s">
        <v>382</v>
      </c>
      <c r="U6" s="49" t="s">
        <v>50</v>
      </c>
      <c r="V6" s="47" t="s">
        <v>1068</v>
      </c>
    </row>
    <row r="7" ht="15.75" customHeight="1">
      <c r="A7" s="47" t="s">
        <v>565</v>
      </c>
      <c r="B7" s="47" t="s">
        <v>572</v>
      </c>
      <c r="C7" s="47" t="s">
        <v>567</v>
      </c>
      <c r="D7" s="47" t="s">
        <v>50</v>
      </c>
      <c r="E7" s="47" t="s">
        <v>203</v>
      </c>
      <c r="F7" s="47" t="s">
        <v>50</v>
      </c>
      <c r="G7" s="48" t="s">
        <v>85</v>
      </c>
      <c r="H7" s="49" t="s">
        <v>137</v>
      </c>
      <c r="I7" s="50" t="s">
        <v>47</v>
      </c>
      <c r="J7" s="48" t="s">
        <v>73</v>
      </c>
      <c r="K7" s="50">
        <f>SUMIFS(Gabarito!B:B,Gabarito!A:A,G7)+SUMIFS(Gabarito!B:B,Gabarito!A:A,H7)+SUMIFS(Gabarito!B:B,Gabarito!A:A,I7)+SUMIFS(Gabarito!B:B,Gabarito!A:A,J7)</f>
        <v>11</v>
      </c>
      <c r="L7" s="49" t="s">
        <v>55</v>
      </c>
      <c r="M7" s="49" t="s">
        <v>131</v>
      </c>
      <c r="N7" s="47" t="s">
        <v>60</v>
      </c>
      <c r="O7" s="49" t="s">
        <v>99</v>
      </c>
      <c r="P7" s="49">
        <f>SUMIFS(Gabarito!B:B,Gabarito!A:A,L7)+SUMIFS(Gabarito!B:B,Gabarito!A:A,M7)+SUMIFS(Gabarito!B:B,Gabarito!A:A,N7)+SUMIFS(Gabarito!B:B,Gabarito!A:A,#REF!)+SUMIFS(Gabarito!B:B,Gabarito!A:A,O7)</f>
        <v>30</v>
      </c>
      <c r="Q7" s="49">
        <f t="shared" si="1"/>
        <v>330</v>
      </c>
      <c r="R7" s="47" t="s">
        <v>50</v>
      </c>
      <c r="S7" s="47" t="s">
        <v>79</v>
      </c>
      <c r="T7" s="49" t="s">
        <v>382</v>
      </c>
      <c r="U7" s="49" t="s">
        <v>50</v>
      </c>
      <c r="V7" s="47" t="s">
        <v>1068</v>
      </c>
    </row>
    <row r="8" ht="15.75" customHeight="1">
      <c r="A8" s="47" t="s">
        <v>565</v>
      </c>
      <c r="B8" s="47" t="s">
        <v>573</v>
      </c>
      <c r="C8" s="47" t="s">
        <v>567</v>
      </c>
      <c r="D8" s="47" t="s">
        <v>91</v>
      </c>
      <c r="E8" s="47" t="s">
        <v>117</v>
      </c>
      <c r="F8" s="47" t="s">
        <v>50</v>
      </c>
      <c r="G8" s="48" t="s">
        <v>85</v>
      </c>
      <c r="H8" s="49" t="s">
        <v>137</v>
      </c>
      <c r="I8" s="50" t="s">
        <v>71</v>
      </c>
      <c r="J8" s="48" t="s">
        <v>73</v>
      </c>
      <c r="K8" s="50">
        <f>SUMIFS(Gabarito!B:B,Gabarito!A:A,G8)+SUMIFS(Gabarito!B:B,Gabarito!A:A,H8)+SUMIFS(Gabarito!B:B,Gabarito!A:A,I8)+SUMIFS(Gabarito!B:B,Gabarito!A:A,J8)</f>
        <v>14</v>
      </c>
      <c r="L8" s="49" t="s">
        <v>55</v>
      </c>
      <c r="M8" s="49" t="s">
        <v>57</v>
      </c>
      <c r="N8" s="47" t="s">
        <v>60</v>
      </c>
      <c r="O8" s="49" t="s">
        <v>64</v>
      </c>
      <c r="P8" s="49">
        <f>SUMIFS(Gabarito!B:B,Gabarito!A:A,L8)+SUMIFS(Gabarito!B:B,Gabarito!A:A,M8)+SUMIFS(Gabarito!B:B,Gabarito!A:A,N8)+SUMIFS(Gabarito!B:B,Gabarito!A:A,#REF!)+SUMIFS(Gabarito!B:B,Gabarito!A:A,O8)</f>
        <v>8</v>
      </c>
      <c r="Q8" s="49">
        <f t="shared" si="1"/>
        <v>112</v>
      </c>
      <c r="R8" s="47" t="s">
        <v>91</v>
      </c>
      <c r="S8" s="47" t="s">
        <v>79</v>
      </c>
      <c r="T8" s="49" t="s">
        <v>382</v>
      </c>
      <c r="U8" s="49" t="s">
        <v>50</v>
      </c>
      <c r="V8" s="47" t="s">
        <v>1068</v>
      </c>
    </row>
    <row r="9" ht="15.75" customHeight="1">
      <c r="A9" s="47" t="s">
        <v>565</v>
      </c>
      <c r="B9" s="47" t="s">
        <v>574</v>
      </c>
      <c r="C9" s="47" t="s">
        <v>567</v>
      </c>
      <c r="D9" s="47" t="s">
        <v>91</v>
      </c>
      <c r="E9" s="47" t="s">
        <v>117</v>
      </c>
      <c r="F9" s="47" t="s">
        <v>50</v>
      </c>
      <c r="G9" s="48" t="s">
        <v>85</v>
      </c>
      <c r="H9" s="49" t="s">
        <v>137</v>
      </c>
      <c r="I9" s="50" t="s">
        <v>71</v>
      </c>
      <c r="J9" s="48" t="s">
        <v>73</v>
      </c>
      <c r="K9" s="50">
        <f>SUMIFS(Gabarito!B:B,Gabarito!A:A,G9)+SUMIFS(Gabarito!B:B,Gabarito!A:A,H9)+SUMIFS(Gabarito!B:B,Gabarito!A:A,I9)+SUMIFS(Gabarito!B:B,Gabarito!A:A,J9)</f>
        <v>14</v>
      </c>
      <c r="L9" s="49" t="s">
        <v>55</v>
      </c>
      <c r="M9" s="49" t="s">
        <v>57</v>
      </c>
      <c r="N9" s="47" t="s">
        <v>60</v>
      </c>
      <c r="O9" s="49" t="s">
        <v>64</v>
      </c>
      <c r="P9" s="49">
        <f>SUMIFS(Gabarito!B:B,Gabarito!A:A,L9)+SUMIFS(Gabarito!B:B,Gabarito!A:A,M9)+SUMIFS(Gabarito!B:B,Gabarito!A:A,N9)+SUMIFS(Gabarito!B:B,Gabarito!A:A,#REF!)+SUMIFS(Gabarito!B:B,Gabarito!A:A,O9)</f>
        <v>8</v>
      </c>
      <c r="Q9" s="49">
        <f t="shared" si="1"/>
        <v>112</v>
      </c>
      <c r="R9" s="47" t="s">
        <v>91</v>
      </c>
      <c r="S9" s="47" t="s">
        <v>79</v>
      </c>
      <c r="T9" s="49" t="s">
        <v>382</v>
      </c>
      <c r="U9" s="49" t="s">
        <v>50</v>
      </c>
      <c r="V9" s="47" t="s">
        <v>1068</v>
      </c>
    </row>
    <row r="10" ht="15.75" customHeight="1">
      <c r="A10" s="47" t="s">
        <v>565</v>
      </c>
      <c r="B10" s="47" t="s">
        <v>575</v>
      </c>
      <c r="C10" s="47" t="s">
        <v>567</v>
      </c>
      <c r="D10" s="47" t="s">
        <v>91</v>
      </c>
      <c r="E10" s="47" t="s">
        <v>117</v>
      </c>
      <c r="F10" s="47" t="s">
        <v>50</v>
      </c>
      <c r="G10" s="48" t="s">
        <v>568</v>
      </c>
      <c r="H10" s="49" t="s">
        <v>87</v>
      </c>
      <c r="I10" s="50" t="s">
        <v>71</v>
      </c>
      <c r="J10" s="48" t="s">
        <v>73</v>
      </c>
      <c r="K10" s="50">
        <f>SUMIFS(Gabarito!B:B,Gabarito!A:A,G10)+SUMIFS(Gabarito!B:B,Gabarito!A:A,H10)+SUMIFS(Gabarito!B:B,Gabarito!A:A,I10)+SUMIFS(Gabarito!B:B,Gabarito!A:A,J10)</f>
        <v>16</v>
      </c>
      <c r="L10" s="49" t="s">
        <v>55</v>
      </c>
      <c r="M10" s="49" t="s">
        <v>57</v>
      </c>
      <c r="N10" s="47" t="s">
        <v>60</v>
      </c>
      <c r="O10" s="49" t="s">
        <v>82</v>
      </c>
      <c r="P10" s="49">
        <f>SUMIFS(Gabarito!B:B,Gabarito!A:A,L10)+SUMIFS(Gabarito!B:B,Gabarito!A:A,M10)+SUMIFS(Gabarito!B:B,Gabarito!A:A,N10)+SUMIFS(Gabarito!B:B,Gabarito!A:A,#REF!)+SUMIFS(Gabarito!B:B,Gabarito!A:A,O10)</f>
        <v>14</v>
      </c>
      <c r="Q10" s="49">
        <f t="shared" si="1"/>
        <v>224</v>
      </c>
      <c r="R10" s="47" t="s">
        <v>50</v>
      </c>
      <c r="S10" s="47" t="s">
        <v>79</v>
      </c>
      <c r="T10" s="49" t="s">
        <v>382</v>
      </c>
      <c r="U10" s="49" t="s">
        <v>91</v>
      </c>
      <c r="V10" s="47" t="s">
        <v>1068</v>
      </c>
    </row>
    <row r="11" ht="15.75" customHeight="1">
      <c r="A11" s="47" t="s">
        <v>565</v>
      </c>
      <c r="B11" s="47" t="s">
        <v>576</v>
      </c>
      <c r="C11" s="47" t="s">
        <v>567</v>
      </c>
      <c r="D11" s="47" t="s">
        <v>91</v>
      </c>
      <c r="E11" s="47" t="s">
        <v>117</v>
      </c>
      <c r="F11" s="47" t="s">
        <v>50</v>
      </c>
      <c r="G11" s="48" t="s">
        <v>568</v>
      </c>
      <c r="H11" s="49" t="s">
        <v>137</v>
      </c>
      <c r="I11" s="50" t="s">
        <v>47</v>
      </c>
      <c r="J11" s="48" t="s">
        <v>73</v>
      </c>
      <c r="K11" s="50">
        <f>SUMIFS(Gabarito!B:B,Gabarito!A:A,G11)+SUMIFS(Gabarito!B:B,Gabarito!A:A,H11)+SUMIFS(Gabarito!B:B,Gabarito!A:A,I11)+SUMIFS(Gabarito!B:B,Gabarito!A:A,J11)</f>
        <v>7</v>
      </c>
      <c r="L11" s="49" t="s">
        <v>55</v>
      </c>
      <c r="M11" s="49" t="s">
        <v>57</v>
      </c>
      <c r="N11" s="47" t="s">
        <v>60</v>
      </c>
      <c r="O11" s="49" t="s">
        <v>82</v>
      </c>
      <c r="P11" s="49">
        <f>SUMIFS(Gabarito!B:B,Gabarito!A:A,L11)+SUMIFS(Gabarito!B:B,Gabarito!A:A,M11)+SUMIFS(Gabarito!B:B,Gabarito!A:A,N11)+SUMIFS(Gabarito!B:B,Gabarito!A:A,#REF!)+SUMIFS(Gabarito!B:B,Gabarito!A:A,O11)</f>
        <v>14</v>
      </c>
      <c r="Q11" s="49">
        <f t="shared" si="1"/>
        <v>98</v>
      </c>
      <c r="R11" s="47" t="s">
        <v>50</v>
      </c>
      <c r="S11" s="47" t="s">
        <v>79</v>
      </c>
      <c r="T11" s="49" t="s">
        <v>382</v>
      </c>
      <c r="U11" s="49" t="s">
        <v>91</v>
      </c>
      <c r="V11" s="47" t="s">
        <v>1068</v>
      </c>
    </row>
    <row r="12" ht="15.75" customHeight="1">
      <c r="A12" s="47" t="s">
        <v>565</v>
      </c>
      <c r="B12" s="47" t="s">
        <v>577</v>
      </c>
      <c r="C12" s="47" t="s">
        <v>567</v>
      </c>
      <c r="D12" s="47" t="s">
        <v>91</v>
      </c>
      <c r="E12" s="47" t="s">
        <v>117</v>
      </c>
      <c r="F12" s="47" t="s">
        <v>50</v>
      </c>
      <c r="G12" s="48" t="s">
        <v>568</v>
      </c>
      <c r="H12" s="49" t="s">
        <v>137</v>
      </c>
      <c r="I12" s="50" t="s">
        <v>47</v>
      </c>
      <c r="J12" s="48" t="s">
        <v>73</v>
      </c>
      <c r="K12" s="50">
        <f>SUMIFS(Gabarito!B:B,Gabarito!A:A,G12)+SUMIFS(Gabarito!B:B,Gabarito!A:A,H12)+SUMIFS(Gabarito!B:B,Gabarito!A:A,I12)+SUMIFS(Gabarito!B:B,Gabarito!A:A,J12)</f>
        <v>7</v>
      </c>
      <c r="L12" s="49" t="s">
        <v>55</v>
      </c>
      <c r="M12" s="49" t="s">
        <v>57</v>
      </c>
      <c r="N12" s="47" t="s">
        <v>60</v>
      </c>
      <c r="O12" s="49" t="s">
        <v>82</v>
      </c>
      <c r="P12" s="49">
        <f>SUMIFS(Gabarito!B:B,Gabarito!A:A,L12)+SUMIFS(Gabarito!B:B,Gabarito!A:A,M12)+SUMIFS(Gabarito!B:B,Gabarito!A:A,N12)+SUMIFS(Gabarito!B:B,Gabarito!A:A,#REF!)+SUMIFS(Gabarito!B:B,Gabarito!A:A,O12)</f>
        <v>14</v>
      </c>
      <c r="Q12" s="49">
        <f t="shared" si="1"/>
        <v>98</v>
      </c>
      <c r="R12" s="47" t="s">
        <v>50</v>
      </c>
      <c r="S12" s="47" t="s">
        <v>79</v>
      </c>
      <c r="T12" s="49" t="s">
        <v>382</v>
      </c>
      <c r="U12" s="49" t="s">
        <v>91</v>
      </c>
      <c r="V12" s="47" t="s">
        <v>1068</v>
      </c>
    </row>
    <row r="13" ht="15.75" customHeight="1">
      <c r="A13" s="47" t="s">
        <v>565</v>
      </c>
      <c r="B13" s="47" t="s">
        <v>578</v>
      </c>
      <c r="C13" s="47" t="s">
        <v>567</v>
      </c>
      <c r="D13" s="47" t="s">
        <v>91</v>
      </c>
      <c r="E13" s="47" t="s">
        <v>117</v>
      </c>
      <c r="F13" s="47" t="s">
        <v>50</v>
      </c>
      <c r="G13" s="48" t="s">
        <v>568</v>
      </c>
      <c r="H13" s="49" t="s">
        <v>137</v>
      </c>
      <c r="I13" s="50" t="s">
        <v>47</v>
      </c>
      <c r="J13" s="48" t="s">
        <v>73</v>
      </c>
      <c r="K13" s="50">
        <f>SUMIFS(Gabarito!B:B,Gabarito!A:A,G13)+SUMIFS(Gabarito!B:B,Gabarito!A:A,H13)+SUMIFS(Gabarito!B:B,Gabarito!A:A,I13)+SUMIFS(Gabarito!B:B,Gabarito!A:A,J13)</f>
        <v>7</v>
      </c>
      <c r="L13" s="49" t="s">
        <v>55</v>
      </c>
      <c r="M13" s="49" t="s">
        <v>57</v>
      </c>
      <c r="N13" s="47" t="s">
        <v>60</v>
      </c>
      <c r="O13" s="49" t="s">
        <v>82</v>
      </c>
      <c r="P13" s="49">
        <f>SUMIFS(Gabarito!B:B,Gabarito!A:A,L13)+SUMIFS(Gabarito!B:B,Gabarito!A:A,M13)+SUMIFS(Gabarito!B:B,Gabarito!A:A,N13)+SUMIFS(Gabarito!B:B,Gabarito!A:A,#REF!)+SUMIFS(Gabarito!B:B,Gabarito!A:A,O13)</f>
        <v>14</v>
      </c>
      <c r="Q13" s="49">
        <f t="shared" si="1"/>
        <v>98</v>
      </c>
      <c r="R13" s="47" t="s">
        <v>50</v>
      </c>
      <c r="S13" s="47" t="s">
        <v>79</v>
      </c>
      <c r="T13" s="49" t="s">
        <v>382</v>
      </c>
      <c r="U13" s="49" t="s">
        <v>91</v>
      </c>
      <c r="V13" s="47" t="s">
        <v>1068</v>
      </c>
    </row>
    <row r="14" ht="15.75" customHeight="1">
      <c r="A14" s="47" t="s">
        <v>565</v>
      </c>
      <c r="B14" s="47" t="s">
        <v>579</v>
      </c>
      <c r="C14" s="47" t="s">
        <v>567</v>
      </c>
      <c r="D14" s="47" t="s">
        <v>91</v>
      </c>
      <c r="E14" s="47" t="s">
        <v>117</v>
      </c>
      <c r="F14" s="47" t="s">
        <v>50</v>
      </c>
      <c r="G14" s="48" t="s">
        <v>568</v>
      </c>
      <c r="H14" s="49" t="s">
        <v>137</v>
      </c>
      <c r="I14" s="50" t="s">
        <v>47</v>
      </c>
      <c r="J14" s="48" t="s">
        <v>73</v>
      </c>
      <c r="K14" s="50">
        <f>SUMIFS(Gabarito!B:B,Gabarito!A:A,G14)+SUMIFS(Gabarito!B:B,Gabarito!A:A,H14)+SUMIFS(Gabarito!B:B,Gabarito!A:A,I14)+SUMIFS(Gabarito!B:B,Gabarito!A:A,J14)</f>
        <v>7</v>
      </c>
      <c r="L14" s="49" t="s">
        <v>55</v>
      </c>
      <c r="M14" s="49" t="s">
        <v>57</v>
      </c>
      <c r="N14" s="47" t="s">
        <v>60</v>
      </c>
      <c r="O14" s="49" t="s">
        <v>82</v>
      </c>
      <c r="P14" s="49">
        <f>SUMIFS(Gabarito!B:B,Gabarito!A:A,L14)+SUMIFS(Gabarito!B:B,Gabarito!A:A,M14)+SUMIFS(Gabarito!B:B,Gabarito!A:A,N14)+SUMIFS(Gabarito!B:B,Gabarito!A:A,#REF!)+SUMIFS(Gabarito!B:B,Gabarito!A:A,O14)</f>
        <v>14</v>
      </c>
      <c r="Q14" s="49">
        <f t="shared" si="1"/>
        <v>98</v>
      </c>
      <c r="R14" s="47" t="s">
        <v>50</v>
      </c>
      <c r="S14" s="47" t="s">
        <v>79</v>
      </c>
      <c r="T14" s="49" t="s">
        <v>382</v>
      </c>
      <c r="U14" s="49" t="s">
        <v>91</v>
      </c>
      <c r="V14" s="47" t="s">
        <v>1068</v>
      </c>
    </row>
    <row r="15" ht="15.75" customHeight="1">
      <c r="A15" s="47" t="s">
        <v>565</v>
      </c>
      <c r="B15" s="47" t="s">
        <v>580</v>
      </c>
      <c r="C15" s="47" t="s">
        <v>567</v>
      </c>
      <c r="D15" s="47" t="s">
        <v>91</v>
      </c>
      <c r="E15" s="47" t="s">
        <v>117</v>
      </c>
      <c r="F15" s="47" t="s">
        <v>50</v>
      </c>
      <c r="G15" s="48" t="s">
        <v>568</v>
      </c>
      <c r="H15" s="49" t="s">
        <v>137</v>
      </c>
      <c r="I15" s="50" t="s">
        <v>47</v>
      </c>
      <c r="J15" s="48" t="s">
        <v>73</v>
      </c>
      <c r="K15" s="50">
        <f>SUMIFS(Gabarito!B:B,Gabarito!A:A,G15)+SUMIFS(Gabarito!B:B,Gabarito!A:A,H15)+SUMIFS(Gabarito!B:B,Gabarito!A:A,I15)+SUMIFS(Gabarito!B:B,Gabarito!A:A,J15)</f>
        <v>7</v>
      </c>
      <c r="L15" s="49" t="s">
        <v>55</v>
      </c>
      <c r="M15" s="49" t="s">
        <v>57</v>
      </c>
      <c r="N15" s="47" t="s">
        <v>60</v>
      </c>
      <c r="O15" s="49" t="s">
        <v>82</v>
      </c>
      <c r="P15" s="49">
        <f>SUMIFS(Gabarito!B:B,Gabarito!A:A,L15)+SUMIFS(Gabarito!B:B,Gabarito!A:A,M15)+SUMIFS(Gabarito!B:B,Gabarito!A:A,N15)+SUMIFS(Gabarito!B:B,Gabarito!A:A,#REF!)+SUMIFS(Gabarito!B:B,Gabarito!A:A,O15)</f>
        <v>14</v>
      </c>
      <c r="Q15" s="49">
        <f t="shared" si="1"/>
        <v>98</v>
      </c>
      <c r="R15" s="47" t="s">
        <v>50</v>
      </c>
      <c r="S15" s="47" t="s">
        <v>79</v>
      </c>
      <c r="T15" s="49" t="s">
        <v>382</v>
      </c>
      <c r="U15" s="49" t="s">
        <v>91</v>
      </c>
      <c r="V15" s="47" t="s">
        <v>1068</v>
      </c>
    </row>
    <row r="16" ht="15.75" customHeight="1">
      <c r="A16" s="47" t="s">
        <v>565</v>
      </c>
      <c r="B16" s="47" t="s">
        <v>581</v>
      </c>
      <c r="C16" s="47" t="s">
        <v>567</v>
      </c>
      <c r="D16" s="47" t="s">
        <v>91</v>
      </c>
      <c r="E16" s="47" t="s">
        <v>117</v>
      </c>
      <c r="F16" s="47" t="s">
        <v>50</v>
      </c>
      <c r="G16" s="48" t="s">
        <v>568</v>
      </c>
      <c r="H16" s="49" t="s">
        <v>87</v>
      </c>
      <c r="I16" s="50" t="s">
        <v>71</v>
      </c>
      <c r="J16" s="48" t="s">
        <v>73</v>
      </c>
      <c r="K16" s="50">
        <f>SUMIFS(Gabarito!B:B,Gabarito!A:A,G16)+SUMIFS(Gabarito!B:B,Gabarito!A:A,H16)+SUMIFS(Gabarito!B:B,Gabarito!A:A,I16)+SUMIFS(Gabarito!B:B,Gabarito!A:A,J16)</f>
        <v>16</v>
      </c>
      <c r="L16" s="49" t="s">
        <v>55</v>
      </c>
      <c r="M16" s="49" t="s">
        <v>57</v>
      </c>
      <c r="N16" s="47" t="s">
        <v>60</v>
      </c>
      <c r="O16" s="49" t="s">
        <v>82</v>
      </c>
      <c r="P16" s="49">
        <f>SUMIFS(Gabarito!B:B,Gabarito!A:A,L16)+SUMIFS(Gabarito!B:B,Gabarito!A:A,M16)+SUMIFS(Gabarito!B:B,Gabarito!A:A,N16)+SUMIFS(Gabarito!B:B,Gabarito!A:A,#REF!)+SUMIFS(Gabarito!B:B,Gabarito!A:A,O16)</f>
        <v>14</v>
      </c>
      <c r="Q16" s="49">
        <f t="shared" si="1"/>
        <v>224</v>
      </c>
      <c r="R16" s="47" t="s">
        <v>50</v>
      </c>
      <c r="S16" s="47" t="s">
        <v>79</v>
      </c>
      <c r="T16" s="49" t="s">
        <v>382</v>
      </c>
      <c r="U16" s="49" t="s">
        <v>91</v>
      </c>
      <c r="V16" s="47" t="s">
        <v>1068</v>
      </c>
    </row>
    <row r="17" ht="15.75" customHeight="1">
      <c r="A17" s="47" t="s">
        <v>565</v>
      </c>
      <c r="B17" s="47" t="s">
        <v>582</v>
      </c>
      <c r="C17" s="47" t="s">
        <v>567</v>
      </c>
      <c r="D17" s="47" t="s">
        <v>91</v>
      </c>
      <c r="E17" s="47" t="s">
        <v>117</v>
      </c>
      <c r="F17" s="47" t="s">
        <v>50</v>
      </c>
      <c r="G17" s="48" t="s">
        <v>568</v>
      </c>
      <c r="H17" s="49" t="s">
        <v>137</v>
      </c>
      <c r="I17" s="50" t="s">
        <v>47</v>
      </c>
      <c r="J17" s="48" t="s">
        <v>73</v>
      </c>
      <c r="K17" s="50">
        <f>SUMIFS(Gabarito!B:B,Gabarito!A:A,G17)+SUMIFS(Gabarito!B:B,Gabarito!A:A,H17)+SUMIFS(Gabarito!B:B,Gabarito!A:A,I17)+SUMIFS(Gabarito!B:B,Gabarito!A:A,J17)</f>
        <v>7</v>
      </c>
      <c r="L17" s="49" t="s">
        <v>55</v>
      </c>
      <c r="M17" s="49" t="s">
        <v>57</v>
      </c>
      <c r="N17" s="47" t="s">
        <v>60</v>
      </c>
      <c r="O17" s="49" t="s">
        <v>82</v>
      </c>
      <c r="P17" s="49">
        <f>SUMIFS(Gabarito!B:B,Gabarito!A:A,L17)+SUMIFS(Gabarito!B:B,Gabarito!A:A,M17)+SUMIFS(Gabarito!B:B,Gabarito!A:A,N17)+SUMIFS(Gabarito!B:B,Gabarito!A:A,#REF!)+SUMIFS(Gabarito!B:B,Gabarito!A:A,O17)</f>
        <v>14</v>
      </c>
      <c r="Q17" s="49">
        <f t="shared" si="1"/>
        <v>98</v>
      </c>
      <c r="R17" s="47" t="s">
        <v>50</v>
      </c>
      <c r="S17" s="47" t="s">
        <v>79</v>
      </c>
      <c r="T17" s="49" t="s">
        <v>382</v>
      </c>
      <c r="U17" s="49" t="s">
        <v>91</v>
      </c>
      <c r="V17" s="47" t="s">
        <v>1068</v>
      </c>
    </row>
    <row r="18" ht="15.75" customHeight="1">
      <c r="A18" s="47" t="s">
        <v>565</v>
      </c>
      <c r="B18" s="47" t="s">
        <v>583</v>
      </c>
      <c r="C18" s="47" t="s">
        <v>567</v>
      </c>
      <c r="D18" s="47" t="s">
        <v>91</v>
      </c>
      <c r="E18" s="47" t="s">
        <v>117</v>
      </c>
      <c r="F18" s="47" t="s">
        <v>50</v>
      </c>
      <c r="G18" s="48" t="s">
        <v>568</v>
      </c>
      <c r="H18" s="49" t="s">
        <v>137</v>
      </c>
      <c r="I18" s="50" t="s">
        <v>71</v>
      </c>
      <c r="J18" s="48" t="s">
        <v>73</v>
      </c>
      <c r="K18" s="50">
        <f>SUMIFS(Gabarito!B:B,Gabarito!A:A,G18)+SUMIFS(Gabarito!B:B,Gabarito!A:A,H18)+SUMIFS(Gabarito!B:B,Gabarito!A:A,I18)+SUMIFS(Gabarito!B:B,Gabarito!A:A,J18)</f>
        <v>10</v>
      </c>
      <c r="L18" s="49" t="s">
        <v>55</v>
      </c>
      <c r="M18" s="49" t="s">
        <v>57</v>
      </c>
      <c r="N18" s="47" t="s">
        <v>60</v>
      </c>
      <c r="O18" s="49" t="s">
        <v>82</v>
      </c>
      <c r="P18" s="49">
        <f>SUMIFS(Gabarito!B:B,Gabarito!A:A,L18)+SUMIFS(Gabarito!B:B,Gabarito!A:A,M18)+SUMIFS(Gabarito!B:B,Gabarito!A:A,N18)+SUMIFS(Gabarito!B:B,Gabarito!A:A,#REF!)+SUMIFS(Gabarito!B:B,Gabarito!A:A,O18)</f>
        <v>14</v>
      </c>
      <c r="Q18" s="49">
        <f t="shared" si="1"/>
        <v>140</v>
      </c>
      <c r="R18" s="47" t="s">
        <v>50</v>
      </c>
      <c r="S18" s="47" t="s">
        <v>79</v>
      </c>
      <c r="T18" s="49" t="s">
        <v>382</v>
      </c>
      <c r="U18" s="49" t="s">
        <v>91</v>
      </c>
      <c r="V18" s="47" t="s">
        <v>1068</v>
      </c>
    </row>
    <row r="19" ht="15.75" customHeight="1">
      <c r="A19" s="47" t="s">
        <v>565</v>
      </c>
      <c r="B19" s="47" t="s">
        <v>584</v>
      </c>
      <c r="C19" s="47" t="s">
        <v>249</v>
      </c>
      <c r="D19" s="47" t="s">
        <v>50</v>
      </c>
      <c r="E19" s="47" t="s">
        <v>117</v>
      </c>
      <c r="F19" s="47" t="s">
        <v>50</v>
      </c>
      <c r="G19" s="48" t="s">
        <v>85</v>
      </c>
      <c r="H19" s="49" t="s">
        <v>137</v>
      </c>
      <c r="I19" s="50" t="s">
        <v>47</v>
      </c>
      <c r="J19" s="48" t="s">
        <v>73</v>
      </c>
      <c r="K19" s="50">
        <f>SUMIFS(Gabarito!B:B,Gabarito!A:A,G19)+SUMIFS(Gabarito!B:B,Gabarito!A:A,H19)+SUMIFS(Gabarito!B:B,Gabarito!A:A,I19)+SUMIFS(Gabarito!B:B,Gabarito!A:A,J19)</f>
        <v>11</v>
      </c>
      <c r="L19" s="49" t="s">
        <v>55</v>
      </c>
      <c r="M19" s="49" t="s">
        <v>77</v>
      </c>
      <c r="N19" s="47" t="s">
        <v>60</v>
      </c>
      <c r="O19" s="49" t="s">
        <v>99</v>
      </c>
      <c r="P19" s="49">
        <f>SUMIFS(Gabarito!B:B,Gabarito!A:A,L19)+SUMIFS(Gabarito!B:B,Gabarito!A:A,M19)+SUMIFS(Gabarito!B:B,Gabarito!A:A,N19)+SUMIFS(Gabarito!B:B,Gabarito!A:A,#REF!)+SUMIFS(Gabarito!B:B,Gabarito!A:A,O19)</f>
        <v>25</v>
      </c>
      <c r="Q19" s="49">
        <f t="shared" si="1"/>
        <v>275</v>
      </c>
      <c r="R19" s="47" t="s">
        <v>50</v>
      </c>
      <c r="S19" s="47" t="s">
        <v>132</v>
      </c>
      <c r="T19" s="49" t="s">
        <v>382</v>
      </c>
      <c r="U19" s="49" t="s">
        <v>50</v>
      </c>
      <c r="V19" s="47" t="s">
        <v>1068</v>
      </c>
    </row>
    <row r="20" ht="15.75" customHeight="1">
      <c r="A20" s="47" t="s">
        <v>565</v>
      </c>
      <c r="B20" s="47" t="s">
        <v>585</v>
      </c>
      <c r="C20" s="47" t="s">
        <v>567</v>
      </c>
      <c r="D20" s="47" t="s">
        <v>91</v>
      </c>
      <c r="E20" s="47" t="s">
        <v>117</v>
      </c>
      <c r="F20" s="47" t="s">
        <v>50</v>
      </c>
      <c r="G20" s="48" t="s">
        <v>568</v>
      </c>
      <c r="H20" s="49" t="s">
        <v>87</v>
      </c>
      <c r="I20" s="50" t="s">
        <v>47</v>
      </c>
      <c r="J20" s="48" t="s">
        <v>73</v>
      </c>
      <c r="K20" s="50">
        <f>SUMIFS(Gabarito!B:B,Gabarito!A:A,G20)+SUMIFS(Gabarito!B:B,Gabarito!A:A,H20)+SUMIFS(Gabarito!B:B,Gabarito!A:A,I20)+SUMIFS(Gabarito!B:B,Gabarito!A:A,J20)</f>
        <v>13</v>
      </c>
      <c r="L20" s="49" t="s">
        <v>55</v>
      </c>
      <c r="M20" s="49" t="s">
        <v>57</v>
      </c>
      <c r="N20" s="47" t="s">
        <v>60</v>
      </c>
      <c r="O20" s="49" t="s">
        <v>82</v>
      </c>
      <c r="P20" s="49">
        <f>SUMIFS(Gabarito!B:B,Gabarito!A:A,L20)+SUMIFS(Gabarito!B:B,Gabarito!A:A,M20)+SUMIFS(Gabarito!B:B,Gabarito!A:A,N20)+SUMIFS(Gabarito!B:B,Gabarito!A:A,#REF!)+SUMIFS(Gabarito!B:B,Gabarito!A:A,O20)</f>
        <v>14</v>
      </c>
      <c r="Q20" s="49">
        <f t="shared" si="1"/>
        <v>182</v>
      </c>
      <c r="R20" s="47" t="s">
        <v>50</v>
      </c>
      <c r="S20" s="47" t="s">
        <v>79</v>
      </c>
      <c r="T20" s="49" t="s">
        <v>382</v>
      </c>
      <c r="U20" s="49" t="s">
        <v>91</v>
      </c>
      <c r="V20" s="47" t="s">
        <v>1068</v>
      </c>
    </row>
    <row r="21" ht="15.75" customHeight="1">
      <c r="A21" s="47" t="s">
        <v>565</v>
      </c>
      <c r="B21" s="47" t="s">
        <v>586</v>
      </c>
      <c r="C21" s="47" t="s">
        <v>567</v>
      </c>
      <c r="D21" s="47" t="s">
        <v>91</v>
      </c>
      <c r="E21" s="47" t="s">
        <v>117</v>
      </c>
      <c r="F21" s="47" t="s">
        <v>50</v>
      </c>
      <c r="G21" s="48" t="s">
        <v>568</v>
      </c>
      <c r="H21" s="49" t="s">
        <v>137</v>
      </c>
      <c r="I21" s="50" t="s">
        <v>47</v>
      </c>
      <c r="J21" s="48" t="s">
        <v>73</v>
      </c>
      <c r="K21" s="50">
        <f>SUMIFS(Gabarito!B:B,Gabarito!A:A,G21)+SUMIFS(Gabarito!B:B,Gabarito!A:A,H21)+SUMIFS(Gabarito!B:B,Gabarito!A:A,I21)+SUMIFS(Gabarito!B:B,Gabarito!A:A,J21)</f>
        <v>7</v>
      </c>
      <c r="L21" s="49" t="s">
        <v>55</v>
      </c>
      <c r="M21" s="49" t="s">
        <v>57</v>
      </c>
      <c r="N21" s="47" t="s">
        <v>60</v>
      </c>
      <c r="O21" s="49" t="s">
        <v>82</v>
      </c>
      <c r="P21" s="49">
        <f>SUMIFS(Gabarito!B:B,Gabarito!A:A,L21)+SUMIFS(Gabarito!B:B,Gabarito!A:A,M21)+SUMIFS(Gabarito!B:B,Gabarito!A:A,N21)+SUMIFS(Gabarito!B:B,Gabarito!A:A,#REF!)+SUMIFS(Gabarito!B:B,Gabarito!A:A,O21)</f>
        <v>14</v>
      </c>
      <c r="Q21" s="49">
        <f t="shared" si="1"/>
        <v>98</v>
      </c>
      <c r="R21" s="47" t="s">
        <v>50</v>
      </c>
      <c r="S21" s="47" t="s">
        <v>79</v>
      </c>
      <c r="T21" s="49" t="s">
        <v>382</v>
      </c>
      <c r="U21" s="49" t="s">
        <v>91</v>
      </c>
      <c r="V21" s="47" t="s">
        <v>1068</v>
      </c>
    </row>
    <row r="22" ht="15.75" customHeight="1">
      <c r="A22" s="47" t="s">
        <v>565</v>
      </c>
      <c r="B22" s="47" t="s">
        <v>587</v>
      </c>
      <c r="C22" s="47" t="s">
        <v>567</v>
      </c>
      <c r="D22" s="47" t="s">
        <v>91</v>
      </c>
      <c r="E22" s="47" t="s">
        <v>117</v>
      </c>
      <c r="F22" s="47" t="s">
        <v>50</v>
      </c>
      <c r="G22" s="48" t="s">
        <v>568</v>
      </c>
      <c r="H22" s="49" t="s">
        <v>137</v>
      </c>
      <c r="I22" s="50" t="s">
        <v>47</v>
      </c>
      <c r="J22" s="48" t="s">
        <v>73</v>
      </c>
      <c r="K22" s="50">
        <f>SUMIFS(Gabarito!B:B,Gabarito!A:A,G22)+SUMIFS(Gabarito!B:B,Gabarito!A:A,H22)+SUMIFS(Gabarito!B:B,Gabarito!A:A,I22)+SUMIFS(Gabarito!B:B,Gabarito!A:A,J22)</f>
        <v>7</v>
      </c>
      <c r="L22" s="49" t="s">
        <v>55</v>
      </c>
      <c r="M22" s="49" t="s">
        <v>57</v>
      </c>
      <c r="N22" s="47" t="s">
        <v>60</v>
      </c>
      <c r="O22" s="49" t="s">
        <v>82</v>
      </c>
      <c r="P22" s="49">
        <f>SUMIFS(Gabarito!B:B,Gabarito!A:A,L22)+SUMIFS(Gabarito!B:B,Gabarito!A:A,M22)+SUMIFS(Gabarito!B:B,Gabarito!A:A,N22)+SUMIFS(Gabarito!B:B,Gabarito!A:A,#REF!)+SUMIFS(Gabarito!B:B,Gabarito!A:A,O22)</f>
        <v>14</v>
      </c>
      <c r="Q22" s="49">
        <f t="shared" si="1"/>
        <v>98</v>
      </c>
      <c r="R22" s="47" t="s">
        <v>50</v>
      </c>
      <c r="S22" s="47" t="s">
        <v>79</v>
      </c>
      <c r="T22" s="49" t="s">
        <v>382</v>
      </c>
      <c r="U22" s="49" t="s">
        <v>91</v>
      </c>
      <c r="V22" s="47" t="s">
        <v>1068</v>
      </c>
    </row>
    <row r="23" ht="15.75" customHeight="1">
      <c r="A23" s="47" t="s">
        <v>565</v>
      </c>
      <c r="B23" s="47" t="s">
        <v>588</v>
      </c>
      <c r="C23" s="47" t="s">
        <v>567</v>
      </c>
      <c r="D23" s="47" t="s">
        <v>50</v>
      </c>
      <c r="E23" s="47" t="s">
        <v>122</v>
      </c>
      <c r="F23" s="47" t="s">
        <v>50</v>
      </c>
      <c r="G23" s="48" t="s">
        <v>85</v>
      </c>
      <c r="H23" s="49" t="s">
        <v>87</v>
      </c>
      <c r="I23" s="50" t="s">
        <v>71</v>
      </c>
      <c r="J23" s="48" t="s">
        <v>73</v>
      </c>
      <c r="K23" s="50">
        <f>SUMIFS(Gabarito!B:B,Gabarito!A:A,G23)+SUMIFS(Gabarito!B:B,Gabarito!A:A,H23)+SUMIFS(Gabarito!B:B,Gabarito!A:A,I23)+SUMIFS(Gabarito!B:B,Gabarito!A:A,J23)</f>
        <v>20</v>
      </c>
      <c r="L23" s="49" t="s">
        <v>55</v>
      </c>
      <c r="M23" s="49" t="s">
        <v>57</v>
      </c>
      <c r="N23" s="47" t="s">
        <v>60</v>
      </c>
      <c r="O23" s="49" t="s">
        <v>82</v>
      </c>
      <c r="P23" s="49">
        <f>SUMIFS(Gabarito!B:B,Gabarito!A:A,L23)+SUMIFS(Gabarito!B:B,Gabarito!A:A,M23)+SUMIFS(Gabarito!B:B,Gabarito!A:A,N23)+SUMIFS(Gabarito!B:B,Gabarito!A:A,#REF!)+SUMIFS(Gabarito!B:B,Gabarito!A:A,O23)</f>
        <v>14</v>
      </c>
      <c r="Q23" s="49">
        <f t="shared" si="1"/>
        <v>280</v>
      </c>
      <c r="R23" s="47" t="s">
        <v>50</v>
      </c>
      <c r="S23" s="47" t="s">
        <v>79</v>
      </c>
      <c r="T23" s="49" t="s">
        <v>382</v>
      </c>
      <c r="U23" s="49" t="s">
        <v>50</v>
      </c>
      <c r="V23" s="47" t="s">
        <v>1068</v>
      </c>
    </row>
    <row r="24" ht="15.75" customHeight="1">
      <c r="A24" s="103"/>
      <c r="B24" s="103"/>
      <c r="C24" s="104"/>
      <c r="D24" s="104"/>
      <c r="E24" s="104"/>
      <c r="F24" s="104"/>
      <c r="G24" s="104"/>
      <c r="H24" s="104"/>
      <c r="I24" s="104"/>
      <c r="J24" s="104"/>
      <c r="K24" s="104"/>
      <c r="L24" s="104"/>
    </row>
    <row r="25" ht="15.75" customHeight="1">
      <c r="A25" s="103"/>
      <c r="B25" s="103"/>
      <c r="C25" s="104"/>
      <c r="D25" s="104"/>
      <c r="E25" s="104"/>
      <c r="F25" s="104"/>
      <c r="G25" s="104"/>
      <c r="H25" s="104"/>
      <c r="I25" s="104"/>
      <c r="J25" s="104"/>
      <c r="K25" s="104"/>
      <c r="L25" s="104"/>
    </row>
    <row r="26" ht="15.75" customHeight="1">
      <c r="A26" s="103"/>
      <c r="B26" s="103"/>
      <c r="C26" s="104"/>
      <c r="D26" s="104"/>
      <c r="E26" s="104"/>
      <c r="F26" s="104"/>
      <c r="G26" s="104"/>
      <c r="H26" s="104"/>
      <c r="I26" s="104"/>
      <c r="J26" s="104"/>
      <c r="K26" s="104"/>
      <c r="L26" s="104"/>
    </row>
    <row r="27" ht="15.75" customHeight="1">
      <c r="A27" s="103"/>
      <c r="B27" s="103"/>
      <c r="C27" s="104"/>
      <c r="D27" s="104"/>
      <c r="E27" s="104"/>
      <c r="F27" s="104"/>
      <c r="G27" s="104"/>
      <c r="H27" s="104"/>
      <c r="I27" s="104"/>
      <c r="J27" s="104"/>
      <c r="K27" s="104"/>
      <c r="L27" s="104"/>
    </row>
    <row r="28" ht="15.75" customHeight="1">
      <c r="A28" s="103"/>
      <c r="B28" s="103"/>
      <c r="C28" s="104"/>
      <c r="D28" s="104"/>
      <c r="E28" s="104"/>
      <c r="F28" s="104"/>
      <c r="G28" s="104"/>
      <c r="H28" s="104"/>
      <c r="I28" s="104"/>
      <c r="J28" s="104"/>
      <c r="K28" s="104"/>
      <c r="L28" s="104"/>
    </row>
    <row r="29" ht="15.75" customHeight="1">
      <c r="A29" s="103"/>
      <c r="B29" s="103"/>
      <c r="C29" s="104"/>
      <c r="D29" s="104"/>
      <c r="E29" s="104"/>
      <c r="F29" s="104"/>
      <c r="G29" s="104"/>
      <c r="H29" s="104"/>
      <c r="I29" s="104"/>
      <c r="J29" s="104"/>
      <c r="K29" s="104"/>
      <c r="L29" s="104"/>
    </row>
    <row r="30" ht="15.75" customHeight="1">
      <c r="A30" s="103"/>
      <c r="B30" s="103"/>
      <c r="C30" s="104"/>
      <c r="D30" s="104"/>
      <c r="E30" s="104"/>
      <c r="F30" s="104"/>
      <c r="G30" s="104"/>
      <c r="H30" s="104"/>
      <c r="I30" s="104"/>
      <c r="J30" s="104"/>
      <c r="K30" s="104"/>
      <c r="L30" s="104"/>
    </row>
    <row r="31" ht="15.75" customHeight="1">
      <c r="A31" s="103"/>
      <c r="B31" s="103"/>
      <c r="C31" s="104"/>
      <c r="D31" s="104"/>
      <c r="E31" s="104"/>
      <c r="F31" s="104"/>
      <c r="G31" s="104"/>
      <c r="H31" s="104"/>
      <c r="I31" s="104"/>
      <c r="J31" s="104"/>
      <c r="K31" s="104"/>
      <c r="L31" s="104"/>
    </row>
    <row r="32" ht="15.75" customHeight="1">
      <c r="A32" s="103"/>
      <c r="B32" s="103"/>
      <c r="C32" s="104"/>
      <c r="D32" s="104"/>
      <c r="E32" s="104"/>
      <c r="F32" s="104"/>
      <c r="G32" s="104"/>
      <c r="H32" s="104"/>
      <c r="I32" s="104"/>
      <c r="J32" s="104"/>
      <c r="K32" s="104"/>
      <c r="L32" s="104"/>
    </row>
    <row r="33" ht="15.75" customHeight="1">
      <c r="A33" s="103"/>
      <c r="B33" s="103"/>
      <c r="C33" s="104"/>
      <c r="D33" s="104"/>
      <c r="E33" s="104"/>
      <c r="F33" s="104"/>
      <c r="G33" s="104"/>
      <c r="H33" s="104"/>
      <c r="I33" s="104"/>
      <c r="J33" s="104"/>
      <c r="K33" s="104"/>
      <c r="L33" s="104"/>
    </row>
    <row r="34" ht="15.75" customHeight="1">
      <c r="A34" s="103"/>
      <c r="B34" s="103"/>
      <c r="C34" s="104"/>
      <c r="D34" s="104"/>
      <c r="E34" s="104"/>
      <c r="F34" s="104"/>
      <c r="G34" s="104"/>
      <c r="H34" s="104"/>
      <c r="I34" s="104"/>
      <c r="J34" s="104"/>
      <c r="K34" s="104"/>
      <c r="L34" s="104"/>
    </row>
    <row r="35" ht="15.75" customHeight="1">
      <c r="A35" s="103"/>
      <c r="B35" s="103"/>
      <c r="C35" s="104"/>
      <c r="D35" s="104"/>
      <c r="E35" s="104"/>
      <c r="F35" s="104"/>
      <c r="G35" s="104"/>
      <c r="H35" s="104"/>
      <c r="I35" s="104"/>
      <c r="J35" s="104"/>
      <c r="K35" s="104"/>
      <c r="L35" s="104"/>
    </row>
    <row r="36" ht="15.75" customHeight="1">
      <c r="A36" s="103"/>
      <c r="B36" s="103"/>
      <c r="C36" s="104"/>
      <c r="D36" s="104"/>
      <c r="E36" s="104"/>
      <c r="F36" s="104"/>
      <c r="G36" s="104"/>
      <c r="H36" s="104"/>
      <c r="I36" s="104"/>
      <c r="J36" s="104"/>
      <c r="K36" s="104"/>
      <c r="L36" s="104"/>
    </row>
    <row r="37" ht="15.75" customHeight="1">
      <c r="A37" s="103"/>
      <c r="B37" s="103"/>
      <c r="C37" s="104"/>
      <c r="D37" s="104"/>
      <c r="E37" s="104"/>
      <c r="F37" s="104"/>
      <c r="G37" s="104"/>
      <c r="H37" s="104"/>
      <c r="I37" s="104"/>
      <c r="J37" s="104"/>
      <c r="K37" s="104"/>
      <c r="L37" s="104"/>
    </row>
    <row r="38" ht="15.75" customHeight="1">
      <c r="A38" s="103"/>
      <c r="B38" s="103"/>
      <c r="C38" s="104"/>
      <c r="D38" s="104"/>
      <c r="E38" s="104"/>
      <c r="F38" s="104"/>
      <c r="G38" s="104"/>
      <c r="H38" s="104"/>
      <c r="I38" s="104"/>
      <c r="J38" s="104"/>
      <c r="K38" s="104"/>
      <c r="L38" s="104"/>
    </row>
    <row r="39" ht="15.75" customHeight="1">
      <c r="A39" s="103"/>
      <c r="B39" s="103"/>
      <c r="C39" s="104"/>
      <c r="D39" s="104"/>
      <c r="E39" s="104"/>
      <c r="F39" s="104"/>
      <c r="G39" s="104"/>
      <c r="H39" s="104"/>
      <c r="I39" s="104"/>
      <c r="J39" s="104"/>
      <c r="K39" s="104"/>
      <c r="L39" s="104"/>
    </row>
    <row r="40" ht="15.75" customHeight="1">
      <c r="A40" s="103"/>
      <c r="B40" s="103"/>
      <c r="C40" s="104"/>
      <c r="D40" s="104"/>
      <c r="E40" s="104"/>
      <c r="F40" s="104"/>
      <c r="G40" s="104"/>
      <c r="H40" s="104"/>
      <c r="I40" s="104"/>
      <c r="J40" s="104"/>
      <c r="K40" s="104"/>
      <c r="L40" s="104"/>
    </row>
    <row r="41" ht="15.75" customHeight="1">
      <c r="A41" s="103"/>
      <c r="B41" s="103"/>
      <c r="C41" s="104"/>
      <c r="D41" s="104"/>
      <c r="E41" s="104"/>
      <c r="F41" s="104"/>
      <c r="G41" s="104"/>
      <c r="H41" s="104"/>
      <c r="I41" s="104"/>
      <c r="J41" s="104"/>
      <c r="K41" s="104"/>
      <c r="L41" s="104"/>
    </row>
    <row r="42" ht="15.75" customHeight="1">
      <c r="A42" s="103"/>
      <c r="B42" s="103"/>
      <c r="C42" s="104"/>
      <c r="D42" s="104"/>
      <c r="E42" s="104"/>
      <c r="F42" s="104"/>
      <c r="G42" s="104"/>
      <c r="H42" s="104"/>
      <c r="I42" s="104"/>
      <c r="J42" s="104"/>
      <c r="K42" s="104"/>
      <c r="L42" s="104"/>
    </row>
    <row r="43" ht="15.75" customHeight="1">
      <c r="A43" s="103"/>
      <c r="B43" s="103"/>
      <c r="C43" s="104"/>
      <c r="D43" s="104"/>
      <c r="E43" s="104"/>
      <c r="F43" s="104"/>
      <c r="G43" s="104"/>
      <c r="H43" s="104"/>
      <c r="I43" s="104"/>
      <c r="J43" s="104"/>
      <c r="K43" s="104"/>
      <c r="L43" s="104"/>
    </row>
    <row r="44" ht="15.75" customHeight="1">
      <c r="A44" s="103"/>
      <c r="B44" s="103"/>
      <c r="C44" s="104"/>
      <c r="D44" s="104"/>
      <c r="E44" s="104"/>
      <c r="F44" s="104"/>
      <c r="G44" s="104"/>
      <c r="H44" s="104"/>
      <c r="I44" s="104"/>
      <c r="J44" s="104"/>
      <c r="K44" s="104"/>
      <c r="L44" s="104"/>
    </row>
    <row r="45" ht="15.75" customHeight="1">
      <c r="A45" s="103"/>
      <c r="B45" s="103"/>
      <c r="C45" s="104"/>
      <c r="D45" s="104"/>
      <c r="E45" s="104"/>
      <c r="F45" s="104"/>
      <c r="G45" s="104"/>
      <c r="H45" s="104"/>
      <c r="I45" s="104"/>
      <c r="J45" s="104"/>
      <c r="K45" s="104"/>
      <c r="L45" s="104"/>
    </row>
    <row r="46" ht="15.75" customHeight="1">
      <c r="A46" s="103"/>
      <c r="B46" s="103"/>
      <c r="C46" s="104"/>
      <c r="D46" s="104"/>
      <c r="E46" s="104"/>
      <c r="F46" s="104"/>
      <c r="G46" s="104"/>
      <c r="H46" s="104"/>
      <c r="I46" s="104"/>
      <c r="J46" s="104"/>
      <c r="K46" s="104"/>
      <c r="L46" s="104"/>
    </row>
    <row r="47" ht="15.75" customHeight="1">
      <c r="A47" s="103"/>
      <c r="B47" s="103"/>
      <c r="C47" s="104"/>
      <c r="D47" s="104"/>
      <c r="E47" s="104"/>
      <c r="F47" s="104"/>
      <c r="G47" s="104"/>
      <c r="H47" s="104"/>
      <c r="I47" s="104"/>
      <c r="J47" s="104"/>
      <c r="K47" s="104"/>
      <c r="L47" s="104"/>
    </row>
    <row r="48" ht="15.75" customHeight="1">
      <c r="A48" s="103"/>
      <c r="B48" s="103"/>
      <c r="C48" s="104"/>
      <c r="D48" s="104"/>
      <c r="E48" s="104"/>
      <c r="F48" s="104"/>
      <c r="G48" s="104"/>
      <c r="H48" s="104"/>
      <c r="I48" s="104"/>
      <c r="J48" s="104"/>
      <c r="K48" s="104"/>
      <c r="L48" s="104"/>
    </row>
    <row r="49" ht="15.75" customHeight="1">
      <c r="A49" s="103"/>
      <c r="B49" s="103"/>
      <c r="C49" s="104"/>
      <c r="D49" s="104"/>
      <c r="E49" s="104"/>
      <c r="F49" s="104"/>
      <c r="G49" s="104"/>
      <c r="H49" s="104"/>
      <c r="I49" s="104"/>
      <c r="J49" s="104"/>
      <c r="K49" s="104"/>
      <c r="L49" s="104"/>
    </row>
    <row r="50" ht="15.75" customHeight="1">
      <c r="A50" s="103"/>
      <c r="B50" s="103"/>
      <c r="C50" s="104"/>
      <c r="D50" s="104"/>
      <c r="E50" s="104"/>
      <c r="F50" s="104"/>
      <c r="G50" s="104"/>
      <c r="H50" s="104"/>
      <c r="I50" s="104"/>
      <c r="J50" s="104"/>
      <c r="K50" s="104"/>
      <c r="L50" s="104"/>
    </row>
    <row r="51" ht="15.75" customHeight="1">
      <c r="A51" s="103"/>
      <c r="B51" s="103"/>
      <c r="C51" s="104"/>
      <c r="D51" s="104"/>
      <c r="E51" s="104"/>
      <c r="F51" s="104"/>
      <c r="G51" s="104"/>
      <c r="H51" s="104"/>
      <c r="I51" s="104"/>
      <c r="J51" s="104"/>
      <c r="K51" s="104"/>
      <c r="L51" s="104"/>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F148" s="104"/>
      <c r="G148" s="104"/>
      <c r="H148" s="104"/>
      <c r="I148" s="104"/>
      <c r="J148" s="104"/>
      <c r="K148" s="104"/>
      <c r="L148" s="104"/>
    </row>
    <row r="149" ht="15.75" customHeight="1">
      <c r="A149" s="103"/>
      <c r="B149" s="103"/>
      <c r="C149" s="104"/>
      <c r="D149" s="104"/>
      <c r="E149" s="104"/>
      <c r="F149" s="104"/>
      <c r="G149" s="104"/>
      <c r="H149" s="104"/>
      <c r="I149" s="104"/>
      <c r="J149" s="104"/>
      <c r="K149" s="104"/>
      <c r="L149" s="104"/>
    </row>
    <row r="150" ht="15.75" customHeight="1">
      <c r="A150" s="103"/>
      <c r="B150" s="103"/>
      <c r="C150" s="104"/>
      <c r="D150" s="104"/>
      <c r="E150" s="104"/>
      <c r="F150" s="104"/>
      <c r="G150" s="104"/>
      <c r="H150" s="104"/>
      <c r="I150" s="104"/>
      <c r="J150" s="104"/>
      <c r="K150" s="104"/>
      <c r="L150" s="104"/>
    </row>
    <row r="151" ht="15.75" customHeight="1">
      <c r="A151" s="103"/>
      <c r="B151" s="103"/>
      <c r="C151" s="104"/>
      <c r="D151" s="104"/>
      <c r="E151" s="104"/>
      <c r="F151" s="104"/>
      <c r="G151" s="104"/>
      <c r="H151" s="104"/>
      <c r="I151" s="104"/>
      <c r="J151" s="104"/>
      <c r="K151" s="104"/>
      <c r="L151" s="104"/>
    </row>
    <row r="152" ht="15.75" customHeight="1">
      <c r="A152" s="103"/>
      <c r="B152" s="103"/>
      <c r="C152" s="104"/>
      <c r="D152" s="104"/>
      <c r="E152" s="104"/>
      <c r="F152" s="104"/>
      <c r="G152" s="104"/>
      <c r="H152" s="104"/>
      <c r="I152" s="104"/>
      <c r="J152" s="104"/>
      <c r="K152" s="104"/>
      <c r="L152" s="104"/>
    </row>
    <row r="153" ht="15.75" customHeight="1">
      <c r="A153" s="103"/>
      <c r="B153" s="103"/>
      <c r="C153" s="104"/>
      <c r="D153" s="104"/>
      <c r="E153" s="104"/>
      <c r="F153" s="104"/>
      <c r="G153" s="104"/>
      <c r="H153" s="104"/>
      <c r="I153" s="104"/>
      <c r="J153" s="104"/>
      <c r="K153" s="104"/>
      <c r="L153" s="104"/>
    </row>
    <row r="154" ht="15.75" customHeight="1">
      <c r="A154" s="103"/>
      <c r="B154" s="103"/>
      <c r="C154" s="104"/>
      <c r="D154" s="104"/>
      <c r="E154" s="104"/>
      <c r="F154" s="104"/>
      <c r="G154" s="104"/>
      <c r="H154" s="104"/>
      <c r="I154" s="104"/>
      <c r="J154" s="104"/>
      <c r="K154" s="104"/>
      <c r="L154" s="104"/>
    </row>
    <row r="155" ht="15.75" customHeight="1">
      <c r="A155" s="103"/>
      <c r="B155" s="103"/>
      <c r="C155" s="104"/>
      <c r="D155" s="104"/>
      <c r="E155" s="104"/>
      <c r="F155" s="104"/>
      <c r="G155" s="104"/>
      <c r="H155" s="104"/>
      <c r="I155" s="104"/>
      <c r="J155" s="104"/>
      <c r="K155" s="104"/>
      <c r="L155" s="104"/>
    </row>
    <row r="156" ht="15.75" customHeight="1">
      <c r="A156" s="103"/>
      <c r="B156" s="103"/>
      <c r="C156" s="104"/>
      <c r="D156" s="104"/>
      <c r="E156" s="104"/>
      <c r="F156" s="104"/>
      <c r="G156" s="104"/>
      <c r="H156" s="104"/>
      <c r="I156" s="104"/>
      <c r="J156" s="104"/>
      <c r="K156" s="104"/>
      <c r="L156" s="104"/>
    </row>
    <row r="157" ht="15.75" customHeight="1">
      <c r="A157" s="103"/>
      <c r="B157" s="103"/>
      <c r="C157" s="104"/>
      <c r="D157" s="104"/>
      <c r="E157" s="104"/>
      <c r="F157" s="104"/>
      <c r="G157" s="104"/>
      <c r="H157" s="104"/>
      <c r="I157" s="104"/>
      <c r="J157" s="104"/>
      <c r="K157" s="104"/>
      <c r="L157" s="104"/>
    </row>
    <row r="158" ht="15.75" customHeight="1">
      <c r="A158" s="103"/>
      <c r="B158" s="103"/>
      <c r="C158" s="104"/>
      <c r="D158" s="104"/>
      <c r="E158" s="104"/>
      <c r="F158" s="104"/>
      <c r="G158" s="104"/>
      <c r="H158" s="104"/>
      <c r="I158" s="104"/>
      <c r="J158" s="104"/>
      <c r="K158" s="104"/>
      <c r="L158" s="104"/>
    </row>
    <row r="159" ht="15.75" customHeight="1">
      <c r="A159" s="103"/>
      <c r="B159" s="103"/>
      <c r="C159" s="104"/>
      <c r="D159" s="104"/>
      <c r="E159" s="104"/>
      <c r="F159" s="104"/>
      <c r="G159" s="104"/>
      <c r="H159" s="104"/>
      <c r="I159" s="104"/>
      <c r="J159" s="104"/>
      <c r="K159" s="104"/>
      <c r="L159" s="104"/>
    </row>
    <row r="160" ht="15.75" customHeight="1">
      <c r="A160" s="103"/>
      <c r="B160" s="103"/>
      <c r="C160" s="104"/>
      <c r="D160" s="104"/>
      <c r="E160" s="104"/>
      <c r="F160" s="104"/>
      <c r="G160" s="104"/>
      <c r="H160" s="104"/>
      <c r="I160" s="104"/>
      <c r="J160" s="104"/>
      <c r="K160" s="104"/>
      <c r="L160" s="104"/>
    </row>
    <row r="161" ht="15.75" customHeight="1">
      <c r="A161" s="103"/>
      <c r="B161" s="103"/>
      <c r="C161" s="104"/>
      <c r="D161" s="104"/>
      <c r="E161" s="104"/>
      <c r="F161" s="104"/>
      <c r="G161" s="104"/>
      <c r="H161" s="104"/>
      <c r="I161" s="104"/>
      <c r="J161" s="104"/>
      <c r="K161" s="104"/>
      <c r="L161" s="104"/>
    </row>
    <row r="162" ht="15.75" customHeight="1">
      <c r="A162" s="103"/>
      <c r="B162" s="103"/>
      <c r="C162" s="104"/>
      <c r="D162" s="104"/>
      <c r="E162" s="104"/>
      <c r="F162" s="104"/>
      <c r="G162" s="104"/>
      <c r="H162" s="104"/>
      <c r="I162" s="104"/>
      <c r="J162" s="104"/>
      <c r="K162" s="104"/>
      <c r="L162" s="104"/>
    </row>
    <row r="163" ht="15.75" customHeight="1">
      <c r="A163" s="103"/>
      <c r="B163" s="103"/>
      <c r="C163" s="104"/>
      <c r="D163" s="104"/>
      <c r="E163" s="104"/>
      <c r="F163" s="104"/>
      <c r="G163" s="104"/>
      <c r="H163" s="104"/>
      <c r="I163" s="104"/>
      <c r="J163" s="104"/>
      <c r="K163" s="104"/>
      <c r="L163" s="104"/>
    </row>
    <row r="164" ht="15.75" customHeight="1">
      <c r="A164" s="103"/>
      <c r="B164" s="103"/>
      <c r="C164" s="104"/>
      <c r="D164" s="104"/>
      <c r="E164" s="104"/>
      <c r="F164" s="104"/>
      <c r="G164" s="104"/>
      <c r="H164" s="104"/>
      <c r="I164" s="104"/>
      <c r="J164" s="104"/>
      <c r="K164" s="104"/>
      <c r="L164" s="104"/>
    </row>
    <row r="165" ht="15.75" customHeight="1">
      <c r="A165" s="103"/>
      <c r="B165" s="103"/>
      <c r="C165" s="104"/>
      <c r="D165" s="104"/>
      <c r="E165" s="104"/>
      <c r="F165" s="104"/>
      <c r="G165" s="104"/>
      <c r="H165" s="104"/>
      <c r="I165" s="104"/>
      <c r="J165" s="104"/>
      <c r="K165" s="104"/>
      <c r="L165" s="104"/>
    </row>
    <row r="166" ht="15.75" customHeight="1">
      <c r="A166" s="103"/>
      <c r="B166" s="103"/>
      <c r="C166" s="104"/>
      <c r="D166" s="104"/>
      <c r="E166" s="104"/>
      <c r="F166" s="104"/>
      <c r="G166" s="104"/>
      <c r="H166" s="104"/>
      <c r="I166" s="104"/>
      <c r="J166" s="104"/>
      <c r="K166" s="104"/>
      <c r="L166" s="104"/>
    </row>
    <row r="167" ht="15.75" customHeight="1">
      <c r="A167" s="103"/>
      <c r="B167" s="103"/>
      <c r="C167" s="104"/>
      <c r="D167" s="104"/>
      <c r="E167" s="104"/>
      <c r="F167" s="104"/>
      <c r="G167" s="104"/>
      <c r="H167" s="104"/>
      <c r="I167" s="104"/>
      <c r="J167" s="104"/>
      <c r="K167" s="104"/>
      <c r="L167" s="104"/>
    </row>
    <row r="168" ht="15.75" customHeight="1">
      <c r="A168" s="103"/>
      <c r="B168" s="103"/>
      <c r="C168" s="104"/>
      <c r="D168" s="104"/>
      <c r="E168" s="104"/>
      <c r="F168" s="104"/>
      <c r="G168" s="104"/>
      <c r="H168" s="104"/>
      <c r="I168" s="104"/>
      <c r="J168" s="104"/>
      <c r="K168" s="104"/>
      <c r="L168" s="104"/>
    </row>
    <row r="169" ht="15.75" customHeight="1">
      <c r="A169" s="103"/>
      <c r="B169" s="103"/>
      <c r="C169" s="104"/>
      <c r="D169" s="104"/>
      <c r="E169" s="104"/>
      <c r="F169" s="104"/>
      <c r="G169" s="104"/>
      <c r="H169" s="104"/>
      <c r="I169" s="104"/>
      <c r="J169" s="104"/>
      <c r="K169" s="104"/>
      <c r="L169" s="104"/>
    </row>
    <row r="170" ht="15.75" customHeight="1">
      <c r="A170" s="103"/>
      <c r="B170" s="103"/>
      <c r="C170" s="104"/>
      <c r="D170" s="104"/>
      <c r="E170" s="104"/>
      <c r="F170" s="104"/>
      <c r="G170" s="104"/>
      <c r="H170" s="104"/>
      <c r="I170" s="104"/>
      <c r="J170" s="104"/>
      <c r="K170" s="104"/>
      <c r="L170" s="104"/>
    </row>
    <row r="171" ht="15.75" customHeight="1">
      <c r="A171" s="103"/>
      <c r="B171" s="103"/>
      <c r="C171" s="104"/>
      <c r="D171" s="104"/>
      <c r="E171" s="104"/>
      <c r="F171" s="104"/>
      <c r="G171" s="104"/>
      <c r="H171" s="104"/>
      <c r="I171" s="104"/>
      <c r="J171" s="104"/>
      <c r="K171" s="104"/>
      <c r="L171" s="104"/>
    </row>
    <row r="172" ht="15.75" customHeight="1">
      <c r="A172" s="103"/>
      <c r="B172" s="103"/>
      <c r="C172" s="104"/>
      <c r="D172" s="104"/>
      <c r="E172" s="104"/>
      <c r="F172" s="104"/>
      <c r="G172" s="104"/>
      <c r="H172" s="104"/>
      <c r="I172" s="104"/>
      <c r="J172" s="104"/>
      <c r="K172" s="104"/>
      <c r="L172" s="104"/>
    </row>
    <row r="173" ht="15.75" customHeight="1">
      <c r="A173" s="103"/>
      <c r="B173" s="103"/>
      <c r="C173" s="104"/>
      <c r="D173" s="104"/>
      <c r="E173" s="104"/>
      <c r="F173" s="104"/>
      <c r="G173" s="104"/>
      <c r="H173" s="104"/>
      <c r="I173" s="104"/>
      <c r="J173" s="104"/>
      <c r="K173" s="104"/>
      <c r="L173" s="104"/>
    </row>
    <row r="174" ht="15.75" customHeight="1">
      <c r="A174" s="103"/>
      <c r="B174" s="103"/>
      <c r="C174" s="104"/>
      <c r="D174" s="104"/>
      <c r="E174" s="104"/>
      <c r="F174" s="104"/>
      <c r="G174" s="104"/>
      <c r="H174" s="104"/>
      <c r="I174" s="104"/>
      <c r="J174" s="104"/>
      <c r="K174" s="104"/>
      <c r="L174" s="104"/>
    </row>
    <row r="175" ht="15.75" customHeight="1">
      <c r="A175" s="103"/>
      <c r="B175" s="103"/>
      <c r="C175" s="104"/>
      <c r="D175" s="104"/>
      <c r="E175" s="104"/>
      <c r="F175" s="104"/>
      <c r="G175" s="104"/>
      <c r="H175" s="104"/>
      <c r="I175" s="104"/>
      <c r="J175" s="104"/>
      <c r="K175" s="104"/>
      <c r="L175" s="104"/>
    </row>
    <row r="176" ht="15.75" customHeight="1">
      <c r="A176" s="103"/>
      <c r="B176" s="103"/>
      <c r="C176" s="104"/>
      <c r="D176" s="104"/>
      <c r="E176" s="104"/>
      <c r="F176" s="104"/>
      <c r="G176" s="104"/>
      <c r="H176" s="104"/>
      <c r="I176" s="104"/>
      <c r="J176" s="104"/>
      <c r="K176" s="104"/>
      <c r="L176" s="104"/>
    </row>
    <row r="177" ht="15.75" customHeight="1">
      <c r="A177" s="103"/>
      <c r="B177" s="103"/>
      <c r="C177" s="104"/>
      <c r="D177" s="104"/>
      <c r="E177" s="104"/>
      <c r="F177" s="104"/>
      <c r="G177" s="104"/>
      <c r="H177" s="104"/>
      <c r="I177" s="104"/>
      <c r="J177" s="104"/>
      <c r="K177" s="104"/>
      <c r="L177" s="104"/>
    </row>
    <row r="178" ht="15.75" customHeight="1">
      <c r="A178" s="103"/>
      <c r="B178" s="103"/>
      <c r="C178" s="104"/>
      <c r="D178" s="104"/>
      <c r="E178" s="104"/>
      <c r="F178" s="104"/>
      <c r="G178" s="104"/>
      <c r="H178" s="104"/>
      <c r="I178" s="104"/>
      <c r="J178" s="104"/>
      <c r="K178" s="104"/>
      <c r="L178" s="104"/>
    </row>
    <row r="179" ht="15.75" customHeight="1">
      <c r="A179" s="103"/>
      <c r="B179" s="103"/>
      <c r="C179" s="104"/>
      <c r="D179" s="104"/>
      <c r="E179" s="104"/>
      <c r="F179" s="104"/>
      <c r="G179" s="104"/>
      <c r="H179" s="104"/>
      <c r="I179" s="104"/>
      <c r="J179" s="104"/>
      <c r="K179" s="104"/>
      <c r="L179" s="104"/>
    </row>
    <row r="180" ht="15.75" customHeight="1">
      <c r="A180" s="103"/>
      <c r="B180" s="103"/>
      <c r="C180" s="104"/>
      <c r="D180" s="104"/>
      <c r="E180" s="104"/>
      <c r="F180" s="104"/>
      <c r="G180" s="104"/>
      <c r="H180" s="104"/>
      <c r="I180" s="104"/>
      <c r="J180" s="104"/>
      <c r="K180" s="104"/>
      <c r="L180" s="104"/>
    </row>
    <row r="181" ht="15.75" customHeight="1">
      <c r="A181" s="103"/>
      <c r="B181" s="103"/>
      <c r="C181" s="104"/>
      <c r="D181" s="104"/>
      <c r="E181" s="104"/>
      <c r="F181" s="104"/>
      <c r="G181" s="104"/>
      <c r="H181" s="104"/>
      <c r="I181" s="104"/>
      <c r="J181" s="104"/>
      <c r="K181" s="104"/>
      <c r="L181" s="104"/>
    </row>
    <row r="182" ht="15.75" customHeight="1">
      <c r="A182" s="103"/>
      <c r="B182" s="103"/>
      <c r="C182" s="104"/>
      <c r="D182" s="104"/>
      <c r="E182" s="104"/>
      <c r="F182" s="104"/>
      <c r="G182" s="104"/>
      <c r="H182" s="104"/>
      <c r="I182" s="104"/>
      <c r="J182" s="104"/>
      <c r="K182" s="104"/>
      <c r="L182" s="104"/>
    </row>
    <row r="183" ht="15.75" customHeight="1">
      <c r="A183" s="103"/>
      <c r="B183" s="103"/>
      <c r="C183" s="104"/>
      <c r="D183" s="104"/>
      <c r="E183" s="104"/>
      <c r="F183" s="104"/>
      <c r="G183" s="104"/>
      <c r="H183" s="104"/>
      <c r="I183" s="104"/>
      <c r="J183" s="104"/>
      <c r="K183" s="104"/>
      <c r="L183" s="104"/>
    </row>
    <row r="184" ht="15.75" customHeight="1">
      <c r="A184" s="103"/>
      <c r="B184" s="103"/>
      <c r="C184" s="104"/>
      <c r="D184" s="104"/>
      <c r="E184" s="104"/>
      <c r="F184" s="104"/>
      <c r="G184" s="104"/>
      <c r="H184" s="104"/>
      <c r="I184" s="104"/>
      <c r="J184" s="104"/>
      <c r="K184" s="104"/>
      <c r="L184" s="104"/>
    </row>
    <row r="185" ht="15.75" customHeight="1">
      <c r="A185" s="103"/>
      <c r="B185" s="103"/>
      <c r="C185" s="104"/>
      <c r="D185" s="104"/>
      <c r="E185" s="104"/>
      <c r="F185" s="104"/>
      <c r="G185" s="104"/>
      <c r="H185" s="104"/>
      <c r="I185" s="104"/>
      <c r="J185" s="104"/>
      <c r="K185" s="104"/>
      <c r="L185" s="104"/>
    </row>
    <row r="186" ht="15.75" customHeight="1">
      <c r="A186" s="103"/>
      <c r="B186" s="103"/>
      <c r="C186" s="104"/>
      <c r="D186" s="104"/>
      <c r="E186" s="104"/>
      <c r="F186" s="104"/>
      <c r="G186" s="104"/>
      <c r="H186" s="104"/>
      <c r="I186" s="104"/>
      <c r="J186" s="104"/>
      <c r="K186" s="104"/>
      <c r="L186" s="104"/>
    </row>
    <row r="187" ht="15.75" customHeight="1">
      <c r="A187" s="103"/>
      <c r="B187" s="103"/>
      <c r="C187" s="104"/>
      <c r="D187" s="104"/>
      <c r="E187" s="104"/>
      <c r="F187" s="104"/>
      <c r="G187" s="104"/>
      <c r="H187" s="104"/>
      <c r="I187" s="104"/>
      <c r="J187" s="104"/>
      <c r="K187" s="104"/>
      <c r="L187" s="104"/>
    </row>
    <row r="188" ht="15.75" customHeight="1">
      <c r="A188" s="103"/>
      <c r="B188" s="103"/>
      <c r="C188" s="104"/>
      <c r="D188" s="104"/>
      <c r="E188" s="104"/>
      <c r="F188" s="104"/>
      <c r="G188" s="104"/>
      <c r="H188" s="104"/>
      <c r="I188" s="104"/>
      <c r="J188" s="104"/>
      <c r="K188" s="104"/>
      <c r="L188" s="104"/>
    </row>
    <row r="189" ht="15.75" customHeight="1">
      <c r="A189" s="103"/>
      <c r="B189" s="103"/>
      <c r="C189" s="104"/>
      <c r="D189" s="104"/>
      <c r="E189" s="104"/>
      <c r="F189" s="104"/>
      <c r="G189" s="104"/>
      <c r="H189" s="104"/>
      <c r="I189" s="104"/>
      <c r="J189" s="104"/>
      <c r="K189" s="104"/>
      <c r="L189" s="104"/>
    </row>
    <row r="190" ht="15.75" customHeight="1">
      <c r="A190" s="103"/>
      <c r="B190" s="103"/>
      <c r="C190" s="104"/>
      <c r="D190" s="104"/>
      <c r="E190" s="104"/>
      <c r="F190" s="104"/>
      <c r="G190" s="104"/>
      <c r="H190" s="104"/>
      <c r="I190" s="104"/>
      <c r="J190" s="104"/>
      <c r="K190" s="104"/>
      <c r="L190" s="104"/>
    </row>
    <row r="191" ht="15.75" customHeight="1">
      <c r="A191" s="103"/>
      <c r="B191" s="103"/>
      <c r="C191" s="104"/>
      <c r="D191" s="104"/>
      <c r="E191" s="104"/>
      <c r="F191" s="104"/>
      <c r="G191" s="104"/>
      <c r="H191" s="104"/>
      <c r="I191" s="104"/>
      <c r="J191" s="104"/>
      <c r="K191" s="104"/>
      <c r="L191" s="104"/>
    </row>
    <row r="192" ht="15.75" customHeight="1">
      <c r="A192" s="103"/>
      <c r="B192" s="103"/>
      <c r="C192" s="104"/>
      <c r="D192" s="104"/>
      <c r="E192" s="104"/>
      <c r="F192" s="104"/>
      <c r="G192" s="104"/>
      <c r="H192" s="104"/>
      <c r="I192" s="104"/>
      <c r="J192" s="104"/>
      <c r="K192" s="104"/>
      <c r="L192" s="104"/>
    </row>
    <row r="193" ht="15.75" customHeight="1">
      <c r="A193" s="103"/>
      <c r="B193" s="103"/>
      <c r="C193" s="104"/>
      <c r="D193" s="104"/>
      <c r="E193" s="104"/>
      <c r="F193" s="104"/>
      <c r="G193" s="104"/>
      <c r="H193" s="104"/>
      <c r="I193" s="104"/>
      <c r="J193" s="104"/>
      <c r="K193" s="104"/>
      <c r="L193" s="104"/>
    </row>
    <row r="194" ht="15.75" customHeight="1">
      <c r="A194" s="103"/>
      <c r="B194" s="103"/>
      <c r="C194" s="104"/>
      <c r="D194" s="104"/>
      <c r="E194" s="104"/>
      <c r="F194" s="104"/>
      <c r="G194" s="104"/>
      <c r="H194" s="104"/>
      <c r="I194" s="104"/>
      <c r="J194" s="104"/>
      <c r="K194" s="104"/>
      <c r="L194" s="104"/>
    </row>
    <row r="195" ht="15.75" customHeight="1">
      <c r="A195" s="103"/>
      <c r="B195" s="103"/>
      <c r="C195" s="104"/>
      <c r="D195" s="104"/>
      <c r="E195" s="104"/>
      <c r="F195" s="104"/>
      <c r="G195" s="104"/>
      <c r="H195" s="104"/>
      <c r="I195" s="104"/>
      <c r="J195" s="104"/>
      <c r="K195" s="104"/>
      <c r="L195" s="104"/>
    </row>
    <row r="196" ht="15.75" customHeight="1">
      <c r="A196" s="103"/>
      <c r="B196" s="103"/>
      <c r="C196" s="104"/>
      <c r="D196" s="104"/>
      <c r="E196" s="104"/>
      <c r="F196" s="104"/>
      <c r="G196" s="104"/>
      <c r="H196" s="104"/>
      <c r="I196" s="104"/>
      <c r="J196" s="104"/>
      <c r="K196" s="104"/>
      <c r="L196" s="104"/>
    </row>
    <row r="197" ht="15.75" customHeight="1">
      <c r="A197" s="103"/>
      <c r="B197" s="103"/>
      <c r="C197" s="104"/>
      <c r="D197" s="104"/>
      <c r="E197" s="104"/>
      <c r="F197" s="104"/>
      <c r="G197" s="104"/>
      <c r="H197" s="104"/>
      <c r="I197" s="104"/>
      <c r="J197" s="104"/>
      <c r="K197" s="104"/>
      <c r="L197" s="104"/>
    </row>
    <row r="198" ht="15.75" customHeight="1">
      <c r="A198" s="103"/>
      <c r="B198" s="103"/>
      <c r="C198" s="104"/>
      <c r="D198" s="104"/>
      <c r="E198" s="104"/>
      <c r="F198" s="104"/>
      <c r="G198" s="104"/>
      <c r="H198" s="104"/>
      <c r="I198" s="104"/>
      <c r="J198" s="104"/>
      <c r="K198" s="104"/>
      <c r="L198" s="104"/>
    </row>
    <row r="199" ht="15.75" customHeight="1">
      <c r="A199" s="103"/>
      <c r="B199" s="103"/>
      <c r="C199" s="104"/>
      <c r="D199" s="104"/>
      <c r="E199" s="104"/>
      <c r="F199" s="104"/>
      <c r="G199" s="104"/>
      <c r="H199" s="104"/>
      <c r="I199" s="104"/>
      <c r="J199" s="104"/>
      <c r="K199" s="104"/>
      <c r="L199" s="104"/>
    </row>
    <row r="200" ht="15.75" customHeight="1">
      <c r="A200" s="103"/>
      <c r="B200" s="103"/>
      <c r="C200" s="104"/>
      <c r="D200" s="104"/>
      <c r="E200" s="104"/>
      <c r="F200" s="104"/>
      <c r="G200" s="104"/>
      <c r="H200" s="104"/>
      <c r="I200" s="104"/>
      <c r="J200" s="104"/>
      <c r="K200" s="104"/>
      <c r="L200" s="104"/>
    </row>
    <row r="201" ht="15.75" customHeight="1">
      <c r="A201" s="103"/>
      <c r="B201" s="103"/>
      <c r="C201" s="104"/>
      <c r="D201" s="104"/>
      <c r="E201" s="104"/>
      <c r="F201" s="104"/>
      <c r="G201" s="104"/>
      <c r="H201" s="104"/>
      <c r="I201" s="104"/>
      <c r="J201" s="104"/>
      <c r="K201" s="104"/>
      <c r="L201" s="104"/>
    </row>
    <row r="202" ht="15.75" customHeight="1">
      <c r="A202" s="103"/>
      <c r="B202" s="103"/>
      <c r="C202" s="104"/>
      <c r="D202" s="104"/>
      <c r="E202" s="104"/>
      <c r="F202" s="104"/>
      <c r="G202" s="104"/>
      <c r="H202" s="104"/>
      <c r="I202" s="104"/>
      <c r="J202" s="104"/>
      <c r="K202" s="104"/>
      <c r="L202" s="104"/>
    </row>
    <row r="203" ht="15.75" customHeight="1">
      <c r="A203" s="103"/>
      <c r="B203" s="103"/>
      <c r="C203" s="104"/>
      <c r="D203" s="104"/>
      <c r="E203" s="104"/>
      <c r="F203" s="104"/>
      <c r="G203" s="104"/>
      <c r="H203" s="104"/>
      <c r="I203" s="104"/>
      <c r="J203" s="104"/>
      <c r="K203" s="104"/>
      <c r="L203" s="104"/>
    </row>
    <row r="204" ht="15.75" customHeight="1">
      <c r="A204" s="103"/>
      <c r="B204" s="103"/>
      <c r="C204" s="104"/>
      <c r="D204" s="104"/>
      <c r="E204" s="104"/>
      <c r="F204" s="104"/>
      <c r="G204" s="104"/>
      <c r="H204" s="104"/>
      <c r="I204" s="104"/>
      <c r="J204" s="104"/>
      <c r="K204" s="104"/>
      <c r="L204" s="104"/>
    </row>
    <row r="205" ht="15.75" customHeight="1">
      <c r="A205" s="103"/>
      <c r="B205" s="103"/>
      <c r="C205" s="104"/>
      <c r="D205" s="104"/>
      <c r="E205" s="104"/>
      <c r="F205" s="104"/>
      <c r="G205" s="104"/>
      <c r="H205" s="104"/>
      <c r="I205" s="104"/>
      <c r="J205" s="104"/>
      <c r="K205" s="104"/>
      <c r="L205" s="104"/>
    </row>
    <row r="206" ht="15.75" customHeight="1">
      <c r="A206" s="103"/>
      <c r="B206" s="103"/>
      <c r="C206" s="104"/>
      <c r="D206" s="104"/>
      <c r="E206" s="104"/>
      <c r="F206" s="104"/>
      <c r="G206" s="104"/>
      <c r="H206" s="104"/>
      <c r="I206" s="104"/>
      <c r="J206" s="104"/>
      <c r="K206" s="104"/>
      <c r="L206" s="104"/>
    </row>
    <row r="207" ht="15.75" customHeight="1">
      <c r="A207" s="103"/>
      <c r="B207" s="103"/>
      <c r="C207" s="104"/>
      <c r="D207" s="104"/>
      <c r="E207" s="104"/>
      <c r="F207" s="104"/>
      <c r="G207" s="104"/>
      <c r="H207" s="104"/>
      <c r="I207" s="104"/>
      <c r="J207" s="104"/>
      <c r="K207" s="104"/>
      <c r="L207" s="104"/>
    </row>
    <row r="208" ht="15.75" customHeight="1">
      <c r="A208" s="103"/>
      <c r="B208" s="103"/>
      <c r="C208" s="104"/>
      <c r="D208" s="104"/>
      <c r="E208" s="104"/>
      <c r="F208" s="104"/>
      <c r="G208" s="104"/>
      <c r="H208" s="104"/>
      <c r="I208" s="104"/>
      <c r="J208" s="104"/>
      <c r="K208" s="104"/>
      <c r="L208" s="104"/>
    </row>
    <row r="209" ht="15.75" customHeight="1">
      <c r="A209" s="103"/>
      <c r="B209" s="103"/>
      <c r="C209" s="104"/>
      <c r="D209" s="104"/>
      <c r="E209" s="104"/>
      <c r="F209" s="104"/>
      <c r="G209" s="104"/>
      <c r="H209" s="104"/>
      <c r="I209" s="104"/>
      <c r="J209" s="104"/>
      <c r="K209" s="104"/>
      <c r="L209" s="104"/>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3">
      <formula1>"Selecione,2ºTrimestre,3ºTrimestre,4ºTrimestre,Não"</formula1>
    </dataValidation>
    <dataValidation type="list" allowBlank="1" showErrorMessage="1" sqref="U3:U23">
      <formula1>"Selecione,Sim,Não"</formula1>
    </dataValidation>
    <dataValidation type="list" allowBlank="1" showErrorMessage="1" sqref="E3:E23">
      <formula1>"On-line Auto-serviço,On-line Fluxo,Digital Auto-serviço,Digital Fluxo,Presencial,Semipresencial,Selecione"</formula1>
    </dataValidation>
    <dataValidation type="list" allowBlank="1" showErrorMessage="1" sqref="O3:O23">
      <formula1>"Selecione,Atualmente é presencial,Atualmente em formato híbrido,Atualmente automatizado em formato digital"</formula1>
    </dataValidation>
    <dataValidation type="list" allowBlank="1" showErrorMessage="1" sqref="S3:S23">
      <formula1>"Fase de Levantamento de requisitos,Fase de Mapeamento do Serviço,Fase de Desenvolvimento,Fase de Homologação,Pronto,Fase de Pagamento,Pendente,Selecione"</formula1>
    </dataValidation>
    <dataValidation type="list" allowBlank="1" showErrorMessage="1" sqref="N3:N23">
      <formula1>"Sim Possui,Não Possui,Fase de Desenvolvimento,Selecione"</formula1>
    </dataValidation>
    <dataValidation type="list" allowBlank="1" showErrorMessage="1" sqref="J3:J23">
      <formula1>"Selecione,Sim,Não,Fase de elaboração"</formula1>
    </dataValidation>
    <dataValidation type="list" allowBlank="1" showErrorMessage="1" sqref="L3:L2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23 F3:F23 R3:R23">
      <formula1>"Sim,Não,Selecione"</formula1>
    </dataValidation>
    <dataValidation type="list" allowBlank="1" showErrorMessage="1" sqref="H3:H23">
      <formula1>"Selecione,É cômodo para o usuário,É uma utilidadade para o usuário,Atendimento a disposição legal"</formula1>
    </dataValidation>
    <dataValidation type="list" allowBlank="1" showErrorMessage="1" sqref="G3:G23">
      <formula1>"Selecione,Atende grupo Minoritário da população,Atende grande parte da população,Atende toda população,Atende alunos e ex-alunos"</formula1>
    </dataValidation>
    <dataValidation type="list" allowBlank="1" showErrorMessage="1" sqref="I3:I23">
      <formula1>"Selecione,Baixo volume de demanda,Volume mediano de demanda,Alto volume de demanda"</formula1>
    </dataValidation>
    <dataValidation type="list" allowBlank="1" showErrorMessage="1" sqref="M3:M2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8.13"/>
    <col customWidth="1" min="2" max="2" width="42.13"/>
    <col customWidth="1" min="3" max="3" width="13.13"/>
    <col customWidth="1" min="4" max="4" width="29.75"/>
    <col customWidth="1" min="5" max="5" width="16.25"/>
    <col customWidth="1" min="6" max="6" width="15.13"/>
    <col customWidth="1" min="7" max="7" width="15.38"/>
    <col customWidth="1" min="8" max="8" width="18.63"/>
    <col customWidth="1" min="9" max="10" width="15.63"/>
    <col customWidth="1" min="11" max="11" width="17.38"/>
    <col customWidth="1" min="12" max="12" width="14.13"/>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5"/>
      <c r="V1" s="102"/>
    </row>
    <row r="2" ht="15.75" customHeight="1">
      <c r="A2" s="42" t="s">
        <v>103</v>
      </c>
      <c r="B2" s="42" t="s">
        <v>104</v>
      </c>
      <c r="C2" s="42" t="s">
        <v>105</v>
      </c>
      <c r="D2" s="43" t="s">
        <v>1069</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589</v>
      </c>
      <c r="B3" s="47" t="s">
        <v>590</v>
      </c>
      <c r="C3" s="47"/>
      <c r="D3" s="47" t="s">
        <v>50</v>
      </c>
      <c r="E3" s="47" t="s">
        <v>117</v>
      </c>
      <c r="F3" s="47" t="s">
        <v>50</v>
      </c>
      <c r="G3" s="48" t="s">
        <v>85</v>
      </c>
      <c r="H3" s="49" t="s">
        <v>137</v>
      </c>
      <c r="I3" s="50" t="s">
        <v>47</v>
      </c>
      <c r="J3" s="48" t="s">
        <v>73</v>
      </c>
      <c r="K3" s="50">
        <f>SUMIFS(Gabarito!B:B,Gabarito!A:A,G3)+SUMIFS(Gabarito!B:B,Gabarito!A:A,H3)+SUMIFS(Gabarito!B:B,Gabarito!A:A,I3)+SUMIFS(Gabarito!B:B,Gabarito!A:A,J3)</f>
        <v>11</v>
      </c>
      <c r="L3" s="49" t="s">
        <v>75</v>
      </c>
      <c r="M3" s="49" t="s">
        <v>57</v>
      </c>
      <c r="N3" s="47" t="s">
        <v>60</v>
      </c>
      <c r="O3" s="49" t="s">
        <v>82</v>
      </c>
      <c r="P3" s="49">
        <f>SUMIFS(Gabarito!B:B,Gabarito!A:A,L3)+SUMIFS(Gabarito!B:B,Gabarito!A:A,M3)+SUMIFS(Gabarito!B:B,Gabarito!A:A,N3)+SUMIFS(Gabarito!B:B,Gabarito!A:A,#REF!)+SUMIFS(Gabarito!B:B,Gabarito!A:A,O3)</f>
        <v>18</v>
      </c>
      <c r="Q3" s="49">
        <f t="shared" ref="Q3:Q10" si="1">K3*P3</f>
        <v>198</v>
      </c>
      <c r="R3" s="47" t="s">
        <v>50</v>
      </c>
      <c r="S3" s="47" t="s">
        <v>374</v>
      </c>
      <c r="T3" s="49" t="s">
        <v>50</v>
      </c>
      <c r="U3" s="49" t="s">
        <v>50</v>
      </c>
    </row>
    <row r="4" ht="15.75" customHeight="1">
      <c r="A4" s="47"/>
      <c r="B4" s="47"/>
      <c r="C4" s="47"/>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c r="B5" s="47"/>
      <c r="C5" s="47"/>
      <c r="D5" s="47" t="s">
        <v>122</v>
      </c>
      <c r="E5" s="47" t="s">
        <v>122</v>
      </c>
      <c r="F5" s="47" t="s">
        <v>122</v>
      </c>
      <c r="G5" s="48" t="s">
        <v>122</v>
      </c>
      <c r="H5" s="49" t="s">
        <v>122</v>
      </c>
      <c r="I5" s="50"/>
      <c r="J5" s="48" t="s">
        <v>122</v>
      </c>
      <c r="K5" s="50">
        <f>SUMIFS(Gabarito!B:B,Gabarito!A:A,G5)+SUMIFS(Gabarito!B:B,Gabarito!A:A,H5)+SUMIFS(Gabarito!B:B,Gabarito!A:A,I5)+SUMIFS(Gabarito!B:B,Gabarito!A:A,J5)</f>
        <v>0</v>
      </c>
      <c r="L5" s="49" t="s">
        <v>122</v>
      </c>
      <c r="M5" s="49"/>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50</v>
      </c>
    </row>
    <row r="6" ht="15.75" customHeight="1">
      <c r="A6" s="47"/>
      <c r="B6" s="47"/>
      <c r="C6" s="47"/>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c r="B7" s="47"/>
      <c r="C7" s="47"/>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c r="B8" s="47"/>
      <c r="C8" s="47"/>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c r="B9" s="47"/>
      <c r="C9" s="47"/>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c r="B10" s="47"/>
      <c r="C10" s="47"/>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103"/>
      <c r="B11" s="103"/>
      <c r="C11" s="103"/>
      <c r="D11" s="103"/>
      <c r="E11" s="103"/>
      <c r="F11" s="104"/>
      <c r="G11" s="103"/>
      <c r="H11" s="103"/>
      <c r="I11" s="103"/>
      <c r="J11" s="103"/>
      <c r="K11" s="103"/>
      <c r="L11" s="103"/>
    </row>
    <row r="12" ht="15.75" customHeight="1">
      <c r="A12" s="103"/>
      <c r="B12" s="103"/>
      <c r="C12" s="103"/>
      <c r="D12" s="103"/>
      <c r="E12" s="103"/>
      <c r="F12" s="104"/>
      <c r="G12" s="103"/>
      <c r="H12" s="103"/>
      <c r="I12" s="103"/>
      <c r="J12" s="103"/>
      <c r="K12" s="103"/>
      <c r="L12" s="103"/>
    </row>
    <row r="13" ht="15.75" customHeight="1">
      <c r="A13" s="103"/>
      <c r="B13" s="103"/>
      <c r="C13" s="103"/>
      <c r="D13" s="103"/>
      <c r="E13" s="103"/>
      <c r="F13" s="104"/>
      <c r="G13" s="103"/>
      <c r="H13" s="103"/>
      <c r="I13" s="103"/>
      <c r="J13" s="103"/>
      <c r="K13" s="103"/>
      <c r="L13" s="103"/>
    </row>
    <row r="14" ht="15.75" customHeight="1">
      <c r="A14" s="103"/>
      <c r="B14" s="103"/>
      <c r="C14" s="103"/>
      <c r="D14" s="103"/>
      <c r="E14" s="103"/>
      <c r="F14" s="104"/>
      <c r="G14" s="103"/>
      <c r="H14" s="103"/>
      <c r="I14" s="103"/>
      <c r="J14" s="103"/>
      <c r="K14" s="103"/>
      <c r="L14" s="103"/>
    </row>
    <row r="15" ht="15.75" customHeight="1">
      <c r="A15" s="103"/>
      <c r="B15" s="103"/>
      <c r="C15" s="103"/>
      <c r="D15" s="103"/>
      <c r="E15" s="103"/>
      <c r="F15" s="104"/>
      <c r="G15" s="103"/>
      <c r="H15" s="103"/>
      <c r="I15" s="103"/>
      <c r="J15" s="103"/>
      <c r="K15" s="103"/>
      <c r="L15" s="103"/>
    </row>
    <row r="16" ht="15.75" customHeight="1">
      <c r="A16" s="103"/>
      <c r="B16" s="103"/>
      <c r="C16" s="103"/>
      <c r="D16" s="103"/>
      <c r="E16" s="103"/>
      <c r="F16" s="104"/>
      <c r="G16" s="103"/>
      <c r="H16" s="103"/>
      <c r="I16" s="103"/>
      <c r="J16" s="103"/>
      <c r="K16" s="103"/>
      <c r="L16" s="103"/>
    </row>
    <row r="17" ht="15.75" customHeight="1">
      <c r="A17" s="103"/>
      <c r="B17" s="103"/>
      <c r="C17" s="103"/>
      <c r="D17" s="103"/>
      <c r="E17" s="103"/>
      <c r="F17" s="104"/>
      <c r="G17" s="103"/>
      <c r="H17" s="103"/>
      <c r="I17" s="103"/>
      <c r="J17" s="103"/>
      <c r="K17" s="103"/>
      <c r="L17" s="103"/>
    </row>
    <row r="18" ht="15.75" customHeight="1">
      <c r="A18" s="103"/>
      <c r="B18" s="103"/>
      <c r="C18" s="103"/>
      <c r="D18" s="103"/>
      <c r="E18" s="103"/>
      <c r="F18" s="104"/>
      <c r="G18" s="103"/>
      <c r="H18" s="103"/>
      <c r="I18" s="103"/>
      <c r="J18" s="103"/>
      <c r="K18" s="103"/>
      <c r="L18" s="103"/>
    </row>
    <row r="19" ht="15.75" customHeight="1">
      <c r="A19" s="103"/>
      <c r="B19" s="103"/>
      <c r="C19" s="103"/>
      <c r="D19" s="103"/>
      <c r="E19" s="103"/>
      <c r="F19" s="104"/>
      <c r="G19" s="103"/>
      <c r="H19" s="103"/>
      <c r="I19" s="103"/>
      <c r="J19" s="103"/>
      <c r="K19" s="103"/>
      <c r="L19" s="103"/>
    </row>
    <row r="20" ht="15.75" customHeight="1">
      <c r="A20" s="103"/>
      <c r="B20" s="103"/>
      <c r="C20" s="103"/>
      <c r="D20" s="103"/>
      <c r="E20" s="103"/>
      <c r="F20" s="104"/>
      <c r="G20" s="103"/>
      <c r="H20" s="103"/>
      <c r="I20" s="103"/>
      <c r="J20" s="103"/>
      <c r="K20" s="103"/>
      <c r="L20" s="103"/>
    </row>
    <row r="21" ht="15.75" customHeight="1">
      <c r="A21" s="103"/>
      <c r="B21" s="103"/>
      <c r="C21" s="103"/>
      <c r="D21" s="103"/>
      <c r="E21" s="103"/>
      <c r="F21" s="104"/>
      <c r="G21" s="103"/>
      <c r="H21" s="103"/>
      <c r="I21" s="103"/>
      <c r="J21" s="103"/>
      <c r="K21" s="103"/>
      <c r="L21" s="103"/>
    </row>
    <row r="22" ht="15.75" customHeight="1">
      <c r="A22" s="103"/>
      <c r="B22" s="103"/>
      <c r="C22" s="103"/>
      <c r="D22" s="103"/>
      <c r="E22" s="103"/>
      <c r="F22" s="104"/>
      <c r="G22" s="103"/>
      <c r="H22" s="103"/>
      <c r="I22" s="103"/>
      <c r="J22" s="103"/>
      <c r="K22" s="103"/>
      <c r="L22" s="103"/>
    </row>
    <row r="23" ht="15.75" customHeight="1">
      <c r="A23" s="103"/>
      <c r="B23" s="103"/>
      <c r="C23" s="103"/>
      <c r="D23" s="103"/>
      <c r="E23" s="103"/>
      <c r="F23" s="104"/>
      <c r="G23" s="103"/>
      <c r="H23" s="103"/>
      <c r="I23" s="103"/>
      <c r="J23" s="103"/>
      <c r="K23" s="103"/>
      <c r="L23" s="103"/>
    </row>
    <row r="24" ht="15.75" customHeight="1">
      <c r="A24" s="103"/>
      <c r="B24" s="103"/>
      <c r="C24" s="103"/>
      <c r="D24" s="103"/>
      <c r="E24" s="103"/>
      <c r="F24" s="104"/>
      <c r="G24" s="103"/>
      <c r="H24" s="103"/>
      <c r="I24" s="103"/>
      <c r="J24" s="103"/>
      <c r="K24" s="103"/>
      <c r="L24" s="103"/>
    </row>
    <row r="25" ht="15.75" customHeight="1">
      <c r="A25" s="103"/>
      <c r="B25" s="103"/>
      <c r="C25" s="103"/>
      <c r="D25" s="103"/>
      <c r="E25" s="103"/>
      <c r="F25" s="104"/>
      <c r="G25" s="103"/>
      <c r="H25" s="103"/>
      <c r="I25" s="103"/>
      <c r="J25" s="103"/>
      <c r="K25" s="103"/>
      <c r="L25" s="103"/>
    </row>
    <row r="26" ht="15.75" customHeight="1">
      <c r="A26" s="103"/>
      <c r="B26" s="103"/>
      <c r="C26" s="103"/>
      <c r="D26" s="103"/>
      <c r="E26" s="103"/>
      <c r="F26" s="104"/>
      <c r="G26" s="103"/>
      <c r="H26" s="103"/>
      <c r="I26" s="103"/>
      <c r="J26" s="103"/>
      <c r="K26" s="103"/>
      <c r="L26" s="103"/>
    </row>
    <row r="27" ht="15.75" customHeight="1">
      <c r="A27" s="103"/>
      <c r="B27" s="103"/>
      <c r="C27" s="103"/>
      <c r="D27" s="103"/>
      <c r="E27" s="103"/>
      <c r="F27" s="104"/>
      <c r="G27" s="103"/>
      <c r="H27" s="103"/>
      <c r="I27" s="103"/>
      <c r="J27" s="103"/>
      <c r="K27" s="103"/>
      <c r="L27" s="103"/>
    </row>
    <row r="28" ht="15.75" customHeight="1">
      <c r="A28" s="103"/>
      <c r="B28" s="103"/>
      <c r="C28" s="103"/>
      <c r="D28" s="103"/>
      <c r="E28" s="103"/>
      <c r="F28" s="104"/>
      <c r="G28" s="103"/>
      <c r="H28" s="103"/>
      <c r="I28" s="103"/>
      <c r="J28" s="103"/>
      <c r="K28" s="103"/>
      <c r="L28" s="103"/>
    </row>
    <row r="29" ht="15.75" customHeight="1">
      <c r="A29" s="103"/>
      <c r="B29" s="103"/>
      <c r="C29" s="103"/>
      <c r="D29" s="103"/>
      <c r="E29" s="103"/>
      <c r="F29" s="104"/>
      <c r="G29" s="103"/>
      <c r="H29" s="103"/>
      <c r="I29" s="103"/>
      <c r="J29" s="103"/>
      <c r="K29" s="103"/>
      <c r="L29" s="103"/>
    </row>
    <row r="30" ht="15.75" customHeight="1">
      <c r="A30" s="103"/>
      <c r="B30" s="103"/>
      <c r="C30" s="103"/>
      <c r="D30" s="103"/>
      <c r="E30" s="103"/>
      <c r="F30" s="104"/>
      <c r="G30" s="103"/>
      <c r="H30" s="103"/>
      <c r="I30" s="103"/>
      <c r="J30" s="103"/>
      <c r="K30" s="103"/>
      <c r="L30" s="103"/>
    </row>
    <row r="31" ht="15.75" customHeight="1">
      <c r="A31" s="103"/>
      <c r="B31" s="103"/>
      <c r="C31" s="103"/>
      <c r="D31" s="103"/>
      <c r="E31" s="103"/>
      <c r="F31" s="104"/>
      <c r="G31" s="103"/>
      <c r="H31" s="103"/>
      <c r="I31" s="103"/>
      <c r="J31" s="103"/>
      <c r="K31" s="103"/>
      <c r="L31" s="103"/>
    </row>
    <row r="32" ht="15.75" customHeight="1">
      <c r="A32" s="103"/>
      <c r="B32" s="103"/>
      <c r="C32" s="103"/>
      <c r="D32" s="103"/>
      <c r="E32" s="103"/>
      <c r="F32" s="104"/>
      <c r="G32" s="103"/>
      <c r="H32" s="103"/>
      <c r="I32" s="103"/>
      <c r="J32" s="103"/>
      <c r="K32" s="103"/>
      <c r="L32" s="103"/>
    </row>
    <row r="33" ht="15.75" customHeight="1">
      <c r="A33" s="103"/>
      <c r="B33" s="103"/>
      <c r="C33" s="103"/>
      <c r="D33" s="103"/>
      <c r="E33" s="103"/>
      <c r="F33" s="104"/>
      <c r="G33" s="103"/>
      <c r="H33" s="103"/>
      <c r="I33" s="103"/>
      <c r="J33" s="103"/>
      <c r="K33" s="103"/>
      <c r="L33" s="103"/>
    </row>
    <row r="34" ht="15.75" customHeight="1">
      <c r="A34" s="103"/>
      <c r="B34" s="103"/>
      <c r="C34" s="103"/>
      <c r="D34" s="103"/>
      <c r="E34" s="103"/>
      <c r="F34" s="104"/>
      <c r="G34" s="103"/>
      <c r="H34" s="103"/>
      <c r="I34" s="103"/>
      <c r="J34" s="103"/>
      <c r="K34" s="103"/>
      <c r="L34" s="103"/>
    </row>
    <row r="35" ht="15.75" customHeight="1">
      <c r="A35" s="103"/>
      <c r="B35" s="103"/>
      <c r="C35" s="103"/>
      <c r="D35" s="103"/>
      <c r="E35" s="103"/>
      <c r="F35" s="104"/>
      <c r="G35" s="103"/>
      <c r="H35" s="103"/>
      <c r="I35" s="103"/>
      <c r="J35" s="103"/>
      <c r="K35" s="103"/>
      <c r="L35" s="103"/>
    </row>
    <row r="36" ht="15.75" customHeight="1">
      <c r="A36" s="103"/>
      <c r="B36" s="103"/>
      <c r="C36" s="103"/>
      <c r="D36" s="103"/>
      <c r="E36" s="103"/>
      <c r="F36" s="104"/>
      <c r="G36" s="103"/>
      <c r="H36" s="103"/>
      <c r="I36" s="103"/>
      <c r="J36" s="103"/>
      <c r="K36" s="103"/>
      <c r="L36" s="103"/>
    </row>
    <row r="37" ht="15.75" customHeight="1">
      <c r="A37" s="103"/>
      <c r="B37" s="103"/>
      <c r="C37" s="103"/>
      <c r="D37" s="103"/>
      <c r="E37" s="103"/>
      <c r="F37" s="104"/>
      <c r="G37" s="103"/>
      <c r="H37" s="103"/>
      <c r="I37" s="103"/>
      <c r="J37" s="103"/>
      <c r="K37" s="103"/>
      <c r="L37" s="103"/>
    </row>
    <row r="38" ht="15.75" customHeight="1">
      <c r="A38" s="103"/>
      <c r="B38" s="103"/>
      <c r="C38" s="103"/>
      <c r="D38" s="103"/>
      <c r="E38" s="103"/>
      <c r="F38" s="104"/>
      <c r="G38" s="103"/>
      <c r="H38" s="103"/>
      <c r="I38" s="103"/>
      <c r="J38" s="103"/>
      <c r="K38" s="103"/>
      <c r="L38" s="103"/>
    </row>
    <row r="39" ht="15.75" customHeight="1">
      <c r="A39" s="103"/>
      <c r="B39" s="103"/>
      <c r="C39" s="103"/>
      <c r="D39" s="103"/>
      <c r="E39" s="103"/>
      <c r="F39" s="104"/>
      <c r="G39" s="103"/>
      <c r="H39" s="103"/>
      <c r="I39" s="103"/>
      <c r="J39" s="103"/>
      <c r="K39" s="103"/>
      <c r="L39" s="103"/>
    </row>
    <row r="40" ht="15.75" customHeight="1">
      <c r="A40" s="103"/>
      <c r="B40" s="103"/>
      <c r="C40" s="103"/>
      <c r="D40" s="103"/>
      <c r="E40" s="103"/>
      <c r="F40" s="104"/>
      <c r="G40" s="103"/>
      <c r="H40" s="103"/>
      <c r="I40" s="103"/>
      <c r="J40" s="103"/>
      <c r="K40" s="103"/>
      <c r="L40" s="103"/>
    </row>
    <row r="41" ht="15.75" customHeight="1">
      <c r="A41" s="103"/>
      <c r="B41" s="103"/>
      <c r="C41" s="103"/>
      <c r="D41" s="103"/>
      <c r="E41" s="103"/>
      <c r="F41" s="104"/>
      <c r="G41" s="103"/>
      <c r="H41" s="103"/>
      <c r="I41" s="103"/>
      <c r="J41" s="103"/>
      <c r="K41" s="103"/>
      <c r="L41" s="103"/>
    </row>
    <row r="42" ht="15.75" customHeight="1">
      <c r="A42" s="103"/>
      <c r="B42" s="103"/>
      <c r="C42" s="103"/>
      <c r="D42" s="103"/>
      <c r="E42" s="103"/>
      <c r="F42" s="104"/>
      <c r="G42" s="103"/>
      <c r="H42" s="103"/>
      <c r="I42" s="103"/>
      <c r="J42" s="103"/>
      <c r="K42" s="103"/>
      <c r="L42" s="103"/>
    </row>
    <row r="43" ht="15.75" customHeight="1">
      <c r="A43" s="103"/>
      <c r="B43" s="103"/>
      <c r="C43" s="103"/>
      <c r="D43" s="103"/>
      <c r="E43" s="103"/>
      <c r="F43" s="104"/>
      <c r="G43" s="103"/>
      <c r="H43" s="103"/>
      <c r="I43" s="103"/>
      <c r="J43" s="103"/>
      <c r="K43" s="103"/>
      <c r="L43" s="103"/>
    </row>
    <row r="44" ht="15.75" customHeight="1">
      <c r="A44" s="103"/>
      <c r="B44" s="103"/>
      <c r="C44" s="103"/>
      <c r="D44" s="103"/>
      <c r="E44" s="103"/>
      <c r="F44" s="104"/>
      <c r="G44" s="103"/>
      <c r="H44" s="103"/>
      <c r="I44" s="103"/>
      <c r="J44" s="103"/>
      <c r="K44" s="103"/>
      <c r="L44" s="103"/>
    </row>
    <row r="45" ht="15.75" customHeight="1">
      <c r="A45" s="103"/>
      <c r="B45" s="103"/>
      <c r="C45" s="103"/>
      <c r="D45" s="103"/>
      <c r="E45" s="103"/>
      <c r="F45" s="104"/>
      <c r="G45" s="103"/>
      <c r="H45" s="103"/>
      <c r="I45" s="103"/>
      <c r="J45" s="103"/>
      <c r="K45" s="103"/>
      <c r="L45" s="103"/>
    </row>
    <row r="46" ht="15.75" customHeight="1">
      <c r="A46" s="103"/>
      <c r="B46" s="103"/>
      <c r="C46" s="103"/>
      <c r="D46" s="103"/>
      <c r="E46" s="103"/>
      <c r="F46" s="104"/>
      <c r="G46" s="103"/>
      <c r="H46" s="103"/>
      <c r="I46" s="103"/>
      <c r="J46" s="103"/>
      <c r="K46" s="103"/>
      <c r="L46" s="103"/>
    </row>
    <row r="47" ht="15.75" customHeight="1">
      <c r="A47" s="103"/>
      <c r="B47" s="103"/>
      <c r="C47" s="103"/>
      <c r="D47" s="103"/>
      <c r="E47" s="103"/>
      <c r="F47" s="104"/>
      <c r="G47" s="103"/>
      <c r="H47" s="103"/>
      <c r="I47" s="103"/>
      <c r="J47" s="103"/>
      <c r="K47" s="103"/>
      <c r="L47" s="103"/>
    </row>
    <row r="48" ht="15.75" customHeight="1">
      <c r="A48" s="103"/>
      <c r="B48" s="103"/>
      <c r="C48" s="103"/>
      <c r="D48" s="103"/>
      <c r="E48" s="103"/>
      <c r="F48" s="104"/>
      <c r="G48" s="103"/>
      <c r="H48" s="103"/>
      <c r="I48" s="103"/>
      <c r="J48" s="103"/>
      <c r="K48" s="103"/>
      <c r="L48" s="103"/>
    </row>
    <row r="49" ht="15.75" customHeight="1">
      <c r="A49" s="103"/>
      <c r="B49" s="103"/>
      <c r="C49" s="103"/>
      <c r="D49" s="103"/>
      <c r="E49" s="103"/>
      <c r="F49" s="104"/>
      <c r="G49" s="103"/>
      <c r="H49" s="103"/>
      <c r="I49" s="103"/>
      <c r="J49" s="103"/>
      <c r="K49" s="103"/>
      <c r="L49" s="103"/>
    </row>
    <row r="50" ht="15.75" customHeight="1">
      <c r="A50" s="103"/>
      <c r="B50" s="103"/>
      <c r="C50" s="103"/>
      <c r="D50" s="103"/>
      <c r="E50" s="103"/>
      <c r="F50" s="104"/>
      <c r="G50" s="103"/>
      <c r="H50" s="103"/>
      <c r="I50" s="103"/>
      <c r="J50" s="103"/>
      <c r="K50" s="103"/>
      <c r="L50" s="103"/>
    </row>
    <row r="51" ht="15.75" customHeight="1">
      <c r="A51" s="103"/>
      <c r="B51" s="103"/>
      <c r="C51" s="103"/>
      <c r="D51" s="103"/>
      <c r="E51" s="103"/>
      <c r="F51" s="104"/>
      <c r="G51" s="103"/>
      <c r="H51" s="103"/>
      <c r="I51" s="103"/>
      <c r="J51" s="103"/>
      <c r="K51" s="103"/>
      <c r="L51" s="103"/>
    </row>
    <row r="52" ht="15.75" customHeight="1">
      <c r="A52" s="103"/>
      <c r="B52" s="103"/>
      <c r="C52" s="103"/>
      <c r="D52" s="103"/>
      <c r="E52" s="103"/>
      <c r="F52" s="104"/>
      <c r="G52" s="103"/>
      <c r="H52" s="103"/>
      <c r="I52" s="103"/>
      <c r="J52" s="103"/>
      <c r="K52" s="103"/>
      <c r="L52" s="103"/>
    </row>
    <row r="53" ht="15.75" customHeight="1">
      <c r="A53" s="103"/>
      <c r="B53" s="103"/>
      <c r="C53" s="103"/>
      <c r="D53" s="103"/>
      <c r="E53" s="103"/>
      <c r="F53" s="104"/>
      <c r="G53" s="103"/>
      <c r="H53" s="103"/>
      <c r="I53" s="103"/>
      <c r="J53" s="103"/>
      <c r="K53" s="103"/>
      <c r="L53" s="103"/>
    </row>
    <row r="54" ht="15.75" customHeight="1">
      <c r="A54" s="103"/>
      <c r="B54" s="103"/>
      <c r="C54" s="103"/>
      <c r="D54" s="103"/>
      <c r="E54" s="103"/>
      <c r="F54" s="104"/>
      <c r="G54" s="103"/>
      <c r="H54" s="103"/>
      <c r="I54" s="103"/>
      <c r="J54" s="103"/>
      <c r="K54" s="103"/>
      <c r="L54" s="103"/>
    </row>
    <row r="55" ht="15.75" customHeight="1">
      <c r="A55" s="103"/>
      <c r="B55" s="103"/>
      <c r="C55" s="103"/>
      <c r="D55" s="103"/>
      <c r="E55" s="103"/>
      <c r="F55" s="104"/>
      <c r="G55" s="103"/>
      <c r="H55" s="103"/>
      <c r="I55" s="103"/>
      <c r="J55" s="103"/>
      <c r="K55" s="103"/>
      <c r="L55" s="103"/>
    </row>
    <row r="56" ht="15.75" customHeight="1">
      <c r="A56" s="103"/>
      <c r="B56" s="103"/>
      <c r="C56" s="103"/>
      <c r="D56" s="103"/>
      <c r="E56" s="103"/>
      <c r="F56" s="104"/>
      <c r="G56" s="103"/>
      <c r="H56" s="103"/>
      <c r="I56" s="103"/>
      <c r="J56" s="103"/>
      <c r="K56" s="103"/>
      <c r="L56" s="103"/>
    </row>
    <row r="57" ht="15.75" customHeight="1">
      <c r="A57" s="103"/>
      <c r="B57" s="103"/>
      <c r="C57" s="103"/>
      <c r="D57" s="103"/>
      <c r="E57" s="103"/>
      <c r="F57" s="104"/>
      <c r="G57" s="103"/>
      <c r="H57" s="103"/>
      <c r="I57" s="103"/>
      <c r="J57" s="103"/>
      <c r="K57" s="103"/>
      <c r="L57" s="103"/>
    </row>
    <row r="58" ht="15.75" customHeight="1">
      <c r="A58" s="103"/>
      <c r="B58" s="103"/>
      <c r="C58" s="103"/>
      <c r="D58" s="103"/>
      <c r="E58" s="103"/>
      <c r="F58" s="104"/>
      <c r="G58" s="103"/>
      <c r="H58" s="103"/>
      <c r="I58" s="103"/>
      <c r="J58" s="103"/>
      <c r="K58" s="103"/>
      <c r="L58" s="103"/>
    </row>
    <row r="59" ht="15.75" customHeight="1">
      <c r="A59" s="103"/>
      <c r="B59" s="103"/>
      <c r="C59" s="103"/>
      <c r="D59" s="103"/>
      <c r="E59" s="103"/>
      <c r="F59" s="104"/>
      <c r="G59" s="103"/>
      <c r="H59" s="103"/>
      <c r="I59" s="103"/>
      <c r="J59" s="103"/>
      <c r="K59" s="103"/>
      <c r="L59" s="103"/>
    </row>
    <row r="60" ht="15.75" customHeight="1">
      <c r="A60" s="103"/>
      <c r="B60" s="103"/>
      <c r="C60" s="103"/>
      <c r="D60" s="103"/>
      <c r="E60" s="103"/>
      <c r="F60" s="104"/>
      <c r="G60" s="103"/>
      <c r="H60" s="103"/>
      <c r="I60" s="103"/>
      <c r="J60" s="103"/>
      <c r="K60" s="103"/>
      <c r="L60" s="103"/>
    </row>
    <row r="61" ht="15.75" customHeight="1">
      <c r="A61" s="103"/>
      <c r="B61" s="103"/>
      <c r="C61" s="103"/>
      <c r="D61" s="103"/>
      <c r="E61" s="103"/>
      <c r="F61" s="104"/>
      <c r="G61" s="103"/>
      <c r="H61" s="103"/>
      <c r="I61" s="103"/>
      <c r="J61" s="103"/>
      <c r="K61" s="103"/>
      <c r="L61" s="103"/>
    </row>
    <row r="62" ht="15.75" customHeight="1">
      <c r="A62" s="103"/>
      <c r="B62" s="103"/>
      <c r="C62" s="103"/>
      <c r="D62" s="103"/>
      <c r="E62" s="103"/>
      <c r="F62" s="104"/>
      <c r="G62" s="103"/>
      <c r="H62" s="103"/>
      <c r="I62" s="103"/>
      <c r="J62" s="103"/>
      <c r="K62" s="103"/>
      <c r="L62" s="103"/>
    </row>
    <row r="63" ht="15.75" customHeight="1">
      <c r="A63" s="103"/>
      <c r="B63" s="103"/>
      <c r="C63" s="103"/>
      <c r="D63" s="103"/>
      <c r="E63" s="103"/>
      <c r="F63" s="104"/>
      <c r="G63" s="103"/>
      <c r="H63" s="103"/>
      <c r="I63" s="103"/>
      <c r="J63" s="103"/>
      <c r="K63" s="103"/>
      <c r="L63" s="103"/>
    </row>
    <row r="64" ht="15.75" customHeight="1">
      <c r="A64" s="103"/>
      <c r="B64" s="103"/>
      <c r="C64" s="103"/>
      <c r="D64" s="103"/>
      <c r="E64" s="103"/>
      <c r="F64" s="104"/>
      <c r="G64" s="103"/>
      <c r="H64" s="103"/>
      <c r="I64" s="103"/>
      <c r="J64" s="103"/>
      <c r="K64" s="103"/>
      <c r="L64" s="103"/>
    </row>
    <row r="65" ht="15.75" customHeight="1">
      <c r="A65" s="103"/>
      <c r="B65" s="103"/>
      <c r="C65" s="103"/>
      <c r="D65" s="103"/>
      <c r="E65" s="103"/>
      <c r="F65" s="104"/>
      <c r="G65" s="103"/>
      <c r="H65" s="103"/>
      <c r="I65" s="103"/>
      <c r="J65" s="103"/>
      <c r="K65" s="103"/>
      <c r="L65" s="103"/>
    </row>
    <row r="66" ht="15.75" customHeight="1">
      <c r="A66" s="103"/>
      <c r="B66" s="103"/>
      <c r="C66" s="103"/>
      <c r="D66" s="103"/>
      <c r="E66" s="103"/>
      <c r="F66" s="104"/>
      <c r="G66" s="103"/>
      <c r="H66" s="103"/>
      <c r="I66" s="103"/>
      <c r="J66" s="103"/>
      <c r="K66" s="103"/>
      <c r="L66" s="103"/>
    </row>
    <row r="67" ht="15.75" customHeight="1">
      <c r="A67" s="103"/>
      <c r="B67" s="103"/>
      <c r="C67" s="103"/>
      <c r="D67" s="103"/>
      <c r="E67" s="103"/>
      <c r="F67" s="104"/>
      <c r="G67" s="103"/>
      <c r="H67" s="103"/>
      <c r="I67" s="103"/>
      <c r="J67" s="103"/>
      <c r="K67" s="103"/>
      <c r="L67" s="103"/>
    </row>
    <row r="68" ht="15.75" customHeight="1">
      <c r="A68" s="103"/>
      <c r="B68" s="103"/>
      <c r="C68" s="103"/>
      <c r="D68" s="103"/>
      <c r="E68" s="103"/>
      <c r="F68" s="104"/>
      <c r="G68" s="103"/>
      <c r="H68" s="103"/>
      <c r="I68" s="103"/>
      <c r="J68" s="103"/>
      <c r="K68" s="103"/>
      <c r="L68" s="103"/>
    </row>
    <row r="69" ht="15.75" customHeight="1">
      <c r="A69" s="103"/>
      <c r="B69" s="103"/>
      <c r="C69" s="103"/>
      <c r="D69" s="103"/>
      <c r="E69" s="103"/>
      <c r="F69" s="104"/>
      <c r="G69" s="103"/>
      <c r="H69" s="103"/>
      <c r="I69" s="103"/>
      <c r="J69" s="103"/>
      <c r="K69" s="103"/>
      <c r="L69" s="103"/>
    </row>
    <row r="70" ht="15.75" customHeight="1">
      <c r="A70" s="103"/>
      <c r="B70" s="103"/>
      <c r="C70" s="103"/>
      <c r="D70" s="103"/>
      <c r="E70" s="103"/>
      <c r="F70" s="104"/>
      <c r="G70" s="103"/>
      <c r="H70" s="103"/>
      <c r="I70" s="103"/>
      <c r="J70" s="103"/>
      <c r="K70" s="103"/>
      <c r="L70" s="103"/>
    </row>
    <row r="71" ht="15.75" customHeight="1">
      <c r="A71" s="103"/>
      <c r="B71" s="103"/>
      <c r="C71" s="103"/>
      <c r="D71" s="103"/>
      <c r="E71" s="103"/>
      <c r="F71" s="104"/>
      <c r="G71" s="103"/>
      <c r="H71" s="103"/>
      <c r="I71" s="103"/>
      <c r="J71" s="103"/>
      <c r="K71" s="103"/>
      <c r="L71" s="103"/>
    </row>
    <row r="72" ht="15.75" customHeight="1">
      <c r="A72" s="103"/>
      <c r="B72" s="103"/>
      <c r="C72" s="103"/>
      <c r="D72" s="103"/>
      <c r="E72" s="103"/>
      <c r="F72" s="104"/>
      <c r="G72" s="103"/>
      <c r="H72" s="103"/>
      <c r="I72" s="103"/>
      <c r="J72" s="103"/>
      <c r="K72" s="103"/>
      <c r="L72" s="103"/>
    </row>
    <row r="73" ht="15.75" customHeight="1">
      <c r="A73" s="103"/>
      <c r="B73" s="103"/>
      <c r="C73" s="103"/>
      <c r="D73" s="103"/>
      <c r="E73" s="103"/>
      <c r="F73" s="104"/>
      <c r="G73" s="103"/>
      <c r="H73" s="103"/>
      <c r="I73" s="103"/>
      <c r="J73" s="103"/>
      <c r="K73" s="103"/>
      <c r="L73" s="103"/>
    </row>
    <row r="74" ht="15.75" customHeight="1">
      <c r="A74" s="103"/>
      <c r="B74" s="103"/>
      <c r="C74" s="103"/>
      <c r="D74" s="103"/>
      <c r="E74" s="103"/>
      <c r="F74" s="104"/>
      <c r="G74" s="103"/>
      <c r="H74" s="103"/>
      <c r="I74" s="103"/>
      <c r="J74" s="103"/>
      <c r="K74" s="103"/>
      <c r="L74" s="103"/>
    </row>
    <row r="75" ht="15.75" customHeight="1">
      <c r="A75" s="103"/>
      <c r="B75" s="103"/>
      <c r="C75" s="103"/>
      <c r="D75" s="103"/>
      <c r="E75" s="103"/>
      <c r="F75" s="104"/>
      <c r="G75" s="103"/>
      <c r="H75" s="103"/>
      <c r="I75" s="103"/>
      <c r="J75" s="103"/>
      <c r="K75" s="103"/>
      <c r="L75" s="103"/>
    </row>
    <row r="76" ht="15.75" customHeight="1">
      <c r="A76" s="103"/>
      <c r="B76" s="103"/>
      <c r="C76" s="103"/>
      <c r="D76" s="103"/>
      <c r="E76" s="103"/>
      <c r="F76" s="104"/>
      <c r="G76" s="103"/>
      <c r="H76" s="103"/>
      <c r="I76" s="103"/>
      <c r="J76" s="103"/>
      <c r="K76" s="103"/>
      <c r="L76" s="103"/>
    </row>
    <row r="77" ht="15.75" customHeight="1">
      <c r="A77" s="103"/>
      <c r="B77" s="103"/>
      <c r="C77" s="103"/>
      <c r="D77" s="103"/>
      <c r="E77" s="103"/>
      <c r="F77" s="104"/>
      <c r="G77" s="103"/>
      <c r="H77" s="103"/>
      <c r="I77" s="103"/>
      <c r="J77" s="103"/>
      <c r="K77" s="103"/>
      <c r="L77" s="103"/>
    </row>
    <row r="78" ht="15.75" customHeight="1">
      <c r="A78" s="103"/>
      <c r="B78" s="103"/>
      <c r="C78" s="103"/>
      <c r="D78" s="103"/>
      <c r="E78" s="103"/>
      <c r="F78" s="104"/>
      <c r="G78" s="103"/>
      <c r="H78" s="103"/>
      <c r="I78" s="103"/>
      <c r="J78" s="103"/>
      <c r="K78" s="103"/>
      <c r="L78" s="103"/>
    </row>
    <row r="79" ht="15.75" customHeight="1">
      <c r="A79" s="103"/>
      <c r="B79" s="103"/>
      <c r="C79" s="103"/>
      <c r="D79" s="103"/>
      <c r="E79" s="103"/>
      <c r="F79" s="104"/>
      <c r="G79" s="103"/>
      <c r="H79" s="103"/>
      <c r="I79" s="103"/>
      <c r="J79" s="103"/>
      <c r="K79" s="103"/>
      <c r="L79" s="103"/>
    </row>
    <row r="80" ht="15.75" customHeight="1">
      <c r="A80" s="103"/>
      <c r="B80" s="103"/>
      <c r="C80" s="103"/>
      <c r="D80" s="103"/>
      <c r="E80" s="103"/>
      <c r="F80" s="104"/>
      <c r="G80" s="103"/>
      <c r="H80" s="103"/>
      <c r="I80" s="103"/>
      <c r="J80" s="103"/>
      <c r="K80" s="103"/>
      <c r="L80" s="103"/>
    </row>
    <row r="81" ht="15.75" customHeight="1">
      <c r="A81" s="103"/>
      <c r="B81" s="103"/>
      <c r="C81" s="103"/>
      <c r="D81" s="103"/>
      <c r="E81" s="103"/>
      <c r="F81" s="104"/>
      <c r="G81" s="103"/>
      <c r="H81" s="103"/>
      <c r="I81" s="103"/>
      <c r="J81" s="103"/>
      <c r="K81" s="103"/>
      <c r="L81" s="103"/>
    </row>
    <row r="82" ht="15.75" customHeight="1">
      <c r="A82" s="103"/>
      <c r="B82" s="103"/>
      <c r="C82" s="103"/>
      <c r="D82" s="103"/>
      <c r="E82" s="103"/>
      <c r="F82" s="104"/>
      <c r="G82" s="103"/>
      <c r="H82" s="103"/>
      <c r="I82" s="103"/>
      <c r="J82" s="103"/>
      <c r="K82" s="103"/>
      <c r="L82" s="103"/>
    </row>
    <row r="83" ht="15.75" customHeight="1">
      <c r="A83" s="103"/>
      <c r="B83" s="103"/>
      <c r="C83" s="103"/>
      <c r="D83" s="103"/>
      <c r="E83" s="103"/>
      <c r="F83" s="104"/>
      <c r="G83" s="103"/>
      <c r="H83" s="103"/>
      <c r="I83" s="103"/>
      <c r="J83" s="103"/>
      <c r="K83" s="103"/>
      <c r="L83" s="103"/>
    </row>
    <row r="84" ht="15.75" customHeight="1">
      <c r="A84" s="103"/>
      <c r="B84" s="103"/>
      <c r="C84" s="103"/>
      <c r="D84" s="103"/>
      <c r="E84" s="103"/>
      <c r="F84" s="104"/>
      <c r="G84" s="103"/>
      <c r="H84" s="103"/>
      <c r="I84" s="103"/>
      <c r="J84" s="103"/>
      <c r="K84" s="103"/>
      <c r="L84" s="103"/>
    </row>
    <row r="85" ht="15.75" customHeight="1">
      <c r="A85" s="103"/>
      <c r="B85" s="103"/>
      <c r="C85" s="103"/>
      <c r="D85" s="103"/>
      <c r="E85" s="103"/>
      <c r="F85" s="104"/>
      <c r="G85" s="103"/>
      <c r="H85" s="103"/>
      <c r="I85" s="103"/>
      <c r="J85" s="103"/>
      <c r="K85" s="103"/>
      <c r="L85" s="103"/>
    </row>
    <row r="86" ht="15.75" customHeight="1">
      <c r="A86" s="103"/>
      <c r="B86" s="103"/>
      <c r="C86" s="103"/>
      <c r="D86" s="103"/>
      <c r="E86" s="103"/>
      <c r="F86" s="104"/>
      <c r="G86" s="103"/>
      <c r="H86" s="103"/>
      <c r="I86" s="103"/>
      <c r="J86" s="103"/>
      <c r="K86" s="103"/>
      <c r="L86" s="103"/>
    </row>
    <row r="87" ht="15.75" customHeight="1">
      <c r="A87" s="103"/>
      <c r="B87" s="103"/>
      <c r="C87" s="103"/>
      <c r="D87" s="103"/>
      <c r="E87" s="103"/>
      <c r="F87" s="104"/>
      <c r="G87" s="103"/>
      <c r="H87" s="103"/>
      <c r="I87" s="103"/>
      <c r="J87" s="103"/>
      <c r="K87" s="103"/>
      <c r="L87" s="103"/>
    </row>
    <row r="88" ht="15.75" customHeight="1">
      <c r="A88" s="103"/>
      <c r="B88" s="103"/>
      <c r="C88" s="103"/>
      <c r="D88" s="103"/>
      <c r="E88" s="103"/>
      <c r="F88" s="104"/>
      <c r="G88" s="103"/>
      <c r="H88" s="103"/>
      <c r="I88" s="103"/>
      <c r="J88" s="103"/>
      <c r="K88" s="103"/>
      <c r="L88" s="103"/>
    </row>
    <row r="89" ht="15.75" customHeight="1">
      <c r="A89" s="103"/>
      <c r="B89" s="103"/>
      <c r="C89" s="103"/>
      <c r="D89" s="103"/>
      <c r="E89" s="103"/>
      <c r="F89" s="104"/>
      <c r="G89" s="103"/>
      <c r="H89" s="103"/>
      <c r="I89" s="103"/>
      <c r="J89" s="103"/>
      <c r="K89" s="103"/>
      <c r="L89" s="103"/>
    </row>
    <row r="90" ht="15.75" customHeight="1">
      <c r="A90" s="103"/>
      <c r="B90" s="103"/>
      <c r="C90" s="103"/>
      <c r="D90" s="103"/>
      <c r="E90" s="103"/>
      <c r="F90" s="104"/>
      <c r="G90" s="103"/>
      <c r="H90" s="103"/>
      <c r="I90" s="103"/>
      <c r="J90" s="103"/>
      <c r="K90" s="103"/>
      <c r="L90" s="103"/>
    </row>
    <row r="91" ht="15.75" customHeight="1">
      <c r="A91" s="103"/>
      <c r="B91" s="103"/>
      <c r="C91" s="103"/>
      <c r="D91" s="103"/>
      <c r="E91" s="103"/>
      <c r="F91" s="104"/>
      <c r="G91" s="103"/>
      <c r="H91" s="103"/>
      <c r="I91" s="103"/>
      <c r="J91" s="103"/>
      <c r="K91" s="103"/>
      <c r="L91" s="103"/>
    </row>
    <row r="92" ht="15.75" customHeight="1">
      <c r="A92" s="103"/>
      <c r="B92" s="103"/>
      <c r="C92" s="103"/>
      <c r="D92" s="103"/>
      <c r="E92" s="103"/>
      <c r="F92" s="104"/>
      <c r="G92" s="103"/>
      <c r="H92" s="103"/>
      <c r="I92" s="103"/>
      <c r="J92" s="103"/>
      <c r="K92" s="103"/>
      <c r="L92" s="103"/>
    </row>
    <row r="93" ht="15.75" customHeight="1">
      <c r="A93" s="103"/>
      <c r="B93" s="103"/>
      <c r="C93" s="103"/>
      <c r="D93" s="103"/>
      <c r="E93" s="103"/>
      <c r="F93" s="104"/>
      <c r="G93" s="103"/>
      <c r="H93" s="103"/>
      <c r="I93" s="103"/>
      <c r="J93" s="103"/>
      <c r="K93" s="103"/>
      <c r="L93" s="103"/>
    </row>
    <row r="94" ht="15.75" customHeight="1">
      <c r="A94" s="103"/>
      <c r="B94" s="103"/>
      <c r="C94" s="103"/>
      <c r="D94" s="103"/>
      <c r="E94" s="103"/>
      <c r="F94" s="104"/>
      <c r="G94" s="103"/>
      <c r="H94" s="103"/>
      <c r="I94" s="103"/>
      <c r="J94" s="103"/>
      <c r="K94" s="103"/>
      <c r="L94" s="103"/>
    </row>
    <row r="95" ht="15.75" customHeight="1">
      <c r="A95" s="103"/>
      <c r="B95" s="103"/>
      <c r="C95" s="103"/>
      <c r="D95" s="103"/>
      <c r="E95" s="103"/>
      <c r="F95" s="104"/>
      <c r="G95" s="103"/>
      <c r="H95" s="103"/>
      <c r="I95" s="103"/>
      <c r="J95" s="103"/>
      <c r="K95" s="103"/>
      <c r="L95" s="103"/>
    </row>
    <row r="96" ht="15.75" customHeight="1">
      <c r="A96" s="103"/>
      <c r="B96" s="103"/>
      <c r="C96" s="103"/>
      <c r="D96" s="103"/>
      <c r="E96" s="103"/>
      <c r="F96" s="104"/>
      <c r="G96" s="103"/>
      <c r="H96" s="103"/>
      <c r="I96" s="103"/>
      <c r="J96" s="103"/>
      <c r="K96" s="103"/>
      <c r="L96" s="103"/>
    </row>
    <row r="97" ht="15.75" customHeight="1">
      <c r="A97" s="103"/>
      <c r="B97" s="103"/>
      <c r="C97" s="103"/>
      <c r="D97" s="103"/>
      <c r="E97" s="103"/>
      <c r="F97" s="104"/>
      <c r="G97" s="103"/>
      <c r="H97" s="103"/>
      <c r="I97" s="103"/>
      <c r="J97" s="103"/>
      <c r="K97" s="103"/>
      <c r="L97" s="103"/>
    </row>
    <row r="98" ht="15.75" customHeight="1">
      <c r="A98" s="103"/>
      <c r="B98" s="103"/>
      <c r="C98" s="103"/>
      <c r="D98" s="103"/>
      <c r="E98" s="103"/>
      <c r="F98" s="104"/>
      <c r="G98" s="103"/>
      <c r="H98" s="103"/>
      <c r="I98" s="103"/>
      <c r="J98" s="103"/>
      <c r="K98" s="103"/>
      <c r="L98" s="103"/>
    </row>
    <row r="99" ht="15.75" customHeight="1">
      <c r="A99" s="103"/>
      <c r="B99" s="103"/>
      <c r="C99" s="103"/>
      <c r="D99" s="103"/>
      <c r="E99" s="103"/>
      <c r="F99" s="104"/>
      <c r="G99" s="103"/>
      <c r="H99" s="103"/>
      <c r="I99" s="103"/>
      <c r="J99" s="103"/>
      <c r="K99" s="103"/>
      <c r="L99" s="103"/>
    </row>
    <row r="100" ht="15.75" customHeight="1">
      <c r="A100" s="103"/>
      <c r="B100" s="103"/>
      <c r="C100" s="103"/>
      <c r="D100" s="103"/>
      <c r="E100" s="103"/>
      <c r="F100" s="104"/>
      <c r="G100" s="103"/>
      <c r="H100" s="103"/>
      <c r="I100" s="103"/>
      <c r="J100" s="103"/>
      <c r="K100" s="103"/>
      <c r="L100" s="103"/>
    </row>
    <row r="101" ht="15.75" customHeight="1">
      <c r="A101" s="103"/>
      <c r="B101" s="103"/>
      <c r="C101" s="103"/>
      <c r="D101" s="103"/>
      <c r="E101" s="103"/>
      <c r="F101" s="104"/>
      <c r="G101" s="103"/>
      <c r="H101" s="103"/>
      <c r="I101" s="103"/>
      <c r="J101" s="103"/>
      <c r="K101" s="103"/>
      <c r="L101" s="103"/>
    </row>
    <row r="102" ht="15.75" customHeight="1">
      <c r="A102" s="103"/>
      <c r="B102" s="103"/>
      <c r="C102" s="103"/>
      <c r="D102" s="103"/>
      <c r="E102" s="103"/>
      <c r="F102" s="104"/>
      <c r="G102" s="103"/>
      <c r="H102" s="103"/>
      <c r="I102" s="103"/>
      <c r="J102" s="103"/>
      <c r="K102" s="103"/>
      <c r="L102" s="103"/>
    </row>
    <row r="103" ht="15.75" customHeight="1">
      <c r="A103" s="103"/>
      <c r="B103" s="103"/>
      <c r="C103" s="103"/>
      <c r="D103" s="103"/>
      <c r="E103" s="103"/>
      <c r="F103" s="104"/>
      <c r="G103" s="103"/>
      <c r="H103" s="103"/>
      <c r="I103" s="103"/>
      <c r="J103" s="103"/>
      <c r="K103" s="103"/>
      <c r="L103" s="103"/>
    </row>
    <row r="104" ht="15.75" customHeight="1">
      <c r="A104" s="103"/>
      <c r="B104" s="103"/>
      <c r="C104" s="103"/>
      <c r="D104" s="103"/>
      <c r="E104" s="103"/>
      <c r="F104" s="104"/>
      <c r="G104" s="103"/>
      <c r="H104" s="103"/>
      <c r="I104" s="103"/>
      <c r="J104" s="103"/>
      <c r="K104" s="103"/>
      <c r="L104" s="103"/>
    </row>
    <row r="105" ht="15.75" customHeight="1">
      <c r="A105" s="103"/>
      <c r="B105" s="103"/>
      <c r="C105" s="103"/>
      <c r="D105" s="103"/>
      <c r="E105" s="103"/>
      <c r="F105" s="104"/>
      <c r="G105" s="103"/>
      <c r="H105" s="103"/>
      <c r="I105" s="103"/>
      <c r="J105" s="103"/>
      <c r="K105" s="103"/>
      <c r="L105" s="103"/>
    </row>
    <row r="106" ht="15.75" customHeight="1">
      <c r="A106" s="103"/>
      <c r="B106" s="103"/>
      <c r="C106" s="103"/>
      <c r="D106" s="103"/>
      <c r="E106" s="103"/>
      <c r="F106" s="104"/>
      <c r="G106" s="103"/>
      <c r="H106" s="103"/>
      <c r="I106" s="103"/>
      <c r="J106" s="103"/>
      <c r="K106" s="103"/>
      <c r="L106" s="103"/>
    </row>
    <row r="107" ht="15.75" customHeight="1">
      <c r="A107" s="103"/>
      <c r="B107" s="103"/>
      <c r="C107" s="103"/>
      <c r="D107" s="103"/>
      <c r="E107" s="103"/>
      <c r="F107" s="104"/>
      <c r="G107" s="103"/>
      <c r="H107" s="103"/>
      <c r="I107" s="103"/>
      <c r="J107" s="103"/>
      <c r="K107" s="103"/>
      <c r="L107" s="103"/>
    </row>
    <row r="108" ht="15.75" customHeight="1">
      <c r="A108" s="103"/>
      <c r="B108" s="103"/>
      <c r="C108" s="103"/>
      <c r="D108" s="103"/>
      <c r="E108" s="103"/>
      <c r="F108" s="104"/>
      <c r="G108" s="103"/>
      <c r="H108" s="103"/>
      <c r="I108" s="103"/>
      <c r="J108" s="103"/>
      <c r="K108" s="103"/>
      <c r="L108" s="103"/>
    </row>
    <row r="109" ht="15.75" customHeight="1">
      <c r="A109" s="103"/>
      <c r="B109" s="103"/>
      <c r="C109" s="103"/>
      <c r="D109" s="103"/>
      <c r="E109" s="103"/>
      <c r="F109" s="104"/>
      <c r="G109" s="103"/>
      <c r="H109" s="103"/>
      <c r="I109" s="103"/>
      <c r="J109" s="103"/>
      <c r="K109" s="103"/>
      <c r="L109" s="103"/>
    </row>
    <row r="110" ht="15.75" customHeight="1">
      <c r="A110" s="103"/>
      <c r="B110" s="103"/>
      <c r="C110" s="103"/>
      <c r="D110" s="103"/>
      <c r="E110" s="103"/>
      <c r="F110" s="104"/>
      <c r="G110" s="103"/>
      <c r="H110" s="103"/>
      <c r="I110" s="103"/>
      <c r="J110" s="103"/>
      <c r="K110" s="103"/>
      <c r="L110" s="103"/>
    </row>
    <row r="111" ht="15.75" customHeight="1">
      <c r="A111" s="103"/>
      <c r="B111" s="103"/>
      <c r="C111" s="103"/>
      <c r="D111" s="103"/>
      <c r="E111" s="103"/>
      <c r="F111" s="104"/>
      <c r="G111" s="103"/>
      <c r="H111" s="103"/>
      <c r="I111" s="103"/>
      <c r="J111" s="103"/>
      <c r="K111" s="103"/>
      <c r="L111" s="103"/>
    </row>
    <row r="112" ht="15.75" customHeight="1">
      <c r="A112" s="103"/>
      <c r="B112" s="103"/>
      <c r="C112" s="103"/>
      <c r="D112" s="103"/>
      <c r="E112" s="103"/>
      <c r="F112" s="104"/>
      <c r="G112" s="103"/>
      <c r="H112" s="103"/>
      <c r="I112" s="103"/>
      <c r="J112" s="103"/>
      <c r="K112" s="103"/>
      <c r="L112" s="103"/>
    </row>
    <row r="113" ht="15.75" customHeight="1">
      <c r="A113" s="103"/>
      <c r="B113" s="103"/>
      <c r="C113" s="103"/>
      <c r="D113" s="103"/>
      <c r="E113" s="103"/>
      <c r="F113" s="104"/>
      <c r="G113" s="103"/>
      <c r="H113" s="103"/>
      <c r="I113" s="103"/>
      <c r="J113" s="103"/>
      <c r="K113" s="103"/>
      <c r="L113" s="103"/>
    </row>
    <row r="114" ht="15.75" customHeight="1">
      <c r="A114" s="103"/>
      <c r="B114" s="103"/>
      <c r="C114" s="103"/>
      <c r="D114" s="103"/>
      <c r="E114" s="103"/>
      <c r="F114" s="104"/>
      <c r="G114" s="103"/>
      <c r="H114" s="103"/>
      <c r="I114" s="103"/>
      <c r="J114" s="103"/>
      <c r="K114" s="103"/>
      <c r="L114" s="103"/>
    </row>
    <row r="115" ht="15.75" customHeight="1">
      <c r="A115" s="103"/>
      <c r="B115" s="103"/>
      <c r="C115" s="103"/>
      <c r="D115" s="103"/>
      <c r="E115" s="103"/>
      <c r="F115" s="104"/>
      <c r="G115" s="103"/>
      <c r="H115" s="103"/>
      <c r="I115" s="103"/>
      <c r="J115" s="103"/>
      <c r="K115" s="103"/>
      <c r="L115" s="103"/>
    </row>
    <row r="116" ht="15.75" customHeight="1">
      <c r="A116" s="103"/>
      <c r="B116" s="103"/>
      <c r="C116" s="103"/>
      <c r="D116" s="103"/>
      <c r="E116" s="103"/>
      <c r="F116" s="104"/>
      <c r="G116" s="103"/>
      <c r="H116" s="103"/>
      <c r="I116" s="103"/>
      <c r="J116" s="103"/>
      <c r="K116" s="103"/>
      <c r="L116" s="103"/>
    </row>
    <row r="117" ht="15.75" customHeight="1">
      <c r="A117" s="103"/>
      <c r="B117" s="103"/>
      <c r="C117" s="103"/>
      <c r="D117" s="103"/>
      <c r="E117" s="103"/>
      <c r="F117" s="104"/>
      <c r="G117" s="103"/>
      <c r="H117" s="103"/>
      <c r="I117" s="103"/>
      <c r="J117" s="103"/>
      <c r="K117" s="103"/>
      <c r="L117" s="103"/>
    </row>
    <row r="118" ht="15.75" customHeight="1">
      <c r="A118" s="103"/>
      <c r="B118" s="103"/>
      <c r="C118" s="103"/>
      <c r="D118" s="103"/>
      <c r="E118" s="103"/>
      <c r="F118" s="104"/>
      <c r="G118" s="103"/>
      <c r="H118" s="103"/>
      <c r="I118" s="103"/>
      <c r="J118" s="103"/>
      <c r="K118" s="103"/>
      <c r="L118" s="103"/>
    </row>
    <row r="119" ht="15.75" customHeight="1">
      <c r="A119" s="103"/>
      <c r="B119" s="103"/>
      <c r="C119" s="103"/>
      <c r="D119" s="103"/>
      <c r="E119" s="103"/>
      <c r="F119" s="104"/>
      <c r="G119" s="103"/>
      <c r="H119" s="103"/>
      <c r="I119" s="103"/>
      <c r="J119" s="103"/>
      <c r="K119" s="103"/>
      <c r="L119" s="103"/>
    </row>
    <row r="120" ht="15.75" customHeight="1">
      <c r="A120" s="103"/>
      <c r="B120" s="103"/>
      <c r="C120" s="103"/>
      <c r="D120" s="103"/>
      <c r="E120" s="103"/>
      <c r="F120" s="104"/>
      <c r="G120" s="103"/>
      <c r="H120" s="103"/>
      <c r="I120" s="103"/>
      <c r="J120" s="103"/>
      <c r="K120" s="103"/>
      <c r="L120" s="103"/>
    </row>
    <row r="121" ht="15.75" customHeight="1">
      <c r="A121" s="103"/>
      <c r="B121" s="103"/>
      <c r="C121" s="103"/>
      <c r="D121" s="103"/>
      <c r="E121" s="103"/>
      <c r="F121" s="104"/>
      <c r="G121" s="103"/>
      <c r="H121" s="103"/>
      <c r="I121" s="103"/>
      <c r="J121" s="103"/>
      <c r="K121" s="103"/>
      <c r="L121" s="103"/>
    </row>
    <row r="122" ht="15.75" customHeight="1">
      <c r="A122" s="103"/>
      <c r="B122" s="103"/>
      <c r="C122" s="103"/>
      <c r="D122" s="103"/>
      <c r="E122" s="103"/>
      <c r="F122" s="104"/>
      <c r="G122" s="103"/>
      <c r="H122" s="103"/>
      <c r="I122" s="103"/>
      <c r="J122" s="103"/>
      <c r="K122" s="103"/>
      <c r="L122" s="103"/>
    </row>
    <row r="123" ht="15.75" customHeight="1">
      <c r="A123" s="103"/>
      <c r="B123" s="103"/>
      <c r="C123" s="103"/>
      <c r="D123" s="103"/>
      <c r="E123" s="103"/>
      <c r="F123" s="104"/>
      <c r="G123" s="103"/>
      <c r="H123" s="103"/>
      <c r="I123" s="103"/>
      <c r="J123" s="103"/>
      <c r="K123" s="103"/>
      <c r="L123" s="103"/>
    </row>
    <row r="124" ht="15.75" customHeight="1">
      <c r="A124" s="103"/>
      <c r="B124" s="103"/>
      <c r="C124" s="103"/>
      <c r="D124" s="103"/>
      <c r="E124" s="103"/>
      <c r="F124" s="104"/>
      <c r="G124" s="103"/>
      <c r="H124" s="103"/>
      <c r="I124" s="103"/>
      <c r="J124" s="103"/>
      <c r="K124" s="103"/>
      <c r="L124" s="103"/>
    </row>
    <row r="125" ht="15.75" customHeight="1">
      <c r="A125" s="103"/>
      <c r="B125" s="103"/>
      <c r="C125" s="103"/>
      <c r="D125" s="103"/>
      <c r="E125" s="103"/>
      <c r="F125" s="104"/>
      <c r="G125" s="103"/>
      <c r="H125" s="103"/>
      <c r="I125" s="103"/>
      <c r="J125" s="103"/>
      <c r="K125" s="103"/>
      <c r="L125" s="103"/>
    </row>
    <row r="126" ht="15.75" customHeight="1">
      <c r="A126" s="103"/>
      <c r="B126" s="103"/>
      <c r="C126" s="103"/>
      <c r="D126" s="103"/>
      <c r="E126" s="103"/>
      <c r="F126" s="104"/>
      <c r="G126" s="103"/>
      <c r="H126" s="103"/>
      <c r="I126" s="103"/>
      <c r="J126" s="103"/>
      <c r="K126" s="103"/>
      <c r="L126" s="103"/>
    </row>
    <row r="127" ht="15.75" customHeight="1">
      <c r="A127" s="103"/>
      <c r="B127" s="103"/>
      <c r="C127" s="103"/>
      <c r="D127" s="103"/>
      <c r="E127" s="103"/>
      <c r="F127" s="104"/>
      <c r="G127" s="103"/>
      <c r="H127" s="103"/>
      <c r="I127" s="103"/>
      <c r="J127" s="103"/>
      <c r="K127" s="103"/>
      <c r="L127" s="103"/>
    </row>
    <row r="128" ht="15.75" customHeight="1">
      <c r="A128" s="103"/>
      <c r="B128" s="103"/>
      <c r="C128" s="103"/>
      <c r="D128" s="103"/>
      <c r="E128" s="103"/>
      <c r="F128" s="104"/>
      <c r="G128" s="103"/>
      <c r="H128" s="103"/>
      <c r="I128" s="103"/>
      <c r="J128" s="103"/>
      <c r="K128" s="103"/>
      <c r="L128" s="103"/>
    </row>
    <row r="129" ht="15.75" customHeight="1">
      <c r="A129" s="103"/>
      <c r="B129" s="103"/>
      <c r="C129" s="103"/>
      <c r="D129" s="103"/>
      <c r="E129" s="103"/>
      <c r="F129" s="104"/>
      <c r="G129" s="103"/>
      <c r="H129" s="103"/>
      <c r="I129" s="103"/>
      <c r="J129" s="103"/>
      <c r="K129" s="103"/>
      <c r="L129" s="103"/>
    </row>
    <row r="130" ht="15.75" customHeight="1">
      <c r="A130" s="103"/>
      <c r="B130" s="103"/>
      <c r="C130" s="103"/>
      <c r="D130" s="103"/>
      <c r="E130" s="103"/>
      <c r="F130" s="104"/>
      <c r="G130" s="103"/>
      <c r="H130" s="103"/>
      <c r="I130" s="103"/>
      <c r="J130" s="103"/>
      <c r="K130" s="103"/>
      <c r="L130" s="103"/>
    </row>
    <row r="131" ht="15.75" customHeight="1">
      <c r="A131" s="103"/>
      <c r="B131" s="103"/>
      <c r="C131" s="103"/>
      <c r="D131" s="103"/>
      <c r="E131" s="103"/>
      <c r="F131" s="104"/>
      <c r="G131" s="103"/>
      <c r="H131" s="103"/>
      <c r="I131" s="103"/>
      <c r="J131" s="103"/>
      <c r="K131" s="103"/>
      <c r="L131" s="103"/>
    </row>
    <row r="132" ht="15.75" customHeight="1">
      <c r="A132" s="103"/>
      <c r="B132" s="103"/>
      <c r="C132" s="103"/>
      <c r="D132" s="103"/>
      <c r="E132" s="103"/>
      <c r="F132" s="104"/>
      <c r="G132" s="103"/>
      <c r="H132" s="103"/>
      <c r="I132" s="103"/>
      <c r="J132" s="103"/>
      <c r="K132" s="103"/>
      <c r="L132" s="103"/>
    </row>
    <row r="133" ht="15.75" customHeight="1">
      <c r="A133" s="103"/>
      <c r="B133" s="103"/>
      <c r="C133" s="103"/>
      <c r="D133" s="103"/>
      <c r="E133" s="103"/>
      <c r="F133" s="104"/>
      <c r="G133" s="103"/>
      <c r="H133" s="103"/>
      <c r="I133" s="103"/>
      <c r="J133" s="103"/>
      <c r="K133" s="103"/>
      <c r="L133" s="103"/>
    </row>
    <row r="134" ht="15.75" customHeight="1">
      <c r="A134" s="103"/>
      <c r="B134" s="103"/>
      <c r="C134" s="103"/>
      <c r="D134" s="103"/>
      <c r="E134" s="103"/>
      <c r="F134" s="104"/>
      <c r="G134" s="103"/>
      <c r="H134" s="103"/>
      <c r="I134" s="103"/>
      <c r="J134" s="103"/>
      <c r="K134" s="103"/>
      <c r="L134" s="103"/>
    </row>
    <row r="135" ht="15.75" customHeight="1">
      <c r="A135" s="103"/>
      <c r="B135" s="103"/>
      <c r="C135" s="103"/>
      <c r="D135" s="103"/>
      <c r="E135" s="103"/>
      <c r="F135" s="104"/>
      <c r="G135" s="103"/>
      <c r="H135" s="103"/>
      <c r="I135" s="103"/>
      <c r="J135" s="103"/>
      <c r="K135" s="103"/>
      <c r="L135" s="103"/>
    </row>
    <row r="136" ht="15.75" customHeight="1">
      <c r="A136" s="103"/>
      <c r="B136" s="103"/>
      <c r="C136" s="103"/>
      <c r="D136" s="103"/>
      <c r="E136" s="103"/>
      <c r="F136" s="104"/>
      <c r="G136" s="103"/>
      <c r="H136" s="103"/>
      <c r="I136" s="103"/>
      <c r="J136" s="103"/>
      <c r="K136" s="103"/>
      <c r="L136" s="103"/>
    </row>
    <row r="137" ht="15.75" customHeight="1">
      <c r="A137" s="103"/>
      <c r="B137" s="103"/>
      <c r="C137" s="103"/>
      <c r="D137" s="103"/>
      <c r="E137" s="103"/>
      <c r="F137" s="104"/>
      <c r="G137" s="103"/>
      <c r="H137" s="103"/>
      <c r="I137" s="103"/>
      <c r="J137" s="103"/>
      <c r="K137" s="103"/>
      <c r="L137" s="103"/>
    </row>
    <row r="138" ht="15.75" customHeight="1">
      <c r="A138" s="103"/>
      <c r="B138" s="103"/>
      <c r="C138" s="103"/>
      <c r="D138" s="103"/>
      <c r="E138" s="103"/>
      <c r="F138" s="104"/>
      <c r="G138" s="103"/>
      <c r="H138" s="103"/>
      <c r="I138" s="103"/>
      <c r="J138" s="103"/>
      <c r="K138" s="103"/>
      <c r="L138" s="103"/>
    </row>
    <row r="139" ht="15.75" customHeight="1">
      <c r="A139" s="103"/>
      <c r="B139" s="103"/>
      <c r="C139" s="103"/>
      <c r="D139" s="103"/>
      <c r="E139" s="103"/>
      <c r="F139" s="104"/>
      <c r="G139" s="103"/>
      <c r="H139" s="103"/>
      <c r="I139" s="103"/>
      <c r="J139" s="103"/>
      <c r="K139" s="103"/>
      <c r="L139" s="103"/>
    </row>
    <row r="140" ht="15.75" customHeight="1">
      <c r="A140" s="103"/>
      <c r="B140" s="103"/>
      <c r="C140" s="103"/>
      <c r="D140" s="103"/>
      <c r="E140" s="103"/>
      <c r="F140" s="104"/>
      <c r="G140" s="103"/>
      <c r="H140" s="103"/>
      <c r="I140" s="103"/>
      <c r="J140" s="103"/>
      <c r="K140" s="103"/>
      <c r="L140" s="103"/>
    </row>
    <row r="141" ht="15.75" customHeight="1">
      <c r="A141" s="103"/>
      <c r="B141" s="103"/>
      <c r="C141" s="103"/>
      <c r="D141" s="103"/>
      <c r="E141" s="103"/>
      <c r="F141" s="104"/>
      <c r="G141" s="103"/>
      <c r="H141" s="103"/>
      <c r="I141" s="103"/>
      <c r="J141" s="103"/>
      <c r="K141" s="103"/>
      <c r="L141" s="103"/>
    </row>
    <row r="142" ht="15.75" customHeight="1">
      <c r="A142" s="103"/>
      <c r="B142" s="103"/>
      <c r="C142" s="103"/>
      <c r="D142" s="103"/>
      <c r="E142" s="103"/>
      <c r="F142" s="104"/>
      <c r="G142" s="103"/>
      <c r="H142" s="103"/>
      <c r="I142" s="103"/>
      <c r="J142" s="103"/>
      <c r="K142" s="103"/>
      <c r="L142" s="103"/>
    </row>
    <row r="143" ht="15.75" customHeight="1">
      <c r="A143" s="103"/>
      <c r="B143" s="103"/>
      <c r="C143" s="103"/>
      <c r="D143" s="103"/>
      <c r="E143" s="103"/>
      <c r="F143" s="104"/>
      <c r="G143" s="103"/>
      <c r="H143" s="103"/>
      <c r="I143" s="103"/>
      <c r="J143" s="103"/>
      <c r="K143" s="103"/>
      <c r="L143" s="103"/>
    </row>
    <row r="144" ht="15.75" customHeight="1">
      <c r="A144" s="103"/>
      <c r="B144" s="103"/>
      <c r="C144" s="103"/>
      <c r="D144" s="103"/>
      <c r="E144" s="103"/>
      <c r="F144" s="104"/>
      <c r="G144" s="103"/>
      <c r="H144" s="103"/>
      <c r="I144" s="103"/>
      <c r="J144" s="103"/>
      <c r="K144" s="103"/>
      <c r="L144" s="103"/>
    </row>
    <row r="145" ht="15.75" customHeight="1">
      <c r="A145" s="103"/>
      <c r="B145" s="103"/>
      <c r="C145" s="103"/>
      <c r="D145" s="103"/>
      <c r="E145" s="103"/>
      <c r="F145" s="104"/>
      <c r="G145" s="103"/>
      <c r="H145" s="103"/>
      <c r="I145" s="103"/>
      <c r="J145" s="103"/>
      <c r="K145" s="103"/>
      <c r="L145" s="103"/>
    </row>
    <row r="146" ht="15.75" customHeight="1">
      <c r="A146" s="103"/>
      <c r="B146" s="103"/>
      <c r="C146" s="103"/>
      <c r="D146" s="103"/>
      <c r="E146" s="103"/>
      <c r="F146" s="104"/>
      <c r="G146" s="103"/>
      <c r="H146" s="103"/>
      <c r="I146" s="103"/>
      <c r="J146" s="103"/>
      <c r="K146" s="103"/>
      <c r="L146" s="103"/>
    </row>
    <row r="147" ht="15.75" customHeight="1">
      <c r="A147" s="103"/>
      <c r="B147" s="103"/>
      <c r="C147" s="103"/>
      <c r="D147" s="103"/>
      <c r="E147" s="103"/>
      <c r="F147" s="104"/>
      <c r="G147" s="103"/>
      <c r="H147" s="103"/>
      <c r="I147" s="103"/>
      <c r="J147" s="103"/>
      <c r="K147" s="103"/>
      <c r="L147" s="103"/>
    </row>
    <row r="148" ht="15.75" customHeight="1">
      <c r="A148" s="103"/>
      <c r="B148" s="103"/>
      <c r="C148" s="103"/>
      <c r="D148" s="103"/>
      <c r="E148" s="103"/>
      <c r="F148" s="104"/>
      <c r="G148" s="103"/>
      <c r="H148" s="103"/>
      <c r="I148" s="103"/>
      <c r="J148" s="103"/>
      <c r="K148" s="103"/>
      <c r="L148" s="103"/>
    </row>
    <row r="149" ht="15.75" customHeight="1">
      <c r="A149" s="103"/>
      <c r="B149" s="103"/>
      <c r="C149" s="103"/>
      <c r="D149" s="103"/>
      <c r="E149" s="103"/>
      <c r="F149" s="104"/>
      <c r="G149" s="103"/>
      <c r="H149" s="103"/>
      <c r="I149" s="103"/>
      <c r="J149" s="103"/>
      <c r="K149" s="103"/>
      <c r="L149" s="103"/>
    </row>
    <row r="150" ht="15.75" customHeight="1">
      <c r="A150" s="103"/>
      <c r="B150" s="103"/>
      <c r="C150" s="103"/>
      <c r="D150" s="103"/>
      <c r="E150" s="103"/>
      <c r="F150" s="104"/>
      <c r="G150" s="103"/>
      <c r="H150" s="103"/>
      <c r="I150" s="103"/>
      <c r="J150" s="103"/>
      <c r="K150" s="103"/>
      <c r="L150" s="103"/>
    </row>
    <row r="151" ht="15.75" customHeight="1">
      <c r="A151" s="103"/>
      <c r="B151" s="103"/>
      <c r="C151" s="103"/>
      <c r="D151" s="103"/>
      <c r="E151" s="103"/>
      <c r="F151" s="104"/>
      <c r="G151" s="103"/>
      <c r="H151" s="103"/>
      <c r="I151" s="103"/>
      <c r="J151" s="103"/>
      <c r="K151" s="103"/>
      <c r="L151" s="103"/>
    </row>
    <row r="152" ht="15.75" customHeight="1">
      <c r="A152" s="103"/>
      <c r="B152" s="103"/>
      <c r="C152" s="103"/>
      <c r="D152" s="103"/>
      <c r="E152" s="103"/>
      <c r="F152" s="104"/>
      <c r="G152" s="103"/>
      <c r="H152" s="103"/>
      <c r="I152" s="103"/>
      <c r="J152" s="103"/>
      <c r="K152" s="103"/>
      <c r="L152" s="103"/>
    </row>
    <row r="153" ht="15.75" customHeight="1">
      <c r="A153" s="103"/>
      <c r="B153" s="103"/>
      <c r="C153" s="103"/>
      <c r="D153" s="103"/>
      <c r="E153" s="103"/>
      <c r="F153" s="104"/>
      <c r="G153" s="103"/>
      <c r="H153" s="103"/>
      <c r="I153" s="103"/>
      <c r="J153" s="103"/>
      <c r="K153" s="103"/>
      <c r="L153" s="103"/>
    </row>
    <row r="154" ht="15.75" customHeight="1">
      <c r="A154" s="103"/>
      <c r="B154" s="103"/>
      <c r="C154" s="103"/>
      <c r="D154" s="103"/>
      <c r="E154" s="103"/>
      <c r="F154" s="104"/>
      <c r="G154" s="103"/>
      <c r="H154" s="103"/>
      <c r="I154" s="103"/>
      <c r="J154" s="103"/>
      <c r="K154" s="103"/>
      <c r="L154" s="103"/>
    </row>
    <row r="155" ht="15.75" customHeight="1">
      <c r="A155" s="103"/>
      <c r="B155" s="103"/>
      <c r="C155" s="103"/>
      <c r="D155" s="103"/>
      <c r="E155" s="103"/>
      <c r="F155" s="104"/>
      <c r="G155" s="103"/>
      <c r="H155" s="103"/>
      <c r="I155" s="103"/>
      <c r="J155" s="103"/>
      <c r="K155" s="103"/>
      <c r="L155" s="103"/>
    </row>
    <row r="156" ht="15.75" customHeight="1">
      <c r="A156" s="103"/>
      <c r="B156" s="103"/>
      <c r="C156" s="103"/>
      <c r="D156" s="103"/>
      <c r="E156" s="103"/>
      <c r="F156" s="104"/>
      <c r="G156" s="103"/>
      <c r="H156" s="103"/>
      <c r="I156" s="103"/>
      <c r="J156" s="103"/>
      <c r="K156" s="103"/>
      <c r="L156" s="103"/>
    </row>
    <row r="157" ht="15.75" customHeight="1">
      <c r="A157" s="103"/>
      <c r="B157" s="103"/>
      <c r="C157" s="103"/>
      <c r="D157" s="103"/>
      <c r="E157" s="103"/>
      <c r="F157" s="104"/>
      <c r="G157" s="103"/>
      <c r="H157" s="103"/>
      <c r="I157" s="103"/>
      <c r="J157" s="103"/>
      <c r="K157" s="103"/>
      <c r="L157" s="103"/>
    </row>
    <row r="158" ht="15.75" customHeight="1">
      <c r="A158" s="103"/>
      <c r="B158" s="103"/>
      <c r="C158" s="103"/>
      <c r="D158" s="103"/>
      <c r="E158" s="103"/>
      <c r="F158" s="104"/>
      <c r="G158" s="103"/>
      <c r="H158" s="103"/>
      <c r="I158" s="103"/>
      <c r="J158" s="103"/>
      <c r="K158" s="103"/>
      <c r="L158" s="103"/>
    </row>
    <row r="159" ht="15.75" customHeight="1">
      <c r="A159" s="103"/>
      <c r="B159" s="103"/>
      <c r="C159" s="103"/>
      <c r="D159" s="103"/>
      <c r="E159" s="103"/>
      <c r="F159" s="104"/>
      <c r="G159" s="103"/>
      <c r="H159" s="103"/>
      <c r="I159" s="103"/>
      <c r="J159" s="103"/>
      <c r="K159" s="103"/>
      <c r="L159" s="103"/>
    </row>
    <row r="160" ht="15.75" customHeight="1">
      <c r="A160" s="103"/>
      <c r="B160" s="103"/>
      <c r="C160" s="103"/>
      <c r="D160" s="103"/>
      <c r="E160" s="103"/>
      <c r="F160" s="104"/>
      <c r="G160" s="103"/>
      <c r="H160" s="103"/>
      <c r="I160" s="103"/>
      <c r="J160" s="103"/>
      <c r="K160" s="103"/>
      <c r="L160" s="103"/>
    </row>
    <row r="161" ht="15.75" customHeight="1">
      <c r="A161" s="103"/>
      <c r="B161" s="103"/>
      <c r="C161" s="103"/>
      <c r="D161" s="103"/>
      <c r="E161" s="103"/>
      <c r="F161" s="104"/>
      <c r="G161" s="103"/>
      <c r="H161" s="103"/>
      <c r="I161" s="103"/>
      <c r="J161" s="103"/>
      <c r="K161" s="103"/>
      <c r="L161" s="103"/>
    </row>
    <row r="162" ht="15.75" customHeight="1">
      <c r="A162" s="103"/>
      <c r="B162" s="103"/>
      <c r="C162" s="103"/>
      <c r="D162" s="103"/>
      <c r="E162" s="103"/>
      <c r="F162" s="104"/>
      <c r="G162" s="103"/>
      <c r="H162" s="103"/>
      <c r="I162" s="103"/>
      <c r="J162" s="103"/>
      <c r="K162" s="103"/>
      <c r="L162" s="103"/>
    </row>
    <row r="163" ht="15.75" customHeight="1">
      <c r="A163" s="103"/>
      <c r="B163" s="103"/>
      <c r="C163" s="103"/>
      <c r="D163" s="103"/>
      <c r="E163" s="103"/>
      <c r="F163" s="104"/>
      <c r="G163" s="103"/>
      <c r="H163" s="103"/>
      <c r="I163" s="103"/>
      <c r="J163" s="103"/>
      <c r="K163" s="103"/>
      <c r="L163" s="103"/>
    </row>
    <row r="164" ht="15.75" customHeight="1">
      <c r="A164" s="103"/>
      <c r="B164" s="103"/>
      <c r="C164" s="103"/>
      <c r="D164" s="103"/>
      <c r="E164" s="103"/>
      <c r="F164" s="104"/>
      <c r="G164" s="103"/>
      <c r="H164" s="103"/>
      <c r="I164" s="103"/>
      <c r="J164" s="103"/>
      <c r="K164" s="103"/>
      <c r="L164" s="103"/>
    </row>
    <row r="165" ht="15.75" customHeight="1">
      <c r="A165" s="103"/>
      <c r="B165" s="103"/>
      <c r="C165" s="103"/>
      <c r="D165" s="103"/>
      <c r="E165" s="103"/>
      <c r="F165" s="104"/>
      <c r="G165" s="103"/>
      <c r="H165" s="103"/>
      <c r="I165" s="103"/>
      <c r="J165" s="103"/>
      <c r="K165" s="103"/>
      <c r="L165" s="103"/>
    </row>
    <row r="166" ht="15.75" customHeight="1">
      <c r="A166" s="103"/>
      <c r="B166" s="103"/>
      <c r="C166" s="103"/>
      <c r="D166" s="103"/>
      <c r="E166" s="103"/>
      <c r="F166" s="104"/>
      <c r="G166" s="103"/>
      <c r="H166" s="103"/>
      <c r="I166" s="103"/>
      <c r="J166" s="103"/>
      <c r="K166" s="103"/>
      <c r="L166" s="103"/>
    </row>
    <row r="167" ht="15.75" customHeight="1">
      <c r="A167" s="103"/>
      <c r="B167" s="103"/>
      <c r="C167" s="103"/>
      <c r="D167" s="103"/>
      <c r="E167" s="103"/>
      <c r="F167" s="104"/>
      <c r="G167" s="103"/>
      <c r="H167" s="103"/>
      <c r="I167" s="103"/>
      <c r="J167" s="103"/>
      <c r="K167" s="103"/>
      <c r="L167" s="103"/>
    </row>
    <row r="168" ht="15.75" customHeight="1">
      <c r="A168" s="103"/>
      <c r="B168" s="103"/>
      <c r="C168" s="103"/>
      <c r="D168" s="103"/>
      <c r="E168" s="103"/>
      <c r="F168" s="104"/>
      <c r="G168" s="103"/>
      <c r="H168" s="103"/>
      <c r="I168" s="103"/>
      <c r="J168" s="103"/>
      <c r="K168" s="103"/>
      <c r="L168" s="103"/>
    </row>
    <row r="169" ht="15.75" customHeight="1">
      <c r="A169" s="103"/>
      <c r="B169" s="103"/>
      <c r="C169" s="103"/>
      <c r="D169" s="103"/>
      <c r="E169" s="103"/>
      <c r="F169" s="104"/>
      <c r="G169" s="103"/>
      <c r="H169" s="103"/>
      <c r="I169" s="103"/>
      <c r="J169" s="103"/>
      <c r="K169" s="103"/>
      <c r="L169" s="103"/>
    </row>
    <row r="170" ht="15.75" customHeight="1">
      <c r="A170" s="103"/>
      <c r="B170" s="103"/>
      <c r="C170" s="103"/>
      <c r="D170" s="103"/>
      <c r="E170" s="103"/>
      <c r="F170" s="104"/>
      <c r="G170" s="103"/>
      <c r="H170" s="103"/>
      <c r="I170" s="103"/>
      <c r="J170" s="103"/>
      <c r="K170" s="103"/>
      <c r="L170" s="103"/>
    </row>
    <row r="171" ht="15.75" customHeight="1">
      <c r="A171" s="103"/>
      <c r="B171" s="103"/>
      <c r="C171" s="103"/>
      <c r="D171" s="103"/>
      <c r="E171" s="103"/>
      <c r="F171" s="104"/>
      <c r="G171" s="103"/>
      <c r="H171" s="103"/>
      <c r="I171" s="103"/>
      <c r="J171" s="103"/>
      <c r="K171" s="103"/>
      <c r="L171" s="103"/>
    </row>
    <row r="172" ht="15.75" customHeight="1">
      <c r="A172" s="103"/>
      <c r="B172" s="103"/>
      <c r="C172" s="103"/>
      <c r="D172" s="103"/>
      <c r="E172" s="103"/>
      <c r="F172" s="104"/>
      <c r="G172" s="103"/>
      <c r="H172" s="103"/>
      <c r="I172" s="103"/>
      <c r="J172" s="103"/>
      <c r="K172" s="103"/>
      <c r="L172" s="103"/>
    </row>
    <row r="173" ht="15.75" customHeight="1">
      <c r="A173" s="103"/>
      <c r="B173" s="103"/>
      <c r="C173" s="103"/>
      <c r="D173" s="103"/>
      <c r="E173" s="103"/>
      <c r="F173" s="104"/>
      <c r="G173" s="103"/>
      <c r="H173" s="103"/>
      <c r="I173" s="103"/>
      <c r="J173" s="103"/>
      <c r="K173" s="103"/>
      <c r="L173" s="103"/>
    </row>
    <row r="174" ht="15.75" customHeight="1">
      <c r="A174" s="103"/>
      <c r="B174" s="103"/>
      <c r="C174" s="103"/>
      <c r="D174" s="103"/>
      <c r="E174" s="103"/>
      <c r="F174" s="104"/>
      <c r="G174" s="103"/>
      <c r="H174" s="103"/>
      <c r="I174" s="103"/>
      <c r="J174" s="103"/>
      <c r="K174" s="103"/>
      <c r="L174" s="103"/>
    </row>
    <row r="175" ht="15.75" customHeight="1">
      <c r="A175" s="103"/>
      <c r="B175" s="103"/>
      <c r="C175" s="103"/>
      <c r="D175" s="103"/>
      <c r="E175" s="103"/>
      <c r="F175" s="104"/>
      <c r="G175" s="103"/>
      <c r="H175" s="103"/>
      <c r="I175" s="103"/>
      <c r="J175" s="103"/>
      <c r="K175" s="103"/>
      <c r="L175" s="103"/>
    </row>
    <row r="176" ht="15.75" customHeight="1">
      <c r="A176" s="103"/>
      <c r="B176" s="103"/>
      <c r="C176" s="103"/>
      <c r="D176" s="103"/>
      <c r="E176" s="103"/>
      <c r="F176" s="104"/>
      <c r="G176" s="103"/>
      <c r="H176" s="103"/>
      <c r="I176" s="103"/>
      <c r="J176" s="103"/>
      <c r="K176" s="103"/>
      <c r="L176" s="103"/>
    </row>
    <row r="177" ht="15.75" customHeight="1">
      <c r="A177" s="103"/>
      <c r="B177" s="103"/>
      <c r="C177" s="103"/>
      <c r="D177" s="103"/>
      <c r="E177" s="103"/>
      <c r="F177" s="104"/>
      <c r="G177" s="103"/>
      <c r="H177" s="103"/>
      <c r="I177" s="103"/>
      <c r="J177" s="103"/>
      <c r="K177" s="103"/>
      <c r="L177" s="103"/>
    </row>
    <row r="178" ht="15.75" customHeight="1">
      <c r="A178" s="103"/>
      <c r="B178" s="103"/>
      <c r="C178" s="103"/>
      <c r="D178" s="103"/>
      <c r="E178" s="103"/>
      <c r="F178" s="104"/>
      <c r="G178" s="103"/>
      <c r="H178" s="103"/>
      <c r="I178" s="103"/>
      <c r="J178" s="103"/>
      <c r="K178" s="103"/>
      <c r="L178" s="103"/>
    </row>
    <row r="179" ht="15.75" customHeight="1">
      <c r="A179" s="103"/>
      <c r="B179" s="103"/>
      <c r="C179" s="103"/>
      <c r="D179" s="103"/>
      <c r="E179" s="103"/>
      <c r="F179" s="104"/>
      <c r="G179" s="103"/>
      <c r="H179" s="103"/>
      <c r="I179" s="103"/>
      <c r="J179" s="103"/>
      <c r="K179" s="103"/>
      <c r="L179" s="103"/>
    </row>
    <row r="180" ht="15.75" customHeight="1">
      <c r="A180" s="103"/>
      <c r="B180" s="103"/>
      <c r="C180" s="103"/>
      <c r="D180" s="103"/>
      <c r="E180" s="103"/>
      <c r="F180" s="104"/>
      <c r="G180" s="103"/>
      <c r="H180" s="103"/>
      <c r="I180" s="103"/>
      <c r="J180" s="103"/>
      <c r="K180" s="103"/>
      <c r="L180" s="103"/>
    </row>
    <row r="181" ht="15.75" customHeight="1">
      <c r="A181" s="103"/>
      <c r="B181" s="103"/>
      <c r="C181" s="103"/>
      <c r="D181" s="103"/>
      <c r="E181" s="103"/>
      <c r="F181" s="104"/>
      <c r="G181" s="103"/>
      <c r="H181" s="103"/>
      <c r="I181" s="103"/>
      <c r="J181" s="103"/>
      <c r="K181" s="103"/>
      <c r="L181" s="103"/>
    </row>
    <row r="182" ht="15.75" customHeight="1">
      <c r="A182" s="103"/>
      <c r="B182" s="103"/>
      <c r="C182" s="103"/>
      <c r="D182" s="103"/>
      <c r="E182" s="103"/>
      <c r="F182" s="104"/>
      <c r="G182" s="103"/>
      <c r="H182" s="103"/>
      <c r="I182" s="103"/>
      <c r="J182" s="103"/>
      <c r="K182" s="103"/>
      <c r="L182" s="103"/>
    </row>
    <row r="183" ht="15.75" customHeight="1">
      <c r="A183" s="103"/>
      <c r="B183" s="103"/>
      <c r="C183" s="103"/>
      <c r="D183" s="103"/>
      <c r="E183" s="103"/>
      <c r="F183" s="104"/>
      <c r="G183" s="103"/>
      <c r="H183" s="103"/>
      <c r="I183" s="103"/>
      <c r="J183" s="103"/>
      <c r="K183" s="103"/>
      <c r="L183" s="103"/>
    </row>
    <row r="184" ht="15.75" customHeight="1">
      <c r="A184" s="103"/>
      <c r="B184" s="103"/>
      <c r="C184" s="103"/>
      <c r="D184" s="103"/>
      <c r="E184" s="103"/>
      <c r="G184" s="103"/>
      <c r="H184" s="103"/>
      <c r="I184" s="103"/>
      <c r="J184" s="103"/>
      <c r="K184" s="103"/>
      <c r="L184" s="103"/>
    </row>
    <row r="185" ht="15.75" customHeight="1">
      <c r="A185" s="103"/>
      <c r="B185" s="103"/>
      <c r="C185" s="103"/>
      <c r="D185" s="103"/>
      <c r="E185" s="103"/>
      <c r="G185" s="103"/>
      <c r="H185" s="103"/>
      <c r="I185" s="103"/>
      <c r="J185" s="103"/>
      <c r="K185" s="103"/>
      <c r="L185" s="103"/>
    </row>
    <row r="186" ht="15.75" customHeight="1">
      <c r="A186" s="103"/>
      <c r="B186" s="103"/>
      <c r="C186" s="103"/>
      <c r="D186" s="103"/>
      <c r="E186" s="103"/>
      <c r="G186" s="103"/>
      <c r="H186" s="103"/>
      <c r="I186" s="103"/>
      <c r="J186" s="103"/>
      <c r="K186" s="103"/>
      <c r="L186" s="103"/>
    </row>
    <row r="187" ht="15.75" customHeight="1">
      <c r="A187" s="103"/>
      <c r="B187" s="103"/>
      <c r="C187" s="103"/>
      <c r="D187" s="103"/>
      <c r="E187" s="103"/>
      <c r="G187" s="103"/>
      <c r="H187" s="103"/>
      <c r="I187" s="103"/>
      <c r="J187" s="103"/>
      <c r="K187" s="103"/>
      <c r="L187" s="103"/>
    </row>
    <row r="188" ht="15.75" customHeight="1">
      <c r="A188" s="103"/>
      <c r="B188" s="103"/>
      <c r="C188" s="103"/>
      <c r="D188" s="103"/>
      <c r="E188" s="103"/>
      <c r="G188" s="103"/>
      <c r="H188" s="103"/>
      <c r="I188" s="103"/>
      <c r="J188" s="103"/>
      <c r="K188" s="103"/>
      <c r="L188" s="103"/>
    </row>
    <row r="189" ht="15.75" customHeight="1">
      <c r="A189" s="103"/>
      <c r="B189" s="103"/>
      <c r="C189" s="103"/>
      <c r="D189" s="103"/>
      <c r="E189" s="103"/>
      <c r="G189" s="103"/>
      <c r="H189" s="103"/>
      <c r="I189" s="103"/>
      <c r="J189" s="103"/>
      <c r="K189" s="103"/>
      <c r="L189" s="103"/>
    </row>
    <row r="190" ht="15.75" customHeight="1">
      <c r="A190" s="103"/>
      <c r="B190" s="103"/>
      <c r="C190" s="103"/>
      <c r="D190" s="103"/>
      <c r="E190" s="103"/>
      <c r="G190" s="103"/>
      <c r="H190" s="103"/>
      <c r="I190" s="103"/>
      <c r="J190" s="103"/>
      <c r="K190" s="103"/>
      <c r="L190" s="103"/>
    </row>
    <row r="191" ht="15.75" customHeight="1">
      <c r="A191" s="103"/>
      <c r="B191" s="103"/>
      <c r="C191" s="103"/>
      <c r="D191" s="103"/>
      <c r="E191" s="103"/>
      <c r="G191" s="103"/>
      <c r="H191" s="103"/>
      <c r="I191" s="103"/>
      <c r="J191" s="103"/>
      <c r="K191" s="103"/>
      <c r="L191" s="103"/>
    </row>
    <row r="192" ht="15.75" customHeight="1">
      <c r="A192" s="103"/>
      <c r="B192" s="103"/>
      <c r="C192" s="103"/>
      <c r="D192" s="103"/>
      <c r="E192" s="103"/>
      <c r="G192" s="103"/>
      <c r="H192" s="103"/>
      <c r="I192" s="103"/>
      <c r="J192" s="103"/>
      <c r="K192" s="103"/>
      <c r="L192" s="103"/>
    </row>
    <row r="193" ht="15.75" customHeight="1">
      <c r="A193" s="103"/>
      <c r="B193" s="103"/>
      <c r="C193" s="103"/>
      <c r="D193" s="103"/>
      <c r="E193" s="103"/>
      <c r="G193" s="103"/>
      <c r="H193" s="103"/>
      <c r="I193" s="103"/>
      <c r="J193" s="103"/>
      <c r="K193" s="103"/>
      <c r="L193" s="103"/>
    </row>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0">
      <formula1>"Selecione,2ºTrimestre,3ºTrimestre,4ºTrimestre,Não"</formula1>
    </dataValidation>
    <dataValidation type="list" allowBlank="1" showErrorMessage="1" sqref="U3:U10">
      <formula1>"Selecione,Sim,Não"</formula1>
    </dataValidation>
    <dataValidation type="list" allowBlank="1" showErrorMessage="1" sqref="E3:E10">
      <formula1>"On-line Auto-serviço,On-line Fluxo,Digital Auto-serviço,Digital Fluxo,Presencial,Semipresencial,Selecione"</formula1>
    </dataValidation>
    <dataValidation type="list" allowBlank="1" showErrorMessage="1" sqref="O3:O10">
      <formula1>"Selecione,Atualmente é presencial,Atualmente em formato híbrido,Atualmente automatizado em formato digital"</formula1>
    </dataValidation>
    <dataValidation type="list" allowBlank="1" showErrorMessage="1" sqref="S3:S10">
      <formula1>"Fase de Levantamento de requisitos,Fase de Mapeamento do Serviço,Fase de Desenvolvimento,Fase de Homologação,Pronto,Fase de Pagamento,Pendente,Selecione"</formula1>
    </dataValidation>
    <dataValidation type="list" allowBlank="1" showErrorMessage="1" sqref="N3:N10">
      <formula1>"Sim Possui,Não Possui,Fase de Desenvolvimento,Selecione"</formula1>
    </dataValidation>
    <dataValidation type="list" allowBlank="1" showErrorMessage="1" sqref="J3:J10">
      <formula1>"Selecione,Sim,Não,Fase de elaboração"</formula1>
    </dataValidation>
    <dataValidation type="list" allowBlank="1" showErrorMessage="1" sqref="L3:L10">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0 F3:F10 R3:R10">
      <formula1>"Sim,Não,Selecione"</formula1>
    </dataValidation>
    <dataValidation type="list" allowBlank="1" showErrorMessage="1" sqref="H3:H10">
      <formula1>"Selecione,É cômodo para o usuário,É uma utilidadade para o usuário,Atendimento a disposição legal"</formula1>
    </dataValidation>
    <dataValidation type="list" allowBlank="1" showErrorMessage="1" sqref="G3:G10">
      <formula1>"Selecione,Atende grupo Minoritário da população,Atende grande parte da população,Atende toda população"</formula1>
    </dataValidation>
    <dataValidation type="list" allowBlank="1" showErrorMessage="1" sqref="I3:I10">
      <formula1>"Selecione,Baixo volume de demanda,Volume mediano de demanda,Alto volume de demanda"</formula1>
    </dataValidation>
    <dataValidation type="list" allowBlank="1" showErrorMessage="1" sqref="M3:M10">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6.13"/>
    <col customWidth="1" min="2" max="2" width="46.38"/>
    <col customWidth="1" min="3" max="3" width="27.0"/>
    <col customWidth="1" min="4" max="4" width="19.13"/>
    <col customWidth="1" min="5" max="6" width="19.38"/>
    <col customWidth="1" min="7" max="7" width="18.75"/>
    <col customWidth="1" min="8" max="8" width="18.38"/>
    <col customWidth="1" min="9" max="9" width="25.88"/>
    <col customWidth="1" min="10" max="11" width="17.38"/>
    <col customWidth="1" min="12" max="12" width="12.63"/>
    <col customWidth="1" min="13" max="13" width="16.38"/>
    <col customWidth="1" min="14" max="15" width="21.63"/>
    <col customWidth="1" min="16" max="16" width="28.75"/>
    <col customWidth="1" min="19" max="19" width="21.75"/>
    <col customWidth="1" min="20" max="20" width="17.0"/>
    <col customWidth="1" min="21" max="21" width="19.0"/>
  </cols>
  <sheetData>
    <row r="1">
      <c r="A1" s="36"/>
      <c r="B1" s="36"/>
      <c r="C1" s="36"/>
      <c r="D1" s="36"/>
      <c r="E1" s="36"/>
      <c r="F1" s="36"/>
      <c r="G1" s="36"/>
      <c r="H1" s="37" t="s">
        <v>101</v>
      </c>
      <c r="I1" s="38"/>
      <c r="J1" s="38"/>
      <c r="K1" s="38"/>
      <c r="L1" s="39"/>
      <c r="M1" s="37" t="s">
        <v>102</v>
      </c>
      <c r="N1" s="38"/>
      <c r="O1" s="38"/>
      <c r="P1" s="38"/>
      <c r="Q1" s="40"/>
      <c r="R1" s="41"/>
      <c r="S1" s="41"/>
      <c r="T1" s="41"/>
      <c r="U1" s="41"/>
    </row>
    <row r="2">
      <c r="A2" s="42" t="s">
        <v>103</v>
      </c>
      <c r="B2" s="42" t="s">
        <v>104</v>
      </c>
      <c r="C2" s="42" t="s">
        <v>105</v>
      </c>
      <c r="D2" s="43" t="s">
        <v>106</v>
      </c>
      <c r="E2" s="42" t="s">
        <v>6</v>
      </c>
      <c r="F2" s="42" t="s">
        <v>107</v>
      </c>
      <c r="G2" s="44" t="s">
        <v>108</v>
      </c>
      <c r="H2" s="42" t="s">
        <v>8</v>
      </c>
      <c r="I2" s="45" t="s">
        <v>10</v>
      </c>
      <c r="J2" s="45" t="s">
        <v>12</v>
      </c>
      <c r="K2" s="42" t="s">
        <v>109</v>
      </c>
      <c r="L2" s="46" t="s">
        <v>110</v>
      </c>
      <c r="M2" s="46" t="s">
        <v>54</v>
      </c>
      <c r="N2" s="46" t="s">
        <v>18</v>
      </c>
      <c r="O2" s="42" t="s">
        <v>20</v>
      </c>
      <c r="P2" s="45" t="s">
        <v>24</v>
      </c>
      <c r="Q2" s="45" t="s">
        <v>111</v>
      </c>
      <c r="R2" s="45" t="s">
        <v>112</v>
      </c>
      <c r="S2" s="45" t="s">
        <v>113</v>
      </c>
      <c r="T2" s="42" t="s">
        <v>28</v>
      </c>
      <c r="U2" s="45" t="s">
        <v>30</v>
      </c>
    </row>
    <row r="3">
      <c r="A3" s="47" t="s">
        <v>114</v>
      </c>
      <c r="B3" s="47" t="s">
        <v>115</v>
      </c>
      <c r="C3" s="47" t="s">
        <v>116</v>
      </c>
      <c r="D3" s="47" t="s">
        <v>91</v>
      </c>
      <c r="E3" s="47" t="s">
        <v>117</v>
      </c>
      <c r="F3" s="47" t="s">
        <v>117</v>
      </c>
      <c r="G3" s="47" t="s">
        <v>91</v>
      </c>
      <c r="H3" s="48" t="s">
        <v>43</v>
      </c>
      <c r="I3" s="49" t="s">
        <v>87</v>
      </c>
      <c r="J3" s="50" t="s">
        <v>71</v>
      </c>
      <c r="K3" s="48" t="s">
        <v>91</v>
      </c>
      <c r="L3" s="50">
        <f>SUMIFS(Gabarito!B:B,Gabarito!A:A,H3)+SUMIFS(Gabarito!B:B,Gabarito!A:A,I3)+SUMIFS(Gabarito!B:B,Gabarito!A:A,J3)+SUMIFS(Gabarito!B:B,Gabarito!A:A,K3)</f>
        <v>21</v>
      </c>
      <c r="M3" s="49" t="s">
        <v>75</v>
      </c>
      <c r="N3" s="49" t="s">
        <v>57</v>
      </c>
      <c r="O3" s="47" t="s">
        <v>60</v>
      </c>
      <c r="P3" s="49" t="s">
        <v>64</v>
      </c>
      <c r="Q3" s="49">
        <f>SUMIFS(Gabarito!B:B,Gabarito!A:A,M3)+SUMIFS(Gabarito!B:B,Gabarito!A:A,N3)+SUMIFS(Gabarito!B:B,Gabarito!A:A,O3)+SUMIFS(Gabarito!B:B,Gabarito!A:A,#REF!)+SUMIFS(Gabarito!B:B,Gabarito!A:A,P3)</f>
        <v>12</v>
      </c>
      <c r="R3" s="49">
        <f t="shared" ref="R3:R59" si="1">L3+Q3</f>
        <v>33</v>
      </c>
      <c r="S3" s="47" t="s">
        <v>91</v>
      </c>
      <c r="T3" s="47" t="s">
        <v>118</v>
      </c>
      <c r="U3" s="49" t="s">
        <v>50</v>
      </c>
    </row>
    <row r="4">
      <c r="A4" s="47" t="s">
        <v>114</v>
      </c>
      <c r="B4" s="47" t="s">
        <v>119</v>
      </c>
      <c r="C4" s="47" t="s">
        <v>116</v>
      </c>
      <c r="D4" s="47" t="s">
        <v>91</v>
      </c>
      <c r="E4" s="47" t="s">
        <v>117</v>
      </c>
      <c r="F4" s="47" t="s">
        <v>117</v>
      </c>
      <c r="G4" s="47" t="s">
        <v>91</v>
      </c>
      <c r="H4" s="48" t="s">
        <v>43</v>
      </c>
      <c r="I4" s="49" t="s">
        <v>87</v>
      </c>
      <c r="J4" s="50" t="s">
        <v>71</v>
      </c>
      <c r="K4" s="48" t="s">
        <v>91</v>
      </c>
      <c r="L4" s="50">
        <f>SUMIFS(Gabarito!B:B,Gabarito!A:A,H4)+SUMIFS(Gabarito!B:B,Gabarito!A:A,I4)+SUMIFS(Gabarito!B:B,Gabarito!A:A,J4)</f>
        <v>13</v>
      </c>
      <c r="M4" s="49" t="s">
        <v>75</v>
      </c>
      <c r="N4" s="49" t="s">
        <v>57</v>
      </c>
      <c r="O4" s="47" t="s">
        <v>60</v>
      </c>
      <c r="P4" s="49" t="s">
        <v>64</v>
      </c>
      <c r="Q4" s="49">
        <f>SUMIFS(Gabarito!B:B,Gabarito!A:A,M4)+SUMIFS(Gabarito!B:B,Gabarito!A:A,N4)+SUMIFS(Gabarito!B:B,Gabarito!A:A,O4)+SUMIFS(Gabarito!B:B,Gabarito!A:A,#REF!)+SUMIFS(Gabarito!B:B,Gabarito!A:A,P4)</f>
        <v>12</v>
      </c>
      <c r="R4" s="49">
        <f t="shared" si="1"/>
        <v>25</v>
      </c>
      <c r="S4" s="47" t="s">
        <v>91</v>
      </c>
      <c r="T4" s="47" t="s">
        <v>118</v>
      </c>
      <c r="U4" s="49" t="s">
        <v>50</v>
      </c>
    </row>
    <row r="5">
      <c r="A5" s="47" t="s">
        <v>114</v>
      </c>
      <c r="B5" s="47" t="s">
        <v>120</v>
      </c>
      <c r="C5" s="47" t="s">
        <v>116</v>
      </c>
      <c r="D5" s="47" t="s">
        <v>91</v>
      </c>
      <c r="E5" s="47" t="s">
        <v>117</v>
      </c>
      <c r="F5" s="47" t="s">
        <v>117</v>
      </c>
      <c r="G5" s="47" t="s">
        <v>91</v>
      </c>
      <c r="H5" s="48" t="s">
        <v>43</v>
      </c>
      <c r="I5" s="49" t="s">
        <v>87</v>
      </c>
      <c r="J5" s="50" t="s">
        <v>71</v>
      </c>
      <c r="K5" s="48" t="s">
        <v>91</v>
      </c>
      <c r="L5" s="50">
        <f>SUMIFS(Gabarito!B:B,Gabarito!A:A,H5)+SUMIFS(Gabarito!B:B,Gabarito!A:A,I5)+SUMIFS(Gabarito!B:B,Gabarito!A:A,J5)</f>
        <v>13</v>
      </c>
      <c r="M5" s="49" t="s">
        <v>75</v>
      </c>
      <c r="N5" s="49" t="s">
        <v>57</v>
      </c>
      <c r="O5" s="47" t="s">
        <v>60</v>
      </c>
      <c r="P5" s="49" t="s">
        <v>64</v>
      </c>
      <c r="Q5" s="49">
        <f>SUMIFS(Gabarito!B:B,Gabarito!A:A,M5)+SUMIFS(Gabarito!B:B,Gabarito!A:A,N5)+SUMIFS(Gabarito!B:B,Gabarito!A:A,O5)+SUMIFS(Gabarito!B:B,Gabarito!A:A,#REF!)+SUMIFS(Gabarito!B:B,Gabarito!A:A,P5)</f>
        <v>12</v>
      </c>
      <c r="R5" s="49">
        <f t="shared" si="1"/>
        <v>25</v>
      </c>
      <c r="S5" s="47" t="s">
        <v>91</v>
      </c>
      <c r="T5" s="47" t="s">
        <v>118</v>
      </c>
      <c r="U5" s="49" t="s">
        <v>50</v>
      </c>
    </row>
    <row r="6">
      <c r="A6" s="47" t="s">
        <v>114</v>
      </c>
      <c r="B6" s="47" t="s">
        <v>121</v>
      </c>
      <c r="C6" s="47" t="s">
        <v>116</v>
      </c>
      <c r="D6" s="47" t="s">
        <v>50</v>
      </c>
      <c r="E6" s="47" t="s">
        <v>122</v>
      </c>
      <c r="F6" s="47" t="s">
        <v>122</v>
      </c>
      <c r="G6" s="47" t="s">
        <v>122</v>
      </c>
      <c r="H6" s="48" t="s">
        <v>122</v>
      </c>
      <c r="I6" s="49" t="s">
        <v>122</v>
      </c>
      <c r="J6" s="50" t="s">
        <v>122</v>
      </c>
      <c r="K6" s="48" t="s">
        <v>122</v>
      </c>
      <c r="L6" s="50">
        <f>SUMIFS(Gabarito!B:B,Gabarito!A:A,H6)+SUMIFS(Gabarito!B:B,Gabarito!A:A,I6)+SUMIFS(Gabarito!B:B,Gabarito!A:A,J6)</f>
        <v>0</v>
      </c>
      <c r="M6" s="49" t="s">
        <v>122</v>
      </c>
      <c r="N6" s="49" t="s">
        <v>57</v>
      </c>
      <c r="O6" s="47" t="s">
        <v>60</v>
      </c>
      <c r="P6" s="49" t="s">
        <v>122</v>
      </c>
      <c r="Q6" s="49">
        <f>SUMIFS(Gabarito!B:B,Gabarito!A:A,M6)+SUMIFS(Gabarito!B:B,Gabarito!A:A,N6)+SUMIFS(Gabarito!B:B,Gabarito!A:A,O6)+SUMIFS(Gabarito!B:B,Gabarito!A:A,#REF!)+SUMIFS(Gabarito!B:B,Gabarito!A:A,P6)</f>
        <v>4</v>
      </c>
      <c r="R6" s="49">
        <f t="shared" si="1"/>
        <v>4</v>
      </c>
      <c r="S6" s="47" t="s">
        <v>122</v>
      </c>
      <c r="T6" s="47" t="s">
        <v>118</v>
      </c>
      <c r="U6" s="49" t="s">
        <v>50</v>
      </c>
    </row>
    <row r="7">
      <c r="A7" s="47" t="s">
        <v>114</v>
      </c>
      <c r="B7" s="47" t="s">
        <v>123</v>
      </c>
      <c r="C7" s="47" t="s">
        <v>116</v>
      </c>
      <c r="D7" s="47" t="s">
        <v>50</v>
      </c>
      <c r="E7" s="47" t="s">
        <v>122</v>
      </c>
      <c r="F7" s="47" t="s">
        <v>122</v>
      </c>
      <c r="G7" s="47" t="s">
        <v>122</v>
      </c>
      <c r="H7" s="48" t="s">
        <v>122</v>
      </c>
      <c r="I7" s="49" t="s">
        <v>122</v>
      </c>
      <c r="J7" s="50" t="s">
        <v>122</v>
      </c>
      <c r="K7" s="48" t="s">
        <v>122</v>
      </c>
      <c r="L7" s="50">
        <f>SUMIFS(Gabarito!B:B,Gabarito!A:A,H7)+SUMIFS(Gabarito!B:B,Gabarito!A:A,I7)+SUMIFS(Gabarito!B:B,Gabarito!A:A,J7)</f>
        <v>0</v>
      </c>
      <c r="M7" s="49" t="s">
        <v>122</v>
      </c>
      <c r="N7" s="49" t="s">
        <v>57</v>
      </c>
      <c r="O7" s="47" t="s">
        <v>60</v>
      </c>
      <c r="P7" s="49" t="s">
        <v>122</v>
      </c>
      <c r="Q7" s="49">
        <f>SUMIFS(Gabarito!B:B,Gabarito!A:A,M7)+SUMIFS(Gabarito!B:B,Gabarito!A:A,N7)+SUMIFS(Gabarito!B:B,Gabarito!A:A,O7)+SUMIFS(Gabarito!B:B,Gabarito!A:A,#REF!)+SUMIFS(Gabarito!B:B,Gabarito!A:A,P7)</f>
        <v>4</v>
      </c>
      <c r="R7" s="49">
        <f t="shared" si="1"/>
        <v>4</v>
      </c>
      <c r="S7" s="47" t="s">
        <v>122</v>
      </c>
      <c r="T7" s="47" t="s">
        <v>118</v>
      </c>
      <c r="U7" s="49" t="s">
        <v>50</v>
      </c>
    </row>
    <row r="8">
      <c r="A8" s="47" t="s">
        <v>114</v>
      </c>
      <c r="B8" s="47" t="s">
        <v>124</v>
      </c>
      <c r="C8" s="47" t="s">
        <v>116</v>
      </c>
      <c r="D8" s="47" t="s">
        <v>50</v>
      </c>
      <c r="E8" s="47" t="s">
        <v>122</v>
      </c>
      <c r="F8" s="47" t="s">
        <v>122</v>
      </c>
      <c r="G8" s="47" t="s">
        <v>122</v>
      </c>
      <c r="H8" s="48" t="s">
        <v>122</v>
      </c>
      <c r="I8" s="49" t="s">
        <v>122</v>
      </c>
      <c r="J8" s="50" t="s">
        <v>122</v>
      </c>
      <c r="K8" s="48" t="s">
        <v>122</v>
      </c>
      <c r="L8" s="50">
        <f>SUMIFS(Gabarito!B:B,Gabarito!A:A,H8)+SUMIFS(Gabarito!B:B,Gabarito!A:A,I8)+SUMIFS(Gabarito!B:B,Gabarito!A:A,J8)</f>
        <v>0</v>
      </c>
      <c r="M8" s="49" t="s">
        <v>122</v>
      </c>
      <c r="N8" s="49" t="s">
        <v>57</v>
      </c>
      <c r="O8" s="47" t="s">
        <v>60</v>
      </c>
      <c r="P8" s="49" t="s">
        <v>122</v>
      </c>
      <c r="Q8" s="49">
        <f>SUMIFS(Gabarito!B:B,Gabarito!A:A,M8)+SUMIFS(Gabarito!B:B,Gabarito!A:A,N8)+SUMIFS(Gabarito!B:B,Gabarito!A:A,O8)+SUMIFS(Gabarito!B:B,Gabarito!A:A,#REF!)+SUMIFS(Gabarito!B:B,Gabarito!A:A,P8)</f>
        <v>4</v>
      </c>
      <c r="R8" s="49">
        <f t="shared" si="1"/>
        <v>4</v>
      </c>
      <c r="S8" s="47" t="s">
        <v>122</v>
      </c>
      <c r="T8" s="47" t="s">
        <v>118</v>
      </c>
      <c r="U8" s="49" t="s">
        <v>50</v>
      </c>
    </row>
    <row r="9">
      <c r="A9" s="47" t="s">
        <v>114</v>
      </c>
      <c r="B9" s="47" t="s">
        <v>125</v>
      </c>
      <c r="C9" s="47" t="s">
        <v>116</v>
      </c>
      <c r="D9" s="47" t="s">
        <v>50</v>
      </c>
      <c r="E9" s="47" t="s">
        <v>122</v>
      </c>
      <c r="F9" s="47" t="s">
        <v>122</v>
      </c>
      <c r="G9" s="47" t="s">
        <v>122</v>
      </c>
      <c r="H9" s="48" t="s">
        <v>122</v>
      </c>
      <c r="I9" s="49" t="s">
        <v>122</v>
      </c>
      <c r="J9" s="50" t="s">
        <v>122</v>
      </c>
      <c r="K9" s="48" t="s">
        <v>122</v>
      </c>
      <c r="L9" s="50">
        <f>SUMIFS(Gabarito!B:B,Gabarito!A:A,H9)+SUMIFS(Gabarito!B:B,Gabarito!A:A,I9)+SUMIFS(Gabarito!B:B,Gabarito!A:A,J9)</f>
        <v>0</v>
      </c>
      <c r="M9" s="49" t="s">
        <v>122</v>
      </c>
      <c r="N9" s="49" t="s">
        <v>57</v>
      </c>
      <c r="O9" s="47" t="s">
        <v>60</v>
      </c>
      <c r="P9" s="49" t="s">
        <v>122</v>
      </c>
      <c r="Q9" s="49">
        <f>SUMIFS(Gabarito!B:B,Gabarito!A:A,M9)+SUMIFS(Gabarito!B:B,Gabarito!A:A,N9)+SUMIFS(Gabarito!B:B,Gabarito!A:A,O9)+SUMIFS(Gabarito!B:B,Gabarito!A:A,#REF!)+SUMIFS(Gabarito!B:B,Gabarito!A:A,P9)</f>
        <v>4</v>
      </c>
      <c r="R9" s="49">
        <f t="shared" si="1"/>
        <v>4</v>
      </c>
      <c r="S9" s="47" t="s">
        <v>122</v>
      </c>
      <c r="T9" s="47" t="s">
        <v>118</v>
      </c>
      <c r="U9" s="49" t="s">
        <v>50</v>
      </c>
    </row>
    <row r="10">
      <c r="A10" s="47" t="s">
        <v>114</v>
      </c>
      <c r="B10" s="47" t="s">
        <v>126</v>
      </c>
      <c r="C10" s="47" t="s">
        <v>116</v>
      </c>
      <c r="D10" s="47" t="s">
        <v>50</v>
      </c>
      <c r="E10" s="47" t="s">
        <v>122</v>
      </c>
      <c r="F10" s="47" t="s">
        <v>122</v>
      </c>
      <c r="G10" s="47" t="s">
        <v>122</v>
      </c>
      <c r="H10" s="48" t="s">
        <v>122</v>
      </c>
      <c r="I10" s="49" t="s">
        <v>122</v>
      </c>
      <c r="J10" s="50" t="s">
        <v>122</v>
      </c>
      <c r="K10" s="48" t="s">
        <v>122</v>
      </c>
      <c r="L10" s="50">
        <f>SUMIFS(Gabarito!B:B,Gabarito!A:A,H10)+SUMIFS(Gabarito!B:B,Gabarito!A:A,I10)+SUMIFS(Gabarito!B:B,Gabarito!A:A,J10)</f>
        <v>0</v>
      </c>
      <c r="M10" s="49" t="s">
        <v>122</v>
      </c>
      <c r="N10" s="49" t="s">
        <v>57</v>
      </c>
      <c r="O10" s="47" t="s">
        <v>60</v>
      </c>
      <c r="P10" s="49" t="s">
        <v>122</v>
      </c>
      <c r="Q10" s="49">
        <f>SUMIFS(Gabarito!B:B,Gabarito!A:A,M10)+SUMIFS(Gabarito!B:B,Gabarito!A:A,N10)+SUMIFS(Gabarito!B:B,Gabarito!A:A,O10)+SUMIFS(Gabarito!B:B,Gabarito!A:A,#REF!)+SUMIFS(Gabarito!B:B,Gabarito!A:A,P10)</f>
        <v>4</v>
      </c>
      <c r="R10" s="49">
        <f t="shared" si="1"/>
        <v>4</v>
      </c>
      <c r="S10" s="47" t="s">
        <v>122</v>
      </c>
      <c r="T10" s="47" t="s">
        <v>118</v>
      </c>
      <c r="U10" s="49" t="s">
        <v>50</v>
      </c>
    </row>
    <row r="11">
      <c r="A11" s="47" t="s">
        <v>127</v>
      </c>
      <c r="B11" s="47" t="s">
        <v>128</v>
      </c>
      <c r="C11" s="47" t="s">
        <v>129</v>
      </c>
      <c r="D11" s="47" t="s">
        <v>50</v>
      </c>
      <c r="E11" s="47" t="s">
        <v>130</v>
      </c>
      <c r="F11" s="47" t="s">
        <v>122</v>
      </c>
      <c r="G11" s="47" t="s">
        <v>122</v>
      </c>
      <c r="H11" s="48" t="s">
        <v>85</v>
      </c>
      <c r="I11" s="49" t="s">
        <v>87</v>
      </c>
      <c r="J11" s="50" t="s">
        <v>89</v>
      </c>
      <c r="K11" s="48" t="s">
        <v>91</v>
      </c>
      <c r="L11" s="50">
        <f>SUMIFS(Gabarito!B:B,Gabarito!A:A,H11)+SUMIFS(Gabarito!B:B,Gabarito!A:A,I11)+SUMIFS(Gabarito!B:B,Gabarito!A:A,J11)+SUMIFS(Gabarito!B:B,Gabarito!A:A,K11)</f>
        <v>26</v>
      </c>
      <c r="M11" s="49" t="s">
        <v>93</v>
      </c>
      <c r="N11" s="49" t="s">
        <v>131</v>
      </c>
      <c r="O11" s="47" t="s">
        <v>96</v>
      </c>
      <c r="P11" s="49" t="s">
        <v>82</v>
      </c>
      <c r="Q11" s="49">
        <f>SUMIFS(Gabarito!B:B,Gabarito!A:A,M11)+SUMIFS(Gabarito!B:B,Gabarito!A:A,N11)+SUMIFS(Gabarito!B:B,Gabarito!A:A,O11)+SUMIFS(Gabarito!B:B,Gabarito!A:A,#REF!)+SUMIFS(Gabarito!B:B,Gabarito!A:A,P11)</f>
        <v>44</v>
      </c>
      <c r="R11" s="49">
        <f t="shared" si="1"/>
        <v>70</v>
      </c>
      <c r="S11" s="47" t="s">
        <v>50</v>
      </c>
      <c r="T11" s="47" t="s">
        <v>132</v>
      </c>
      <c r="U11" s="49" t="s">
        <v>50</v>
      </c>
    </row>
    <row r="12">
      <c r="A12" s="47" t="s">
        <v>127</v>
      </c>
      <c r="B12" s="47" t="s">
        <v>133</v>
      </c>
      <c r="C12" s="47" t="s">
        <v>129</v>
      </c>
      <c r="D12" s="47" t="s">
        <v>50</v>
      </c>
      <c r="E12" s="47" t="s">
        <v>130</v>
      </c>
      <c r="F12" s="47" t="s">
        <v>122</v>
      </c>
      <c r="G12" s="47" t="s">
        <v>122</v>
      </c>
      <c r="H12" s="48" t="s">
        <v>85</v>
      </c>
      <c r="I12" s="49" t="s">
        <v>87</v>
      </c>
      <c r="J12" s="50" t="s">
        <v>89</v>
      </c>
      <c r="K12" s="48" t="s">
        <v>91</v>
      </c>
      <c r="L12" s="50">
        <f>SUMIFS(Gabarito!B:B,Gabarito!A:A,H12)+SUMIFS(Gabarito!B:B,Gabarito!A:A,I12)+SUMIFS(Gabarito!B:B,Gabarito!A:A,J12)+SUMIFS(Gabarito!B:B,Gabarito!A:A,K12)</f>
        <v>26</v>
      </c>
      <c r="M12" s="49" t="s">
        <v>93</v>
      </c>
      <c r="N12" s="49" t="s">
        <v>131</v>
      </c>
      <c r="O12" s="47" t="s">
        <v>96</v>
      </c>
      <c r="P12" s="49" t="s">
        <v>82</v>
      </c>
      <c r="Q12" s="49">
        <f>SUMIFS(Gabarito!B:B,Gabarito!A:A,M12)+SUMIFS(Gabarito!B:B,Gabarito!A:A,N12)+SUMIFS(Gabarito!B:B,Gabarito!A:A,O12)+SUMIFS(Gabarito!B:B,Gabarito!A:A,#REF!)+SUMIFS(Gabarito!B:B,Gabarito!A:A,P12)</f>
        <v>44</v>
      </c>
      <c r="R12" s="49">
        <f t="shared" si="1"/>
        <v>70</v>
      </c>
      <c r="S12" s="47" t="s">
        <v>50</v>
      </c>
      <c r="T12" s="47" t="s">
        <v>132</v>
      </c>
      <c r="U12" s="49" t="s">
        <v>50</v>
      </c>
    </row>
    <row r="13">
      <c r="A13" s="47" t="s">
        <v>127</v>
      </c>
      <c r="B13" s="47" t="s">
        <v>134</v>
      </c>
      <c r="C13" s="47" t="s">
        <v>129</v>
      </c>
      <c r="D13" s="47" t="s">
        <v>50</v>
      </c>
      <c r="E13" s="47" t="s">
        <v>130</v>
      </c>
      <c r="F13" s="47" t="s">
        <v>122</v>
      </c>
      <c r="G13" s="47" t="s">
        <v>50</v>
      </c>
      <c r="H13" s="48" t="s">
        <v>43</v>
      </c>
      <c r="I13" s="49" t="s">
        <v>87</v>
      </c>
      <c r="J13" s="50" t="s">
        <v>89</v>
      </c>
      <c r="K13" s="48" t="s">
        <v>91</v>
      </c>
      <c r="L13" s="50">
        <f>SUMIFS(Gabarito!B:B,Gabarito!A:A,H13)+SUMIFS(Gabarito!B:B,Gabarito!A:A,I13)+SUMIFS(Gabarito!B:B,Gabarito!A:A,J13)+SUMIFS(Gabarito!B:B,Gabarito!A:A,K13)</f>
        <v>24</v>
      </c>
      <c r="M13" s="49" t="s">
        <v>122</v>
      </c>
      <c r="N13" s="49" t="s">
        <v>131</v>
      </c>
      <c r="O13" s="47" t="s">
        <v>96</v>
      </c>
      <c r="P13" s="49" t="s">
        <v>99</v>
      </c>
      <c r="Q13" s="49">
        <f>SUMIFS(Gabarito!B:B,Gabarito!A:A,M13)+SUMIFS(Gabarito!B:B,Gabarito!A:A,N13)+SUMIFS(Gabarito!B:B,Gabarito!A:A,O13)+SUMIFS(Gabarito!B:B,Gabarito!A:A,#REF!)+SUMIFS(Gabarito!B:B,Gabarito!A:A,P13)</f>
        <v>40</v>
      </c>
      <c r="R13" s="49">
        <f t="shared" si="1"/>
        <v>64</v>
      </c>
      <c r="S13" s="47" t="s">
        <v>50</v>
      </c>
      <c r="T13" s="47" t="s">
        <v>132</v>
      </c>
      <c r="U13" s="49" t="s">
        <v>50</v>
      </c>
    </row>
    <row r="14">
      <c r="A14" s="47" t="s">
        <v>127</v>
      </c>
      <c r="B14" s="47" t="s">
        <v>135</v>
      </c>
      <c r="C14" s="47" t="s">
        <v>129</v>
      </c>
      <c r="D14" s="47" t="s">
        <v>91</v>
      </c>
      <c r="E14" s="47" t="s">
        <v>136</v>
      </c>
      <c r="F14" s="47" t="s">
        <v>122</v>
      </c>
      <c r="G14" s="47" t="s">
        <v>50</v>
      </c>
      <c r="H14" s="48" t="s">
        <v>85</v>
      </c>
      <c r="I14" s="49" t="s">
        <v>137</v>
      </c>
      <c r="J14" s="50" t="s">
        <v>89</v>
      </c>
      <c r="K14" s="48" t="s">
        <v>91</v>
      </c>
      <c r="L14" s="50">
        <f>SUMIFS(Gabarito!B:B,Gabarito!A:A,H14)+SUMIFS(Gabarito!B:B,Gabarito!A:A,I14)+SUMIFS(Gabarito!B:B,Gabarito!A:A,J14)+SUMIFS(Gabarito!B:B,Gabarito!A:A,K14)</f>
        <v>20</v>
      </c>
      <c r="M14" s="49" t="s">
        <v>93</v>
      </c>
      <c r="N14" s="49" t="s">
        <v>131</v>
      </c>
      <c r="O14" s="47" t="s">
        <v>96</v>
      </c>
      <c r="P14" s="49" t="s">
        <v>99</v>
      </c>
      <c r="Q14" s="49">
        <f>SUMIFS(Gabarito!B:B,Gabarito!A:A,M14)+SUMIFS(Gabarito!B:B,Gabarito!A:A,N14)+SUMIFS(Gabarito!B:B,Gabarito!A:A,O14)+SUMIFS(Gabarito!B:B,Gabarito!A:A,#REF!)+SUMIFS(Gabarito!B:B,Gabarito!A:A,P14)</f>
        <v>50</v>
      </c>
      <c r="R14" s="49">
        <f t="shared" si="1"/>
        <v>70</v>
      </c>
      <c r="S14" s="47" t="s">
        <v>50</v>
      </c>
      <c r="T14" s="47" t="s">
        <v>132</v>
      </c>
      <c r="U14" s="49" t="s">
        <v>50</v>
      </c>
    </row>
    <row r="15">
      <c r="A15" s="47" t="s">
        <v>127</v>
      </c>
      <c r="B15" s="47" t="s">
        <v>138</v>
      </c>
      <c r="C15" s="47" t="s">
        <v>129</v>
      </c>
      <c r="D15" s="47" t="s">
        <v>91</v>
      </c>
      <c r="E15" s="47" t="s">
        <v>130</v>
      </c>
      <c r="F15" s="47" t="s">
        <v>139</v>
      </c>
      <c r="G15" s="47" t="s">
        <v>50</v>
      </c>
      <c r="H15" s="48" t="s">
        <v>43</v>
      </c>
      <c r="I15" s="49" t="s">
        <v>87</v>
      </c>
      <c r="J15" s="50" t="s">
        <v>89</v>
      </c>
      <c r="K15" s="48" t="s">
        <v>91</v>
      </c>
      <c r="L15" s="50">
        <f>SUMIFS(Gabarito!B:B,Gabarito!A:A,H15)+SUMIFS(Gabarito!B:B,Gabarito!A:A,I15)+SUMIFS(Gabarito!B:B,Gabarito!A:A,J15)+SUMIFS(Gabarito!B:B,Gabarito!A:A,K15)</f>
        <v>24</v>
      </c>
      <c r="M15" s="49" t="s">
        <v>93</v>
      </c>
      <c r="N15" s="49" t="s">
        <v>131</v>
      </c>
      <c r="O15" s="47" t="s">
        <v>96</v>
      </c>
      <c r="P15" s="49" t="s">
        <v>82</v>
      </c>
      <c r="Q15" s="49">
        <f>SUMIFS(Gabarito!B:B,Gabarito!A:A,M15)+SUMIFS(Gabarito!B:B,Gabarito!A:A,N15)+SUMIFS(Gabarito!B:B,Gabarito!A:A,O15)+SUMIFS(Gabarito!B:B,Gabarito!A:A,#REF!)+SUMIFS(Gabarito!B:B,Gabarito!A:A,P15)</f>
        <v>44</v>
      </c>
      <c r="R15" s="49">
        <f t="shared" si="1"/>
        <v>68</v>
      </c>
      <c r="S15" s="47" t="s">
        <v>50</v>
      </c>
      <c r="T15" s="47" t="s">
        <v>132</v>
      </c>
      <c r="U15" s="49" t="s">
        <v>50</v>
      </c>
    </row>
    <row r="16">
      <c r="A16" s="47" t="s">
        <v>127</v>
      </c>
      <c r="B16" s="47" t="s">
        <v>140</v>
      </c>
      <c r="C16" s="47" t="s">
        <v>129</v>
      </c>
      <c r="D16" s="47" t="s">
        <v>91</v>
      </c>
      <c r="E16" s="47" t="s">
        <v>130</v>
      </c>
      <c r="F16" s="47" t="s">
        <v>139</v>
      </c>
      <c r="G16" s="47" t="s">
        <v>91</v>
      </c>
      <c r="H16" s="48" t="s">
        <v>85</v>
      </c>
      <c r="I16" s="49" t="s">
        <v>87</v>
      </c>
      <c r="J16" s="50" t="s">
        <v>89</v>
      </c>
      <c r="K16" s="48" t="s">
        <v>91</v>
      </c>
      <c r="L16" s="50">
        <f>SUMIFS(Gabarito!B:B,Gabarito!A:A,H16)+SUMIFS(Gabarito!B:B,Gabarito!A:A,I16)+SUMIFS(Gabarito!B:B,Gabarito!A:A,J16)+SUMIFS(Gabarito!B:B,Gabarito!A:A,K16)</f>
        <v>26</v>
      </c>
      <c r="M16" s="49" t="s">
        <v>55</v>
      </c>
      <c r="N16" s="49" t="s">
        <v>131</v>
      </c>
      <c r="O16" s="47" t="s">
        <v>96</v>
      </c>
      <c r="P16" s="49" t="s">
        <v>82</v>
      </c>
      <c r="Q16" s="49">
        <f>SUMIFS(Gabarito!B:B,Gabarito!A:A,M16)+SUMIFS(Gabarito!B:B,Gabarito!A:A,N16)+SUMIFS(Gabarito!B:B,Gabarito!A:A,O16)+SUMIFS(Gabarito!B:B,Gabarito!A:A,#REF!)+SUMIFS(Gabarito!B:B,Gabarito!A:A,P16)</f>
        <v>36</v>
      </c>
      <c r="R16" s="49">
        <f t="shared" si="1"/>
        <v>62</v>
      </c>
      <c r="S16" s="47" t="s">
        <v>50</v>
      </c>
      <c r="T16" s="47" t="s">
        <v>132</v>
      </c>
      <c r="U16" s="49" t="s">
        <v>50</v>
      </c>
    </row>
    <row r="17">
      <c r="A17" s="47" t="s">
        <v>127</v>
      </c>
      <c r="B17" s="47" t="s">
        <v>141</v>
      </c>
      <c r="C17" s="47" t="s">
        <v>129</v>
      </c>
      <c r="D17" s="47" t="s">
        <v>91</v>
      </c>
      <c r="E17" s="47" t="s">
        <v>130</v>
      </c>
      <c r="F17" s="47" t="s">
        <v>139</v>
      </c>
      <c r="G17" s="47" t="s">
        <v>91</v>
      </c>
      <c r="H17" s="48" t="s">
        <v>85</v>
      </c>
      <c r="I17" s="49" t="s">
        <v>87</v>
      </c>
      <c r="J17" s="50" t="s">
        <v>89</v>
      </c>
      <c r="K17" s="48" t="s">
        <v>91</v>
      </c>
      <c r="L17" s="50">
        <f>SUMIFS(Gabarito!B:B,Gabarito!A:A,H17)+SUMIFS(Gabarito!B:B,Gabarito!A:A,I17)+SUMIFS(Gabarito!B:B,Gabarito!A:A,J17)+SUMIFS(Gabarito!B:B,Gabarito!A:A,K17)</f>
        <v>26</v>
      </c>
      <c r="M17" s="49" t="s">
        <v>55</v>
      </c>
      <c r="N17" s="49" t="s">
        <v>131</v>
      </c>
      <c r="O17" s="47" t="s">
        <v>96</v>
      </c>
      <c r="P17" s="49" t="s">
        <v>82</v>
      </c>
      <c r="Q17" s="49">
        <f>SUMIFS(Gabarito!B:B,Gabarito!A:A,M17)+SUMIFS(Gabarito!B:B,Gabarito!A:A,N17)+SUMIFS(Gabarito!B:B,Gabarito!A:A,O17)+SUMIFS(Gabarito!B:B,Gabarito!A:A,#REF!)+SUMIFS(Gabarito!B:B,Gabarito!A:A,P17)</f>
        <v>36</v>
      </c>
      <c r="R17" s="49">
        <f t="shared" si="1"/>
        <v>62</v>
      </c>
      <c r="S17" s="47" t="s">
        <v>50</v>
      </c>
      <c r="T17" s="47" t="s">
        <v>132</v>
      </c>
      <c r="U17" s="49" t="s">
        <v>50</v>
      </c>
    </row>
    <row r="18">
      <c r="A18" s="47" t="s">
        <v>142</v>
      </c>
      <c r="B18" s="47" t="s">
        <v>143</v>
      </c>
      <c r="C18" s="47" t="s">
        <v>144</v>
      </c>
      <c r="D18" s="47" t="s">
        <v>91</v>
      </c>
      <c r="E18" s="47" t="s">
        <v>117</v>
      </c>
      <c r="F18" s="47" t="s">
        <v>117</v>
      </c>
      <c r="G18" s="47" t="s">
        <v>50</v>
      </c>
      <c r="H18" s="48" t="s">
        <v>43</v>
      </c>
      <c r="I18" s="49" t="s">
        <v>137</v>
      </c>
      <c r="J18" s="50" t="s">
        <v>47</v>
      </c>
      <c r="K18" s="48" t="s">
        <v>50</v>
      </c>
      <c r="L18" s="50">
        <f>SUMIFS(Gabarito!B:B,Gabarito!A:A,H18)+SUMIFS(Gabarito!B:B,Gabarito!A:A,I18)+SUMIFS(Gabarito!B:B,Gabarito!A:A,J18)+SUMIFS(Gabarito!B:B,Gabarito!A:A,K18)</f>
        <v>6</v>
      </c>
      <c r="M18" s="49" t="s">
        <v>55</v>
      </c>
      <c r="N18" s="49" t="s">
        <v>57</v>
      </c>
      <c r="O18" s="47" t="s">
        <v>60</v>
      </c>
      <c r="P18" s="49" t="s">
        <v>82</v>
      </c>
      <c r="Q18" s="49">
        <f>SUMIFS(Gabarito!B:B,Gabarito!A:A,M18)+SUMIFS(Gabarito!B:B,Gabarito!A:A,N18)+SUMIFS(Gabarito!B:B,Gabarito!A:A,O18)+SUMIFS(Gabarito!B:B,Gabarito!A:A,#REF!)+SUMIFS(Gabarito!B:B,Gabarito!A:A,P18)</f>
        <v>14</v>
      </c>
      <c r="R18" s="49">
        <f t="shared" si="1"/>
        <v>20</v>
      </c>
      <c r="S18" s="47" t="s">
        <v>50</v>
      </c>
      <c r="T18" s="47" t="s">
        <v>122</v>
      </c>
      <c r="U18" s="49" t="s">
        <v>122</v>
      </c>
    </row>
    <row r="19">
      <c r="A19" s="47" t="s">
        <v>142</v>
      </c>
      <c r="B19" s="47" t="s">
        <v>145</v>
      </c>
      <c r="C19" s="47" t="s">
        <v>129</v>
      </c>
      <c r="D19" s="47" t="s">
        <v>91</v>
      </c>
      <c r="E19" s="47" t="s">
        <v>136</v>
      </c>
      <c r="F19" s="47" t="s">
        <v>117</v>
      </c>
      <c r="G19" s="47" t="s">
        <v>50</v>
      </c>
      <c r="H19" s="48" t="s">
        <v>85</v>
      </c>
      <c r="I19" s="49" t="s">
        <v>137</v>
      </c>
      <c r="J19" s="50" t="s">
        <v>89</v>
      </c>
      <c r="K19" s="48" t="s">
        <v>50</v>
      </c>
      <c r="L19" s="50">
        <f>SUMIFS(Gabarito!B:B,Gabarito!A:A,H19)+SUMIFS(Gabarito!B:B,Gabarito!A:A,I19)+SUMIFS(Gabarito!B:B,Gabarito!A:A,J19)+SUMIFS(Gabarito!B:B,Gabarito!A:A,K19)</f>
        <v>14</v>
      </c>
      <c r="M19" s="49" t="s">
        <v>93</v>
      </c>
      <c r="N19" s="49" t="s">
        <v>57</v>
      </c>
      <c r="O19" s="47" t="s">
        <v>60</v>
      </c>
      <c r="P19" s="49" t="s">
        <v>99</v>
      </c>
      <c r="Q19" s="49">
        <f>SUMIFS(Gabarito!B:B,Gabarito!A:A,M19)+SUMIFS(Gabarito!B:B,Gabarito!A:A,N19)+SUMIFS(Gabarito!B:B,Gabarito!A:A,O19)+SUMIFS(Gabarito!B:B,Gabarito!A:A,#REF!)+SUMIFS(Gabarito!B:B,Gabarito!A:A,P19)</f>
        <v>28</v>
      </c>
      <c r="R19" s="49">
        <f t="shared" si="1"/>
        <v>42</v>
      </c>
      <c r="S19" s="47" t="s">
        <v>50</v>
      </c>
      <c r="T19" s="47" t="s">
        <v>122</v>
      </c>
      <c r="U19" s="49" t="s">
        <v>122</v>
      </c>
    </row>
    <row r="20">
      <c r="A20" s="47" t="s">
        <v>142</v>
      </c>
      <c r="B20" s="47" t="s">
        <v>146</v>
      </c>
      <c r="C20" s="47" t="s">
        <v>144</v>
      </c>
      <c r="D20" s="47" t="s">
        <v>91</v>
      </c>
      <c r="E20" s="47" t="s">
        <v>130</v>
      </c>
      <c r="F20" s="47" t="s">
        <v>117</v>
      </c>
      <c r="G20" s="47" t="s">
        <v>50</v>
      </c>
      <c r="H20" s="48" t="s">
        <v>43</v>
      </c>
      <c r="I20" s="49" t="s">
        <v>137</v>
      </c>
      <c r="J20" s="50" t="s">
        <v>47</v>
      </c>
      <c r="K20" s="48" t="s">
        <v>50</v>
      </c>
      <c r="L20" s="50">
        <f>SUMIFS(Gabarito!B:B,Gabarito!A:A,H20)+SUMIFS(Gabarito!B:B,Gabarito!A:A,I20)+SUMIFS(Gabarito!B:B,Gabarito!A:A,J20)+SUMIFS(Gabarito!B:B,Gabarito!A:A,K20)</f>
        <v>6</v>
      </c>
      <c r="M20" s="49" t="s">
        <v>93</v>
      </c>
      <c r="N20" s="49" t="s">
        <v>57</v>
      </c>
      <c r="O20" s="47" t="s">
        <v>60</v>
      </c>
      <c r="P20" s="49" t="s">
        <v>64</v>
      </c>
      <c r="Q20" s="49">
        <f>SUMIFS(Gabarito!B:B,Gabarito!A:A,M20)+SUMIFS(Gabarito!B:B,Gabarito!A:A,N20)+SUMIFS(Gabarito!B:B,Gabarito!A:A,O20)+SUMIFS(Gabarito!B:B,Gabarito!A:A,#REF!)+SUMIFS(Gabarito!B:B,Gabarito!A:A,P20)</f>
        <v>16</v>
      </c>
      <c r="R20" s="49">
        <f t="shared" si="1"/>
        <v>22</v>
      </c>
      <c r="S20" s="47" t="s">
        <v>50</v>
      </c>
      <c r="T20" s="47" t="s">
        <v>122</v>
      </c>
      <c r="U20" s="49" t="s">
        <v>122</v>
      </c>
    </row>
    <row r="21" ht="15.75" customHeight="1">
      <c r="A21" s="47" t="s">
        <v>142</v>
      </c>
      <c r="B21" s="47" t="s">
        <v>147</v>
      </c>
      <c r="C21" s="47" t="s">
        <v>148</v>
      </c>
      <c r="D21" s="47" t="s">
        <v>91</v>
      </c>
      <c r="E21" s="47" t="s">
        <v>117</v>
      </c>
      <c r="F21" s="47" t="s">
        <v>149</v>
      </c>
      <c r="G21" s="47" t="s">
        <v>50</v>
      </c>
      <c r="H21" s="48" t="s">
        <v>43</v>
      </c>
      <c r="I21" s="49" t="s">
        <v>137</v>
      </c>
      <c r="J21" s="50" t="s">
        <v>47</v>
      </c>
      <c r="K21" s="48" t="s">
        <v>50</v>
      </c>
      <c r="L21" s="50">
        <f>SUMIFS(Gabarito!B:B,Gabarito!A:A,H21)+SUMIFS(Gabarito!B:B,Gabarito!A:A,I21)+SUMIFS(Gabarito!B:B,Gabarito!A:A,J21)+SUMIFS(Gabarito!B:B,Gabarito!A:A,K21)</f>
        <v>6</v>
      </c>
      <c r="M21" s="49" t="s">
        <v>93</v>
      </c>
      <c r="N21" s="49" t="s">
        <v>57</v>
      </c>
      <c r="O21" s="47" t="s">
        <v>60</v>
      </c>
      <c r="P21" s="49" t="s">
        <v>64</v>
      </c>
      <c r="Q21" s="49">
        <f>SUMIFS(Gabarito!B:B,Gabarito!A:A,M21)+SUMIFS(Gabarito!B:B,Gabarito!A:A,N21)+SUMIFS(Gabarito!B:B,Gabarito!A:A,O21)+SUMIFS(Gabarito!B:B,Gabarito!A:A,#REF!)+SUMIFS(Gabarito!B:B,Gabarito!A:A,P21)</f>
        <v>16</v>
      </c>
      <c r="R21" s="49">
        <f t="shared" si="1"/>
        <v>22</v>
      </c>
      <c r="S21" s="47" t="s">
        <v>50</v>
      </c>
      <c r="T21" s="47" t="s">
        <v>122</v>
      </c>
      <c r="U21" s="49" t="s">
        <v>122</v>
      </c>
    </row>
    <row r="22" ht="15.75" customHeight="1">
      <c r="A22" s="47" t="s">
        <v>142</v>
      </c>
      <c r="B22" s="47" t="s">
        <v>150</v>
      </c>
      <c r="C22" s="47" t="s">
        <v>151</v>
      </c>
      <c r="D22" s="47" t="s">
        <v>91</v>
      </c>
      <c r="E22" s="47" t="s">
        <v>130</v>
      </c>
      <c r="F22" s="47" t="s">
        <v>149</v>
      </c>
      <c r="G22" s="47" t="s">
        <v>50</v>
      </c>
      <c r="H22" s="48" t="s">
        <v>67</v>
      </c>
      <c r="I22" s="49" t="s">
        <v>137</v>
      </c>
      <c r="J22" s="50" t="s">
        <v>71</v>
      </c>
      <c r="K22" s="48" t="s">
        <v>50</v>
      </c>
      <c r="L22" s="50">
        <f>SUMIFS(Gabarito!B:B,Gabarito!A:A,H22)+SUMIFS(Gabarito!B:B,Gabarito!A:A,I22)+SUMIFS(Gabarito!B:B,Gabarito!A:A,J22)+SUMIFS(Gabarito!B:B,Gabarito!A:A,K22)</f>
        <v>10</v>
      </c>
      <c r="M22" s="49" t="s">
        <v>93</v>
      </c>
      <c r="N22" s="49" t="s">
        <v>57</v>
      </c>
      <c r="O22" s="47" t="s">
        <v>60</v>
      </c>
      <c r="P22" s="49" t="s">
        <v>64</v>
      </c>
      <c r="Q22" s="49">
        <f>SUMIFS(Gabarito!B:B,Gabarito!A:A,M22)+SUMIFS(Gabarito!B:B,Gabarito!A:A,N22)+SUMIFS(Gabarito!B:B,Gabarito!A:A,O22)+SUMIFS(Gabarito!B:B,Gabarito!A:A,#REF!)+SUMIFS(Gabarito!B:B,Gabarito!A:A,P22)</f>
        <v>16</v>
      </c>
      <c r="R22" s="49">
        <f t="shared" si="1"/>
        <v>26</v>
      </c>
      <c r="S22" s="47" t="s">
        <v>50</v>
      </c>
      <c r="T22" s="47" t="s">
        <v>122</v>
      </c>
      <c r="U22" s="49" t="s">
        <v>122</v>
      </c>
    </row>
    <row r="23" ht="15.75" customHeight="1">
      <c r="A23" s="47" t="s">
        <v>142</v>
      </c>
      <c r="B23" s="47" t="s">
        <v>152</v>
      </c>
      <c r="C23" s="47" t="s">
        <v>153</v>
      </c>
      <c r="D23" s="47" t="s">
        <v>91</v>
      </c>
      <c r="E23" s="47" t="s">
        <v>130</v>
      </c>
      <c r="F23" s="47" t="s">
        <v>117</v>
      </c>
      <c r="G23" s="47" t="s">
        <v>50</v>
      </c>
      <c r="H23" s="48" t="s">
        <v>85</v>
      </c>
      <c r="I23" s="49" t="s">
        <v>137</v>
      </c>
      <c r="J23" s="50" t="s">
        <v>71</v>
      </c>
      <c r="K23" s="48" t="s">
        <v>50</v>
      </c>
      <c r="L23" s="50">
        <f>SUMIFS(Gabarito!B:B,Gabarito!A:A,H23)+SUMIFS(Gabarito!B:B,Gabarito!A:A,I23)+SUMIFS(Gabarito!B:B,Gabarito!A:A,J23)+SUMIFS(Gabarito!B:B,Gabarito!A:A,K23)</f>
        <v>11</v>
      </c>
      <c r="M23" s="49" t="s">
        <v>93</v>
      </c>
      <c r="N23" s="49" t="s">
        <v>57</v>
      </c>
      <c r="O23" s="47" t="s">
        <v>60</v>
      </c>
      <c r="P23" s="49" t="s">
        <v>64</v>
      </c>
      <c r="Q23" s="49">
        <f>SUMIFS(Gabarito!B:B,Gabarito!A:A,M23)+SUMIFS(Gabarito!B:B,Gabarito!A:A,N23)+SUMIFS(Gabarito!B:B,Gabarito!A:A,O23)+SUMIFS(Gabarito!B:B,Gabarito!A:A,#REF!)+SUMIFS(Gabarito!B:B,Gabarito!A:A,P23)</f>
        <v>16</v>
      </c>
      <c r="R23" s="49">
        <f t="shared" si="1"/>
        <v>27</v>
      </c>
      <c r="S23" s="47" t="s">
        <v>50</v>
      </c>
      <c r="T23" s="47" t="s">
        <v>122</v>
      </c>
      <c r="U23" s="49" t="s">
        <v>122</v>
      </c>
    </row>
    <row r="24" ht="15.75" customHeight="1">
      <c r="A24" s="47" t="s">
        <v>142</v>
      </c>
      <c r="B24" s="47" t="s">
        <v>154</v>
      </c>
      <c r="C24" s="47" t="s">
        <v>151</v>
      </c>
      <c r="D24" s="47" t="s">
        <v>91</v>
      </c>
      <c r="E24" s="47" t="s">
        <v>130</v>
      </c>
      <c r="F24" s="47" t="s">
        <v>139</v>
      </c>
      <c r="G24" s="47" t="s">
        <v>50</v>
      </c>
      <c r="H24" s="48" t="s">
        <v>67</v>
      </c>
      <c r="I24" s="49" t="s">
        <v>137</v>
      </c>
      <c r="J24" s="50" t="s">
        <v>71</v>
      </c>
      <c r="K24" s="48" t="s">
        <v>50</v>
      </c>
      <c r="L24" s="50">
        <f>SUMIFS(Gabarito!B:B,Gabarito!A:A,H24)+SUMIFS(Gabarito!B:B,Gabarito!A:A,I24)+SUMIFS(Gabarito!B:B,Gabarito!A:A,J24)+SUMIFS(Gabarito!B:B,Gabarito!A:A,K24)</f>
        <v>10</v>
      </c>
      <c r="M24" s="49" t="s">
        <v>93</v>
      </c>
      <c r="N24" s="49" t="s">
        <v>57</v>
      </c>
      <c r="O24" s="47" t="s">
        <v>60</v>
      </c>
      <c r="P24" s="49" t="s">
        <v>64</v>
      </c>
      <c r="Q24" s="49">
        <f>SUMIFS(Gabarito!B:B,Gabarito!A:A,M24)+SUMIFS(Gabarito!B:B,Gabarito!A:A,N24)+SUMIFS(Gabarito!B:B,Gabarito!A:A,O24)+SUMIFS(Gabarito!B:B,Gabarito!A:A,#REF!)+SUMIFS(Gabarito!B:B,Gabarito!A:A,P24)</f>
        <v>16</v>
      </c>
      <c r="R24" s="49">
        <f t="shared" si="1"/>
        <v>26</v>
      </c>
      <c r="S24" s="47" t="s">
        <v>50</v>
      </c>
      <c r="T24" s="47" t="s">
        <v>122</v>
      </c>
      <c r="U24" s="49" t="s">
        <v>122</v>
      </c>
    </row>
    <row r="25" ht="15.75" customHeight="1">
      <c r="A25" s="47" t="s">
        <v>142</v>
      </c>
      <c r="B25" s="47" t="s">
        <v>155</v>
      </c>
      <c r="C25" s="47" t="s">
        <v>153</v>
      </c>
      <c r="D25" s="47" t="s">
        <v>91</v>
      </c>
      <c r="E25" s="47" t="s">
        <v>130</v>
      </c>
      <c r="F25" s="47" t="s">
        <v>117</v>
      </c>
      <c r="G25" s="47" t="s">
        <v>50</v>
      </c>
      <c r="H25" s="48" t="s">
        <v>67</v>
      </c>
      <c r="I25" s="49" t="s">
        <v>137</v>
      </c>
      <c r="J25" s="50" t="s">
        <v>71</v>
      </c>
      <c r="K25" s="48" t="s">
        <v>50</v>
      </c>
      <c r="L25" s="50">
        <f>SUMIFS(Gabarito!B:B,Gabarito!A:A,H25)+SUMIFS(Gabarito!B:B,Gabarito!A:A,I25)+SUMIFS(Gabarito!B:B,Gabarito!A:A,J25)+SUMIFS(Gabarito!B:B,Gabarito!A:A,K25)</f>
        <v>10</v>
      </c>
      <c r="M25" s="49" t="s">
        <v>93</v>
      </c>
      <c r="N25" s="49" t="s">
        <v>57</v>
      </c>
      <c r="O25" s="47" t="s">
        <v>60</v>
      </c>
      <c r="P25" s="49" t="s">
        <v>64</v>
      </c>
      <c r="Q25" s="49">
        <f>SUMIFS(Gabarito!B:B,Gabarito!A:A,M25)+SUMIFS(Gabarito!B:B,Gabarito!A:A,N25)+SUMIFS(Gabarito!B:B,Gabarito!A:A,O25)+SUMIFS(Gabarito!B:B,Gabarito!A:A,#REF!)+SUMIFS(Gabarito!B:B,Gabarito!A:A,P25)</f>
        <v>16</v>
      </c>
      <c r="R25" s="49">
        <f t="shared" si="1"/>
        <v>26</v>
      </c>
      <c r="S25" s="47" t="s">
        <v>50</v>
      </c>
      <c r="T25" s="47" t="s">
        <v>122</v>
      </c>
      <c r="U25" s="49" t="s">
        <v>122</v>
      </c>
    </row>
    <row r="26" ht="15.75" customHeight="1">
      <c r="A26" s="47" t="s">
        <v>142</v>
      </c>
      <c r="B26" s="47" t="s">
        <v>156</v>
      </c>
      <c r="C26" s="47" t="s">
        <v>144</v>
      </c>
      <c r="D26" s="47" t="s">
        <v>91</v>
      </c>
      <c r="E26" s="47" t="s">
        <v>130</v>
      </c>
      <c r="F26" s="47" t="s">
        <v>117</v>
      </c>
      <c r="G26" s="47" t="s">
        <v>50</v>
      </c>
      <c r="H26" s="48" t="s">
        <v>43</v>
      </c>
      <c r="I26" s="49" t="s">
        <v>137</v>
      </c>
      <c r="J26" s="50" t="s">
        <v>89</v>
      </c>
      <c r="K26" s="48" t="s">
        <v>50</v>
      </c>
      <c r="L26" s="50">
        <f>SUMIFS(Gabarito!B:B,Gabarito!A:A,H26)+SUMIFS(Gabarito!B:B,Gabarito!A:A,I26)+SUMIFS(Gabarito!B:B,Gabarito!A:A,J26)+SUMIFS(Gabarito!B:B,Gabarito!A:A,K26)</f>
        <v>12</v>
      </c>
      <c r="M26" s="49" t="s">
        <v>93</v>
      </c>
      <c r="N26" s="49" t="s">
        <v>57</v>
      </c>
      <c r="O26" s="47" t="s">
        <v>60</v>
      </c>
      <c r="P26" s="49" t="s">
        <v>64</v>
      </c>
      <c r="Q26" s="49">
        <f>SUMIFS(Gabarito!B:B,Gabarito!A:A,M26)+SUMIFS(Gabarito!B:B,Gabarito!A:A,N26)+SUMIFS(Gabarito!B:B,Gabarito!A:A,O26)+SUMIFS(Gabarito!B:B,Gabarito!A:A,#REF!)+SUMIFS(Gabarito!B:B,Gabarito!A:A,P26)</f>
        <v>16</v>
      </c>
      <c r="R26" s="49">
        <f t="shared" si="1"/>
        <v>28</v>
      </c>
      <c r="S26" s="47" t="s">
        <v>50</v>
      </c>
      <c r="T26" s="47" t="s">
        <v>122</v>
      </c>
      <c r="U26" s="49" t="s">
        <v>122</v>
      </c>
    </row>
    <row r="27" ht="15.75" customHeight="1">
      <c r="A27" s="47" t="s">
        <v>142</v>
      </c>
      <c r="B27" s="47" t="s">
        <v>157</v>
      </c>
      <c r="C27" s="47" t="s">
        <v>116</v>
      </c>
      <c r="D27" s="47" t="s">
        <v>91</v>
      </c>
      <c r="E27" s="47" t="s">
        <v>130</v>
      </c>
      <c r="F27" s="47" t="s">
        <v>117</v>
      </c>
      <c r="G27" s="47" t="s">
        <v>50</v>
      </c>
      <c r="H27" s="48" t="s">
        <v>85</v>
      </c>
      <c r="I27" s="49" t="s">
        <v>137</v>
      </c>
      <c r="J27" s="50" t="s">
        <v>71</v>
      </c>
      <c r="K27" s="48" t="s">
        <v>50</v>
      </c>
      <c r="L27" s="50">
        <f>SUMIFS(Gabarito!B:B,Gabarito!A:A,H27)+SUMIFS(Gabarito!B:B,Gabarito!A:A,I27)+SUMIFS(Gabarito!B:B,Gabarito!A:A,J27)+SUMIFS(Gabarito!B:B,Gabarito!A:A,K27)</f>
        <v>11</v>
      </c>
      <c r="M27" s="49" t="s">
        <v>93</v>
      </c>
      <c r="N27" s="49" t="s">
        <v>57</v>
      </c>
      <c r="O27" s="47" t="s">
        <v>60</v>
      </c>
      <c r="P27" s="49" t="s">
        <v>64</v>
      </c>
      <c r="Q27" s="49">
        <f>SUMIFS(Gabarito!B:B,Gabarito!A:A,M27)+SUMIFS(Gabarito!B:B,Gabarito!A:A,N27)+SUMIFS(Gabarito!B:B,Gabarito!A:A,O27)+SUMIFS(Gabarito!B:B,Gabarito!A:A,#REF!)+SUMIFS(Gabarito!B:B,Gabarito!A:A,P27)</f>
        <v>16</v>
      </c>
      <c r="R27" s="49">
        <f t="shared" si="1"/>
        <v>27</v>
      </c>
      <c r="S27" s="47" t="s">
        <v>50</v>
      </c>
      <c r="T27" s="47" t="s">
        <v>122</v>
      </c>
      <c r="U27" s="49" t="s">
        <v>122</v>
      </c>
    </row>
    <row r="28" ht="15.75" customHeight="1">
      <c r="A28" s="47" t="s">
        <v>142</v>
      </c>
      <c r="B28" s="47" t="s">
        <v>158</v>
      </c>
      <c r="C28" s="47" t="s">
        <v>153</v>
      </c>
      <c r="D28" s="47" t="s">
        <v>91</v>
      </c>
      <c r="E28" s="47" t="s">
        <v>130</v>
      </c>
      <c r="F28" s="47" t="s">
        <v>117</v>
      </c>
      <c r="G28" s="47" t="s">
        <v>50</v>
      </c>
      <c r="H28" s="48" t="s">
        <v>85</v>
      </c>
      <c r="I28" s="49" t="s">
        <v>137</v>
      </c>
      <c r="J28" s="50" t="s">
        <v>71</v>
      </c>
      <c r="K28" s="48" t="s">
        <v>50</v>
      </c>
      <c r="L28" s="50">
        <f>SUMIFS(Gabarito!B:B,Gabarito!A:A,H28)+SUMIFS(Gabarito!B:B,Gabarito!A:A,I28)+SUMIFS(Gabarito!B:B,Gabarito!A:A,J28)+SUMIFS(Gabarito!B:B,Gabarito!A:A,K28)</f>
        <v>11</v>
      </c>
      <c r="M28" s="49" t="s">
        <v>93</v>
      </c>
      <c r="N28" s="49" t="s">
        <v>57</v>
      </c>
      <c r="O28" s="47" t="s">
        <v>60</v>
      </c>
      <c r="P28" s="49" t="s">
        <v>99</v>
      </c>
      <c r="Q28" s="49">
        <f>SUMIFS(Gabarito!B:B,Gabarito!A:A,M28)+SUMIFS(Gabarito!B:B,Gabarito!A:A,N28)+SUMIFS(Gabarito!B:B,Gabarito!A:A,O28)+SUMIFS(Gabarito!B:B,Gabarito!A:A,#REF!)+SUMIFS(Gabarito!B:B,Gabarito!A:A,P28)</f>
        <v>28</v>
      </c>
      <c r="R28" s="49">
        <f t="shared" si="1"/>
        <v>39</v>
      </c>
      <c r="S28" s="47" t="s">
        <v>50</v>
      </c>
      <c r="T28" s="47" t="s">
        <v>122</v>
      </c>
      <c r="U28" s="49" t="s">
        <v>122</v>
      </c>
    </row>
    <row r="29" ht="15.75" customHeight="1">
      <c r="A29" s="47" t="s">
        <v>142</v>
      </c>
      <c r="B29" s="47" t="s">
        <v>159</v>
      </c>
      <c r="C29" s="47" t="s">
        <v>153</v>
      </c>
      <c r="D29" s="47" t="s">
        <v>91</v>
      </c>
      <c r="E29" s="47" t="s">
        <v>130</v>
      </c>
      <c r="F29" s="47" t="s">
        <v>117</v>
      </c>
      <c r="G29" s="47" t="s">
        <v>50</v>
      </c>
      <c r="H29" s="48" t="s">
        <v>67</v>
      </c>
      <c r="I29" s="49" t="s">
        <v>137</v>
      </c>
      <c r="J29" s="50" t="s">
        <v>47</v>
      </c>
      <c r="K29" s="48" t="s">
        <v>50</v>
      </c>
      <c r="L29" s="50">
        <f>SUMIFS(Gabarito!B:B,Gabarito!A:A,H29)+SUMIFS(Gabarito!B:B,Gabarito!A:A,I29)+SUMIFS(Gabarito!B:B,Gabarito!A:A,J29)+SUMIFS(Gabarito!B:B,Gabarito!A:A,K29)</f>
        <v>7</v>
      </c>
      <c r="M29" s="49" t="s">
        <v>93</v>
      </c>
      <c r="N29" s="49" t="s">
        <v>57</v>
      </c>
      <c r="O29" s="47" t="s">
        <v>60</v>
      </c>
      <c r="P29" s="49" t="s">
        <v>64</v>
      </c>
      <c r="Q29" s="49">
        <f>SUMIFS(Gabarito!B:B,Gabarito!A:A,M29)+SUMIFS(Gabarito!B:B,Gabarito!A:A,N29)+SUMIFS(Gabarito!B:B,Gabarito!A:A,O29)+SUMIFS(Gabarito!B:B,Gabarito!A:A,#REF!)+SUMIFS(Gabarito!B:B,Gabarito!A:A,P29)</f>
        <v>16</v>
      </c>
      <c r="R29" s="49">
        <f t="shared" si="1"/>
        <v>23</v>
      </c>
      <c r="S29" s="47" t="s">
        <v>50</v>
      </c>
      <c r="T29" s="47" t="s">
        <v>122</v>
      </c>
      <c r="U29" s="49" t="s">
        <v>122</v>
      </c>
    </row>
    <row r="30" ht="55.5" customHeight="1">
      <c r="A30" s="47" t="s">
        <v>142</v>
      </c>
      <c r="B30" s="47" t="s">
        <v>160</v>
      </c>
      <c r="C30" s="47" t="s">
        <v>153</v>
      </c>
      <c r="D30" s="47" t="s">
        <v>122</v>
      </c>
      <c r="E30" s="47" t="s">
        <v>122</v>
      </c>
      <c r="F30" s="47" t="s">
        <v>122</v>
      </c>
      <c r="G30" s="47" t="s">
        <v>122</v>
      </c>
      <c r="H30" s="48" t="s">
        <v>122</v>
      </c>
      <c r="I30" s="49" t="s">
        <v>122</v>
      </c>
      <c r="J30" s="50" t="s">
        <v>122</v>
      </c>
      <c r="K30" s="48" t="s">
        <v>122</v>
      </c>
      <c r="L30" s="50">
        <f>SUMIFS(Gabarito!B:B,Gabarito!A:A,H30)+SUMIFS(Gabarito!B:B,Gabarito!A:A,I30)+SUMIFS(Gabarito!B:B,Gabarito!A:A,J30)+SUMIFS(Gabarito!B:B,Gabarito!A:A,K30)</f>
        <v>0</v>
      </c>
      <c r="M30" s="49" t="s">
        <v>122</v>
      </c>
      <c r="N30" s="49" t="s">
        <v>122</v>
      </c>
      <c r="O30" s="47" t="s">
        <v>122</v>
      </c>
      <c r="P30" s="49" t="s">
        <v>122</v>
      </c>
      <c r="Q30" s="49">
        <f>SUMIFS(Gabarito!B:B,Gabarito!A:A,M30)+SUMIFS(Gabarito!B:B,Gabarito!A:A,N30)+SUMIFS(Gabarito!B:B,Gabarito!A:A,O30)+SUMIFS(Gabarito!B:B,Gabarito!A:A,#REF!)+SUMIFS(Gabarito!B:B,Gabarito!A:A,P30)</f>
        <v>0</v>
      </c>
      <c r="R30" s="49">
        <f t="shared" si="1"/>
        <v>0</v>
      </c>
      <c r="S30" s="47" t="s">
        <v>122</v>
      </c>
      <c r="T30" s="47" t="s">
        <v>122</v>
      </c>
      <c r="U30" s="49" t="s">
        <v>122</v>
      </c>
    </row>
    <row r="31" ht="45.0" customHeight="1">
      <c r="A31" s="47" t="s">
        <v>142</v>
      </c>
      <c r="B31" s="47" t="s">
        <v>161</v>
      </c>
      <c r="C31" s="47" t="s">
        <v>153</v>
      </c>
      <c r="D31" s="47" t="s">
        <v>122</v>
      </c>
      <c r="E31" s="47" t="s">
        <v>122</v>
      </c>
      <c r="F31" s="47" t="s">
        <v>122</v>
      </c>
      <c r="G31" s="47" t="s">
        <v>122</v>
      </c>
      <c r="H31" s="48" t="s">
        <v>122</v>
      </c>
      <c r="I31" s="49" t="s">
        <v>122</v>
      </c>
      <c r="J31" s="50" t="s">
        <v>122</v>
      </c>
      <c r="K31" s="48" t="s">
        <v>122</v>
      </c>
      <c r="L31" s="50">
        <f>SUMIFS(Gabarito!B:B,Gabarito!A:A,H31)+SUMIFS(Gabarito!B:B,Gabarito!A:A,I31)+SUMIFS(Gabarito!B:B,Gabarito!A:A,J31)+SUMIFS(Gabarito!B:B,Gabarito!A:A,K31)</f>
        <v>0</v>
      </c>
      <c r="M31" s="49" t="s">
        <v>122</v>
      </c>
      <c r="N31" s="49" t="s">
        <v>122</v>
      </c>
      <c r="O31" s="47" t="s">
        <v>122</v>
      </c>
      <c r="P31" s="49" t="s">
        <v>122</v>
      </c>
      <c r="Q31" s="49">
        <f>SUMIFS(Gabarito!B:B,Gabarito!A:A,M31)+SUMIFS(Gabarito!B:B,Gabarito!A:A,N31)+SUMIFS(Gabarito!B:B,Gabarito!A:A,O31)+SUMIFS(Gabarito!B:B,Gabarito!A:A,#REF!)+SUMIFS(Gabarito!B:B,Gabarito!A:A,P31)</f>
        <v>0</v>
      </c>
      <c r="R31" s="49">
        <f t="shared" si="1"/>
        <v>0</v>
      </c>
      <c r="S31" s="47" t="s">
        <v>122</v>
      </c>
      <c r="T31" s="47" t="s">
        <v>122</v>
      </c>
      <c r="U31" s="49" t="s">
        <v>122</v>
      </c>
    </row>
    <row r="32" ht="45.0" customHeight="1">
      <c r="A32" s="47" t="s">
        <v>142</v>
      </c>
      <c r="B32" s="47" t="s">
        <v>162</v>
      </c>
      <c r="C32" s="47" t="s">
        <v>153</v>
      </c>
      <c r="D32" s="47" t="s">
        <v>122</v>
      </c>
      <c r="E32" s="47" t="s">
        <v>122</v>
      </c>
      <c r="F32" s="47" t="s">
        <v>122</v>
      </c>
      <c r="G32" s="47" t="s">
        <v>122</v>
      </c>
      <c r="H32" s="48" t="s">
        <v>122</v>
      </c>
      <c r="I32" s="49" t="s">
        <v>122</v>
      </c>
      <c r="J32" s="50" t="s">
        <v>122</v>
      </c>
      <c r="K32" s="48" t="s">
        <v>122</v>
      </c>
      <c r="L32" s="50">
        <f>SUMIFS(Gabarito!B:B,Gabarito!A:A,H32)+SUMIFS(Gabarito!B:B,Gabarito!A:A,I32)+SUMIFS(Gabarito!B:B,Gabarito!A:A,J32)+SUMIFS(Gabarito!B:B,Gabarito!A:A,K32)</f>
        <v>0</v>
      </c>
      <c r="M32" s="49" t="s">
        <v>122</v>
      </c>
      <c r="N32" s="49" t="s">
        <v>122</v>
      </c>
      <c r="O32" s="47" t="s">
        <v>122</v>
      </c>
      <c r="P32" s="49" t="s">
        <v>122</v>
      </c>
      <c r="Q32" s="49">
        <f>SUMIFS(Gabarito!B:B,Gabarito!A:A,M32)+SUMIFS(Gabarito!B:B,Gabarito!A:A,N32)+SUMIFS(Gabarito!B:B,Gabarito!A:A,O32)+SUMIFS(Gabarito!B:B,Gabarito!A:A,#REF!)+SUMIFS(Gabarito!B:B,Gabarito!A:A,P32)</f>
        <v>0</v>
      </c>
      <c r="R32" s="49">
        <f t="shared" si="1"/>
        <v>0</v>
      </c>
      <c r="S32" s="47" t="s">
        <v>122</v>
      </c>
      <c r="T32" s="47" t="s">
        <v>122</v>
      </c>
      <c r="U32" s="49" t="s">
        <v>122</v>
      </c>
    </row>
    <row r="33" ht="45.0" customHeight="1">
      <c r="A33" s="47" t="s">
        <v>142</v>
      </c>
      <c r="B33" s="47" t="s">
        <v>163</v>
      </c>
      <c r="C33" s="47" t="s">
        <v>153</v>
      </c>
      <c r="D33" s="47" t="s">
        <v>122</v>
      </c>
      <c r="E33" s="47" t="s">
        <v>122</v>
      </c>
      <c r="F33" s="47" t="s">
        <v>122</v>
      </c>
      <c r="G33" s="47" t="s">
        <v>122</v>
      </c>
      <c r="H33" s="48" t="s">
        <v>122</v>
      </c>
      <c r="I33" s="49" t="s">
        <v>122</v>
      </c>
      <c r="J33" s="50" t="s">
        <v>122</v>
      </c>
      <c r="K33" s="48" t="s">
        <v>122</v>
      </c>
      <c r="L33" s="50">
        <f>SUMIFS(Gabarito!B:B,Gabarito!A:A,H33)+SUMIFS(Gabarito!B:B,Gabarito!A:A,I33)+SUMIFS(Gabarito!B:B,Gabarito!A:A,J33)+SUMIFS(Gabarito!B:B,Gabarito!A:A,K33)</f>
        <v>0</v>
      </c>
      <c r="M33" s="49" t="s">
        <v>122</v>
      </c>
      <c r="N33" s="49" t="s">
        <v>122</v>
      </c>
      <c r="O33" s="47" t="s">
        <v>122</v>
      </c>
      <c r="P33" s="49" t="s">
        <v>122</v>
      </c>
      <c r="Q33" s="49">
        <f>SUMIFS(Gabarito!B:B,Gabarito!A:A,M33)+SUMIFS(Gabarito!B:B,Gabarito!A:A,N33)+SUMIFS(Gabarito!B:B,Gabarito!A:A,O33)+SUMIFS(Gabarito!B:B,Gabarito!A:A,#REF!)+SUMIFS(Gabarito!B:B,Gabarito!A:A,P33)</f>
        <v>0</v>
      </c>
      <c r="R33" s="49">
        <f t="shared" si="1"/>
        <v>0</v>
      </c>
      <c r="S33" s="47" t="s">
        <v>122</v>
      </c>
      <c r="T33" s="47" t="s">
        <v>122</v>
      </c>
      <c r="U33" s="49" t="s">
        <v>122</v>
      </c>
    </row>
    <row r="34" ht="45.0" customHeight="1">
      <c r="A34" s="47" t="s">
        <v>142</v>
      </c>
      <c r="B34" s="47" t="s">
        <v>164</v>
      </c>
      <c r="C34" s="47" t="s">
        <v>153</v>
      </c>
      <c r="D34" s="47" t="s">
        <v>122</v>
      </c>
      <c r="E34" s="47" t="s">
        <v>122</v>
      </c>
      <c r="F34" s="47" t="s">
        <v>122</v>
      </c>
      <c r="G34" s="47" t="s">
        <v>122</v>
      </c>
      <c r="H34" s="48" t="s">
        <v>122</v>
      </c>
      <c r="I34" s="49" t="s">
        <v>122</v>
      </c>
      <c r="J34" s="50" t="s">
        <v>122</v>
      </c>
      <c r="K34" s="48" t="s">
        <v>122</v>
      </c>
      <c r="L34" s="50">
        <f>SUMIFS(Gabarito!B:B,Gabarito!A:A,H34)+SUMIFS(Gabarito!B:B,Gabarito!A:A,I34)+SUMIFS(Gabarito!B:B,Gabarito!A:A,J34)+SUMIFS(Gabarito!B:B,Gabarito!A:A,K34)</f>
        <v>0</v>
      </c>
      <c r="M34" s="49" t="s">
        <v>122</v>
      </c>
      <c r="N34" s="49" t="s">
        <v>122</v>
      </c>
      <c r="O34" s="47" t="s">
        <v>122</v>
      </c>
      <c r="P34" s="49" t="s">
        <v>122</v>
      </c>
      <c r="Q34" s="49">
        <f>SUMIFS(Gabarito!B:B,Gabarito!A:A,M34)+SUMIFS(Gabarito!B:B,Gabarito!A:A,N34)+SUMIFS(Gabarito!B:B,Gabarito!A:A,O34)+SUMIFS(Gabarito!B:B,Gabarito!A:A,#REF!)+SUMIFS(Gabarito!B:B,Gabarito!A:A,P34)</f>
        <v>0</v>
      </c>
      <c r="R34" s="49">
        <f t="shared" si="1"/>
        <v>0</v>
      </c>
      <c r="S34" s="47" t="s">
        <v>122</v>
      </c>
      <c r="T34" s="47" t="s">
        <v>122</v>
      </c>
      <c r="U34" s="49" t="s">
        <v>122</v>
      </c>
    </row>
    <row r="35" ht="45.0" customHeight="1">
      <c r="A35" s="47" t="s">
        <v>142</v>
      </c>
      <c r="B35" s="47" t="s">
        <v>165</v>
      </c>
      <c r="C35" s="47" t="s">
        <v>153</v>
      </c>
      <c r="D35" s="47" t="s">
        <v>122</v>
      </c>
      <c r="E35" s="47" t="s">
        <v>122</v>
      </c>
      <c r="F35" s="47" t="s">
        <v>122</v>
      </c>
      <c r="G35" s="47" t="s">
        <v>122</v>
      </c>
      <c r="H35" s="48" t="s">
        <v>122</v>
      </c>
      <c r="I35" s="49" t="s">
        <v>122</v>
      </c>
      <c r="J35" s="50" t="s">
        <v>122</v>
      </c>
      <c r="K35" s="48" t="s">
        <v>122</v>
      </c>
      <c r="L35" s="50">
        <f>SUMIFS(Gabarito!B:B,Gabarito!A:A,H35)+SUMIFS(Gabarito!B:B,Gabarito!A:A,I35)+SUMIFS(Gabarito!B:B,Gabarito!A:A,J35)+SUMIFS(Gabarito!B:B,Gabarito!A:A,K35)</f>
        <v>0</v>
      </c>
      <c r="M35" s="49" t="s">
        <v>122</v>
      </c>
      <c r="N35" s="49" t="s">
        <v>122</v>
      </c>
      <c r="O35" s="47" t="s">
        <v>122</v>
      </c>
      <c r="P35" s="49" t="s">
        <v>122</v>
      </c>
      <c r="Q35" s="49">
        <f>SUMIFS(Gabarito!B:B,Gabarito!A:A,M35)+SUMIFS(Gabarito!B:B,Gabarito!A:A,N35)+SUMIFS(Gabarito!B:B,Gabarito!A:A,O35)+SUMIFS(Gabarito!B:B,Gabarito!A:A,#REF!)+SUMIFS(Gabarito!B:B,Gabarito!A:A,P35)</f>
        <v>0</v>
      </c>
      <c r="R35" s="49">
        <f t="shared" si="1"/>
        <v>0</v>
      </c>
      <c r="S35" s="47" t="s">
        <v>122</v>
      </c>
      <c r="T35" s="47" t="s">
        <v>122</v>
      </c>
      <c r="U35" s="49" t="s">
        <v>122</v>
      </c>
    </row>
    <row r="36" ht="45.0" customHeight="1">
      <c r="A36" s="47" t="s">
        <v>142</v>
      </c>
      <c r="B36" s="47" t="s">
        <v>166</v>
      </c>
      <c r="C36" s="47" t="s">
        <v>153</v>
      </c>
      <c r="D36" s="47" t="s">
        <v>122</v>
      </c>
      <c r="E36" s="47" t="s">
        <v>122</v>
      </c>
      <c r="F36" s="47" t="s">
        <v>122</v>
      </c>
      <c r="G36" s="47" t="s">
        <v>122</v>
      </c>
      <c r="H36" s="48" t="s">
        <v>122</v>
      </c>
      <c r="I36" s="49" t="s">
        <v>122</v>
      </c>
      <c r="J36" s="50" t="s">
        <v>122</v>
      </c>
      <c r="K36" s="48" t="s">
        <v>122</v>
      </c>
      <c r="L36" s="50">
        <f>SUMIFS(Gabarito!B:B,Gabarito!A:A,H36)+SUMIFS(Gabarito!B:B,Gabarito!A:A,I36)+SUMIFS(Gabarito!B:B,Gabarito!A:A,J36)+SUMIFS(Gabarito!B:B,Gabarito!A:A,K36)</f>
        <v>0</v>
      </c>
      <c r="M36" s="49" t="s">
        <v>122</v>
      </c>
      <c r="N36" s="49" t="s">
        <v>122</v>
      </c>
      <c r="O36" s="47" t="s">
        <v>122</v>
      </c>
      <c r="P36" s="49" t="s">
        <v>122</v>
      </c>
      <c r="Q36" s="49">
        <f>SUMIFS(Gabarito!B:B,Gabarito!A:A,M36)+SUMIFS(Gabarito!B:B,Gabarito!A:A,N36)+SUMIFS(Gabarito!B:B,Gabarito!A:A,O36)+SUMIFS(Gabarito!B:B,Gabarito!A:A,#REF!)+SUMIFS(Gabarito!B:B,Gabarito!A:A,P36)</f>
        <v>0</v>
      </c>
      <c r="R36" s="49">
        <f t="shared" si="1"/>
        <v>0</v>
      </c>
      <c r="S36" s="47" t="s">
        <v>122</v>
      </c>
      <c r="T36" s="47" t="s">
        <v>122</v>
      </c>
      <c r="U36" s="49" t="s">
        <v>122</v>
      </c>
    </row>
    <row r="37" ht="15.75" customHeight="1">
      <c r="A37" s="47" t="s">
        <v>167</v>
      </c>
      <c r="B37" s="47" t="s">
        <v>168</v>
      </c>
      <c r="C37" s="47" t="s">
        <v>169</v>
      </c>
      <c r="D37" s="47" t="s">
        <v>91</v>
      </c>
      <c r="E37" s="47" t="s">
        <v>130</v>
      </c>
      <c r="F37" s="47" t="s">
        <v>117</v>
      </c>
      <c r="G37" s="47" t="s">
        <v>50</v>
      </c>
      <c r="H37" s="48" t="s">
        <v>43</v>
      </c>
      <c r="I37" s="49" t="s">
        <v>137</v>
      </c>
      <c r="J37" s="50" t="s">
        <v>89</v>
      </c>
      <c r="K37" s="48" t="s">
        <v>91</v>
      </c>
      <c r="L37" s="50">
        <f>SUMIFS(Gabarito!B:B,Gabarito!A:A,H37)+SUMIFS(Gabarito!B:B,Gabarito!A:A,I37)+SUMIFS(Gabarito!B:B,Gabarito!A:A,J37)+SUMIFS(Gabarito!B:B,Gabarito!A:A,K37)</f>
        <v>18</v>
      </c>
      <c r="M37" s="49" t="s">
        <v>55</v>
      </c>
      <c r="N37" s="49" t="s">
        <v>77</v>
      </c>
      <c r="O37" s="47" t="s">
        <v>60</v>
      </c>
      <c r="P37" s="49" t="s">
        <v>82</v>
      </c>
      <c r="Q37" s="49">
        <f>SUMIFS(Gabarito!B:B,Gabarito!A:A,M37)+SUMIFS(Gabarito!B:B,Gabarito!A:A,N37)+SUMIFS(Gabarito!B:B,Gabarito!A:A,O37)+SUMIFS(Gabarito!B:B,Gabarito!A:A,#REF!)+SUMIFS(Gabarito!B:B,Gabarito!A:A,P37)</f>
        <v>19</v>
      </c>
      <c r="R37" s="49">
        <f t="shared" si="1"/>
        <v>37</v>
      </c>
      <c r="S37" s="47" t="s">
        <v>50</v>
      </c>
      <c r="T37" s="47" t="s">
        <v>122</v>
      </c>
      <c r="U37" s="49" t="s">
        <v>122</v>
      </c>
    </row>
    <row r="38" ht="15.75" customHeight="1">
      <c r="A38" s="47" t="s">
        <v>167</v>
      </c>
      <c r="B38" s="47" t="s">
        <v>170</v>
      </c>
      <c r="C38" s="47" t="s">
        <v>169</v>
      </c>
      <c r="D38" s="47" t="s">
        <v>91</v>
      </c>
      <c r="E38" s="47" t="s">
        <v>130</v>
      </c>
      <c r="F38" s="47" t="s">
        <v>117</v>
      </c>
      <c r="G38" s="47" t="s">
        <v>50</v>
      </c>
      <c r="H38" s="48" t="s">
        <v>43</v>
      </c>
      <c r="I38" s="49" t="s">
        <v>137</v>
      </c>
      <c r="J38" s="50" t="s">
        <v>47</v>
      </c>
      <c r="K38" s="48" t="s">
        <v>91</v>
      </c>
      <c r="L38" s="50">
        <f>SUMIFS(Gabarito!B:B,Gabarito!A:A,H38)+SUMIFS(Gabarito!B:B,Gabarito!A:A,I38)+SUMIFS(Gabarito!B:B,Gabarito!A:A,J38)+SUMIFS(Gabarito!B:B,Gabarito!A:A,K38)</f>
        <v>12</v>
      </c>
      <c r="M38" s="49" t="s">
        <v>55</v>
      </c>
      <c r="N38" s="49" t="s">
        <v>77</v>
      </c>
      <c r="O38" s="47" t="s">
        <v>60</v>
      </c>
      <c r="P38" s="49" t="s">
        <v>82</v>
      </c>
      <c r="Q38" s="49">
        <f>SUMIFS(Gabarito!B:B,Gabarito!A:A,M38)+SUMIFS(Gabarito!B:B,Gabarito!A:A,N38)+SUMIFS(Gabarito!B:B,Gabarito!A:A,O38)+SUMIFS(Gabarito!B:B,Gabarito!A:A,#REF!)+SUMIFS(Gabarito!B:B,Gabarito!A:A,P38)</f>
        <v>19</v>
      </c>
      <c r="R38" s="49">
        <f t="shared" si="1"/>
        <v>31</v>
      </c>
      <c r="S38" s="47" t="s">
        <v>50</v>
      </c>
      <c r="T38" s="47" t="s">
        <v>122</v>
      </c>
      <c r="U38" s="49" t="s">
        <v>122</v>
      </c>
    </row>
    <row r="39" ht="15.75" customHeight="1">
      <c r="A39" s="47" t="s">
        <v>167</v>
      </c>
      <c r="B39" s="47" t="s">
        <v>171</v>
      </c>
      <c r="C39" s="47" t="s">
        <v>169</v>
      </c>
      <c r="D39" s="47" t="s">
        <v>91</v>
      </c>
      <c r="E39" s="47" t="s">
        <v>130</v>
      </c>
      <c r="F39" s="47" t="s">
        <v>117</v>
      </c>
      <c r="G39" s="47" t="s">
        <v>50</v>
      </c>
      <c r="H39" s="48" t="s">
        <v>43</v>
      </c>
      <c r="I39" s="49" t="s">
        <v>137</v>
      </c>
      <c r="J39" s="50" t="s">
        <v>47</v>
      </c>
      <c r="K39" s="48" t="s">
        <v>91</v>
      </c>
      <c r="L39" s="50">
        <f>SUMIFS(Gabarito!B:B,Gabarito!A:A,H39)+SUMIFS(Gabarito!B:B,Gabarito!A:A,I39)+SUMIFS(Gabarito!B:B,Gabarito!A:A,J39)+SUMIFS(Gabarito!B:B,Gabarito!A:A,K39)</f>
        <v>12</v>
      </c>
      <c r="M39" s="49" t="s">
        <v>55</v>
      </c>
      <c r="N39" s="49" t="s">
        <v>77</v>
      </c>
      <c r="O39" s="47" t="s">
        <v>60</v>
      </c>
      <c r="P39" s="49" t="s">
        <v>82</v>
      </c>
      <c r="Q39" s="49">
        <f>SUMIFS(Gabarito!B:B,Gabarito!A:A,M39)+SUMIFS(Gabarito!B:B,Gabarito!A:A,N39)+SUMIFS(Gabarito!B:B,Gabarito!A:A,O39)+SUMIFS(Gabarito!B:B,Gabarito!A:A,#REF!)+SUMIFS(Gabarito!B:B,Gabarito!A:A,P39)</f>
        <v>19</v>
      </c>
      <c r="R39" s="49">
        <f t="shared" si="1"/>
        <v>31</v>
      </c>
      <c r="S39" s="47" t="s">
        <v>50</v>
      </c>
      <c r="T39" s="47" t="s">
        <v>122</v>
      </c>
      <c r="U39" s="49" t="s">
        <v>122</v>
      </c>
    </row>
    <row r="40" ht="15.75" customHeight="1">
      <c r="A40" s="47" t="s">
        <v>167</v>
      </c>
      <c r="B40" s="47" t="s">
        <v>172</v>
      </c>
      <c r="C40" s="47" t="s">
        <v>169</v>
      </c>
      <c r="D40" s="47" t="s">
        <v>91</v>
      </c>
      <c r="E40" s="47" t="s">
        <v>130</v>
      </c>
      <c r="F40" s="47" t="s">
        <v>117</v>
      </c>
      <c r="G40" s="47" t="s">
        <v>122</v>
      </c>
      <c r="H40" s="48" t="s">
        <v>122</v>
      </c>
      <c r="I40" s="49" t="s">
        <v>122</v>
      </c>
      <c r="J40" s="50" t="s">
        <v>122</v>
      </c>
      <c r="K40" s="48" t="s">
        <v>91</v>
      </c>
      <c r="L40" s="50">
        <f>SUMIFS(Gabarito!B:B,Gabarito!A:A,H40)+SUMIFS(Gabarito!B:B,Gabarito!A:A,I40)+SUMIFS(Gabarito!B:B,Gabarito!A:A,J40)+SUMIFS(Gabarito!B:B,Gabarito!A:A,K40)</f>
        <v>8</v>
      </c>
      <c r="M40" s="49" t="s">
        <v>122</v>
      </c>
      <c r="N40" s="49" t="s">
        <v>122</v>
      </c>
      <c r="O40" s="47" t="s">
        <v>122</v>
      </c>
      <c r="P40" s="49" t="s">
        <v>122</v>
      </c>
      <c r="Q40" s="49">
        <f>SUMIFS(Gabarito!B:B,Gabarito!A:A,M40)+SUMIFS(Gabarito!B:B,Gabarito!A:A,N40)+SUMIFS(Gabarito!B:B,Gabarito!A:A,O40)+SUMIFS(Gabarito!B:B,Gabarito!A:A,#REF!)+SUMIFS(Gabarito!B:B,Gabarito!A:A,P40)</f>
        <v>0</v>
      </c>
      <c r="R40" s="49">
        <f t="shared" si="1"/>
        <v>8</v>
      </c>
      <c r="S40" s="47" t="s">
        <v>122</v>
      </c>
      <c r="T40" s="47" t="s">
        <v>122</v>
      </c>
      <c r="U40" s="49" t="s">
        <v>122</v>
      </c>
    </row>
    <row r="41" ht="15.75" customHeight="1">
      <c r="A41" s="47" t="s">
        <v>167</v>
      </c>
      <c r="B41" s="47" t="s">
        <v>173</v>
      </c>
      <c r="C41" s="47" t="s">
        <v>169</v>
      </c>
      <c r="D41" s="47" t="s">
        <v>91</v>
      </c>
      <c r="E41" s="47" t="s">
        <v>122</v>
      </c>
      <c r="F41" s="47" t="s">
        <v>117</v>
      </c>
      <c r="G41" s="47" t="s">
        <v>122</v>
      </c>
      <c r="H41" s="48" t="s">
        <v>122</v>
      </c>
      <c r="I41" s="49" t="s">
        <v>122</v>
      </c>
      <c r="J41" s="50" t="s">
        <v>122</v>
      </c>
      <c r="K41" s="48" t="s">
        <v>122</v>
      </c>
      <c r="L41" s="50">
        <f>SUMIFS(Gabarito!B:B,Gabarito!A:A,H41)+SUMIFS(Gabarito!B:B,Gabarito!A:A,I41)+SUMIFS(Gabarito!B:B,Gabarito!A:A,J41)+SUMIFS(Gabarito!B:B,Gabarito!A:A,K41)</f>
        <v>0</v>
      </c>
      <c r="M41" s="49" t="s">
        <v>122</v>
      </c>
      <c r="N41" s="49" t="s">
        <v>122</v>
      </c>
      <c r="O41" s="47" t="s">
        <v>122</v>
      </c>
      <c r="P41" s="49" t="s">
        <v>122</v>
      </c>
      <c r="Q41" s="49">
        <f>SUMIFS(Gabarito!B:B,Gabarito!A:A,M41)+SUMIFS(Gabarito!B:B,Gabarito!A:A,N41)+SUMIFS(Gabarito!B:B,Gabarito!A:A,O41)+SUMIFS(Gabarito!B:B,Gabarito!A:A,#REF!)+SUMIFS(Gabarito!B:B,Gabarito!A:A,P41)</f>
        <v>0</v>
      </c>
      <c r="R41" s="49">
        <f t="shared" si="1"/>
        <v>0</v>
      </c>
      <c r="S41" s="47" t="s">
        <v>122</v>
      </c>
      <c r="T41" s="47" t="s">
        <v>122</v>
      </c>
      <c r="U41" s="49" t="s">
        <v>122</v>
      </c>
    </row>
    <row r="42" ht="15.75" customHeight="1">
      <c r="A42" s="47" t="s">
        <v>167</v>
      </c>
      <c r="B42" s="47" t="s">
        <v>174</v>
      </c>
      <c r="C42" s="47" t="s">
        <v>169</v>
      </c>
      <c r="D42" s="47" t="s">
        <v>91</v>
      </c>
      <c r="E42" s="47" t="s">
        <v>122</v>
      </c>
      <c r="F42" s="47" t="s">
        <v>117</v>
      </c>
      <c r="G42" s="47" t="s">
        <v>122</v>
      </c>
      <c r="H42" s="48" t="s">
        <v>122</v>
      </c>
      <c r="I42" s="49" t="s">
        <v>122</v>
      </c>
      <c r="J42" s="50" t="s">
        <v>122</v>
      </c>
      <c r="K42" s="48" t="s">
        <v>122</v>
      </c>
      <c r="L42" s="50">
        <f>SUMIFS(Gabarito!B:B,Gabarito!A:A,H42)+SUMIFS(Gabarito!B:B,Gabarito!A:A,I42)+SUMIFS(Gabarito!B:B,Gabarito!A:A,J42)+SUMIFS(Gabarito!B:B,Gabarito!A:A,K42)</f>
        <v>0</v>
      </c>
      <c r="M42" s="49" t="s">
        <v>122</v>
      </c>
      <c r="N42" s="49" t="s">
        <v>122</v>
      </c>
      <c r="O42" s="47" t="s">
        <v>122</v>
      </c>
      <c r="P42" s="49" t="s">
        <v>122</v>
      </c>
      <c r="Q42" s="49">
        <f>SUMIFS(Gabarito!B:B,Gabarito!A:A,M42)+SUMIFS(Gabarito!B:B,Gabarito!A:A,N42)+SUMIFS(Gabarito!B:B,Gabarito!A:A,O42)+SUMIFS(Gabarito!B:B,Gabarito!A:A,#REF!)+SUMIFS(Gabarito!B:B,Gabarito!A:A,P42)</f>
        <v>0</v>
      </c>
      <c r="R42" s="49">
        <f t="shared" si="1"/>
        <v>0</v>
      </c>
      <c r="S42" s="47" t="s">
        <v>122</v>
      </c>
      <c r="T42" s="47" t="s">
        <v>122</v>
      </c>
      <c r="U42" s="49" t="s">
        <v>122</v>
      </c>
    </row>
    <row r="43" ht="15.75" customHeight="1">
      <c r="A43" s="47" t="s">
        <v>167</v>
      </c>
      <c r="B43" s="47" t="s">
        <v>175</v>
      </c>
      <c r="C43" s="47" t="s">
        <v>169</v>
      </c>
      <c r="D43" s="47" t="s">
        <v>91</v>
      </c>
      <c r="E43" s="47" t="s">
        <v>122</v>
      </c>
      <c r="F43" s="47" t="s">
        <v>117</v>
      </c>
      <c r="G43" s="47" t="s">
        <v>122</v>
      </c>
      <c r="H43" s="48" t="s">
        <v>122</v>
      </c>
      <c r="I43" s="49" t="s">
        <v>122</v>
      </c>
      <c r="J43" s="50" t="s">
        <v>122</v>
      </c>
      <c r="K43" s="48" t="s">
        <v>122</v>
      </c>
      <c r="L43" s="50">
        <f>SUMIFS(Gabarito!B:B,Gabarito!A:A,H43)+SUMIFS(Gabarito!B:B,Gabarito!A:A,I43)+SUMIFS(Gabarito!B:B,Gabarito!A:A,J43)+SUMIFS(Gabarito!B:B,Gabarito!A:A,K43)</f>
        <v>0</v>
      </c>
      <c r="M43" s="49" t="s">
        <v>122</v>
      </c>
      <c r="N43" s="49" t="s">
        <v>122</v>
      </c>
      <c r="O43" s="47" t="s">
        <v>122</v>
      </c>
      <c r="P43" s="49" t="s">
        <v>122</v>
      </c>
      <c r="Q43" s="49">
        <f>SUMIFS(Gabarito!B:B,Gabarito!A:A,M43)+SUMIFS(Gabarito!B:B,Gabarito!A:A,N43)+SUMIFS(Gabarito!B:B,Gabarito!A:A,O43)+SUMIFS(Gabarito!B:B,Gabarito!A:A,#REF!)+SUMIFS(Gabarito!B:B,Gabarito!A:A,P43)</f>
        <v>0</v>
      </c>
      <c r="R43" s="49">
        <f t="shared" si="1"/>
        <v>0</v>
      </c>
      <c r="S43" s="47" t="s">
        <v>122</v>
      </c>
      <c r="T43" s="47" t="s">
        <v>122</v>
      </c>
      <c r="U43" s="49" t="s">
        <v>122</v>
      </c>
    </row>
    <row r="44" ht="15.75" customHeight="1">
      <c r="A44" s="47" t="s">
        <v>167</v>
      </c>
      <c r="B44" s="47" t="s">
        <v>176</v>
      </c>
      <c r="C44" s="47" t="s">
        <v>169</v>
      </c>
      <c r="D44" s="47" t="s">
        <v>91</v>
      </c>
      <c r="E44" s="47" t="s">
        <v>122</v>
      </c>
      <c r="F44" s="47" t="s">
        <v>117</v>
      </c>
      <c r="G44" s="47" t="s">
        <v>122</v>
      </c>
      <c r="H44" s="48" t="s">
        <v>122</v>
      </c>
      <c r="I44" s="49" t="s">
        <v>122</v>
      </c>
      <c r="J44" s="50" t="s">
        <v>122</v>
      </c>
      <c r="K44" s="48" t="s">
        <v>122</v>
      </c>
      <c r="L44" s="50">
        <f>SUMIFS(Gabarito!B:B,Gabarito!A:A,H44)+SUMIFS(Gabarito!B:B,Gabarito!A:A,I44)+SUMIFS(Gabarito!B:B,Gabarito!A:A,J44)+SUMIFS(Gabarito!B:B,Gabarito!A:A,K44)</f>
        <v>0</v>
      </c>
      <c r="M44" s="49" t="s">
        <v>122</v>
      </c>
      <c r="N44" s="49" t="s">
        <v>122</v>
      </c>
      <c r="O44" s="47" t="s">
        <v>122</v>
      </c>
      <c r="P44" s="49" t="s">
        <v>122</v>
      </c>
      <c r="Q44" s="49">
        <f>SUMIFS(Gabarito!B:B,Gabarito!A:A,M44)+SUMIFS(Gabarito!B:B,Gabarito!A:A,N44)+SUMIFS(Gabarito!B:B,Gabarito!A:A,O44)+SUMIFS(Gabarito!B:B,Gabarito!A:A,#REF!)+SUMIFS(Gabarito!B:B,Gabarito!A:A,P44)</f>
        <v>0</v>
      </c>
      <c r="R44" s="49">
        <f t="shared" si="1"/>
        <v>0</v>
      </c>
      <c r="S44" s="47" t="s">
        <v>122</v>
      </c>
      <c r="T44" s="47" t="s">
        <v>122</v>
      </c>
      <c r="U44" s="49" t="s">
        <v>122</v>
      </c>
    </row>
    <row r="45" ht="15.75" customHeight="1">
      <c r="A45" s="47" t="s">
        <v>167</v>
      </c>
      <c r="B45" s="47" t="s">
        <v>177</v>
      </c>
      <c r="C45" s="47" t="s">
        <v>169</v>
      </c>
      <c r="D45" s="47" t="s">
        <v>91</v>
      </c>
      <c r="E45" s="47" t="s">
        <v>130</v>
      </c>
      <c r="F45" s="47" t="s">
        <v>117</v>
      </c>
      <c r="G45" s="47" t="s">
        <v>50</v>
      </c>
      <c r="H45" s="48" t="s">
        <v>43</v>
      </c>
      <c r="I45" s="49" t="s">
        <v>137</v>
      </c>
      <c r="J45" s="50" t="s">
        <v>89</v>
      </c>
      <c r="K45" s="48" t="s">
        <v>91</v>
      </c>
      <c r="L45" s="50">
        <f>SUMIFS(Gabarito!B:B,Gabarito!A:A,H45)+SUMIFS(Gabarito!B:B,Gabarito!A:A,I45)+SUMIFS(Gabarito!B:B,Gabarito!A:A,J45)+SUMIFS(Gabarito!B:B,Gabarito!A:A,K45)</f>
        <v>18</v>
      </c>
      <c r="M45" s="49" t="s">
        <v>55</v>
      </c>
      <c r="N45" s="49" t="s">
        <v>77</v>
      </c>
      <c r="O45" s="47" t="s">
        <v>60</v>
      </c>
      <c r="P45" s="49" t="s">
        <v>82</v>
      </c>
      <c r="Q45" s="49">
        <f>SUMIFS(Gabarito!B:B,Gabarito!A:A,M45)+SUMIFS(Gabarito!B:B,Gabarito!A:A,N45)+SUMIFS(Gabarito!B:B,Gabarito!A:A,O45)+SUMIFS(Gabarito!B:B,Gabarito!A:A,#REF!)+SUMIFS(Gabarito!B:B,Gabarito!A:A,P45)</f>
        <v>19</v>
      </c>
      <c r="R45" s="49">
        <f t="shared" si="1"/>
        <v>37</v>
      </c>
      <c r="S45" s="47" t="s">
        <v>50</v>
      </c>
      <c r="T45" s="47" t="s">
        <v>122</v>
      </c>
      <c r="U45" s="49" t="s">
        <v>122</v>
      </c>
    </row>
    <row r="46" ht="15.75" customHeight="1">
      <c r="A46" s="47" t="s">
        <v>167</v>
      </c>
      <c r="B46" s="47" t="s">
        <v>178</v>
      </c>
      <c r="C46" s="47" t="s">
        <v>169</v>
      </c>
      <c r="D46" s="47" t="s">
        <v>91</v>
      </c>
      <c r="E46" s="47" t="s">
        <v>130</v>
      </c>
      <c r="F46" s="47" t="s">
        <v>117</v>
      </c>
      <c r="G46" s="47" t="s">
        <v>50</v>
      </c>
      <c r="H46" s="48" t="s">
        <v>43</v>
      </c>
      <c r="I46" s="49" t="s">
        <v>137</v>
      </c>
      <c r="J46" s="50" t="s">
        <v>89</v>
      </c>
      <c r="K46" s="48" t="s">
        <v>91</v>
      </c>
      <c r="L46" s="50">
        <f>SUMIFS(Gabarito!B:B,Gabarito!A:A,H46)+SUMIFS(Gabarito!B:B,Gabarito!A:A,I46)+SUMIFS(Gabarito!B:B,Gabarito!A:A,J46)+SUMIFS(Gabarito!B:B,Gabarito!A:A,K46)</f>
        <v>18</v>
      </c>
      <c r="M46" s="49" t="s">
        <v>55</v>
      </c>
      <c r="N46" s="49" t="s">
        <v>77</v>
      </c>
      <c r="O46" s="47" t="s">
        <v>60</v>
      </c>
      <c r="P46" s="49" t="s">
        <v>82</v>
      </c>
      <c r="Q46" s="49">
        <f>SUMIFS(Gabarito!B:B,Gabarito!A:A,M46)+SUMIFS(Gabarito!B:B,Gabarito!A:A,N46)+SUMIFS(Gabarito!B:B,Gabarito!A:A,O46)+SUMIFS(Gabarito!B:B,Gabarito!A:A,#REF!)+SUMIFS(Gabarito!B:B,Gabarito!A:A,P46)</f>
        <v>19</v>
      </c>
      <c r="R46" s="49">
        <f t="shared" si="1"/>
        <v>37</v>
      </c>
      <c r="S46" s="47" t="s">
        <v>50</v>
      </c>
      <c r="T46" s="47" t="s">
        <v>122</v>
      </c>
      <c r="U46" s="49" t="s">
        <v>122</v>
      </c>
    </row>
    <row r="47" ht="15.75" customHeight="1">
      <c r="A47" s="47" t="s">
        <v>167</v>
      </c>
      <c r="B47" s="47" t="s">
        <v>179</v>
      </c>
      <c r="C47" s="47" t="s">
        <v>169</v>
      </c>
      <c r="D47" s="47" t="s">
        <v>91</v>
      </c>
      <c r="E47" s="47" t="s">
        <v>130</v>
      </c>
      <c r="F47" s="47" t="s">
        <v>117</v>
      </c>
      <c r="G47" s="47" t="s">
        <v>50</v>
      </c>
      <c r="H47" s="48" t="s">
        <v>43</v>
      </c>
      <c r="I47" s="49" t="s">
        <v>137</v>
      </c>
      <c r="J47" s="50" t="s">
        <v>89</v>
      </c>
      <c r="K47" s="48" t="s">
        <v>91</v>
      </c>
      <c r="L47" s="50">
        <f>SUMIFS(Gabarito!B:B,Gabarito!A:A,H47)+SUMIFS(Gabarito!B:B,Gabarito!A:A,I47)+SUMIFS(Gabarito!B:B,Gabarito!A:A,J47)+SUMIFS(Gabarito!B:B,Gabarito!A:A,K47)</f>
        <v>18</v>
      </c>
      <c r="M47" s="49" t="s">
        <v>55</v>
      </c>
      <c r="N47" s="49" t="s">
        <v>77</v>
      </c>
      <c r="O47" s="47" t="s">
        <v>60</v>
      </c>
      <c r="P47" s="49" t="s">
        <v>82</v>
      </c>
      <c r="Q47" s="49">
        <f>SUMIFS(Gabarito!B:B,Gabarito!A:A,M47)+SUMIFS(Gabarito!B:B,Gabarito!A:A,N47)+SUMIFS(Gabarito!B:B,Gabarito!A:A,O47)+SUMIFS(Gabarito!B:B,Gabarito!A:A,#REF!)+SUMIFS(Gabarito!B:B,Gabarito!A:A,P47)</f>
        <v>19</v>
      </c>
      <c r="R47" s="49">
        <f t="shared" si="1"/>
        <v>37</v>
      </c>
      <c r="S47" s="47" t="s">
        <v>50</v>
      </c>
      <c r="T47" s="47" t="s">
        <v>122</v>
      </c>
      <c r="U47" s="49" t="s">
        <v>122</v>
      </c>
    </row>
    <row r="48" ht="15.75" customHeight="1">
      <c r="A48" s="47" t="s">
        <v>167</v>
      </c>
      <c r="B48" s="47" t="s">
        <v>180</v>
      </c>
      <c r="C48" s="47" t="s">
        <v>169</v>
      </c>
      <c r="D48" s="47" t="s">
        <v>91</v>
      </c>
      <c r="E48" s="47" t="s">
        <v>130</v>
      </c>
      <c r="F48" s="47" t="s">
        <v>117</v>
      </c>
      <c r="G48" s="47" t="s">
        <v>50</v>
      </c>
      <c r="H48" s="48" t="s">
        <v>43</v>
      </c>
      <c r="I48" s="49" t="s">
        <v>137</v>
      </c>
      <c r="J48" s="50" t="s">
        <v>89</v>
      </c>
      <c r="K48" s="48" t="s">
        <v>91</v>
      </c>
      <c r="L48" s="50">
        <f>SUMIFS(Gabarito!B:B,Gabarito!A:A,H48)+SUMIFS(Gabarito!B:B,Gabarito!A:A,I48)+SUMIFS(Gabarito!B:B,Gabarito!A:A,J48)+SUMIFS(Gabarito!B:B,Gabarito!A:A,K48)</f>
        <v>18</v>
      </c>
      <c r="M48" s="49" t="s">
        <v>55</v>
      </c>
      <c r="N48" s="49" t="s">
        <v>77</v>
      </c>
      <c r="O48" s="47" t="s">
        <v>60</v>
      </c>
      <c r="P48" s="49" t="s">
        <v>82</v>
      </c>
      <c r="Q48" s="49">
        <f>SUMIFS(Gabarito!B:B,Gabarito!A:A,M48)+SUMIFS(Gabarito!B:B,Gabarito!A:A,N48)+SUMIFS(Gabarito!B:B,Gabarito!A:A,O48)+SUMIFS(Gabarito!B:B,Gabarito!A:A,#REF!)+SUMIFS(Gabarito!B:B,Gabarito!A:A,P48)</f>
        <v>19</v>
      </c>
      <c r="R48" s="49">
        <f t="shared" si="1"/>
        <v>37</v>
      </c>
      <c r="S48" s="47" t="s">
        <v>50</v>
      </c>
      <c r="T48" s="47" t="s">
        <v>122</v>
      </c>
      <c r="U48" s="49" t="s">
        <v>122</v>
      </c>
    </row>
    <row r="49" ht="15.75" customHeight="1">
      <c r="A49" s="47" t="s">
        <v>167</v>
      </c>
      <c r="B49" s="47" t="s">
        <v>181</v>
      </c>
      <c r="C49" s="47" t="s">
        <v>169</v>
      </c>
      <c r="D49" s="47" t="s">
        <v>50</v>
      </c>
      <c r="E49" s="47" t="s">
        <v>130</v>
      </c>
      <c r="F49" s="47" t="s">
        <v>117</v>
      </c>
      <c r="G49" s="47" t="s">
        <v>50</v>
      </c>
      <c r="H49" s="48" t="s">
        <v>43</v>
      </c>
      <c r="I49" s="49" t="s">
        <v>137</v>
      </c>
      <c r="J49" s="50" t="s">
        <v>89</v>
      </c>
      <c r="K49" s="48" t="s">
        <v>91</v>
      </c>
      <c r="L49" s="50">
        <f>SUMIFS(Gabarito!B:B,Gabarito!A:A,H49)+SUMIFS(Gabarito!B:B,Gabarito!A:A,I49)+SUMIFS(Gabarito!B:B,Gabarito!A:A,J49)+SUMIFS(Gabarito!B:B,Gabarito!A:A,K49)</f>
        <v>18</v>
      </c>
      <c r="M49" s="49" t="s">
        <v>55</v>
      </c>
      <c r="N49" s="49" t="s">
        <v>77</v>
      </c>
      <c r="O49" s="47" t="s">
        <v>60</v>
      </c>
      <c r="P49" s="49" t="s">
        <v>82</v>
      </c>
      <c r="Q49" s="49">
        <f>SUMIFS(Gabarito!B:B,Gabarito!A:A,M49)+SUMIFS(Gabarito!B:B,Gabarito!A:A,N49)+SUMIFS(Gabarito!B:B,Gabarito!A:A,O49)+SUMIFS(Gabarito!B:B,Gabarito!A:A,#REF!)+SUMIFS(Gabarito!B:B,Gabarito!A:A,P49)</f>
        <v>19</v>
      </c>
      <c r="R49" s="49">
        <f t="shared" si="1"/>
        <v>37</v>
      </c>
      <c r="S49" s="47" t="s">
        <v>50</v>
      </c>
      <c r="T49" s="47" t="s">
        <v>122</v>
      </c>
      <c r="U49" s="49" t="s">
        <v>122</v>
      </c>
    </row>
    <row r="50" ht="15.75" customHeight="1">
      <c r="A50" s="47" t="s">
        <v>167</v>
      </c>
      <c r="B50" s="47" t="s">
        <v>182</v>
      </c>
      <c r="C50" s="47" t="s">
        <v>169</v>
      </c>
      <c r="D50" s="47" t="s">
        <v>50</v>
      </c>
      <c r="E50" s="47" t="s">
        <v>130</v>
      </c>
      <c r="F50" s="47" t="s">
        <v>117</v>
      </c>
      <c r="G50" s="47" t="s">
        <v>50</v>
      </c>
      <c r="H50" s="48" t="s">
        <v>43</v>
      </c>
      <c r="I50" s="49" t="s">
        <v>137</v>
      </c>
      <c r="J50" s="50" t="s">
        <v>89</v>
      </c>
      <c r="K50" s="48" t="s">
        <v>91</v>
      </c>
      <c r="L50" s="50">
        <f>SUMIFS(Gabarito!B:B,Gabarito!A:A,H50)+SUMIFS(Gabarito!B:B,Gabarito!A:A,I50)+SUMIFS(Gabarito!B:B,Gabarito!A:A,J50)+SUMIFS(Gabarito!B:B,Gabarito!A:A,K50)</f>
        <v>18</v>
      </c>
      <c r="M50" s="49" t="s">
        <v>55</v>
      </c>
      <c r="N50" s="49" t="s">
        <v>77</v>
      </c>
      <c r="O50" s="47" t="s">
        <v>60</v>
      </c>
      <c r="P50" s="49" t="s">
        <v>82</v>
      </c>
      <c r="Q50" s="49">
        <f>SUMIFS(Gabarito!B:B,Gabarito!A:A,M50)+SUMIFS(Gabarito!B:B,Gabarito!A:A,N50)+SUMIFS(Gabarito!B:B,Gabarito!A:A,O50)+SUMIFS(Gabarito!B:B,Gabarito!A:A,#REF!)+SUMIFS(Gabarito!B:B,Gabarito!A:A,P50)</f>
        <v>19</v>
      </c>
      <c r="R50" s="49">
        <f t="shared" si="1"/>
        <v>37</v>
      </c>
      <c r="S50" s="47" t="s">
        <v>50</v>
      </c>
      <c r="T50" s="47" t="s">
        <v>122</v>
      </c>
      <c r="U50" s="49" t="s">
        <v>122</v>
      </c>
    </row>
    <row r="51" ht="15.75" customHeight="1">
      <c r="A51" s="47" t="s">
        <v>167</v>
      </c>
      <c r="B51" s="47" t="s">
        <v>183</v>
      </c>
      <c r="C51" s="47" t="s">
        <v>169</v>
      </c>
      <c r="D51" s="47" t="s">
        <v>50</v>
      </c>
      <c r="E51" s="47" t="s">
        <v>130</v>
      </c>
      <c r="F51" s="47" t="s">
        <v>117</v>
      </c>
      <c r="G51" s="47" t="s">
        <v>50</v>
      </c>
      <c r="H51" s="48" t="s">
        <v>43</v>
      </c>
      <c r="I51" s="49" t="s">
        <v>137</v>
      </c>
      <c r="J51" s="50" t="s">
        <v>89</v>
      </c>
      <c r="K51" s="48" t="s">
        <v>91</v>
      </c>
      <c r="L51" s="50">
        <f>SUMIFS(Gabarito!B:B,Gabarito!A:A,H51)+SUMIFS(Gabarito!B:B,Gabarito!A:A,I51)+SUMIFS(Gabarito!B:B,Gabarito!A:A,J51)+SUMIFS(Gabarito!B:B,Gabarito!A:A,K51)</f>
        <v>18</v>
      </c>
      <c r="M51" s="49" t="s">
        <v>55</v>
      </c>
      <c r="N51" s="49" t="s">
        <v>77</v>
      </c>
      <c r="O51" s="47" t="s">
        <v>60</v>
      </c>
      <c r="P51" s="49" t="s">
        <v>82</v>
      </c>
      <c r="Q51" s="49">
        <f>SUMIFS(Gabarito!B:B,Gabarito!A:A,M51)+SUMIFS(Gabarito!B:B,Gabarito!A:A,N51)+SUMIFS(Gabarito!B:B,Gabarito!A:A,O51)+SUMIFS(Gabarito!B:B,Gabarito!A:A,#REF!)+SUMIFS(Gabarito!B:B,Gabarito!A:A,P51)</f>
        <v>19</v>
      </c>
      <c r="R51" s="49">
        <f t="shared" si="1"/>
        <v>37</v>
      </c>
      <c r="S51" s="47" t="s">
        <v>50</v>
      </c>
      <c r="T51" s="47" t="s">
        <v>122</v>
      </c>
      <c r="U51" s="49" t="s">
        <v>122</v>
      </c>
    </row>
    <row r="52" ht="15.75" customHeight="1">
      <c r="A52" s="47" t="s">
        <v>167</v>
      </c>
      <c r="B52" s="47" t="s">
        <v>184</v>
      </c>
      <c r="C52" s="47" t="s">
        <v>169</v>
      </c>
      <c r="D52" s="47" t="s">
        <v>50</v>
      </c>
      <c r="E52" s="47" t="s">
        <v>130</v>
      </c>
      <c r="F52" s="47" t="s">
        <v>117</v>
      </c>
      <c r="G52" s="47" t="s">
        <v>50</v>
      </c>
      <c r="H52" s="48" t="s">
        <v>43</v>
      </c>
      <c r="I52" s="49" t="s">
        <v>137</v>
      </c>
      <c r="J52" s="50" t="s">
        <v>89</v>
      </c>
      <c r="K52" s="48" t="s">
        <v>91</v>
      </c>
      <c r="L52" s="50">
        <f>SUMIFS(Gabarito!B:B,Gabarito!A:A,H52)+SUMIFS(Gabarito!B:B,Gabarito!A:A,I52)+SUMIFS(Gabarito!B:B,Gabarito!A:A,J52)+SUMIFS(Gabarito!B:B,Gabarito!A:A,K52)</f>
        <v>18</v>
      </c>
      <c r="M52" s="49" t="s">
        <v>55</v>
      </c>
      <c r="N52" s="49" t="s">
        <v>77</v>
      </c>
      <c r="O52" s="47" t="s">
        <v>60</v>
      </c>
      <c r="P52" s="49" t="s">
        <v>82</v>
      </c>
      <c r="Q52" s="49">
        <f>SUMIFS(Gabarito!B:B,Gabarito!A:A,M52)+SUMIFS(Gabarito!B:B,Gabarito!A:A,N52)+SUMIFS(Gabarito!B:B,Gabarito!A:A,O52)+SUMIFS(Gabarito!B:B,Gabarito!A:A,#REF!)+SUMIFS(Gabarito!B:B,Gabarito!A:A,P52)</f>
        <v>19</v>
      </c>
      <c r="R52" s="49">
        <f t="shared" si="1"/>
        <v>37</v>
      </c>
      <c r="S52" s="47" t="s">
        <v>50</v>
      </c>
      <c r="T52" s="47" t="s">
        <v>122</v>
      </c>
      <c r="U52" s="49" t="s">
        <v>122</v>
      </c>
    </row>
    <row r="53" ht="15.75" customHeight="1">
      <c r="A53" s="47" t="s">
        <v>167</v>
      </c>
      <c r="B53" s="47" t="s">
        <v>185</v>
      </c>
      <c r="C53" s="47" t="s">
        <v>169</v>
      </c>
      <c r="D53" s="47" t="s">
        <v>50</v>
      </c>
      <c r="E53" s="47" t="s">
        <v>130</v>
      </c>
      <c r="F53" s="47" t="s">
        <v>117</v>
      </c>
      <c r="G53" s="47" t="s">
        <v>50</v>
      </c>
      <c r="H53" s="48" t="s">
        <v>43</v>
      </c>
      <c r="I53" s="49" t="s">
        <v>137</v>
      </c>
      <c r="J53" s="50" t="s">
        <v>89</v>
      </c>
      <c r="K53" s="48" t="s">
        <v>91</v>
      </c>
      <c r="L53" s="50">
        <f>SUMIFS(Gabarito!B:B,Gabarito!A:A,H53)+SUMIFS(Gabarito!B:B,Gabarito!A:A,I53)+SUMIFS(Gabarito!B:B,Gabarito!A:A,J53)+SUMIFS(Gabarito!B:B,Gabarito!A:A,K53)</f>
        <v>18</v>
      </c>
      <c r="M53" s="49" t="s">
        <v>55</v>
      </c>
      <c r="N53" s="49" t="s">
        <v>77</v>
      </c>
      <c r="O53" s="47" t="s">
        <v>60</v>
      </c>
      <c r="P53" s="49" t="s">
        <v>82</v>
      </c>
      <c r="Q53" s="49">
        <f>SUMIFS(Gabarito!B:B,Gabarito!A:A,M53)+SUMIFS(Gabarito!B:B,Gabarito!A:A,N53)+SUMIFS(Gabarito!B:B,Gabarito!A:A,O53)+SUMIFS(Gabarito!B:B,Gabarito!A:A,#REF!)+SUMIFS(Gabarito!B:B,Gabarito!A:A,P53)</f>
        <v>19</v>
      </c>
      <c r="R53" s="49">
        <f t="shared" si="1"/>
        <v>37</v>
      </c>
      <c r="S53" s="47" t="s">
        <v>50</v>
      </c>
      <c r="T53" s="47" t="s">
        <v>122</v>
      </c>
      <c r="U53" s="49" t="s">
        <v>122</v>
      </c>
    </row>
    <row r="54" ht="15.75" customHeight="1">
      <c r="A54" s="47" t="s">
        <v>167</v>
      </c>
      <c r="B54" s="47" t="s">
        <v>186</v>
      </c>
      <c r="C54" s="47" t="s">
        <v>169</v>
      </c>
      <c r="D54" s="47" t="s">
        <v>50</v>
      </c>
      <c r="E54" s="47" t="s">
        <v>130</v>
      </c>
      <c r="F54" s="47" t="s">
        <v>117</v>
      </c>
      <c r="G54" s="47" t="s">
        <v>50</v>
      </c>
      <c r="H54" s="48" t="s">
        <v>43</v>
      </c>
      <c r="I54" s="49" t="s">
        <v>137</v>
      </c>
      <c r="J54" s="50" t="s">
        <v>89</v>
      </c>
      <c r="K54" s="48" t="s">
        <v>91</v>
      </c>
      <c r="L54" s="50">
        <f>SUMIFS(Gabarito!B:B,Gabarito!A:A,H54)+SUMIFS(Gabarito!B:B,Gabarito!A:A,I54)+SUMIFS(Gabarito!B:B,Gabarito!A:A,J54)+SUMIFS(Gabarito!B:B,Gabarito!A:A,K54)</f>
        <v>18</v>
      </c>
      <c r="M54" s="49" t="s">
        <v>55</v>
      </c>
      <c r="N54" s="49" t="s">
        <v>77</v>
      </c>
      <c r="O54" s="47" t="s">
        <v>60</v>
      </c>
      <c r="P54" s="49" t="s">
        <v>82</v>
      </c>
      <c r="Q54" s="49">
        <f>SUMIFS(Gabarito!B:B,Gabarito!A:A,M54)+SUMIFS(Gabarito!B:B,Gabarito!A:A,N54)+SUMIFS(Gabarito!B:B,Gabarito!A:A,O54)+SUMIFS(Gabarito!B:B,Gabarito!A:A,#REF!)+SUMIFS(Gabarito!B:B,Gabarito!A:A,P54)</f>
        <v>19</v>
      </c>
      <c r="R54" s="49">
        <f t="shared" si="1"/>
        <v>37</v>
      </c>
      <c r="S54" s="47" t="s">
        <v>50</v>
      </c>
      <c r="T54" s="47" t="s">
        <v>122</v>
      </c>
      <c r="U54" s="49" t="s">
        <v>122</v>
      </c>
    </row>
    <row r="55" ht="15.75" customHeight="1">
      <c r="A55" s="47" t="s">
        <v>167</v>
      </c>
      <c r="B55" s="47" t="s">
        <v>187</v>
      </c>
      <c r="C55" s="47" t="s">
        <v>169</v>
      </c>
      <c r="D55" s="47" t="s">
        <v>50</v>
      </c>
      <c r="E55" s="47" t="s">
        <v>130</v>
      </c>
      <c r="F55" s="47" t="s">
        <v>117</v>
      </c>
      <c r="G55" s="47" t="s">
        <v>50</v>
      </c>
      <c r="H55" s="48" t="s">
        <v>43</v>
      </c>
      <c r="I55" s="49" t="s">
        <v>137</v>
      </c>
      <c r="J55" s="50" t="s">
        <v>71</v>
      </c>
      <c r="K55" s="48" t="s">
        <v>91</v>
      </c>
      <c r="L55" s="50">
        <f>SUMIFS(Gabarito!B:B,Gabarito!A:A,H55)+SUMIFS(Gabarito!B:B,Gabarito!A:A,I55)+SUMIFS(Gabarito!B:B,Gabarito!A:A,J55)+SUMIFS(Gabarito!B:B,Gabarito!A:A,K55)</f>
        <v>15</v>
      </c>
      <c r="M55" s="49" t="s">
        <v>55</v>
      </c>
      <c r="N55" s="49" t="s">
        <v>77</v>
      </c>
      <c r="O55" s="47" t="s">
        <v>60</v>
      </c>
      <c r="P55" s="49" t="s">
        <v>82</v>
      </c>
      <c r="Q55" s="49">
        <f>SUMIFS(Gabarito!B:B,Gabarito!A:A,M55)+SUMIFS(Gabarito!B:B,Gabarito!A:A,N55)+SUMIFS(Gabarito!B:B,Gabarito!A:A,O55)+SUMIFS(Gabarito!B:B,Gabarito!A:A,#REF!)+SUMIFS(Gabarito!B:B,Gabarito!A:A,P55)</f>
        <v>19</v>
      </c>
      <c r="R55" s="49">
        <f t="shared" si="1"/>
        <v>34</v>
      </c>
      <c r="S55" s="47" t="s">
        <v>50</v>
      </c>
      <c r="T55" s="47" t="s">
        <v>122</v>
      </c>
      <c r="U55" s="49" t="s">
        <v>122</v>
      </c>
    </row>
    <row r="56" ht="15.75" customHeight="1">
      <c r="A56" s="47" t="s">
        <v>167</v>
      </c>
      <c r="B56" s="47" t="s">
        <v>188</v>
      </c>
      <c r="C56" s="47" t="s">
        <v>169</v>
      </c>
      <c r="D56" s="47" t="s">
        <v>91</v>
      </c>
      <c r="E56" s="47" t="s">
        <v>122</v>
      </c>
      <c r="F56" s="47" t="s">
        <v>117</v>
      </c>
      <c r="G56" s="47" t="s">
        <v>122</v>
      </c>
      <c r="H56" s="48" t="s">
        <v>122</v>
      </c>
      <c r="I56" s="49" t="s">
        <v>122</v>
      </c>
      <c r="J56" s="50" t="s">
        <v>122</v>
      </c>
      <c r="K56" s="48" t="s">
        <v>122</v>
      </c>
      <c r="L56" s="50">
        <f>SUMIFS(Gabarito!B:B,Gabarito!A:A,H56)+SUMIFS(Gabarito!B:B,Gabarito!A:A,I56)+SUMIFS(Gabarito!B:B,Gabarito!A:A,J56)+SUMIFS(Gabarito!B:B,Gabarito!A:A,K56)</f>
        <v>0</v>
      </c>
      <c r="M56" s="49" t="s">
        <v>122</v>
      </c>
      <c r="N56" s="49" t="s">
        <v>122</v>
      </c>
      <c r="O56" s="47" t="s">
        <v>122</v>
      </c>
      <c r="P56" s="49" t="s">
        <v>122</v>
      </c>
      <c r="Q56" s="49">
        <f>SUMIFS(Gabarito!B:B,Gabarito!A:A,M56)+SUMIFS(Gabarito!B:B,Gabarito!A:A,N56)+SUMIFS(Gabarito!B:B,Gabarito!A:A,O56)+SUMIFS(Gabarito!B:B,Gabarito!A:A,#REF!)+SUMIFS(Gabarito!B:B,Gabarito!A:A,P56)</f>
        <v>0</v>
      </c>
      <c r="R56" s="49">
        <f t="shared" si="1"/>
        <v>0</v>
      </c>
      <c r="S56" s="47" t="s">
        <v>122</v>
      </c>
      <c r="T56" s="47" t="s">
        <v>122</v>
      </c>
      <c r="U56" s="49" t="s">
        <v>122</v>
      </c>
    </row>
    <row r="57" ht="15.75" customHeight="1">
      <c r="A57" s="47" t="s">
        <v>167</v>
      </c>
      <c r="B57" s="47" t="s">
        <v>189</v>
      </c>
      <c r="C57" s="47" t="s">
        <v>169</v>
      </c>
      <c r="D57" s="47" t="s">
        <v>122</v>
      </c>
      <c r="E57" s="47" t="s">
        <v>122</v>
      </c>
      <c r="F57" s="47" t="s">
        <v>117</v>
      </c>
      <c r="G57" s="47" t="s">
        <v>122</v>
      </c>
      <c r="H57" s="48" t="s">
        <v>122</v>
      </c>
      <c r="I57" s="49" t="s">
        <v>122</v>
      </c>
      <c r="J57" s="50" t="s">
        <v>122</v>
      </c>
      <c r="K57" s="48" t="s">
        <v>122</v>
      </c>
      <c r="L57" s="50">
        <f>SUMIFS(Gabarito!B:B,Gabarito!A:A,H57)+SUMIFS(Gabarito!B:B,Gabarito!A:A,I57)+SUMIFS(Gabarito!B:B,Gabarito!A:A,J57)+SUMIFS(Gabarito!B:B,Gabarito!A:A,K57)</f>
        <v>0</v>
      </c>
      <c r="M57" s="49" t="s">
        <v>122</v>
      </c>
      <c r="N57" s="49" t="s">
        <v>122</v>
      </c>
      <c r="O57" s="47" t="s">
        <v>122</v>
      </c>
      <c r="P57" s="49" t="s">
        <v>122</v>
      </c>
      <c r="Q57" s="49">
        <f>SUMIFS(Gabarito!B:B,Gabarito!A:A,M57)+SUMIFS(Gabarito!B:B,Gabarito!A:A,N57)+SUMIFS(Gabarito!B:B,Gabarito!A:A,O57)+SUMIFS(Gabarito!B:B,Gabarito!A:A,#REF!)+SUMIFS(Gabarito!B:B,Gabarito!A:A,P57)</f>
        <v>0</v>
      </c>
      <c r="R57" s="49">
        <f t="shared" si="1"/>
        <v>0</v>
      </c>
      <c r="S57" s="47" t="s">
        <v>122</v>
      </c>
      <c r="T57" s="47" t="s">
        <v>122</v>
      </c>
      <c r="U57" s="49" t="s">
        <v>122</v>
      </c>
    </row>
    <row r="58" ht="15.75" customHeight="1">
      <c r="A58" s="47" t="s">
        <v>190</v>
      </c>
      <c r="B58" s="47" t="s">
        <v>191</v>
      </c>
      <c r="C58" s="47" t="s">
        <v>192</v>
      </c>
      <c r="D58" s="47" t="s">
        <v>91</v>
      </c>
      <c r="E58" s="51" t="s">
        <v>122</v>
      </c>
      <c r="F58" s="47" t="s">
        <v>117</v>
      </c>
      <c r="G58" s="51" t="s">
        <v>122</v>
      </c>
      <c r="H58" s="52" t="s">
        <v>122</v>
      </c>
      <c r="I58" s="53" t="s">
        <v>122</v>
      </c>
      <c r="J58" s="54" t="s">
        <v>122</v>
      </c>
      <c r="K58" s="53" t="s">
        <v>122</v>
      </c>
      <c r="L58" s="50">
        <f>SUMIFS(Gabarito!B:B,Gabarito!A:A,H58)+SUMIFS(Gabarito!B:B,Gabarito!A:A,I58)+SUMIFS(Gabarito!B:B,Gabarito!A:A,J58)+SUMIFS(Gabarito!B:B,Gabarito!A:A,K58)</f>
        <v>0</v>
      </c>
      <c r="M58" s="53" t="s">
        <v>122</v>
      </c>
      <c r="N58" s="53" t="s">
        <v>131</v>
      </c>
      <c r="O58" s="55" t="s">
        <v>122</v>
      </c>
      <c r="P58" s="53" t="s">
        <v>122</v>
      </c>
      <c r="Q58" s="49">
        <f>SUMIFS(Gabarito!B:B,Gabarito!A:A,M58)+SUMIFS(Gabarito!B:B,Gabarito!A:A,O58)+SUMIFS(Gabarito!B:B,Gabarito!A:A,#REF!)+SUMIFS(Gabarito!B:B,Gabarito!A:A,#REF!)+SUMIFS(Gabarito!B:B,Gabarito!A:A,P58)</f>
        <v>0</v>
      </c>
      <c r="R58" s="49">
        <f t="shared" si="1"/>
        <v>0</v>
      </c>
      <c r="S58" s="47" t="s">
        <v>122</v>
      </c>
      <c r="T58" s="47" t="s">
        <v>122</v>
      </c>
      <c r="U58" s="49" t="s">
        <v>122</v>
      </c>
    </row>
    <row r="59" ht="15.75" customHeight="1">
      <c r="A59" s="56" t="s">
        <v>190</v>
      </c>
      <c r="B59" s="47" t="s">
        <v>193</v>
      </c>
      <c r="C59" s="47" t="s">
        <v>192</v>
      </c>
      <c r="D59" s="47" t="s">
        <v>50</v>
      </c>
      <c r="E59" s="51" t="s">
        <v>149</v>
      </c>
      <c r="F59" s="47" t="s">
        <v>122</v>
      </c>
      <c r="G59" s="51" t="s">
        <v>50</v>
      </c>
      <c r="H59" s="52" t="s">
        <v>67</v>
      </c>
      <c r="I59" s="53" t="s">
        <v>137</v>
      </c>
      <c r="J59" s="54" t="s">
        <v>71</v>
      </c>
      <c r="K59" s="53" t="s">
        <v>91</v>
      </c>
      <c r="L59" s="50">
        <f>SUMIFS(Gabarito!B:B,Gabarito!A:A,H59)+SUMIFS(Gabarito!B:B,Gabarito!A:A,I59)+SUMIFS(Gabarito!B:B,Gabarito!A:A,J59)+SUMIFS(Gabarito!B:B,Gabarito!A:A,K59)</f>
        <v>16</v>
      </c>
      <c r="M59" s="53" t="s">
        <v>122</v>
      </c>
      <c r="N59" s="53" t="s">
        <v>122</v>
      </c>
      <c r="O59" s="55" t="s">
        <v>122</v>
      </c>
      <c r="P59" s="53" t="s">
        <v>122</v>
      </c>
      <c r="Q59" s="49">
        <f>SUMIFS(Gabarito!B:B,Gabarito!A:A,M59)+SUMIFS(Gabarito!B:B,Gabarito!A:A,O59)+SUMIFS(Gabarito!B:B,Gabarito!A:A,#REF!)+SUMIFS(Gabarito!B:B,Gabarito!A:A,#REF!)+SUMIFS(Gabarito!B:B,Gabarito!A:A,P59)</f>
        <v>0</v>
      </c>
      <c r="R59" s="49">
        <f t="shared" si="1"/>
        <v>16</v>
      </c>
      <c r="S59" s="47" t="s">
        <v>122</v>
      </c>
      <c r="T59" s="47" t="s">
        <v>122</v>
      </c>
      <c r="U59" s="49" t="s">
        <v>122</v>
      </c>
    </row>
    <row r="60" ht="15.75" customHeight="1">
      <c r="A60" s="47" t="s">
        <v>190</v>
      </c>
      <c r="B60" s="47" t="s">
        <v>194</v>
      </c>
      <c r="C60" s="47" t="s">
        <v>192</v>
      </c>
      <c r="D60" s="47" t="s">
        <v>50</v>
      </c>
      <c r="E60" s="51" t="s">
        <v>149</v>
      </c>
      <c r="F60" s="47" t="s">
        <v>122</v>
      </c>
      <c r="G60" s="55" t="s">
        <v>50</v>
      </c>
      <c r="H60" s="53" t="s">
        <v>85</v>
      </c>
      <c r="I60" s="53" t="s">
        <v>137</v>
      </c>
      <c r="J60" s="54" t="s">
        <v>89</v>
      </c>
      <c r="K60" s="53" t="s">
        <v>122</v>
      </c>
      <c r="L60" s="54">
        <v>12.0</v>
      </c>
      <c r="M60" s="53" t="s">
        <v>122</v>
      </c>
      <c r="N60" s="53" t="s">
        <v>122</v>
      </c>
      <c r="O60" s="55" t="s">
        <v>122</v>
      </c>
      <c r="P60" s="53" t="s">
        <v>122</v>
      </c>
      <c r="Q60" s="53">
        <v>0.0</v>
      </c>
      <c r="R60" s="53">
        <v>12.0</v>
      </c>
      <c r="S60" s="55" t="s">
        <v>122</v>
      </c>
      <c r="T60" s="55" t="s">
        <v>122</v>
      </c>
      <c r="U60" s="53" t="s">
        <v>122</v>
      </c>
    </row>
    <row r="61" ht="15.75" customHeight="1">
      <c r="A61" s="47" t="s">
        <v>190</v>
      </c>
      <c r="B61" s="47" t="s">
        <v>195</v>
      </c>
      <c r="C61" s="47" t="s">
        <v>192</v>
      </c>
      <c r="D61" s="47" t="s">
        <v>50</v>
      </c>
      <c r="E61" s="51" t="s">
        <v>196</v>
      </c>
      <c r="F61" s="47" t="s">
        <v>122</v>
      </c>
      <c r="G61" s="55" t="s">
        <v>50</v>
      </c>
      <c r="H61" s="53" t="s">
        <v>85</v>
      </c>
      <c r="I61" s="53" t="s">
        <v>137</v>
      </c>
      <c r="J61" s="54" t="s">
        <v>71</v>
      </c>
      <c r="K61" s="53" t="s">
        <v>122</v>
      </c>
      <c r="L61" s="54">
        <v>9.0</v>
      </c>
      <c r="M61" s="53" t="s">
        <v>122</v>
      </c>
      <c r="N61" s="53" t="s">
        <v>122</v>
      </c>
      <c r="O61" s="55" t="s">
        <v>122</v>
      </c>
      <c r="P61" s="53" t="s">
        <v>122</v>
      </c>
      <c r="Q61" s="53">
        <v>0.0</v>
      </c>
      <c r="R61" s="53">
        <v>9.0</v>
      </c>
      <c r="S61" s="55" t="s">
        <v>122</v>
      </c>
      <c r="T61" s="55" t="s">
        <v>132</v>
      </c>
      <c r="U61" s="53" t="s">
        <v>122</v>
      </c>
    </row>
    <row r="62" ht="15.75" customHeight="1">
      <c r="A62" s="47" t="s">
        <v>190</v>
      </c>
      <c r="B62" s="47" t="s">
        <v>197</v>
      </c>
      <c r="C62" s="47" t="s">
        <v>192</v>
      </c>
      <c r="D62" s="47" t="s">
        <v>50</v>
      </c>
      <c r="E62" s="51" t="s">
        <v>149</v>
      </c>
      <c r="F62" s="47" t="s">
        <v>122</v>
      </c>
      <c r="G62" s="51" t="s">
        <v>50</v>
      </c>
      <c r="H62" s="52" t="s">
        <v>43</v>
      </c>
      <c r="I62" s="53" t="s">
        <v>87</v>
      </c>
      <c r="J62" s="54" t="s">
        <v>47</v>
      </c>
      <c r="K62" s="53" t="s">
        <v>50</v>
      </c>
      <c r="L62" s="50">
        <f>SUMIFS(Gabarito!B:B,Gabarito!A:A,H62)+SUMIFS(Gabarito!B:B,Gabarito!A:A,I62)+SUMIFS(Gabarito!B:B,Gabarito!A:A,J62)+SUMIFS(Gabarito!B:B,Gabarito!A:A,K62)</f>
        <v>12</v>
      </c>
      <c r="M62" s="53" t="s">
        <v>122</v>
      </c>
      <c r="N62" s="53" t="s">
        <v>122</v>
      </c>
      <c r="O62" s="55" t="s">
        <v>122</v>
      </c>
      <c r="P62" s="53" t="s">
        <v>122</v>
      </c>
      <c r="Q62" s="49">
        <f>SUMIFS(Gabarito!B:B,Gabarito!A:A,M62)+SUMIFS(Gabarito!B:B,Gabarito!A:A,O62)+SUMIFS(Gabarito!B:B,Gabarito!A:A,#REF!)+SUMIFS(Gabarito!B:B,Gabarito!A:A,#REF!)+SUMIFS(Gabarito!B:B,Gabarito!A:A,P62)</f>
        <v>0</v>
      </c>
      <c r="R62" s="49">
        <f t="shared" ref="R62:R63" si="2">L62+Q62</f>
        <v>12</v>
      </c>
      <c r="S62" s="47" t="s">
        <v>122</v>
      </c>
      <c r="T62" s="47" t="s">
        <v>122</v>
      </c>
      <c r="U62" s="49" t="s">
        <v>122</v>
      </c>
    </row>
    <row r="63" ht="15.75" customHeight="1">
      <c r="A63" s="47" t="s">
        <v>190</v>
      </c>
      <c r="B63" s="47" t="s">
        <v>198</v>
      </c>
      <c r="C63" s="47" t="s">
        <v>192</v>
      </c>
      <c r="D63" s="47" t="s">
        <v>50</v>
      </c>
      <c r="E63" s="51" t="s">
        <v>149</v>
      </c>
      <c r="F63" s="47" t="s">
        <v>122</v>
      </c>
      <c r="G63" s="51" t="s">
        <v>50</v>
      </c>
      <c r="H63" s="52" t="s">
        <v>67</v>
      </c>
      <c r="I63" s="53" t="s">
        <v>45</v>
      </c>
      <c r="J63" s="54" t="s">
        <v>47</v>
      </c>
      <c r="K63" s="53" t="s">
        <v>50</v>
      </c>
      <c r="L63" s="50">
        <f>SUMIFS(Gabarito!B:B,Gabarito!A:A,H63)+SUMIFS(Gabarito!B:B,Gabarito!A:A,I63)+SUMIFS(Gabarito!B:B,Gabarito!A:A,J63)+SUMIFS(Gabarito!B:B,Gabarito!A:A,K63)</f>
        <v>9</v>
      </c>
      <c r="M63" s="53" t="s">
        <v>122</v>
      </c>
      <c r="N63" s="53" t="s">
        <v>122</v>
      </c>
      <c r="O63" s="55" t="s">
        <v>122</v>
      </c>
      <c r="P63" s="53" t="s">
        <v>122</v>
      </c>
      <c r="Q63" s="49">
        <f>SUMIFS(Gabarito!B:B,Gabarito!A:A,M63)+SUMIFS(Gabarito!B:B,Gabarito!A:A,O63)+SUMIFS(Gabarito!B:B,Gabarito!A:A,#REF!)+SUMIFS(Gabarito!B:B,Gabarito!A:A,#REF!)+SUMIFS(Gabarito!B:B,Gabarito!A:A,P63)</f>
        <v>0</v>
      </c>
      <c r="R63" s="49">
        <f t="shared" si="2"/>
        <v>9</v>
      </c>
      <c r="S63" s="47" t="s">
        <v>122</v>
      </c>
      <c r="T63" s="47" t="s">
        <v>122</v>
      </c>
      <c r="U63" s="49" t="s">
        <v>122</v>
      </c>
    </row>
    <row r="64" ht="15.75" customHeight="1">
      <c r="A64" s="47" t="s">
        <v>190</v>
      </c>
      <c r="B64" s="47" t="s">
        <v>199</v>
      </c>
      <c r="C64" s="47" t="s">
        <v>192</v>
      </c>
      <c r="D64" s="47" t="s">
        <v>50</v>
      </c>
      <c r="E64" s="51" t="s">
        <v>196</v>
      </c>
      <c r="F64" s="47" t="s">
        <v>122</v>
      </c>
      <c r="G64" s="55" t="s">
        <v>50</v>
      </c>
      <c r="H64" s="53" t="s">
        <v>85</v>
      </c>
      <c r="I64" s="53" t="s">
        <v>137</v>
      </c>
      <c r="J64" s="54" t="s">
        <v>89</v>
      </c>
      <c r="K64" s="53" t="s">
        <v>122</v>
      </c>
      <c r="L64" s="54">
        <v>12.0</v>
      </c>
      <c r="M64" s="53" t="s">
        <v>122</v>
      </c>
      <c r="N64" s="53" t="s">
        <v>122</v>
      </c>
      <c r="O64" s="55" t="s">
        <v>122</v>
      </c>
      <c r="P64" s="53" t="s">
        <v>122</v>
      </c>
      <c r="Q64" s="53">
        <v>0.0</v>
      </c>
      <c r="R64" s="53">
        <v>12.0</v>
      </c>
      <c r="S64" s="55" t="s">
        <v>122</v>
      </c>
      <c r="T64" s="55" t="s">
        <v>132</v>
      </c>
      <c r="U64" s="53" t="s">
        <v>122</v>
      </c>
    </row>
    <row r="65" ht="15.75" customHeight="1">
      <c r="A65" s="47" t="s">
        <v>190</v>
      </c>
      <c r="B65" s="47" t="s">
        <v>200</v>
      </c>
      <c r="C65" s="47" t="s">
        <v>192</v>
      </c>
      <c r="D65" s="47" t="s">
        <v>50</v>
      </c>
      <c r="E65" s="51" t="s">
        <v>136</v>
      </c>
      <c r="F65" s="47" t="s">
        <v>122</v>
      </c>
      <c r="G65" s="55" t="s">
        <v>50</v>
      </c>
      <c r="H65" s="53" t="s">
        <v>85</v>
      </c>
      <c r="I65" s="53" t="s">
        <v>45</v>
      </c>
      <c r="J65" s="54" t="s">
        <v>47</v>
      </c>
      <c r="K65" s="53" t="s">
        <v>122</v>
      </c>
      <c r="L65" s="54">
        <v>8.0</v>
      </c>
      <c r="M65" s="53" t="s">
        <v>122</v>
      </c>
      <c r="N65" s="53" t="s">
        <v>122</v>
      </c>
      <c r="O65" s="55" t="s">
        <v>122</v>
      </c>
      <c r="P65" s="53" t="s">
        <v>122</v>
      </c>
      <c r="Q65" s="53">
        <v>0.0</v>
      </c>
      <c r="R65" s="53">
        <v>8.0</v>
      </c>
      <c r="S65" s="55" t="s">
        <v>122</v>
      </c>
      <c r="T65" s="55" t="s">
        <v>122</v>
      </c>
      <c r="U65" s="53" t="s">
        <v>122</v>
      </c>
    </row>
    <row r="66" ht="15.75" customHeight="1">
      <c r="A66" s="47" t="s">
        <v>190</v>
      </c>
      <c r="B66" s="47" t="s">
        <v>201</v>
      </c>
      <c r="C66" s="47" t="s">
        <v>192</v>
      </c>
      <c r="D66" s="47" t="s">
        <v>50</v>
      </c>
      <c r="E66" s="57" t="s">
        <v>130</v>
      </c>
      <c r="F66" s="47" t="s">
        <v>122</v>
      </c>
      <c r="G66" s="57" t="s">
        <v>50</v>
      </c>
      <c r="H66" s="58" t="s">
        <v>85</v>
      </c>
      <c r="I66" s="59" t="s">
        <v>45</v>
      </c>
      <c r="J66" s="60" t="s">
        <v>89</v>
      </c>
      <c r="K66" s="59" t="s">
        <v>122</v>
      </c>
      <c r="L66" s="50">
        <f>SUMIFS(Gabarito!B:B,Gabarito!A:A,H66)+SUMIFS(Gabarito!B:B,Gabarito!A:A,I66)+SUMIFS(Gabarito!B:B,Gabarito!A:A,J66)+SUMIFS(Gabarito!B:B,Gabarito!A:A,K66)</f>
        <v>14</v>
      </c>
      <c r="M66" s="59" t="s">
        <v>122</v>
      </c>
      <c r="N66" s="59" t="s">
        <v>122</v>
      </c>
      <c r="O66" s="61" t="s">
        <v>122</v>
      </c>
      <c r="P66" s="59" t="s">
        <v>122</v>
      </c>
      <c r="Q66" s="49">
        <f>SUMIFS(Gabarito!B:B,Gabarito!A:A,M66)+SUMIFS(Gabarito!B:B,Gabarito!A:A,O66)+SUMIFS(Gabarito!B:B,Gabarito!A:A,#REF!)+SUMIFS(Gabarito!B:B,Gabarito!A:A,#REF!)+SUMIFS(Gabarito!B:B,Gabarito!A:A,P66)</f>
        <v>0</v>
      </c>
      <c r="R66" s="49">
        <f t="shared" ref="R66:R68" si="3">L66+Q66</f>
        <v>14</v>
      </c>
      <c r="S66" s="47" t="s">
        <v>122</v>
      </c>
      <c r="T66" s="47" t="s">
        <v>122</v>
      </c>
      <c r="U66" s="49" t="s">
        <v>122</v>
      </c>
    </row>
    <row r="67" ht="15.75" customHeight="1">
      <c r="A67" s="47" t="s">
        <v>190</v>
      </c>
      <c r="B67" s="47" t="s">
        <v>202</v>
      </c>
      <c r="C67" s="47" t="s">
        <v>192</v>
      </c>
      <c r="D67" s="47" t="s">
        <v>50</v>
      </c>
      <c r="E67" s="51" t="s">
        <v>203</v>
      </c>
      <c r="F67" s="47" t="s">
        <v>122</v>
      </c>
      <c r="G67" s="51" t="s">
        <v>50</v>
      </c>
      <c r="H67" s="52" t="s">
        <v>67</v>
      </c>
      <c r="I67" s="53" t="s">
        <v>45</v>
      </c>
      <c r="J67" s="54" t="s">
        <v>47</v>
      </c>
      <c r="K67" s="53" t="s">
        <v>50</v>
      </c>
      <c r="L67" s="50">
        <f>SUMIFS(Gabarito!B:B,Gabarito!A:A,H67)+SUMIFS(Gabarito!B:B,Gabarito!A:A,I67)+SUMIFS(Gabarito!B:B,Gabarito!A:A,J67)+SUMIFS(Gabarito!B:B,Gabarito!A:A,K67)</f>
        <v>9</v>
      </c>
      <c r="M67" s="53" t="s">
        <v>122</v>
      </c>
      <c r="N67" s="53" t="s">
        <v>122</v>
      </c>
      <c r="O67" s="55" t="s">
        <v>122</v>
      </c>
      <c r="P67" s="53" t="s">
        <v>122</v>
      </c>
      <c r="Q67" s="49">
        <f>SUMIFS(Gabarito!B:B,Gabarito!A:A,M67)+SUMIFS(Gabarito!B:B,Gabarito!A:A,O67)+SUMIFS(Gabarito!B:B,Gabarito!A:A,#REF!)+SUMIFS(Gabarito!B:B,Gabarito!A:A,#REF!)+SUMIFS(Gabarito!B:B,Gabarito!A:A,P67)</f>
        <v>0</v>
      </c>
      <c r="R67" s="49">
        <f t="shared" si="3"/>
        <v>9</v>
      </c>
      <c r="S67" s="47" t="s">
        <v>122</v>
      </c>
      <c r="T67" s="47" t="s">
        <v>132</v>
      </c>
      <c r="U67" s="49" t="s">
        <v>122</v>
      </c>
    </row>
    <row r="68" ht="15.75" customHeight="1">
      <c r="A68" s="47" t="s">
        <v>190</v>
      </c>
      <c r="B68" s="47" t="s">
        <v>204</v>
      </c>
      <c r="C68" s="47" t="s">
        <v>192</v>
      </c>
      <c r="D68" s="47" t="s">
        <v>50</v>
      </c>
      <c r="E68" s="51" t="s">
        <v>136</v>
      </c>
      <c r="F68" s="47" t="s">
        <v>122</v>
      </c>
      <c r="G68" s="51" t="s">
        <v>50</v>
      </c>
      <c r="H68" s="52" t="s">
        <v>67</v>
      </c>
      <c r="I68" s="53" t="s">
        <v>45</v>
      </c>
      <c r="J68" s="54" t="s">
        <v>71</v>
      </c>
      <c r="K68" s="53" t="s">
        <v>50</v>
      </c>
      <c r="L68" s="50">
        <f>SUMIFS(Gabarito!B:B,Gabarito!A:A,H68)+SUMIFS(Gabarito!B:B,Gabarito!A:A,I68)+SUMIFS(Gabarito!B:B,Gabarito!A:A,J68)+SUMIFS(Gabarito!B:B,Gabarito!A:A,K68)</f>
        <v>12</v>
      </c>
      <c r="M68" s="53" t="s">
        <v>122</v>
      </c>
      <c r="N68" s="53" t="s">
        <v>122</v>
      </c>
      <c r="O68" s="55" t="s">
        <v>122</v>
      </c>
      <c r="P68" s="53" t="s">
        <v>122</v>
      </c>
      <c r="Q68" s="49">
        <f>SUMIFS(Gabarito!B:B,Gabarito!A:A,M68)+SUMIFS(Gabarito!B:B,Gabarito!A:A,O68)+SUMIFS(Gabarito!B:B,Gabarito!A:A,#REF!)+SUMIFS(Gabarito!B:B,Gabarito!A:A,#REF!)+SUMIFS(Gabarito!B:B,Gabarito!A:A,P68)</f>
        <v>0</v>
      </c>
      <c r="R68" s="49">
        <f t="shared" si="3"/>
        <v>12</v>
      </c>
      <c r="S68" s="47" t="s">
        <v>122</v>
      </c>
      <c r="T68" s="47" t="s">
        <v>122</v>
      </c>
      <c r="U68" s="49" t="s">
        <v>122</v>
      </c>
    </row>
    <row r="69" ht="15.75" customHeight="1">
      <c r="A69" s="47" t="s">
        <v>190</v>
      </c>
      <c r="B69" s="47" t="s">
        <v>205</v>
      </c>
      <c r="C69" s="47" t="s">
        <v>192</v>
      </c>
      <c r="D69" s="47" t="s">
        <v>50</v>
      </c>
      <c r="E69" s="51" t="s">
        <v>149</v>
      </c>
      <c r="F69" s="47" t="s">
        <v>122</v>
      </c>
      <c r="G69" s="55" t="s">
        <v>50</v>
      </c>
      <c r="H69" s="53" t="s">
        <v>85</v>
      </c>
      <c r="I69" s="53" t="s">
        <v>137</v>
      </c>
      <c r="J69" s="54" t="s">
        <v>71</v>
      </c>
      <c r="K69" s="53" t="s">
        <v>122</v>
      </c>
      <c r="L69" s="54">
        <v>9.0</v>
      </c>
      <c r="M69" s="53" t="s">
        <v>122</v>
      </c>
      <c r="N69" s="53" t="s">
        <v>122</v>
      </c>
      <c r="O69" s="55" t="s">
        <v>122</v>
      </c>
      <c r="P69" s="53" t="s">
        <v>122</v>
      </c>
      <c r="Q69" s="53">
        <v>0.0</v>
      </c>
      <c r="R69" s="53">
        <v>9.0</v>
      </c>
      <c r="S69" s="55" t="s">
        <v>122</v>
      </c>
      <c r="T69" s="55" t="s">
        <v>122</v>
      </c>
      <c r="U69" s="53" t="s">
        <v>122</v>
      </c>
    </row>
    <row r="70" ht="15.75" customHeight="1">
      <c r="A70" s="47" t="s">
        <v>190</v>
      </c>
      <c r="B70" s="47" t="s">
        <v>206</v>
      </c>
      <c r="C70" s="47" t="s">
        <v>192</v>
      </c>
      <c r="D70" s="47" t="s">
        <v>91</v>
      </c>
      <c r="E70" s="51" t="s">
        <v>149</v>
      </c>
      <c r="F70" s="47" t="s">
        <v>149</v>
      </c>
      <c r="G70" s="55" t="s">
        <v>50</v>
      </c>
      <c r="H70" s="53" t="s">
        <v>85</v>
      </c>
      <c r="I70" s="53" t="s">
        <v>137</v>
      </c>
      <c r="J70" s="54" t="s">
        <v>89</v>
      </c>
      <c r="K70" s="53" t="s">
        <v>122</v>
      </c>
      <c r="L70" s="54">
        <v>12.0</v>
      </c>
      <c r="M70" s="53" t="s">
        <v>122</v>
      </c>
      <c r="N70" s="53" t="s">
        <v>131</v>
      </c>
      <c r="O70" s="55" t="s">
        <v>122</v>
      </c>
      <c r="P70" s="53" t="s">
        <v>122</v>
      </c>
      <c r="Q70" s="53">
        <v>0.0</v>
      </c>
      <c r="R70" s="53">
        <v>12.0</v>
      </c>
      <c r="S70" s="55" t="s">
        <v>122</v>
      </c>
      <c r="T70" s="55" t="s">
        <v>122</v>
      </c>
      <c r="U70" s="53" t="s">
        <v>122</v>
      </c>
    </row>
    <row r="71" ht="15.75" customHeight="1">
      <c r="A71" s="47" t="s">
        <v>190</v>
      </c>
      <c r="B71" s="47" t="s">
        <v>207</v>
      </c>
      <c r="C71" s="47" t="s">
        <v>192</v>
      </c>
      <c r="D71" s="47" t="s">
        <v>91</v>
      </c>
      <c r="E71" s="51" t="s">
        <v>136</v>
      </c>
      <c r="F71" s="47" t="s">
        <v>139</v>
      </c>
      <c r="G71" s="55" t="s">
        <v>50</v>
      </c>
      <c r="H71" s="53" t="s">
        <v>85</v>
      </c>
      <c r="I71" s="53" t="s">
        <v>45</v>
      </c>
      <c r="J71" s="54" t="s">
        <v>89</v>
      </c>
      <c r="K71" s="53" t="s">
        <v>122</v>
      </c>
      <c r="L71" s="54">
        <v>14.0</v>
      </c>
      <c r="M71" s="53" t="s">
        <v>122</v>
      </c>
      <c r="N71" s="53" t="s">
        <v>131</v>
      </c>
      <c r="O71" s="55" t="s">
        <v>122</v>
      </c>
      <c r="P71" s="53" t="s">
        <v>122</v>
      </c>
      <c r="Q71" s="53">
        <v>0.0</v>
      </c>
      <c r="R71" s="53">
        <v>14.0</v>
      </c>
      <c r="S71" s="55" t="s">
        <v>122</v>
      </c>
      <c r="T71" s="55" t="s">
        <v>122</v>
      </c>
      <c r="U71" s="53" t="s">
        <v>122</v>
      </c>
    </row>
    <row r="72" ht="15.75" customHeight="1">
      <c r="A72" s="47" t="s">
        <v>190</v>
      </c>
      <c r="B72" s="47" t="s">
        <v>208</v>
      </c>
      <c r="C72" s="47" t="s">
        <v>192</v>
      </c>
      <c r="D72" s="47" t="s">
        <v>91</v>
      </c>
      <c r="E72" s="57" t="s">
        <v>149</v>
      </c>
      <c r="F72" s="47" t="s">
        <v>149</v>
      </c>
      <c r="G72" s="57" t="s">
        <v>50</v>
      </c>
      <c r="H72" s="58" t="s">
        <v>85</v>
      </c>
      <c r="I72" s="59" t="s">
        <v>87</v>
      </c>
      <c r="J72" s="60" t="s">
        <v>89</v>
      </c>
      <c r="K72" s="59" t="s">
        <v>122</v>
      </c>
      <c r="L72" s="50">
        <f>SUMIFS(Gabarito!B:B,Gabarito!A:A,H72)+SUMIFS(Gabarito!B:B,Gabarito!A:A,I72)+SUMIFS(Gabarito!B:B,Gabarito!A:A,J72)+SUMIFS(Gabarito!B:B,Gabarito!A:A,K72)</f>
        <v>18</v>
      </c>
      <c r="M72" s="59" t="s">
        <v>122</v>
      </c>
      <c r="N72" s="59" t="s">
        <v>122</v>
      </c>
      <c r="O72" s="59" t="s">
        <v>122</v>
      </c>
      <c r="P72" s="59" t="s">
        <v>122</v>
      </c>
      <c r="Q72" s="49">
        <f>SUMIFS(Gabarito!B:B,Gabarito!A:A,M72)+SUMIFS(Gabarito!B:B,Gabarito!A:A,O72)+SUMIFS(Gabarito!B:B,Gabarito!A:A,#REF!)+SUMIFS(Gabarito!B:B,Gabarito!A:A,#REF!)+SUMIFS(Gabarito!B:B,Gabarito!A:A,P72)</f>
        <v>0</v>
      </c>
      <c r="R72" s="49">
        <f t="shared" ref="R72:R74" si="4">L72+Q72</f>
        <v>18</v>
      </c>
      <c r="S72" s="47" t="s">
        <v>122</v>
      </c>
      <c r="T72" s="47" t="s">
        <v>122</v>
      </c>
      <c r="U72" s="49" t="s">
        <v>122</v>
      </c>
    </row>
    <row r="73" ht="15.75" customHeight="1">
      <c r="A73" s="47" t="s">
        <v>190</v>
      </c>
      <c r="B73" s="47" t="s">
        <v>209</v>
      </c>
      <c r="C73" s="47" t="s">
        <v>192</v>
      </c>
      <c r="D73" s="47" t="s">
        <v>50</v>
      </c>
      <c r="E73" s="57" t="s">
        <v>117</v>
      </c>
      <c r="F73" s="47" t="s">
        <v>122</v>
      </c>
      <c r="G73" s="57" t="s">
        <v>91</v>
      </c>
      <c r="H73" s="58" t="s">
        <v>85</v>
      </c>
      <c r="I73" s="59" t="s">
        <v>137</v>
      </c>
      <c r="J73" s="60" t="s">
        <v>89</v>
      </c>
      <c r="K73" s="59" t="s">
        <v>122</v>
      </c>
      <c r="L73" s="50">
        <f>SUMIFS(Gabarito!B:B,Gabarito!A:A,H73)+SUMIFS(Gabarito!B:B,Gabarito!A:A,I73)+SUMIFS(Gabarito!B:B,Gabarito!A:A,J73)+SUMIFS(Gabarito!B:B,Gabarito!A:A,K73)</f>
        <v>12</v>
      </c>
      <c r="M73" s="59" t="s">
        <v>122</v>
      </c>
      <c r="N73" s="59" t="s">
        <v>122</v>
      </c>
      <c r="O73" s="59" t="s">
        <v>122</v>
      </c>
      <c r="P73" s="59" t="s">
        <v>122</v>
      </c>
      <c r="Q73" s="49">
        <f>SUMIFS(Gabarito!B:B,Gabarito!A:A,M73)+SUMIFS(Gabarito!B:B,Gabarito!A:A,O73)+SUMIFS(Gabarito!B:B,Gabarito!A:A,#REF!)+SUMIFS(Gabarito!B:B,Gabarito!A:A,#REF!)+SUMIFS(Gabarito!B:B,Gabarito!A:A,P73)</f>
        <v>0</v>
      </c>
      <c r="R73" s="49">
        <f t="shared" si="4"/>
        <v>12</v>
      </c>
      <c r="S73" s="47" t="s">
        <v>122</v>
      </c>
      <c r="T73" s="47" t="s">
        <v>122</v>
      </c>
      <c r="U73" s="49" t="s">
        <v>122</v>
      </c>
    </row>
    <row r="74" ht="15.75" customHeight="1">
      <c r="A74" s="47" t="s">
        <v>190</v>
      </c>
      <c r="B74" s="47" t="s">
        <v>210</v>
      </c>
      <c r="C74" s="47" t="s">
        <v>192</v>
      </c>
      <c r="D74" s="47" t="s">
        <v>50</v>
      </c>
      <c r="E74" s="51" t="s">
        <v>117</v>
      </c>
      <c r="F74" s="47" t="s">
        <v>122</v>
      </c>
      <c r="G74" s="51" t="s">
        <v>50</v>
      </c>
      <c r="H74" s="52" t="s">
        <v>67</v>
      </c>
      <c r="I74" s="53" t="s">
        <v>137</v>
      </c>
      <c r="J74" s="54" t="s">
        <v>47</v>
      </c>
      <c r="K74" s="53" t="s">
        <v>50</v>
      </c>
      <c r="L74" s="50">
        <f>SUMIFS(Gabarito!B:B,Gabarito!A:A,H74)+SUMIFS(Gabarito!B:B,Gabarito!A:A,I74)+SUMIFS(Gabarito!B:B,Gabarito!A:A,J74)+SUMIFS(Gabarito!B:B,Gabarito!A:A,K74)</f>
        <v>7</v>
      </c>
      <c r="M74" s="53" t="s">
        <v>122</v>
      </c>
      <c r="N74" s="53" t="s">
        <v>122</v>
      </c>
      <c r="O74" s="55" t="s">
        <v>122</v>
      </c>
      <c r="P74" s="53" t="s">
        <v>122</v>
      </c>
      <c r="Q74" s="49">
        <f>SUMIFS(Gabarito!B:B,Gabarito!A:A,M74)+SUMIFS(Gabarito!B:B,Gabarito!A:A,O74)+SUMIFS(Gabarito!B:B,Gabarito!A:A,#REF!)+SUMIFS(Gabarito!B:B,Gabarito!A:A,#REF!)+SUMIFS(Gabarito!B:B,Gabarito!A:A,P74)</f>
        <v>0</v>
      </c>
      <c r="R74" s="49">
        <f t="shared" si="4"/>
        <v>7</v>
      </c>
      <c r="S74" s="47" t="s">
        <v>122</v>
      </c>
      <c r="T74" s="47" t="s">
        <v>122</v>
      </c>
      <c r="U74" s="49" t="s">
        <v>122</v>
      </c>
    </row>
    <row r="75" ht="15.75" customHeight="1">
      <c r="A75" s="47" t="s">
        <v>190</v>
      </c>
      <c r="B75" s="47" t="s">
        <v>211</v>
      </c>
      <c r="C75" s="47" t="s">
        <v>192</v>
      </c>
      <c r="D75" s="47" t="s">
        <v>91</v>
      </c>
      <c r="E75" s="51" t="s">
        <v>149</v>
      </c>
      <c r="F75" s="47" t="s">
        <v>149</v>
      </c>
      <c r="G75" s="55" t="s">
        <v>50</v>
      </c>
      <c r="H75" s="53" t="s">
        <v>85</v>
      </c>
      <c r="I75" s="53" t="s">
        <v>137</v>
      </c>
      <c r="J75" s="54" t="s">
        <v>71</v>
      </c>
      <c r="K75" s="53" t="s">
        <v>122</v>
      </c>
      <c r="L75" s="54">
        <v>9.0</v>
      </c>
      <c r="M75" s="53" t="s">
        <v>122</v>
      </c>
      <c r="N75" s="53" t="s">
        <v>131</v>
      </c>
      <c r="O75" s="55" t="s">
        <v>122</v>
      </c>
      <c r="P75" s="53" t="s">
        <v>122</v>
      </c>
      <c r="Q75" s="53">
        <v>0.0</v>
      </c>
      <c r="R75" s="53">
        <v>9.0</v>
      </c>
      <c r="S75" s="55" t="s">
        <v>122</v>
      </c>
      <c r="T75" s="55" t="s">
        <v>122</v>
      </c>
      <c r="U75" s="53" t="s">
        <v>122</v>
      </c>
    </row>
    <row r="76" ht="15.75" customHeight="1">
      <c r="A76" s="47" t="s">
        <v>190</v>
      </c>
      <c r="B76" s="47" t="s">
        <v>212</v>
      </c>
      <c r="C76" s="47" t="s">
        <v>192</v>
      </c>
      <c r="D76" s="47" t="s">
        <v>91</v>
      </c>
      <c r="E76" s="51" t="s">
        <v>149</v>
      </c>
      <c r="F76" s="47" t="s">
        <v>149</v>
      </c>
      <c r="G76" s="51" t="s">
        <v>50</v>
      </c>
      <c r="H76" s="52" t="s">
        <v>67</v>
      </c>
      <c r="I76" s="53" t="s">
        <v>137</v>
      </c>
      <c r="J76" s="54" t="s">
        <v>89</v>
      </c>
      <c r="K76" s="53" t="s">
        <v>91</v>
      </c>
      <c r="L76" s="50">
        <f>SUMIFS(Gabarito!B:B,Gabarito!A:A,H76)+SUMIFS(Gabarito!B:B,Gabarito!A:A,I76)+SUMIFS(Gabarito!B:B,Gabarito!A:A,J76)+SUMIFS(Gabarito!B:B,Gabarito!A:A,K76)</f>
        <v>19</v>
      </c>
      <c r="M76" s="53" t="s">
        <v>122</v>
      </c>
      <c r="N76" s="53" t="s">
        <v>131</v>
      </c>
      <c r="O76" s="55" t="s">
        <v>122</v>
      </c>
      <c r="P76" s="53" t="s">
        <v>122</v>
      </c>
      <c r="Q76" s="49">
        <f>SUMIFS(Gabarito!B:B,Gabarito!A:A,M76)+SUMIFS(Gabarito!B:B,Gabarito!A:A,O76)+SUMIFS(Gabarito!B:B,Gabarito!A:A,#REF!)+SUMIFS(Gabarito!B:B,Gabarito!A:A,#REF!)+SUMIFS(Gabarito!B:B,Gabarito!A:A,P76)</f>
        <v>0</v>
      </c>
      <c r="R76" s="49">
        <f>L76+Q76</f>
        <v>19</v>
      </c>
      <c r="S76" s="47" t="s">
        <v>122</v>
      </c>
      <c r="T76" s="47" t="s">
        <v>122</v>
      </c>
      <c r="U76" s="49" t="s">
        <v>122</v>
      </c>
    </row>
    <row r="77" ht="15.75" customHeight="1">
      <c r="A77" s="47" t="s">
        <v>190</v>
      </c>
      <c r="B77" s="47" t="s">
        <v>213</v>
      </c>
      <c r="C77" s="47" t="s">
        <v>192</v>
      </c>
      <c r="D77" s="47" t="s">
        <v>91</v>
      </c>
      <c r="E77" s="51" t="s">
        <v>196</v>
      </c>
      <c r="F77" s="47" t="s">
        <v>149</v>
      </c>
      <c r="G77" s="55" t="s">
        <v>50</v>
      </c>
      <c r="H77" s="53" t="s">
        <v>85</v>
      </c>
      <c r="I77" s="53" t="s">
        <v>137</v>
      </c>
      <c r="J77" s="54" t="s">
        <v>89</v>
      </c>
      <c r="K77" s="53" t="s">
        <v>122</v>
      </c>
      <c r="L77" s="54">
        <v>12.0</v>
      </c>
      <c r="M77" s="53" t="s">
        <v>122</v>
      </c>
      <c r="N77" s="53" t="s">
        <v>131</v>
      </c>
      <c r="O77" s="55" t="s">
        <v>122</v>
      </c>
      <c r="P77" s="53" t="s">
        <v>122</v>
      </c>
      <c r="Q77" s="53">
        <v>0.0</v>
      </c>
      <c r="R77" s="53">
        <v>12.0</v>
      </c>
      <c r="S77" s="55" t="s">
        <v>122</v>
      </c>
      <c r="T77" s="55" t="s">
        <v>132</v>
      </c>
      <c r="U77" s="53" t="s">
        <v>122</v>
      </c>
    </row>
    <row r="78" ht="15.75" customHeight="1">
      <c r="A78" s="47" t="s">
        <v>190</v>
      </c>
      <c r="B78" s="47" t="s">
        <v>214</v>
      </c>
      <c r="C78" s="47" t="s">
        <v>192</v>
      </c>
      <c r="D78" s="47" t="s">
        <v>91</v>
      </c>
      <c r="E78" s="51" t="s">
        <v>149</v>
      </c>
      <c r="F78" s="47" t="s">
        <v>149</v>
      </c>
      <c r="G78" s="55" t="s">
        <v>50</v>
      </c>
      <c r="H78" s="53" t="s">
        <v>85</v>
      </c>
      <c r="I78" s="53" t="s">
        <v>137</v>
      </c>
      <c r="J78" s="54" t="s">
        <v>89</v>
      </c>
      <c r="K78" s="53" t="s">
        <v>122</v>
      </c>
      <c r="L78" s="54">
        <v>12.0</v>
      </c>
      <c r="M78" s="53" t="s">
        <v>122</v>
      </c>
      <c r="N78" s="53" t="s">
        <v>131</v>
      </c>
      <c r="O78" s="55" t="s">
        <v>122</v>
      </c>
      <c r="P78" s="53" t="s">
        <v>122</v>
      </c>
      <c r="Q78" s="53">
        <v>0.0</v>
      </c>
      <c r="R78" s="53">
        <v>12.0</v>
      </c>
      <c r="S78" s="55" t="s">
        <v>122</v>
      </c>
      <c r="T78" s="55" t="s">
        <v>122</v>
      </c>
      <c r="U78" s="53" t="s">
        <v>122</v>
      </c>
    </row>
    <row r="79" ht="15.75" customHeight="1">
      <c r="A79" s="47" t="s">
        <v>190</v>
      </c>
      <c r="B79" s="47" t="s">
        <v>215</v>
      </c>
      <c r="C79" s="47" t="s">
        <v>192</v>
      </c>
      <c r="D79" s="47" t="s">
        <v>91</v>
      </c>
      <c r="E79" s="51" t="s">
        <v>196</v>
      </c>
      <c r="F79" s="47" t="s">
        <v>149</v>
      </c>
      <c r="G79" s="55" t="s">
        <v>50</v>
      </c>
      <c r="H79" s="53" t="s">
        <v>85</v>
      </c>
      <c r="I79" s="53" t="s">
        <v>137</v>
      </c>
      <c r="J79" s="54" t="s">
        <v>71</v>
      </c>
      <c r="K79" s="53" t="s">
        <v>122</v>
      </c>
      <c r="L79" s="54">
        <v>9.0</v>
      </c>
      <c r="M79" s="53" t="s">
        <v>122</v>
      </c>
      <c r="N79" s="53" t="s">
        <v>131</v>
      </c>
      <c r="O79" s="55" t="s">
        <v>122</v>
      </c>
      <c r="P79" s="53" t="s">
        <v>122</v>
      </c>
      <c r="Q79" s="53">
        <v>0.0</v>
      </c>
      <c r="R79" s="53">
        <v>9.0</v>
      </c>
      <c r="S79" s="55" t="s">
        <v>122</v>
      </c>
      <c r="T79" s="55" t="s">
        <v>132</v>
      </c>
      <c r="U79" s="53" t="s">
        <v>122</v>
      </c>
    </row>
    <row r="80" ht="15.75" customHeight="1">
      <c r="A80" s="47" t="s">
        <v>190</v>
      </c>
      <c r="B80" s="47" t="s">
        <v>216</v>
      </c>
      <c r="C80" s="47" t="s">
        <v>192</v>
      </c>
      <c r="D80" s="47" t="s">
        <v>91</v>
      </c>
      <c r="E80" s="51" t="s">
        <v>149</v>
      </c>
      <c r="F80" s="47" t="s">
        <v>149</v>
      </c>
      <c r="G80" s="51" t="s">
        <v>50</v>
      </c>
      <c r="H80" s="52" t="s">
        <v>67</v>
      </c>
      <c r="I80" s="53" t="s">
        <v>137</v>
      </c>
      <c r="J80" s="54" t="s">
        <v>89</v>
      </c>
      <c r="K80" s="53" t="s">
        <v>91</v>
      </c>
      <c r="L80" s="50">
        <f>SUMIFS(Gabarito!B:B,Gabarito!A:A,H80)+SUMIFS(Gabarito!B:B,Gabarito!A:A,I80)+SUMIFS(Gabarito!B:B,Gabarito!A:A,J80)+SUMIFS(Gabarito!B:B,Gabarito!A:A,K80)</f>
        <v>19</v>
      </c>
      <c r="M80" s="53" t="s">
        <v>122</v>
      </c>
      <c r="N80" s="53" t="s">
        <v>131</v>
      </c>
      <c r="O80" s="55" t="s">
        <v>122</v>
      </c>
      <c r="P80" s="53" t="s">
        <v>122</v>
      </c>
      <c r="Q80" s="49">
        <f>SUMIFS(Gabarito!B:B,Gabarito!A:A,M80)+SUMIFS(Gabarito!B:B,Gabarito!A:A,O80)+SUMIFS(Gabarito!B:B,Gabarito!A:A,#REF!)+SUMIFS(Gabarito!B:B,Gabarito!A:A,#REF!)+SUMIFS(Gabarito!B:B,Gabarito!A:A,P80)</f>
        <v>0</v>
      </c>
      <c r="R80" s="49">
        <f>L80+Q80</f>
        <v>19</v>
      </c>
      <c r="S80" s="47" t="s">
        <v>122</v>
      </c>
      <c r="T80" s="47" t="s">
        <v>122</v>
      </c>
      <c r="U80" s="49" t="s">
        <v>122</v>
      </c>
    </row>
    <row r="81" ht="15.75" customHeight="1">
      <c r="A81" s="47" t="s">
        <v>190</v>
      </c>
      <c r="B81" s="47" t="s">
        <v>217</v>
      </c>
      <c r="C81" s="47" t="s">
        <v>192</v>
      </c>
      <c r="D81" s="47" t="s">
        <v>91</v>
      </c>
      <c r="E81" s="51" t="s">
        <v>149</v>
      </c>
      <c r="F81" s="47" t="s">
        <v>149</v>
      </c>
      <c r="G81" s="55" t="s">
        <v>50</v>
      </c>
      <c r="H81" s="53" t="s">
        <v>85</v>
      </c>
      <c r="I81" s="53" t="s">
        <v>137</v>
      </c>
      <c r="J81" s="54" t="s">
        <v>71</v>
      </c>
      <c r="K81" s="53" t="s">
        <v>122</v>
      </c>
      <c r="L81" s="54">
        <v>9.0</v>
      </c>
      <c r="M81" s="53" t="s">
        <v>122</v>
      </c>
      <c r="N81" s="53" t="s">
        <v>131</v>
      </c>
      <c r="O81" s="55" t="s">
        <v>122</v>
      </c>
      <c r="P81" s="53" t="s">
        <v>122</v>
      </c>
      <c r="Q81" s="53">
        <v>0.0</v>
      </c>
      <c r="R81" s="53">
        <v>9.0</v>
      </c>
      <c r="S81" s="55" t="s">
        <v>122</v>
      </c>
      <c r="T81" s="55" t="s">
        <v>122</v>
      </c>
      <c r="U81" s="53" t="s">
        <v>122</v>
      </c>
    </row>
    <row r="82" ht="15.75" customHeight="1">
      <c r="A82" s="47" t="s">
        <v>190</v>
      </c>
      <c r="B82" s="47" t="s">
        <v>218</v>
      </c>
      <c r="C82" s="47" t="s">
        <v>192</v>
      </c>
      <c r="D82" s="47" t="s">
        <v>91</v>
      </c>
      <c r="E82" s="51" t="s">
        <v>149</v>
      </c>
      <c r="F82" s="47" t="s">
        <v>149</v>
      </c>
      <c r="G82" s="51" t="s">
        <v>50</v>
      </c>
      <c r="H82" s="52" t="s">
        <v>67</v>
      </c>
      <c r="I82" s="53" t="s">
        <v>137</v>
      </c>
      <c r="J82" s="54" t="s">
        <v>89</v>
      </c>
      <c r="K82" s="53" t="s">
        <v>91</v>
      </c>
      <c r="L82" s="50">
        <f>SUMIFS(Gabarito!B:B,Gabarito!A:A,H82)+SUMIFS(Gabarito!B:B,Gabarito!A:A,I82)+SUMIFS(Gabarito!B:B,Gabarito!A:A,J82)+SUMIFS(Gabarito!B:B,Gabarito!A:A,K82)</f>
        <v>19</v>
      </c>
      <c r="M82" s="53" t="s">
        <v>122</v>
      </c>
      <c r="N82" s="53" t="s">
        <v>131</v>
      </c>
      <c r="O82" s="55" t="s">
        <v>122</v>
      </c>
      <c r="P82" s="53" t="s">
        <v>122</v>
      </c>
      <c r="Q82" s="49">
        <f>SUMIFS(Gabarito!B:B,Gabarito!A:A,M82)+SUMIFS(Gabarito!B:B,Gabarito!A:A,O82)+SUMIFS(Gabarito!B:B,Gabarito!A:A,#REF!)+SUMIFS(Gabarito!B:B,Gabarito!A:A,#REF!)+SUMIFS(Gabarito!B:B,Gabarito!A:A,P82)</f>
        <v>0</v>
      </c>
      <c r="R82" s="49">
        <f>L82+Q82</f>
        <v>19</v>
      </c>
      <c r="S82" s="47" t="s">
        <v>122</v>
      </c>
      <c r="T82" s="47" t="s">
        <v>122</v>
      </c>
      <c r="U82" s="49" t="s">
        <v>122</v>
      </c>
    </row>
    <row r="83" ht="15.75" customHeight="1">
      <c r="A83" s="47" t="s">
        <v>190</v>
      </c>
      <c r="B83" s="47" t="s">
        <v>219</v>
      </c>
      <c r="C83" s="47" t="s">
        <v>192</v>
      </c>
      <c r="D83" s="47" t="s">
        <v>91</v>
      </c>
      <c r="E83" s="51" t="s">
        <v>149</v>
      </c>
      <c r="F83" s="47" t="s">
        <v>149</v>
      </c>
      <c r="G83" s="55" t="s">
        <v>50</v>
      </c>
      <c r="H83" s="53" t="s">
        <v>85</v>
      </c>
      <c r="I83" s="53" t="s">
        <v>137</v>
      </c>
      <c r="J83" s="54" t="s">
        <v>71</v>
      </c>
      <c r="K83" s="53" t="s">
        <v>122</v>
      </c>
      <c r="L83" s="54">
        <v>9.0</v>
      </c>
      <c r="M83" s="53" t="s">
        <v>122</v>
      </c>
      <c r="N83" s="53" t="s">
        <v>131</v>
      </c>
      <c r="O83" s="55" t="s">
        <v>122</v>
      </c>
      <c r="P83" s="53" t="s">
        <v>122</v>
      </c>
      <c r="Q83" s="53">
        <v>0.0</v>
      </c>
      <c r="R83" s="53">
        <v>9.0</v>
      </c>
      <c r="S83" s="55" t="s">
        <v>122</v>
      </c>
      <c r="T83" s="55" t="s">
        <v>122</v>
      </c>
      <c r="U83" s="53" t="s">
        <v>122</v>
      </c>
    </row>
    <row r="84" ht="15.75" customHeight="1">
      <c r="A84" s="47" t="s">
        <v>190</v>
      </c>
      <c r="B84" s="47" t="s">
        <v>220</v>
      </c>
      <c r="C84" s="47" t="s">
        <v>192</v>
      </c>
      <c r="D84" s="47" t="s">
        <v>91</v>
      </c>
      <c r="E84" s="51" t="s">
        <v>196</v>
      </c>
      <c r="F84" s="47" t="s">
        <v>149</v>
      </c>
      <c r="G84" s="51" t="s">
        <v>50</v>
      </c>
      <c r="H84" s="52" t="s">
        <v>67</v>
      </c>
      <c r="I84" s="53" t="s">
        <v>137</v>
      </c>
      <c r="J84" s="54" t="s">
        <v>71</v>
      </c>
      <c r="K84" s="53" t="s">
        <v>91</v>
      </c>
      <c r="L84" s="50">
        <f>SUMIFS(Gabarito!B:B,Gabarito!A:A,H84)+SUMIFS(Gabarito!B:B,Gabarito!A:A,I84)+SUMIFS(Gabarito!B:B,Gabarito!A:A,J84)+SUMIFS(Gabarito!B:B,Gabarito!A:A,K84)</f>
        <v>16</v>
      </c>
      <c r="M84" s="53" t="s">
        <v>122</v>
      </c>
      <c r="N84" s="53" t="s">
        <v>131</v>
      </c>
      <c r="O84" s="55" t="s">
        <v>122</v>
      </c>
      <c r="P84" s="53" t="s">
        <v>122</v>
      </c>
      <c r="Q84" s="49">
        <f>SUMIFS(Gabarito!B:B,Gabarito!A:A,M84)+SUMIFS(Gabarito!B:B,Gabarito!A:A,O84)+SUMIFS(Gabarito!B:B,Gabarito!A:A,#REF!)+SUMIFS(Gabarito!B:B,Gabarito!A:A,#REF!)+SUMIFS(Gabarito!B:B,Gabarito!A:A,P84)</f>
        <v>0</v>
      </c>
      <c r="R84" s="49">
        <f t="shared" ref="R84:R86" si="5">L84+Q84</f>
        <v>16</v>
      </c>
      <c r="S84" s="47" t="s">
        <v>122</v>
      </c>
      <c r="T84" s="55" t="s">
        <v>132</v>
      </c>
      <c r="U84" s="49" t="s">
        <v>122</v>
      </c>
    </row>
    <row r="85" ht="15.75" customHeight="1">
      <c r="A85" s="47" t="s">
        <v>190</v>
      </c>
      <c r="B85" s="47" t="s">
        <v>221</v>
      </c>
      <c r="C85" s="47" t="s">
        <v>192</v>
      </c>
      <c r="D85" s="47" t="s">
        <v>50</v>
      </c>
      <c r="E85" s="51" t="s">
        <v>196</v>
      </c>
      <c r="F85" s="47" t="s">
        <v>122</v>
      </c>
      <c r="G85" s="51" t="s">
        <v>50</v>
      </c>
      <c r="H85" s="52" t="s">
        <v>67</v>
      </c>
      <c r="I85" s="53" t="s">
        <v>137</v>
      </c>
      <c r="J85" s="54" t="s">
        <v>89</v>
      </c>
      <c r="K85" s="53" t="s">
        <v>91</v>
      </c>
      <c r="L85" s="50">
        <f>SUMIFS(Gabarito!B:B,Gabarito!A:A,H85)+SUMIFS(Gabarito!B:B,Gabarito!A:A,I85)+SUMIFS(Gabarito!B:B,Gabarito!A:A,J85)+SUMIFS(Gabarito!B:B,Gabarito!A:A,K85)</f>
        <v>19</v>
      </c>
      <c r="M85" s="53" t="s">
        <v>122</v>
      </c>
      <c r="N85" s="53" t="s">
        <v>122</v>
      </c>
      <c r="O85" s="55" t="s">
        <v>122</v>
      </c>
      <c r="P85" s="53" t="s">
        <v>122</v>
      </c>
      <c r="Q85" s="49">
        <f>SUMIFS(Gabarito!B:B,Gabarito!A:A,M85)+SUMIFS(Gabarito!B:B,Gabarito!A:A,O85)+SUMIFS(Gabarito!B:B,Gabarito!A:A,#REF!)+SUMIFS(Gabarito!B:B,Gabarito!A:A,#REF!)+SUMIFS(Gabarito!B:B,Gabarito!A:A,P85)</f>
        <v>0</v>
      </c>
      <c r="R85" s="49">
        <f t="shared" si="5"/>
        <v>19</v>
      </c>
      <c r="S85" s="47" t="s">
        <v>122</v>
      </c>
      <c r="T85" s="55" t="s">
        <v>132</v>
      </c>
      <c r="U85" s="49" t="s">
        <v>122</v>
      </c>
    </row>
    <row r="86" ht="15.75" customHeight="1">
      <c r="A86" s="47" t="s">
        <v>190</v>
      </c>
      <c r="B86" s="47" t="s">
        <v>222</v>
      </c>
      <c r="C86" s="47" t="s">
        <v>192</v>
      </c>
      <c r="D86" s="47" t="s">
        <v>91</v>
      </c>
      <c r="E86" s="51" t="s">
        <v>122</v>
      </c>
      <c r="F86" s="47" t="s">
        <v>117</v>
      </c>
      <c r="G86" s="51" t="s">
        <v>122</v>
      </c>
      <c r="H86" s="52" t="s">
        <v>122</v>
      </c>
      <c r="I86" s="53" t="s">
        <v>122</v>
      </c>
      <c r="J86" s="54" t="s">
        <v>122</v>
      </c>
      <c r="K86" s="53" t="s">
        <v>122</v>
      </c>
      <c r="L86" s="50">
        <f>SUMIFS(Gabarito!B:B,Gabarito!A:A,H86)+SUMIFS(Gabarito!B:B,Gabarito!A:A,I86)+SUMIFS(Gabarito!B:B,Gabarito!A:A,J86)+SUMIFS(Gabarito!B:B,Gabarito!A:A,K86)</f>
        <v>0</v>
      </c>
      <c r="M86" s="53" t="s">
        <v>122</v>
      </c>
      <c r="N86" s="53" t="s">
        <v>131</v>
      </c>
      <c r="O86" s="55" t="s">
        <v>122</v>
      </c>
      <c r="P86" s="53" t="s">
        <v>122</v>
      </c>
      <c r="Q86" s="49">
        <f>SUMIFS(Gabarito!B:B,Gabarito!A:A,M86)+SUMIFS(Gabarito!B:B,Gabarito!A:A,O86)+SUMIFS(Gabarito!B:B,Gabarito!A:A,#REF!)+SUMIFS(Gabarito!B:B,Gabarito!A:A,#REF!)+SUMIFS(Gabarito!B:B,Gabarito!A:A,P86)</f>
        <v>0</v>
      </c>
      <c r="R86" s="49">
        <f t="shared" si="5"/>
        <v>0</v>
      </c>
      <c r="S86" s="47" t="s">
        <v>122</v>
      </c>
      <c r="T86" s="47" t="s">
        <v>122</v>
      </c>
      <c r="U86" s="49" t="s">
        <v>122</v>
      </c>
    </row>
    <row r="87" ht="15.75" customHeight="1">
      <c r="A87" s="47" t="s">
        <v>190</v>
      </c>
      <c r="B87" s="47" t="s">
        <v>223</v>
      </c>
      <c r="C87" s="47" t="s">
        <v>192</v>
      </c>
      <c r="D87" s="47" t="s">
        <v>91</v>
      </c>
      <c r="E87" s="51" t="s">
        <v>196</v>
      </c>
      <c r="F87" s="47" t="s">
        <v>149</v>
      </c>
      <c r="G87" s="55" t="s">
        <v>50</v>
      </c>
      <c r="H87" s="53" t="s">
        <v>85</v>
      </c>
      <c r="I87" s="53" t="s">
        <v>137</v>
      </c>
      <c r="J87" s="54" t="s">
        <v>89</v>
      </c>
      <c r="K87" s="53" t="s">
        <v>122</v>
      </c>
      <c r="L87" s="54">
        <v>12.0</v>
      </c>
      <c r="M87" s="53" t="s">
        <v>122</v>
      </c>
      <c r="N87" s="53" t="s">
        <v>131</v>
      </c>
      <c r="O87" s="55" t="s">
        <v>122</v>
      </c>
      <c r="P87" s="53" t="s">
        <v>122</v>
      </c>
      <c r="Q87" s="53">
        <v>0.0</v>
      </c>
      <c r="R87" s="53">
        <v>12.0</v>
      </c>
      <c r="S87" s="55" t="s">
        <v>122</v>
      </c>
      <c r="T87" s="55" t="s">
        <v>132</v>
      </c>
      <c r="U87" s="53" t="s">
        <v>122</v>
      </c>
    </row>
    <row r="88" ht="15.75" customHeight="1">
      <c r="A88" s="47" t="s">
        <v>190</v>
      </c>
      <c r="B88" s="62" t="s">
        <v>224</v>
      </c>
      <c r="C88" s="47" t="s">
        <v>192</v>
      </c>
      <c r="D88" s="47" t="s">
        <v>50</v>
      </c>
      <c r="E88" s="51" t="s">
        <v>149</v>
      </c>
      <c r="F88" s="47" t="s">
        <v>149</v>
      </c>
      <c r="G88" s="55" t="s">
        <v>50</v>
      </c>
      <c r="H88" s="53" t="s">
        <v>85</v>
      </c>
      <c r="I88" s="53" t="s">
        <v>137</v>
      </c>
      <c r="J88" s="54" t="s">
        <v>47</v>
      </c>
      <c r="K88" s="53" t="s">
        <v>122</v>
      </c>
      <c r="L88" s="54"/>
      <c r="M88" s="53"/>
      <c r="N88" s="53"/>
      <c r="O88" s="55"/>
      <c r="P88" s="53"/>
      <c r="Q88" s="53"/>
      <c r="R88" s="53"/>
      <c r="S88" s="55"/>
      <c r="T88" s="55"/>
      <c r="U88" s="53"/>
    </row>
    <row r="89" ht="15.75" customHeight="1">
      <c r="A89" s="47" t="s">
        <v>190</v>
      </c>
      <c r="B89" s="47" t="s">
        <v>225</v>
      </c>
      <c r="C89" s="47" t="s">
        <v>192</v>
      </c>
      <c r="D89" s="47" t="s">
        <v>50</v>
      </c>
      <c r="E89" s="51" t="s">
        <v>136</v>
      </c>
      <c r="F89" s="47" t="s">
        <v>149</v>
      </c>
      <c r="G89" s="55" t="s">
        <v>50</v>
      </c>
      <c r="H89" s="53" t="s">
        <v>85</v>
      </c>
      <c r="I89" s="53" t="s">
        <v>45</v>
      </c>
      <c r="J89" s="54" t="s">
        <v>89</v>
      </c>
      <c r="K89" s="53" t="s">
        <v>122</v>
      </c>
      <c r="L89" s="54">
        <v>14.0</v>
      </c>
      <c r="M89" s="53" t="s">
        <v>122</v>
      </c>
      <c r="N89" s="53" t="s">
        <v>122</v>
      </c>
      <c r="O89" s="55" t="s">
        <v>122</v>
      </c>
      <c r="P89" s="53" t="s">
        <v>122</v>
      </c>
      <c r="Q89" s="53">
        <v>0.0</v>
      </c>
      <c r="R89" s="53">
        <v>14.0</v>
      </c>
      <c r="S89" s="55" t="s">
        <v>122</v>
      </c>
      <c r="T89" s="55" t="s">
        <v>122</v>
      </c>
      <c r="U89" s="53" t="s">
        <v>122</v>
      </c>
    </row>
    <row r="90" ht="15.75" customHeight="1">
      <c r="A90" s="47" t="s">
        <v>190</v>
      </c>
      <c r="B90" s="47" t="s">
        <v>226</v>
      </c>
      <c r="C90" s="47" t="s">
        <v>192</v>
      </c>
      <c r="D90" s="47" t="s">
        <v>91</v>
      </c>
      <c r="E90" s="51" t="s">
        <v>149</v>
      </c>
      <c r="F90" s="47" t="s">
        <v>149</v>
      </c>
      <c r="G90" s="51" t="s">
        <v>50</v>
      </c>
      <c r="H90" s="52" t="s">
        <v>67</v>
      </c>
      <c r="I90" s="53" t="s">
        <v>137</v>
      </c>
      <c r="J90" s="54" t="s">
        <v>122</v>
      </c>
      <c r="K90" s="53" t="s">
        <v>91</v>
      </c>
      <c r="L90" s="50">
        <f>SUMIFS(Gabarito!B:B,Gabarito!A:A,H90)+SUMIFS(Gabarito!B:B,Gabarito!A:A,I90)+SUMIFS(Gabarito!B:B,Gabarito!A:A,J90)+SUMIFS(Gabarito!B:B,Gabarito!A:A,K90)</f>
        <v>11</v>
      </c>
      <c r="M90" s="53" t="s">
        <v>122</v>
      </c>
      <c r="N90" s="53" t="s">
        <v>131</v>
      </c>
      <c r="O90" s="55" t="s">
        <v>122</v>
      </c>
      <c r="P90" s="53" t="s">
        <v>122</v>
      </c>
      <c r="Q90" s="49">
        <f>SUMIFS(Gabarito!B:B,Gabarito!A:A,M90)+SUMIFS(Gabarito!B:B,Gabarito!A:A,O90)+SUMIFS(Gabarito!B:B,Gabarito!A:A,#REF!)+SUMIFS(Gabarito!B:B,Gabarito!A:A,#REF!)+SUMIFS(Gabarito!B:B,Gabarito!A:A,P90)</f>
        <v>0</v>
      </c>
      <c r="R90" s="49">
        <f>L90+Q90</f>
        <v>11</v>
      </c>
      <c r="S90" s="47" t="s">
        <v>122</v>
      </c>
      <c r="T90" s="47" t="s">
        <v>122</v>
      </c>
      <c r="U90" s="49" t="s">
        <v>122</v>
      </c>
    </row>
    <row r="91" ht="15.75" customHeight="1">
      <c r="A91" s="47" t="s">
        <v>190</v>
      </c>
      <c r="B91" s="47" t="s">
        <v>227</v>
      </c>
      <c r="C91" s="47" t="s">
        <v>192</v>
      </c>
      <c r="D91" s="47" t="s">
        <v>91</v>
      </c>
      <c r="E91" s="51" t="s">
        <v>149</v>
      </c>
      <c r="F91" s="47" t="s">
        <v>149</v>
      </c>
      <c r="G91" s="55" t="s">
        <v>50</v>
      </c>
      <c r="H91" s="53" t="s">
        <v>85</v>
      </c>
      <c r="I91" s="53" t="s">
        <v>137</v>
      </c>
      <c r="J91" s="54" t="s">
        <v>89</v>
      </c>
      <c r="K91" s="53" t="s">
        <v>122</v>
      </c>
      <c r="L91" s="54">
        <v>12.0</v>
      </c>
      <c r="M91" s="53" t="s">
        <v>122</v>
      </c>
      <c r="N91" s="53" t="s">
        <v>131</v>
      </c>
      <c r="O91" s="55" t="s">
        <v>122</v>
      </c>
      <c r="P91" s="53" t="s">
        <v>122</v>
      </c>
      <c r="Q91" s="53">
        <v>0.0</v>
      </c>
      <c r="R91" s="53">
        <v>12.0</v>
      </c>
      <c r="S91" s="55" t="s">
        <v>122</v>
      </c>
      <c r="T91" s="55" t="s">
        <v>122</v>
      </c>
      <c r="U91" s="53" t="s">
        <v>122</v>
      </c>
    </row>
    <row r="92" ht="15.75" customHeight="1">
      <c r="A92" s="47" t="s">
        <v>190</v>
      </c>
      <c r="B92" s="47" t="s">
        <v>228</v>
      </c>
      <c r="C92" s="47" t="s">
        <v>192</v>
      </c>
      <c r="D92" s="47" t="s">
        <v>91</v>
      </c>
      <c r="E92" s="51" t="s">
        <v>136</v>
      </c>
      <c r="F92" s="47" t="s">
        <v>149</v>
      </c>
      <c r="G92" s="55" t="s">
        <v>50</v>
      </c>
      <c r="H92" s="53" t="s">
        <v>85</v>
      </c>
      <c r="I92" s="53" t="s">
        <v>45</v>
      </c>
      <c r="J92" s="54" t="s">
        <v>89</v>
      </c>
      <c r="K92" s="53" t="s">
        <v>122</v>
      </c>
      <c r="L92" s="54">
        <v>14.0</v>
      </c>
      <c r="M92" s="53" t="s">
        <v>122</v>
      </c>
      <c r="N92" s="53" t="s">
        <v>131</v>
      </c>
      <c r="O92" s="55" t="s">
        <v>122</v>
      </c>
      <c r="P92" s="53" t="s">
        <v>122</v>
      </c>
      <c r="Q92" s="53">
        <v>0.0</v>
      </c>
      <c r="R92" s="53">
        <v>14.0</v>
      </c>
      <c r="S92" s="55" t="s">
        <v>122</v>
      </c>
      <c r="T92" s="55" t="s">
        <v>122</v>
      </c>
      <c r="U92" s="53" t="s">
        <v>122</v>
      </c>
    </row>
    <row r="93" ht="15.75" customHeight="1">
      <c r="A93" s="47" t="s">
        <v>190</v>
      </c>
      <c r="B93" s="47" t="s">
        <v>229</v>
      </c>
      <c r="C93" s="47" t="s">
        <v>192</v>
      </c>
      <c r="D93" s="47" t="s">
        <v>91</v>
      </c>
      <c r="E93" s="51" t="s">
        <v>122</v>
      </c>
      <c r="F93" s="47" t="s">
        <v>117</v>
      </c>
      <c r="G93" s="51" t="s">
        <v>122</v>
      </c>
      <c r="H93" s="52" t="s">
        <v>122</v>
      </c>
      <c r="I93" s="53" t="s">
        <v>122</v>
      </c>
      <c r="J93" s="54" t="s">
        <v>122</v>
      </c>
      <c r="K93" s="53" t="s">
        <v>122</v>
      </c>
      <c r="L93" s="50">
        <f>SUMIFS(Gabarito!B:B,Gabarito!A:A,H93)+SUMIFS(Gabarito!B:B,Gabarito!A:A,I93)+SUMIFS(Gabarito!B:B,Gabarito!A:A,J93)+SUMIFS(Gabarito!B:B,Gabarito!A:A,K93)</f>
        <v>0</v>
      </c>
      <c r="M93" s="53" t="s">
        <v>122</v>
      </c>
      <c r="N93" s="53" t="s">
        <v>131</v>
      </c>
      <c r="O93" s="55" t="s">
        <v>122</v>
      </c>
      <c r="P93" s="53" t="s">
        <v>122</v>
      </c>
      <c r="Q93" s="49">
        <f>SUMIFS(Gabarito!B:B,Gabarito!A:A,M93)+SUMIFS(Gabarito!B:B,Gabarito!A:A,O93)+SUMIFS(Gabarito!B:B,Gabarito!A:A,#REF!)+SUMIFS(Gabarito!B:B,Gabarito!A:A,#REF!)+SUMIFS(Gabarito!B:B,Gabarito!A:A,P93)</f>
        <v>0</v>
      </c>
      <c r="R93" s="49">
        <f t="shared" ref="R93:R94" si="6">L93+Q93</f>
        <v>0</v>
      </c>
      <c r="S93" s="47" t="s">
        <v>122</v>
      </c>
      <c r="T93" s="47" t="s">
        <v>122</v>
      </c>
      <c r="U93" s="49" t="s">
        <v>122</v>
      </c>
    </row>
    <row r="94" ht="15.75" customHeight="1">
      <c r="A94" s="47" t="s">
        <v>190</v>
      </c>
      <c r="B94" s="47" t="s">
        <v>230</v>
      </c>
      <c r="C94" s="47" t="s">
        <v>192</v>
      </c>
      <c r="D94" s="47" t="s">
        <v>91</v>
      </c>
      <c r="E94" s="51" t="s">
        <v>196</v>
      </c>
      <c r="F94" s="47" t="s">
        <v>149</v>
      </c>
      <c r="G94" s="51" t="s">
        <v>50</v>
      </c>
      <c r="H94" s="52" t="s">
        <v>67</v>
      </c>
      <c r="I94" s="53" t="s">
        <v>137</v>
      </c>
      <c r="J94" s="54" t="s">
        <v>71</v>
      </c>
      <c r="K94" s="53" t="s">
        <v>91</v>
      </c>
      <c r="L94" s="50">
        <f>SUMIFS(Gabarito!B:B,Gabarito!A:A,H94)+SUMIFS(Gabarito!B:B,Gabarito!A:A,I94)+SUMIFS(Gabarito!B:B,Gabarito!A:A,J94)+SUMIFS(Gabarito!B:B,Gabarito!A:A,K94)</f>
        <v>16</v>
      </c>
      <c r="M94" s="53" t="s">
        <v>122</v>
      </c>
      <c r="N94" s="53" t="s">
        <v>131</v>
      </c>
      <c r="O94" s="55" t="s">
        <v>122</v>
      </c>
      <c r="P94" s="53" t="s">
        <v>122</v>
      </c>
      <c r="Q94" s="49">
        <f>SUMIFS(Gabarito!B:B,Gabarito!A:A,M94)+SUMIFS(Gabarito!B:B,Gabarito!A:A,O94)+SUMIFS(Gabarito!B:B,Gabarito!A:A,#REF!)+SUMIFS(Gabarito!B:B,Gabarito!A:A,#REF!)+SUMIFS(Gabarito!B:B,Gabarito!A:A,P94)</f>
        <v>0</v>
      </c>
      <c r="R94" s="49">
        <f t="shared" si="6"/>
        <v>16</v>
      </c>
      <c r="S94" s="47" t="s">
        <v>122</v>
      </c>
      <c r="T94" s="55" t="s">
        <v>132</v>
      </c>
      <c r="U94" s="49" t="s">
        <v>122</v>
      </c>
    </row>
    <row r="95" ht="15.75" customHeight="1">
      <c r="A95" s="47" t="s">
        <v>190</v>
      </c>
      <c r="B95" s="47" t="s">
        <v>231</v>
      </c>
      <c r="C95" s="47" t="s">
        <v>192</v>
      </c>
      <c r="D95" s="47" t="s">
        <v>91</v>
      </c>
      <c r="E95" s="51" t="s">
        <v>149</v>
      </c>
      <c r="F95" s="47" t="s">
        <v>149</v>
      </c>
      <c r="G95" s="55" t="s">
        <v>50</v>
      </c>
      <c r="H95" s="53" t="s">
        <v>85</v>
      </c>
      <c r="I95" s="53" t="s">
        <v>137</v>
      </c>
      <c r="J95" s="54" t="s">
        <v>47</v>
      </c>
      <c r="K95" s="53" t="s">
        <v>122</v>
      </c>
      <c r="L95" s="54">
        <v>6.0</v>
      </c>
      <c r="M95" s="53" t="s">
        <v>122</v>
      </c>
      <c r="N95" s="53" t="s">
        <v>131</v>
      </c>
      <c r="O95" s="55" t="s">
        <v>122</v>
      </c>
      <c r="P95" s="53" t="s">
        <v>122</v>
      </c>
      <c r="Q95" s="53">
        <v>0.0</v>
      </c>
      <c r="R95" s="53">
        <v>6.0</v>
      </c>
      <c r="S95" s="55" t="s">
        <v>122</v>
      </c>
      <c r="T95" s="55" t="s">
        <v>122</v>
      </c>
      <c r="U95" s="53" t="s">
        <v>122</v>
      </c>
    </row>
    <row r="96" ht="15.75" customHeight="1">
      <c r="A96" s="47" t="s">
        <v>190</v>
      </c>
      <c r="B96" s="47" t="s">
        <v>232</v>
      </c>
      <c r="C96" s="47" t="s">
        <v>192</v>
      </c>
      <c r="D96" s="47" t="s">
        <v>91</v>
      </c>
      <c r="E96" s="51" t="s">
        <v>149</v>
      </c>
      <c r="F96" s="47" t="s">
        <v>149</v>
      </c>
      <c r="G96" s="51" t="s">
        <v>50</v>
      </c>
      <c r="H96" s="52" t="s">
        <v>67</v>
      </c>
      <c r="I96" s="53" t="s">
        <v>137</v>
      </c>
      <c r="J96" s="54" t="s">
        <v>71</v>
      </c>
      <c r="K96" s="53" t="s">
        <v>91</v>
      </c>
      <c r="L96" s="50">
        <f>SUMIFS(Gabarito!B:B,Gabarito!A:A,H96)+SUMIFS(Gabarito!B:B,Gabarito!A:A,I96)+SUMIFS(Gabarito!B:B,Gabarito!A:A,J96)+SUMIFS(Gabarito!B:B,Gabarito!A:A,K96)</f>
        <v>16</v>
      </c>
      <c r="M96" s="53" t="s">
        <v>122</v>
      </c>
      <c r="N96" s="53" t="s">
        <v>131</v>
      </c>
      <c r="O96" s="55" t="s">
        <v>122</v>
      </c>
      <c r="P96" s="53" t="s">
        <v>122</v>
      </c>
      <c r="Q96" s="49">
        <f>SUMIFS(Gabarito!B:B,Gabarito!A:A,M96)+SUMIFS(Gabarito!B:B,Gabarito!A:A,O96)+SUMIFS(Gabarito!B:B,Gabarito!A:A,#REF!)+SUMIFS(Gabarito!B:B,Gabarito!A:A,#REF!)+SUMIFS(Gabarito!B:B,Gabarito!A:A,P96)</f>
        <v>0</v>
      </c>
      <c r="R96" s="49">
        <f t="shared" ref="R96:R103" si="7">L96+Q96</f>
        <v>16</v>
      </c>
      <c r="S96" s="47" t="s">
        <v>122</v>
      </c>
      <c r="T96" s="47" t="s">
        <v>122</v>
      </c>
      <c r="U96" s="49" t="s">
        <v>122</v>
      </c>
    </row>
    <row r="97" ht="15.75" customHeight="1">
      <c r="A97" s="47" t="s">
        <v>190</v>
      </c>
      <c r="B97" s="47" t="s">
        <v>233</v>
      </c>
      <c r="C97" s="47" t="s">
        <v>192</v>
      </c>
      <c r="D97" s="47" t="s">
        <v>91</v>
      </c>
      <c r="E97" s="51" t="s">
        <v>149</v>
      </c>
      <c r="F97" s="47" t="s">
        <v>149</v>
      </c>
      <c r="G97" s="51" t="s">
        <v>50</v>
      </c>
      <c r="H97" s="52" t="s">
        <v>67</v>
      </c>
      <c r="I97" s="53" t="s">
        <v>137</v>
      </c>
      <c r="J97" s="54" t="s">
        <v>71</v>
      </c>
      <c r="K97" s="53" t="s">
        <v>91</v>
      </c>
      <c r="L97" s="50">
        <f>SUMIFS(Gabarito!B:B,Gabarito!A:A,H97)+SUMIFS(Gabarito!B:B,Gabarito!A:A,I97)+SUMIFS(Gabarito!B:B,Gabarito!A:A,J97)+SUMIFS(Gabarito!B:B,Gabarito!A:A,K97)</f>
        <v>16</v>
      </c>
      <c r="M97" s="53" t="s">
        <v>122</v>
      </c>
      <c r="N97" s="53" t="s">
        <v>131</v>
      </c>
      <c r="O97" s="55" t="s">
        <v>122</v>
      </c>
      <c r="P97" s="53" t="s">
        <v>122</v>
      </c>
      <c r="Q97" s="49">
        <f>SUMIFS(Gabarito!B:B,Gabarito!A:A,M97)+SUMIFS(Gabarito!B:B,Gabarito!A:A,O97)+SUMIFS(Gabarito!B:B,Gabarito!A:A,#REF!)+SUMIFS(Gabarito!B:B,Gabarito!A:A,#REF!)+SUMIFS(Gabarito!B:B,Gabarito!A:A,P97)</f>
        <v>0</v>
      </c>
      <c r="R97" s="49">
        <f t="shared" si="7"/>
        <v>16</v>
      </c>
      <c r="S97" s="47" t="s">
        <v>122</v>
      </c>
      <c r="T97" s="47" t="s">
        <v>122</v>
      </c>
      <c r="U97" s="49" t="s">
        <v>122</v>
      </c>
    </row>
    <row r="98" ht="15.75" customHeight="1">
      <c r="A98" s="47" t="s">
        <v>190</v>
      </c>
      <c r="B98" s="47" t="s">
        <v>234</v>
      </c>
      <c r="C98" s="47" t="s">
        <v>192</v>
      </c>
      <c r="D98" s="47" t="s">
        <v>91</v>
      </c>
      <c r="E98" s="51" t="s">
        <v>149</v>
      </c>
      <c r="F98" s="47" t="s">
        <v>149</v>
      </c>
      <c r="G98" s="51" t="s">
        <v>50</v>
      </c>
      <c r="H98" s="52" t="s">
        <v>67</v>
      </c>
      <c r="I98" s="53" t="s">
        <v>137</v>
      </c>
      <c r="J98" s="54" t="s">
        <v>71</v>
      </c>
      <c r="K98" s="53" t="s">
        <v>91</v>
      </c>
      <c r="L98" s="50">
        <f>SUMIFS(Gabarito!B:B,Gabarito!A:A,H98)+SUMIFS(Gabarito!B:B,Gabarito!A:A,I98)+SUMIFS(Gabarito!B:B,Gabarito!A:A,J98)+SUMIFS(Gabarito!B:B,Gabarito!A:A,K98)</f>
        <v>16</v>
      </c>
      <c r="M98" s="53" t="s">
        <v>122</v>
      </c>
      <c r="N98" s="53" t="s">
        <v>131</v>
      </c>
      <c r="O98" s="55" t="s">
        <v>122</v>
      </c>
      <c r="P98" s="53" t="s">
        <v>122</v>
      </c>
      <c r="Q98" s="49">
        <f>SUMIFS(Gabarito!B:B,Gabarito!A:A,M98)+SUMIFS(Gabarito!B:B,Gabarito!A:A,O98)+SUMIFS(Gabarito!B:B,Gabarito!A:A,#REF!)+SUMIFS(Gabarito!B:B,Gabarito!A:A,#REF!)+SUMIFS(Gabarito!B:B,Gabarito!A:A,P98)</f>
        <v>0</v>
      </c>
      <c r="R98" s="49">
        <f t="shared" si="7"/>
        <v>16</v>
      </c>
      <c r="S98" s="47" t="s">
        <v>122</v>
      </c>
      <c r="T98" s="47" t="s">
        <v>122</v>
      </c>
      <c r="U98" s="49" t="s">
        <v>122</v>
      </c>
    </row>
    <row r="99" ht="15.75" customHeight="1">
      <c r="A99" s="47" t="s">
        <v>190</v>
      </c>
      <c r="B99" s="47" t="s">
        <v>235</v>
      </c>
      <c r="C99" s="47" t="s">
        <v>192</v>
      </c>
      <c r="D99" s="47" t="s">
        <v>91</v>
      </c>
      <c r="E99" s="51" t="s">
        <v>149</v>
      </c>
      <c r="F99" s="47" t="s">
        <v>149</v>
      </c>
      <c r="G99" s="51" t="s">
        <v>50</v>
      </c>
      <c r="H99" s="52" t="s">
        <v>67</v>
      </c>
      <c r="I99" s="53" t="s">
        <v>137</v>
      </c>
      <c r="J99" s="54" t="s">
        <v>47</v>
      </c>
      <c r="K99" s="53" t="s">
        <v>91</v>
      </c>
      <c r="L99" s="50">
        <f>SUMIFS(Gabarito!B:B,Gabarito!A:A,H99)+SUMIFS(Gabarito!B:B,Gabarito!A:A,I99)+SUMIFS(Gabarito!B:B,Gabarito!A:A,J99)+SUMIFS(Gabarito!B:B,Gabarito!A:A,K99)</f>
        <v>13</v>
      </c>
      <c r="M99" s="53" t="s">
        <v>122</v>
      </c>
      <c r="N99" s="53" t="s">
        <v>131</v>
      </c>
      <c r="O99" s="55" t="s">
        <v>122</v>
      </c>
      <c r="P99" s="53" t="s">
        <v>122</v>
      </c>
      <c r="Q99" s="49">
        <f>SUMIFS(Gabarito!B:B,Gabarito!A:A,M99)+SUMIFS(Gabarito!B:B,Gabarito!A:A,O99)+SUMIFS(Gabarito!B:B,Gabarito!A:A,#REF!)+SUMIFS(Gabarito!B:B,Gabarito!A:A,#REF!)+SUMIFS(Gabarito!B:B,Gabarito!A:A,P99)</f>
        <v>0</v>
      </c>
      <c r="R99" s="49">
        <f t="shared" si="7"/>
        <v>13</v>
      </c>
      <c r="S99" s="47" t="s">
        <v>122</v>
      </c>
      <c r="T99" s="47" t="s">
        <v>122</v>
      </c>
      <c r="U99" s="49" t="s">
        <v>122</v>
      </c>
    </row>
    <row r="100" ht="15.75" customHeight="1">
      <c r="A100" s="47" t="s">
        <v>190</v>
      </c>
      <c r="B100" s="47" t="s">
        <v>236</v>
      </c>
      <c r="C100" s="47" t="s">
        <v>192</v>
      </c>
      <c r="D100" s="47" t="s">
        <v>91</v>
      </c>
      <c r="E100" s="51" t="s">
        <v>196</v>
      </c>
      <c r="F100" s="47" t="s">
        <v>237</v>
      </c>
      <c r="G100" s="51" t="s">
        <v>50</v>
      </c>
      <c r="H100" s="52" t="s">
        <v>67</v>
      </c>
      <c r="I100" s="53" t="s">
        <v>137</v>
      </c>
      <c r="J100" s="54" t="s">
        <v>89</v>
      </c>
      <c r="K100" s="53" t="s">
        <v>91</v>
      </c>
      <c r="L100" s="50">
        <f>SUMIFS(Gabarito!B:B,Gabarito!A:A,H100)+SUMIFS(Gabarito!B:B,Gabarito!A:A,I100)+SUMIFS(Gabarito!B:B,Gabarito!A:A,J100)+SUMIFS(Gabarito!B:B,Gabarito!A:A,K100)</f>
        <v>19</v>
      </c>
      <c r="M100" s="53" t="s">
        <v>122</v>
      </c>
      <c r="N100" s="53" t="s">
        <v>131</v>
      </c>
      <c r="O100" s="55" t="s">
        <v>122</v>
      </c>
      <c r="P100" s="53" t="s">
        <v>122</v>
      </c>
      <c r="Q100" s="49">
        <f>SUMIFS(Gabarito!B:B,Gabarito!A:A,M100)+SUMIFS(Gabarito!B:B,Gabarito!A:A,O100)+SUMIFS(Gabarito!B:B,Gabarito!A:A,#REF!)+SUMIFS(Gabarito!B:B,Gabarito!A:A,#REF!)+SUMIFS(Gabarito!B:B,Gabarito!A:A,P100)</f>
        <v>0</v>
      </c>
      <c r="R100" s="49">
        <f t="shared" si="7"/>
        <v>19</v>
      </c>
      <c r="S100" s="47" t="s">
        <v>122</v>
      </c>
      <c r="T100" s="55" t="s">
        <v>132</v>
      </c>
      <c r="U100" s="49" t="s">
        <v>122</v>
      </c>
    </row>
    <row r="101" ht="15.75" customHeight="1">
      <c r="A101" s="47" t="s">
        <v>190</v>
      </c>
      <c r="B101" s="47" t="s">
        <v>238</v>
      </c>
      <c r="C101" s="47" t="s">
        <v>192</v>
      </c>
      <c r="D101" s="47" t="s">
        <v>50</v>
      </c>
      <c r="E101" s="51" t="s">
        <v>196</v>
      </c>
      <c r="F101" s="47" t="s">
        <v>122</v>
      </c>
      <c r="G101" s="51" t="s">
        <v>50</v>
      </c>
      <c r="H101" s="52" t="s">
        <v>67</v>
      </c>
      <c r="I101" s="53" t="s">
        <v>137</v>
      </c>
      <c r="J101" s="54" t="s">
        <v>89</v>
      </c>
      <c r="K101" s="53" t="s">
        <v>91</v>
      </c>
      <c r="L101" s="50">
        <f>SUMIFS(Gabarito!B:B,Gabarito!A:A,H101)+SUMIFS(Gabarito!B:B,Gabarito!A:A,I101)+SUMIFS(Gabarito!B:B,Gabarito!A:A,J101)+SUMIFS(Gabarito!B:B,Gabarito!A:A,K101)</f>
        <v>19</v>
      </c>
      <c r="M101" s="53" t="s">
        <v>122</v>
      </c>
      <c r="N101" s="53" t="s">
        <v>122</v>
      </c>
      <c r="O101" s="55" t="s">
        <v>122</v>
      </c>
      <c r="P101" s="53" t="s">
        <v>122</v>
      </c>
      <c r="Q101" s="49">
        <f>SUMIFS(Gabarito!B:B,Gabarito!A:A,M101)+SUMIFS(Gabarito!B:B,Gabarito!A:A,O101)+SUMIFS(Gabarito!B:B,Gabarito!A:A,#REF!)+SUMIFS(Gabarito!B:B,Gabarito!A:A,#REF!)+SUMIFS(Gabarito!B:B,Gabarito!A:A,P101)</f>
        <v>0</v>
      </c>
      <c r="R101" s="49">
        <f t="shared" si="7"/>
        <v>19</v>
      </c>
      <c r="S101" s="47" t="s">
        <v>122</v>
      </c>
      <c r="T101" s="55" t="s">
        <v>132</v>
      </c>
      <c r="U101" s="49" t="s">
        <v>122</v>
      </c>
    </row>
    <row r="102" ht="15.75" customHeight="1">
      <c r="A102" s="47" t="s">
        <v>190</v>
      </c>
      <c r="B102" s="47" t="s">
        <v>239</v>
      </c>
      <c r="C102" s="47" t="s">
        <v>192</v>
      </c>
      <c r="D102" s="47" t="s">
        <v>91</v>
      </c>
      <c r="E102" s="51" t="s">
        <v>122</v>
      </c>
      <c r="F102" s="47" t="s">
        <v>149</v>
      </c>
      <c r="G102" s="51" t="s">
        <v>122</v>
      </c>
      <c r="H102" s="52" t="s">
        <v>122</v>
      </c>
      <c r="I102" s="53" t="s">
        <v>122</v>
      </c>
      <c r="J102" s="54" t="s">
        <v>122</v>
      </c>
      <c r="K102" s="53" t="s">
        <v>122</v>
      </c>
      <c r="L102" s="50">
        <f>SUMIFS(Gabarito!B:B,Gabarito!A:A,H102)+SUMIFS(Gabarito!B:B,Gabarito!A:A,I102)+SUMIFS(Gabarito!B:B,Gabarito!A:A,J102)+SUMIFS(Gabarito!B:B,Gabarito!A:A,K102)</f>
        <v>0</v>
      </c>
      <c r="M102" s="53" t="s">
        <v>122</v>
      </c>
      <c r="N102" s="53" t="s">
        <v>131</v>
      </c>
      <c r="O102" s="55" t="s">
        <v>122</v>
      </c>
      <c r="P102" s="53" t="s">
        <v>122</v>
      </c>
      <c r="Q102" s="49">
        <f>SUMIFS(Gabarito!B:B,Gabarito!A:A,M102)+SUMIFS(Gabarito!B:B,Gabarito!A:A,O102)+SUMIFS(Gabarito!B:B,Gabarito!A:A,#REF!)+SUMIFS(Gabarito!B:B,Gabarito!A:A,#REF!)+SUMIFS(Gabarito!B:B,Gabarito!A:A,P102)</f>
        <v>0</v>
      </c>
      <c r="R102" s="49">
        <f t="shared" si="7"/>
        <v>0</v>
      </c>
      <c r="S102" s="47" t="s">
        <v>122</v>
      </c>
      <c r="T102" s="47" t="s">
        <v>122</v>
      </c>
      <c r="U102" s="49" t="s">
        <v>122</v>
      </c>
    </row>
    <row r="103" ht="15.75" customHeight="1">
      <c r="A103" s="47" t="s">
        <v>190</v>
      </c>
      <c r="B103" s="47" t="s">
        <v>240</v>
      </c>
      <c r="C103" s="47" t="s">
        <v>192</v>
      </c>
      <c r="D103" s="47" t="s">
        <v>91</v>
      </c>
      <c r="E103" s="51" t="s">
        <v>196</v>
      </c>
      <c r="F103" s="47" t="s">
        <v>237</v>
      </c>
      <c r="G103" s="51" t="s">
        <v>50</v>
      </c>
      <c r="H103" s="52" t="s">
        <v>67</v>
      </c>
      <c r="I103" s="53" t="s">
        <v>137</v>
      </c>
      <c r="J103" s="54" t="s">
        <v>71</v>
      </c>
      <c r="K103" s="53" t="s">
        <v>91</v>
      </c>
      <c r="L103" s="50">
        <f>SUMIFS(Gabarito!B:B,Gabarito!A:A,H103)+SUMIFS(Gabarito!B:B,Gabarito!A:A,I103)+SUMIFS(Gabarito!B:B,Gabarito!A:A,J103)+SUMIFS(Gabarito!B:B,Gabarito!A:A,K103)</f>
        <v>16</v>
      </c>
      <c r="M103" s="53" t="s">
        <v>122</v>
      </c>
      <c r="N103" s="53" t="s">
        <v>131</v>
      </c>
      <c r="O103" s="55" t="s">
        <v>122</v>
      </c>
      <c r="P103" s="53" t="s">
        <v>122</v>
      </c>
      <c r="Q103" s="49">
        <f>SUMIFS(Gabarito!B:B,Gabarito!A:A,M103)+SUMIFS(Gabarito!B:B,Gabarito!A:A,O103)+SUMIFS(Gabarito!B:B,Gabarito!A:A,#REF!)+SUMIFS(Gabarito!B:B,Gabarito!A:A,#REF!)+SUMIFS(Gabarito!B:B,Gabarito!A:A,P103)</f>
        <v>0</v>
      </c>
      <c r="R103" s="49">
        <f t="shared" si="7"/>
        <v>16</v>
      </c>
      <c r="S103" s="47" t="s">
        <v>122</v>
      </c>
      <c r="T103" s="55" t="s">
        <v>132</v>
      </c>
      <c r="U103" s="49" t="s">
        <v>122</v>
      </c>
    </row>
    <row r="104" ht="15.75" customHeight="1">
      <c r="A104" s="47" t="s">
        <v>190</v>
      </c>
      <c r="B104" s="47" t="s">
        <v>241</v>
      </c>
      <c r="C104" s="47" t="s">
        <v>192</v>
      </c>
      <c r="D104" s="47" t="s">
        <v>91</v>
      </c>
      <c r="E104" s="51" t="s">
        <v>136</v>
      </c>
      <c r="F104" s="47" t="s">
        <v>149</v>
      </c>
      <c r="G104" s="55" t="s">
        <v>50</v>
      </c>
      <c r="H104" s="53" t="s">
        <v>85</v>
      </c>
      <c r="I104" s="53" t="s">
        <v>45</v>
      </c>
      <c r="J104" s="54" t="s">
        <v>71</v>
      </c>
      <c r="K104" s="53" t="s">
        <v>122</v>
      </c>
      <c r="L104" s="54">
        <v>11.0</v>
      </c>
      <c r="M104" s="53" t="s">
        <v>122</v>
      </c>
      <c r="N104" s="53" t="s">
        <v>131</v>
      </c>
      <c r="O104" s="55" t="s">
        <v>122</v>
      </c>
      <c r="P104" s="53" t="s">
        <v>122</v>
      </c>
      <c r="Q104" s="53">
        <v>0.0</v>
      </c>
      <c r="R104" s="53">
        <v>11.0</v>
      </c>
      <c r="S104" s="55" t="s">
        <v>122</v>
      </c>
      <c r="T104" s="55" t="s">
        <v>122</v>
      </c>
      <c r="U104" s="53" t="s">
        <v>122</v>
      </c>
    </row>
    <row r="105" ht="15.75" customHeight="1">
      <c r="A105" s="47" t="s">
        <v>190</v>
      </c>
      <c r="B105" s="47" t="s">
        <v>242</v>
      </c>
      <c r="C105" s="47" t="s">
        <v>192</v>
      </c>
      <c r="D105" s="47" t="s">
        <v>91</v>
      </c>
      <c r="E105" s="51" t="s">
        <v>136</v>
      </c>
      <c r="F105" s="47" t="s">
        <v>237</v>
      </c>
      <c r="G105" s="55" t="s">
        <v>50</v>
      </c>
      <c r="H105" s="53" t="s">
        <v>85</v>
      </c>
      <c r="I105" s="53" t="s">
        <v>45</v>
      </c>
      <c r="J105" s="54" t="s">
        <v>89</v>
      </c>
      <c r="K105" s="53" t="s">
        <v>122</v>
      </c>
      <c r="L105" s="54">
        <v>14.0</v>
      </c>
      <c r="M105" s="53" t="s">
        <v>122</v>
      </c>
      <c r="N105" s="53" t="s">
        <v>131</v>
      </c>
      <c r="O105" s="55" t="s">
        <v>122</v>
      </c>
      <c r="P105" s="53" t="s">
        <v>122</v>
      </c>
      <c r="Q105" s="53">
        <v>0.0</v>
      </c>
      <c r="R105" s="53">
        <v>14.0</v>
      </c>
      <c r="S105" s="55" t="s">
        <v>122</v>
      </c>
      <c r="T105" s="55" t="s">
        <v>122</v>
      </c>
      <c r="U105" s="53" t="s">
        <v>122</v>
      </c>
    </row>
    <row r="106" ht="15.75" customHeight="1">
      <c r="A106" s="47" t="s">
        <v>190</v>
      </c>
      <c r="B106" s="47" t="s">
        <v>243</v>
      </c>
      <c r="C106" s="47" t="s">
        <v>192</v>
      </c>
      <c r="D106" s="47" t="s">
        <v>91</v>
      </c>
      <c r="E106" s="51" t="s">
        <v>196</v>
      </c>
      <c r="F106" s="47" t="s">
        <v>122</v>
      </c>
      <c r="G106" s="51" t="s">
        <v>50</v>
      </c>
      <c r="H106" s="52" t="s">
        <v>67</v>
      </c>
      <c r="I106" s="53" t="s">
        <v>137</v>
      </c>
      <c r="J106" s="54" t="s">
        <v>71</v>
      </c>
      <c r="K106" s="53" t="s">
        <v>91</v>
      </c>
      <c r="L106" s="50">
        <f>SUMIFS(Gabarito!B:B,Gabarito!A:A,H106)+SUMIFS(Gabarito!B:B,Gabarito!A:A,I106)+SUMIFS(Gabarito!B:B,Gabarito!A:A,J106)+SUMIFS(Gabarito!B:B,Gabarito!A:A,K106)</f>
        <v>16</v>
      </c>
      <c r="M106" s="53" t="s">
        <v>122</v>
      </c>
      <c r="N106" s="53" t="s">
        <v>131</v>
      </c>
      <c r="O106" s="55" t="s">
        <v>122</v>
      </c>
      <c r="P106" s="53" t="s">
        <v>122</v>
      </c>
      <c r="Q106" s="49">
        <f>SUMIFS(Gabarito!B:B,Gabarito!A:A,M106)+SUMIFS(Gabarito!B:B,Gabarito!A:A,O106)+SUMIFS(Gabarito!B:B,Gabarito!A:A,#REF!)+SUMIFS(Gabarito!B:B,Gabarito!A:A,#REF!)+SUMIFS(Gabarito!B:B,Gabarito!A:A,P106)</f>
        <v>0</v>
      </c>
      <c r="R106" s="49">
        <f t="shared" ref="R106:R213" si="8">L106+Q106</f>
        <v>16</v>
      </c>
      <c r="S106" s="47" t="s">
        <v>122</v>
      </c>
      <c r="T106" s="55" t="s">
        <v>132</v>
      </c>
      <c r="U106" s="49" t="s">
        <v>122</v>
      </c>
    </row>
    <row r="107" ht="15.75" customHeight="1">
      <c r="A107" s="47" t="s">
        <v>190</v>
      </c>
      <c r="B107" s="47" t="s">
        <v>244</v>
      </c>
      <c r="C107" s="47" t="s">
        <v>192</v>
      </c>
      <c r="D107" s="47" t="s">
        <v>50</v>
      </c>
      <c r="E107" s="51" t="s">
        <v>196</v>
      </c>
      <c r="F107" s="47" t="s">
        <v>237</v>
      </c>
      <c r="G107" s="51" t="s">
        <v>50</v>
      </c>
      <c r="H107" s="52" t="s">
        <v>67</v>
      </c>
      <c r="I107" s="53" t="s">
        <v>137</v>
      </c>
      <c r="J107" s="54" t="s">
        <v>71</v>
      </c>
      <c r="K107" s="53" t="s">
        <v>91</v>
      </c>
      <c r="L107" s="50">
        <f>SUMIFS(Gabarito!B:B,Gabarito!A:A,H107)+SUMIFS(Gabarito!B:B,Gabarito!A:A,I107)+SUMIFS(Gabarito!B:B,Gabarito!A:A,J107)+SUMIFS(Gabarito!B:B,Gabarito!A:A,K107)</f>
        <v>16</v>
      </c>
      <c r="M107" s="53" t="s">
        <v>122</v>
      </c>
      <c r="N107" s="53" t="s">
        <v>122</v>
      </c>
      <c r="O107" s="55" t="s">
        <v>122</v>
      </c>
      <c r="P107" s="53" t="s">
        <v>122</v>
      </c>
      <c r="Q107" s="49">
        <f>SUMIFS(Gabarito!B:B,Gabarito!A:A,M107)+SUMIFS(Gabarito!B:B,Gabarito!A:A,O107)+SUMIFS(Gabarito!B:B,Gabarito!A:A,#REF!)+SUMIFS(Gabarito!B:B,Gabarito!A:A,#REF!)+SUMIFS(Gabarito!B:B,Gabarito!A:A,P107)</f>
        <v>0</v>
      </c>
      <c r="R107" s="49">
        <f t="shared" si="8"/>
        <v>16</v>
      </c>
      <c r="S107" s="47" t="s">
        <v>122</v>
      </c>
      <c r="T107" s="55" t="s">
        <v>132</v>
      </c>
      <c r="U107" s="49" t="s">
        <v>122</v>
      </c>
    </row>
    <row r="108" ht="15.75" customHeight="1">
      <c r="A108" s="47" t="s">
        <v>190</v>
      </c>
      <c r="B108" s="47" t="s">
        <v>245</v>
      </c>
      <c r="C108" s="47" t="s">
        <v>192</v>
      </c>
      <c r="D108" s="47" t="s">
        <v>91</v>
      </c>
      <c r="E108" s="51" t="s">
        <v>149</v>
      </c>
      <c r="F108" s="47" t="s">
        <v>149</v>
      </c>
      <c r="G108" s="51" t="s">
        <v>50</v>
      </c>
      <c r="H108" s="52" t="s">
        <v>67</v>
      </c>
      <c r="I108" s="53" t="s">
        <v>137</v>
      </c>
      <c r="J108" s="54" t="s">
        <v>47</v>
      </c>
      <c r="K108" s="53" t="s">
        <v>91</v>
      </c>
      <c r="L108" s="50">
        <f>SUMIFS(Gabarito!B:B,Gabarito!A:A,H108)+SUMIFS(Gabarito!B:B,Gabarito!A:A,I108)+SUMIFS(Gabarito!B:B,Gabarito!A:A,J108)+SUMIFS(Gabarito!B:B,Gabarito!A:A,K108)</f>
        <v>13</v>
      </c>
      <c r="M108" s="53" t="s">
        <v>122</v>
      </c>
      <c r="N108" s="53" t="s">
        <v>122</v>
      </c>
      <c r="O108" s="55" t="s">
        <v>122</v>
      </c>
      <c r="P108" s="53" t="s">
        <v>122</v>
      </c>
      <c r="Q108" s="49">
        <f>SUMIFS(Gabarito!B:B,Gabarito!A:A,M108)+SUMIFS(Gabarito!B:B,Gabarito!A:A,O108)+SUMIFS(Gabarito!B:B,Gabarito!A:A,#REF!)+SUMIFS(Gabarito!B:B,Gabarito!A:A,#REF!)+SUMIFS(Gabarito!B:B,Gabarito!A:A,P108)</f>
        <v>0</v>
      </c>
      <c r="R108" s="49">
        <f t="shared" si="8"/>
        <v>13</v>
      </c>
      <c r="S108" s="47" t="s">
        <v>122</v>
      </c>
      <c r="T108" s="47" t="s">
        <v>122</v>
      </c>
      <c r="U108" s="49" t="s">
        <v>122</v>
      </c>
    </row>
    <row r="109" ht="15.75" customHeight="1">
      <c r="A109" s="47" t="s">
        <v>190</v>
      </c>
      <c r="B109" s="47" t="s">
        <v>246</v>
      </c>
      <c r="C109" s="47" t="s">
        <v>192</v>
      </c>
      <c r="D109" s="47" t="s">
        <v>91</v>
      </c>
      <c r="E109" s="51" t="s">
        <v>122</v>
      </c>
      <c r="F109" s="47" t="s">
        <v>139</v>
      </c>
      <c r="G109" s="51" t="s">
        <v>122</v>
      </c>
      <c r="H109" s="52" t="s">
        <v>122</v>
      </c>
      <c r="I109" s="53" t="s">
        <v>122</v>
      </c>
      <c r="J109" s="54" t="s">
        <v>122</v>
      </c>
      <c r="K109" s="53" t="s">
        <v>122</v>
      </c>
      <c r="L109" s="50">
        <f>SUMIFS(Gabarito!B:B,Gabarito!A:A,H109)+SUMIFS(Gabarito!B:B,Gabarito!A:A,I109)+SUMIFS(Gabarito!B:B,Gabarito!A:A,J109)+SUMIFS(Gabarito!B:B,Gabarito!A:A,K109)</f>
        <v>0</v>
      </c>
      <c r="M109" s="53" t="s">
        <v>122</v>
      </c>
      <c r="N109" s="53" t="s">
        <v>122</v>
      </c>
      <c r="O109" s="55" t="s">
        <v>122</v>
      </c>
      <c r="P109" s="53" t="s">
        <v>122</v>
      </c>
      <c r="Q109" s="49">
        <f>SUMIFS(Gabarito!B:B,Gabarito!A:A,M109)+SUMIFS(Gabarito!B:B,Gabarito!A:A,O109)+SUMIFS(Gabarito!B:B,Gabarito!A:A,#REF!)+SUMIFS(Gabarito!B:B,Gabarito!A:A,#REF!)+SUMIFS(Gabarito!B:B,Gabarito!A:A,P109)</f>
        <v>0</v>
      </c>
      <c r="R109" s="49">
        <f t="shared" si="8"/>
        <v>0</v>
      </c>
      <c r="S109" s="47" t="s">
        <v>122</v>
      </c>
      <c r="T109" s="47" t="s">
        <v>122</v>
      </c>
      <c r="U109" s="49" t="s">
        <v>122</v>
      </c>
    </row>
    <row r="110" ht="15.75" customHeight="1">
      <c r="A110" s="47" t="s">
        <v>247</v>
      </c>
      <c r="B110" s="47" t="s">
        <v>248</v>
      </c>
      <c r="C110" s="47" t="s">
        <v>249</v>
      </c>
      <c r="D110" s="47" t="s">
        <v>91</v>
      </c>
      <c r="E110" s="47" t="s">
        <v>130</v>
      </c>
      <c r="F110" s="47" t="s">
        <v>117</v>
      </c>
      <c r="G110" s="47" t="s">
        <v>250</v>
      </c>
      <c r="H110" s="48" t="s">
        <v>85</v>
      </c>
      <c r="I110" s="49" t="s">
        <v>137</v>
      </c>
      <c r="J110" s="50" t="s">
        <v>71</v>
      </c>
      <c r="K110" s="48" t="s">
        <v>91</v>
      </c>
      <c r="L110" s="50">
        <f>SUMIFS(Gabarito!B:B,Gabarito!A:A,H110)+SUMIFS(Gabarito!B:B,Gabarito!A:A,I110)+SUMIFS(Gabarito!B:B,Gabarito!A:A,J110)+SUMIFS(Gabarito!B:B,Gabarito!A:A,K110)</f>
        <v>17</v>
      </c>
      <c r="M110" s="49" t="s">
        <v>55</v>
      </c>
      <c r="N110" s="49" t="s">
        <v>77</v>
      </c>
      <c r="O110" s="47" t="s">
        <v>60</v>
      </c>
      <c r="P110" s="49" t="s">
        <v>99</v>
      </c>
      <c r="Q110" s="49">
        <f>SUMIFS(Gabarito!B:B,Gabarito!A:A,M110)+SUMIFS(Gabarito!B:B,Gabarito!A:A,N110)+SUMIFS(Gabarito!B:B,Gabarito!A:A,O110)+SUMIFS(Gabarito!B:B,Gabarito!A:A,#REF!)+SUMIFS(Gabarito!B:B,Gabarito!A:A,P110)</f>
        <v>25</v>
      </c>
      <c r="R110" s="49">
        <f t="shared" si="8"/>
        <v>42</v>
      </c>
      <c r="S110" s="47" t="s">
        <v>50</v>
      </c>
      <c r="T110" s="47" t="s">
        <v>122</v>
      </c>
      <c r="U110" s="49" t="s">
        <v>122</v>
      </c>
    </row>
    <row r="111" ht="15.75" customHeight="1">
      <c r="A111" s="47" t="s">
        <v>247</v>
      </c>
      <c r="B111" s="47" t="s">
        <v>251</v>
      </c>
      <c r="C111" s="47" t="s">
        <v>249</v>
      </c>
      <c r="D111" s="47" t="s">
        <v>91</v>
      </c>
      <c r="E111" s="47" t="s">
        <v>130</v>
      </c>
      <c r="F111" s="47" t="s">
        <v>117</v>
      </c>
      <c r="G111" s="47" t="s">
        <v>250</v>
      </c>
      <c r="H111" s="48" t="s">
        <v>85</v>
      </c>
      <c r="I111" s="49" t="s">
        <v>137</v>
      </c>
      <c r="J111" s="50" t="s">
        <v>47</v>
      </c>
      <c r="K111" s="48" t="s">
        <v>91</v>
      </c>
      <c r="L111" s="50">
        <f>SUMIFS(Gabarito!B:B,Gabarito!A:A,H111)+SUMIFS(Gabarito!B:B,Gabarito!A:A,I111)+SUMIFS(Gabarito!B:B,Gabarito!A:A,J111)+SUMIFS(Gabarito!B:B,Gabarito!A:A,K111)</f>
        <v>14</v>
      </c>
      <c r="M111" s="49" t="s">
        <v>55</v>
      </c>
      <c r="N111" s="49" t="s">
        <v>77</v>
      </c>
      <c r="O111" s="47" t="s">
        <v>60</v>
      </c>
      <c r="P111" s="49" t="s">
        <v>99</v>
      </c>
      <c r="Q111" s="49">
        <f>SUMIFS(Gabarito!B:B,Gabarito!A:A,M111)+SUMIFS(Gabarito!B:B,Gabarito!A:A,N111)+SUMIFS(Gabarito!B:B,Gabarito!A:A,O111)+SUMIFS(Gabarito!B:B,Gabarito!A:A,#REF!)+SUMIFS(Gabarito!B:B,Gabarito!A:A,P111)</f>
        <v>25</v>
      </c>
      <c r="R111" s="49">
        <f t="shared" si="8"/>
        <v>39</v>
      </c>
      <c r="S111" s="47" t="s">
        <v>50</v>
      </c>
      <c r="T111" s="47" t="s">
        <v>122</v>
      </c>
      <c r="U111" s="49" t="s">
        <v>122</v>
      </c>
    </row>
    <row r="112" ht="15.75" customHeight="1">
      <c r="A112" s="47" t="s">
        <v>247</v>
      </c>
      <c r="B112" s="47" t="s">
        <v>252</v>
      </c>
      <c r="C112" s="47" t="s">
        <v>249</v>
      </c>
      <c r="D112" s="47" t="s">
        <v>91</v>
      </c>
      <c r="E112" s="47" t="s">
        <v>130</v>
      </c>
      <c r="F112" s="47" t="s">
        <v>117</v>
      </c>
      <c r="G112" s="47" t="s">
        <v>250</v>
      </c>
      <c r="H112" s="48" t="s">
        <v>85</v>
      </c>
      <c r="I112" s="49" t="s">
        <v>137</v>
      </c>
      <c r="J112" s="50" t="s">
        <v>47</v>
      </c>
      <c r="K112" s="48" t="s">
        <v>91</v>
      </c>
      <c r="L112" s="50">
        <f>SUMIFS(Gabarito!B:B,Gabarito!A:A,H112)+SUMIFS(Gabarito!B:B,Gabarito!A:A,I112)+SUMIFS(Gabarito!B:B,Gabarito!A:A,J112)+SUMIFS(Gabarito!B:B,Gabarito!A:A,K112)</f>
        <v>14</v>
      </c>
      <c r="M112" s="49" t="s">
        <v>55</v>
      </c>
      <c r="N112" s="49" t="s">
        <v>77</v>
      </c>
      <c r="O112" s="47" t="s">
        <v>60</v>
      </c>
      <c r="P112" s="49" t="s">
        <v>99</v>
      </c>
      <c r="Q112" s="49">
        <f>SUMIFS(Gabarito!B:B,Gabarito!A:A,M112)+SUMIFS(Gabarito!B:B,Gabarito!A:A,N112)+SUMIFS(Gabarito!B:B,Gabarito!A:A,O112)+SUMIFS(Gabarito!B:B,Gabarito!A:A,#REF!)+SUMIFS(Gabarito!B:B,Gabarito!A:A,P112)</f>
        <v>25</v>
      </c>
      <c r="R112" s="49">
        <f t="shared" si="8"/>
        <v>39</v>
      </c>
      <c r="S112" s="47" t="s">
        <v>50</v>
      </c>
      <c r="T112" s="47" t="s">
        <v>122</v>
      </c>
      <c r="U112" s="49" t="s">
        <v>122</v>
      </c>
    </row>
    <row r="113" ht="15.75" customHeight="1">
      <c r="A113" s="47" t="s">
        <v>247</v>
      </c>
      <c r="B113" s="47" t="s">
        <v>253</v>
      </c>
      <c r="C113" s="47" t="s">
        <v>249</v>
      </c>
      <c r="D113" s="47" t="s">
        <v>91</v>
      </c>
      <c r="E113" s="47" t="s">
        <v>130</v>
      </c>
      <c r="F113" s="47" t="s">
        <v>117</v>
      </c>
      <c r="G113" s="47" t="s">
        <v>250</v>
      </c>
      <c r="H113" s="48" t="s">
        <v>85</v>
      </c>
      <c r="I113" s="49" t="s">
        <v>137</v>
      </c>
      <c r="J113" s="50" t="s">
        <v>47</v>
      </c>
      <c r="K113" s="48" t="s">
        <v>91</v>
      </c>
      <c r="L113" s="50">
        <f>SUMIFS(Gabarito!B:B,Gabarito!A:A,H113)+SUMIFS(Gabarito!B:B,Gabarito!A:A,I113)+SUMIFS(Gabarito!B:B,Gabarito!A:A,J113)+SUMIFS(Gabarito!B:B,Gabarito!A:A,K113)</f>
        <v>14</v>
      </c>
      <c r="M113" s="49" t="s">
        <v>55</v>
      </c>
      <c r="N113" s="49" t="s">
        <v>77</v>
      </c>
      <c r="O113" s="47" t="s">
        <v>60</v>
      </c>
      <c r="P113" s="49" t="s">
        <v>99</v>
      </c>
      <c r="Q113" s="49">
        <f>SUMIFS(Gabarito!B:B,Gabarito!A:A,M113)+SUMIFS(Gabarito!B:B,Gabarito!A:A,N113)+SUMIFS(Gabarito!B:B,Gabarito!A:A,O113)+SUMIFS(Gabarito!B:B,Gabarito!A:A,#REF!)+SUMIFS(Gabarito!B:B,Gabarito!A:A,P113)</f>
        <v>25</v>
      </c>
      <c r="R113" s="49">
        <f t="shared" si="8"/>
        <v>39</v>
      </c>
      <c r="S113" s="47" t="s">
        <v>50</v>
      </c>
      <c r="T113" s="47" t="s">
        <v>122</v>
      </c>
      <c r="U113" s="49" t="s">
        <v>122</v>
      </c>
    </row>
    <row r="114" ht="15.75" customHeight="1">
      <c r="A114" s="47" t="s">
        <v>247</v>
      </c>
      <c r="B114" s="47" t="s">
        <v>254</v>
      </c>
      <c r="C114" s="47" t="s">
        <v>249</v>
      </c>
      <c r="D114" s="47" t="s">
        <v>50</v>
      </c>
      <c r="E114" s="47" t="s">
        <v>130</v>
      </c>
      <c r="F114" s="47" t="s">
        <v>122</v>
      </c>
      <c r="G114" s="47" t="s">
        <v>250</v>
      </c>
      <c r="H114" s="48" t="s">
        <v>85</v>
      </c>
      <c r="I114" s="49" t="s">
        <v>137</v>
      </c>
      <c r="J114" s="50" t="s">
        <v>47</v>
      </c>
      <c r="K114" s="48" t="s">
        <v>91</v>
      </c>
      <c r="L114" s="50">
        <f>SUMIFS(Gabarito!B:B,Gabarito!A:A,H114)+SUMIFS(Gabarito!B:B,Gabarito!A:A,I114)+SUMIFS(Gabarito!B:B,Gabarito!A:A,J114)+SUMIFS(Gabarito!B:B,Gabarito!A:A,K114)</f>
        <v>14</v>
      </c>
      <c r="M114" s="49" t="s">
        <v>55</v>
      </c>
      <c r="N114" s="49" t="s">
        <v>77</v>
      </c>
      <c r="O114" s="47" t="s">
        <v>60</v>
      </c>
      <c r="P114" s="49" t="s">
        <v>99</v>
      </c>
      <c r="Q114" s="49">
        <f>SUMIFS(Gabarito!B:B,Gabarito!A:A,M114)+SUMIFS(Gabarito!B:B,Gabarito!A:A,N114)+SUMIFS(Gabarito!B:B,Gabarito!A:A,O114)+SUMIFS(Gabarito!B:B,Gabarito!A:A,#REF!)+SUMIFS(Gabarito!B:B,Gabarito!A:A,P114)</f>
        <v>25</v>
      </c>
      <c r="R114" s="49">
        <f t="shared" si="8"/>
        <v>39</v>
      </c>
      <c r="S114" s="47" t="s">
        <v>50</v>
      </c>
      <c r="T114" s="47" t="s">
        <v>122</v>
      </c>
      <c r="U114" s="49" t="s">
        <v>122</v>
      </c>
    </row>
    <row r="115" ht="15.75" customHeight="1">
      <c r="A115" s="63" t="s">
        <v>255</v>
      </c>
      <c r="B115" s="64" t="s">
        <v>256</v>
      </c>
      <c r="C115" s="64" t="s">
        <v>257</v>
      </c>
      <c r="D115" s="64" t="s">
        <v>50</v>
      </c>
      <c r="E115" s="64" t="s">
        <v>122</v>
      </c>
      <c r="F115" s="47" t="s">
        <v>122</v>
      </c>
      <c r="G115" s="64" t="s">
        <v>122</v>
      </c>
      <c r="H115" s="65" t="s">
        <v>122</v>
      </c>
      <c r="I115" s="65" t="s">
        <v>122</v>
      </c>
      <c r="J115" s="66" t="s">
        <v>122</v>
      </c>
      <c r="K115" s="65" t="s">
        <v>122</v>
      </c>
      <c r="L115" s="66">
        <f>SUMIFS(Gabarito!B:B,Gabarito!A:A,H115)+SUMIFS(Gabarito!B:B,Gabarito!A:A,I115)+SUMIFS(Gabarito!B:B,Gabarito!A:A,J115)+SUMIFS(Gabarito!B:B,Gabarito!A:A,K115)</f>
        <v>0</v>
      </c>
      <c r="M115" s="65" t="s">
        <v>55</v>
      </c>
      <c r="N115" s="65" t="s">
        <v>122</v>
      </c>
      <c r="O115" s="64" t="s">
        <v>122</v>
      </c>
      <c r="P115" s="65" t="s">
        <v>122</v>
      </c>
      <c r="Q115" s="65">
        <f>SUMIFS(Gabarito!B:B,Gabarito!A:A,M115)+SUMIFS(Gabarito!B:B,Gabarito!A:A,N115)+SUMIFS(Gabarito!B:B,Gabarito!A:A,O115)+SUMIFS(Gabarito!B:B,Gabarito!A:A,#REF!)+SUMIFS(Gabarito!B:B,Gabarito!A:A,P115)</f>
        <v>2</v>
      </c>
      <c r="R115" s="65">
        <f t="shared" si="8"/>
        <v>2</v>
      </c>
      <c r="S115" s="64" t="s">
        <v>122</v>
      </c>
      <c r="T115" s="64" t="s">
        <v>122</v>
      </c>
      <c r="U115" s="65" t="s">
        <v>122</v>
      </c>
    </row>
    <row r="116" ht="15.75" customHeight="1">
      <c r="A116" s="67" t="s">
        <v>255</v>
      </c>
      <c r="B116" s="68" t="s">
        <v>258</v>
      </c>
      <c r="C116" s="68" t="s">
        <v>257</v>
      </c>
      <c r="D116" s="68" t="s">
        <v>91</v>
      </c>
      <c r="E116" s="68" t="s">
        <v>122</v>
      </c>
      <c r="F116" s="47" t="s">
        <v>149</v>
      </c>
      <c r="G116" s="68" t="s">
        <v>122</v>
      </c>
      <c r="H116" s="69" t="s">
        <v>122</v>
      </c>
      <c r="I116" s="69" t="s">
        <v>122</v>
      </c>
      <c r="J116" s="70" t="s">
        <v>122</v>
      </c>
      <c r="K116" s="69" t="s">
        <v>122</v>
      </c>
      <c r="L116" s="70">
        <f>SUMIFS(Gabarito!B:B,Gabarito!A:A,H116)+SUMIFS(Gabarito!B:B,Gabarito!A:A,I116)+SUMIFS(Gabarito!B:B,Gabarito!A:A,J116)+SUMIFS(Gabarito!B:B,Gabarito!A:A,K116)</f>
        <v>0</v>
      </c>
      <c r="M116" s="69" t="s">
        <v>122</v>
      </c>
      <c r="N116" s="69" t="s">
        <v>122</v>
      </c>
      <c r="O116" s="68" t="s">
        <v>122</v>
      </c>
      <c r="P116" s="69" t="s">
        <v>122</v>
      </c>
      <c r="Q116" s="69">
        <f>SUMIFS(Gabarito!B:B,Gabarito!A:A,M116)+SUMIFS(Gabarito!B:B,Gabarito!A:A,N116)+SUMIFS(Gabarito!B:B,Gabarito!A:A,O116)+SUMIFS(Gabarito!B:B,Gabarito!A:A,#REF!)+SUMIFS(Gabarito!B:B,Gabarito!A:A,P116)</f>
        <v>0</v>
      </c>
      <c r="R116" s="69">
        <f t="shared" si="8"/>
        <v>0</v>
      </c>
      <c r="S116" s="68" t="s">
        <v>122</v>
      </c>
      <c r="T116" s="68" t="s">
        <v>122</v>
      </c>
      <c r="U116" s="69" t="s">
        <v>122</v>
      </c>
    </row>
    <row r="117" ht="15.75" customHeight="1">
      <c r="A117" s="67" t="s">
        <v>255</v>
      </c>
      <c r="B117" s="68" t="s">
        <v>259</v>
      </c>
      <c r="C117" s="68" t="s">
        <v>257</v>
      </c>
      <c r="D117" s="68" t="s">
        <v>91</v>
      </c>
      <c r="E117" s="68" t="s">
        <v>122</v>
      </c>
      <c r="F117" s="47" t="s">
        <v>149</v>
      </c>
      <c r="G117" s="68" t="s">
        <v>122</v>
      </c>
      <c r="H117" s="69" t="s">
        <v>122</v>
      </c>
      <c r="I117" s="69" t="s">
        <v>122</v>
      </c>
      <c r="J117" s="70" t="s">
        <v>122</v>
      </c>
      <c r="K117" s="69" t="s">
        <v>122</v>
      </c>
      <c r="L117" s="70">
        <f>SUMIFS(Gabarito!B:B,Gabarito!A:A,H117)+SUMIFS(Gabarito!B:B,Gabarito!A:A,I117)+SUMIFS(Gabarito!B:B,Gabarito!A:A,J117)+SUMIFS(Gabarito!B:B,Gabarito!A:A,K117)</f>
        <v>0</v>
      </c>
      <c r="M117" s="69" t="s">
        <v>122</v>
      </c>
      <c r="N117" s="69" t="s">
        <v>122</v>
      </c>
      <c r="O117" s="68" t="s">
        <v>122</v>
      </c>
      <c r="P117" s="69" t="s">
        <v>122</v>
      </c>
      <c r="Q117" s="69">
        <f>SUMIFS(Gabarito!B:B,Gabarito!A:A,M117)+SUMIFS(Gabarito!B:B,Gabarito!A:A,N117)+SUMIFS(Gabarito!B:B,Gabarito!A:A,O117)+SUMIFS(Gabarito!B:B,Gabarito!A:A,#REF!)+SUMIFS(Gabarito!B:B,Gabarito!A:A,P117)</f>
        <v>0</v>
      </c>
      <c r="R117" s="69">
        <f t="shared" si="8"/>
        <v>0</v>
      </c>
      <c r="S117" s="68" t="s">
        <v>122</v>
      </c>
      <c r="T117" s="68" t="s">
        <v>122</v>
      </c>
      <c r="U117" s="69" t="s">
        <v>122</v>
      </c>
    </row>
    <row r="118" ht="15.75" customHeight="1">
      <c r="A118" s="67" t="s">
        <v>255</v>
      </c>
      <c r="B118" s="68" t="s">
        <v>260</v>
      </c>
      <c r="C118" s="68" t="s">
        <v>257</v>
      </c>
      <c r="D118" s="68" t="s">
        <v>91</v>
      </c>
      <c r="E118" s="68" t="s">
        <v>122</v>
      </c>
      <c r="F118" s="47" t="s">
        <v>149</v>
      </c>
      <c r="G118" s="68" t="s">
        <v>122</v>
      </c>
      <c r="H118" s="69" t="s">
        <v>122</v>
      </c>
      <c r="I118" s="69" t="s">
        <v>122</v>
      </c>
      <c r="J118" s="70" t="s">
        <v>122</v>
      </c>
      <c r="K118" s="69" t="s">
        <v>122</v>
      </c>
      <c r="L118" s="70">
        <f>SUMIFS(Gabarito!B:B,Gabarito!A:A,H118)+SUMIFS(Gabarito!B:B,Gabarito!A:A,I118)+SUMIFS(Gabarito!B:B,Gabarito!A:A,J118)+SUMIFS(Gabarito!B:B,Gabarito!A:A,K118)</f>
        <v>0</v>
      </c>
      <c r="M118" s="69" t="s">
        <v>122</v>
      </c>
      <c r="N118" s="69" t="s">
        <v>122</v>
      </c>
      <c r="O118" s="68" t="s">
        <v>122</v>
      </c>
      <c r="P118" s="69" t="s">
        <v>122</v>
      </c>
      <c r="Q118" s="69">
        <f>SUMIFS(Gabarito!B:B,Gabarito!A:A,M118)+SUMIFS(Gabarito!B:B,Gabarito!A:A,N118)+SUMIFS(Gabarito!B:B,Gabarito!A:A,O118)+SUMIFS(Gabarito!B:B,Gabarito!A:A,#REF!)+SUMIFS(Gabarito!B:B,Gabarito!A:A,P118)</f>
        <v>0</v>
      </c>
      <c r="R118" s="69">
        <f t="shared" si="8"/>
        <v>0</v>
      </c>
      <c r="S118" s="68" t="s">
        <v>122</v>
      </c>
      <c r="T118" s="68" t="s">
        <v>122</v>
      </c>
      <c r="U118" s="69" t="s">
        <v>122</v>
      </c>
    </row>
    <row r="119" ht="15.75" customHeight="1">
      <c r="A119" s="67" t="s">
        <v>255</v>
      </c>
      <c r="B119" s="68" t="s">
        <v>261</v>
      </c>
      <c r="C119" s="68" t="s">
        <v>257</v>
      </c>
      <c r="D119" s="68" t="s">
        <v>91</v>
      </c>
      <c r="E119" s="68" t="s">
        <v>122</v>
      </c>
      <c r="F119" s="47" t="s">
        <v>149</v>
      </c>
      <c r="G119" s="68" t="s">
        <v>122</v>
      </c>
      <c r="H119" s="69" t="s">
        <v>122</v>
      </c>
      <c r="I119" s="69" t="s">
        <v>122</v>
      </c>
      <c r="J119" s="70" t="s">
        <v>122</v>
      </c>
      <c r="K119" s="69" t="s">
        <v>122</v>
      </c>
      <c r="L119" s="70">
        <f>SUMIFS(Gabarito!B:B,Gabarito!A:A,H119)+SUMIFS(Gabarito!B:B,Gabarito!A:A,I119)+SUMIFS(Gabarito!B:B,Gabarito!A:A,J119)+SUMIFS(Gabarito!B:B,Gabarito!A:A,K119)</f>
        <v>0</v>
      </c>
      <c r="M119" s="69" t="s">
        <v>122</v>
      </c>
      <c r="N119" s="69" t="s">
        <v>122</v>
      </c>
      <c r="O119" s="68" t="s">
        <v>122</v>
      </c>
      <c r="P119" s="69" t="s">
        <v>122</v>
      </c>
      <c r="Q119" s="69">
        <f>SUMIFS(Gabarito!B:B,Gabarito!A:A,M119)+SUMIFS(Gabarito!B:B,Gabarito!A:A,N119)+SUMIFS(Gabarito!B:B,Gabarito!A:A,O119)+SUMIFS(Gabarito!B:B,Gabarito!A:A,#REF!)+SUMIFS(Gabarito!B:B,Gabarito!A:A,P119)</f>
        <v>0</v>
      </c>
      <c r="R119" s="69">
        <f t="shared" si="8"/>
        <v>0</v>
      </c>
      <c r="S119" s="68" t="s">
        <v>122</v>
      </c>
      <c r="T119" s="68" t="s">
        <v>122</v>
      </c>
      <c r="U119" s="69" t="s">
        <v>122</v>
      </c>
    </row>
    <row r="120" ht="15.75" customHeight="1">
      <c r="A120" s="67" t="s">
        <v>255</v>
      </c>
      <c r="B120" s="68" t="s">
        <v>262</v>
      </c>
      <c r="C120" s="68" t="s">
        <v>257</v>
      </c>
      <c r="D120" s="68" t="s">
        <v>91</v>
      </c>
      <c r="E120" s="68" t="s">
        <v>122</v>
      </c>
      <c r="F120" s="47" t="s">
        <v>117</v>
      </c>
      <c r="G120" s="68" t="s">
        <v>122</v>
      </c>
      <c r="H120" s="69" t="s">
        <v>122</v>
      </c>
      <c r="I120" s="69" t="s">
        <v>122</v>
      </c>
      <c r="J120" s="70" t="s">
        <v>122</v>
      </c>
      <c r="K120" s="69" t="s">
        <v>122</v>
      </c>
      <c r="L120" s="70">
        <f>SUMIFS(Gabarito!B:B,Gabarito!A:A,H120)+SUMIFS(Gabarito!B:B,Gabarito!A:A,I120)+SUMIFS(Gabarito!B:B,Gabarito!A:A,J120)+SUMIFS(Gabarito!B:B,Gabarito!A:A,K120)</f>
        <v>0</v>
      </c>
      <c r="M120" s="69" t="s">
        <v>122</v>
      </c>
      <c r="N120" s="69" t="s">
        <v>122</v>
      </c>
      <c r="O120" s="68" t="s">
        <v>122</v>
      </c>
      <c r="P120" s="69" t="s">
        <v>122</v>
      </c>
      <c r="Q120" s="69">
        <f>SUMIFS(Gabarito!B:B,Gabarito!A:A,M120)+SUMIFS(Gabarito!B:B,Gabarito!A:A,N120)+SUMIFS(Gabarito!B:B,Gabarito!A:A,O120)+SUMIFS(Gabarito!B:B,Gabarito!A:A,#REF!)+SUMIFS(Gabarito!B:B,Gabarito!A:A,P120)</f>
        <v>0</v>
      </c>
      <c r="R120" s="69">
        <f t="shared" si="8"/>
        <v>0</v>
      </c>
      <c r="S120" s="68" t="s">
        <v>122</v>
      </c>
      <c r="T120" s="68" t="s">
        <v>122</v>
      </c>
      <c r="U120" s="69" t="s">
        <v>122</v>
      </c>
    </row>
    <row r="121" ht="15.75" customHeight="1">
      <c r="A121" s="67" t="s">
        <v>255</v>
      </c>
      <c r="B121" s="68" t="s">
        <v>263</v>
      </c>
      <c r="C121" s="68" t="s">
        <v>257</v>
      </c>
      <c r="D121" s="68" t="s">
        <v>91</v>
      </c>
      <c r="E121" s="68" t="s">
        <v>122</v>
      </c>
      <c r="F121" s="47" t="s">
        <v>117</v>
      </c>
      <c r="G121" s="68" t="s">
        <v>122</v>
      </c>
      <c r="H121" s="69" t="s">
        <v>122</v>
      </c>
      <c r="I121" s="69" t="s">
        <v>122</v>
      </c>
      <c r="J121" s="70" t="s">
        <v>122</v>
      </c>
      <c r="K121" s="69" t="s">
        <v>122</v>
      </c>
      <c r="L121" s="70">
        <f>SUMIFS(Gabarito!B:B,Gabarito!A:A,H121)+SUMIFS(Gabarito!B:B,Gabarito!A:A,I121)+SUMIFS(Gabarito!B:B,Gabarito!A:A,J121)+SUMIFS(Gabarito!B:B,Gabarito!A:A,K121)</f>
        <v>0</v>
      </c>
      <c r="M121" s="69" t="s">
        <v>122</v>
      </c>
      <c r="N121" s="69" t="s">
        <v>122</v>
      </c>
      <c r="O121" s="68" t="s">
        <v>122</v>
      </c>
      <c r="P121" s="69" t="s">
        <v>122</v>
      </c>
      <c r="Q121" s="69">
        <f>SUMIFS(Gabarito!B:B,Gabarito!A:A,M121)+SUMIFS(Gabarito!B:B,Gabarito!A:A,N121)+SUMIFS(Gabarito!B:B,Gabarito!A:A,O121)+SUMIFS(Gabarito!B:B,Gabarito!A:A,#REF!)+SUMIFS(Gabarito!B:B,Gabarito!A:A,P121)</f>
        <v>0</v>
      </c>
      <c r="R121" s="69">
        <f t="shared" si="8"/>
        <v>0</v>
      </c>
      <c r="S121" s="68" t="s">
        <v>122</v>
      </c>
      <c r="T121" s="68" t="s">
        <v>122</v>
      </c>
      <c r="U121" s="69" t="s">
        <v>122</v>
      </c>
    </row>
    <row r="122" ht="15.75" customHeight="1">
      <c r="A122" s="67" t="s">
        <v>255</v>
      </c>
      <c r="B122" s="68" t="s">
        <v>264</v>
      </c>
      <c r="C122" s="68" t="s">
        <v>257</v>
      </c>
      <c r="D122" s="68" t="s">
        <v>91</v>
      </c>
      <c r="E122" s="68" t="s">
        <v>122</v>
      </c>
      <c r="F122" s="47" t="s">
        <v>149</v>
      </c>
      <c r="G122" s="68" t="s">
        <v>122</v>
      </c>
      <c r="H122" s="69" t="s">
        <v>122</v>
      </c>
      <c r="I122" s="69" t="s">
        <v>122</v>
      </c>
      <c r="J122" s="70" t="s">
        <v>122</v>
      </c>
      <c r="K122" s="69" t="s">
        <v>122</v>
      </c>
      <c r="L122" s="70">
        <f>SUMIFS(Gabarito!B:B,Gabarito!A:A,H122)+SUMIFS(Gabarito!B:B,Gabarito!A:A,I122)+SUMIFS(Gabarito!B:B,Gabarito!A:A,J122)+SUMIFS(Gabarito!B:B,Gabarito!A:A,K122)</f>
        <v>0</v>
      </c>
      <c r="M122" s="69" t="s">
        <v>122</v>
      </c>
      <c r="N122" s="69" t="s">
        <v>122</v>
      </c>
      <c r="O122" s="68" t="s">
        <v>122</v>
      </c>
      <c r="P122" s="69" t="s">
        <v>122</v>
      </c>
      <c r="Q122" s="69">
        <f>SUMIFS(Gabarito!B:B,Gabarito!A:A,M122)+SUMIFS(Gabarito!B:B,Gabarito!A:A,N122)+SUMIFS(Gabarito!B:B,Gabarito!A:A,O122)+SUMIFS(Gabarito!B:B,Gabarito!A:A,#REF!)+SUMIFS(Gabarito!B:B,Gabarito!A:A,P122)</f>
        <v>0</v>
      </c>
      <c r="R122" s="69">
        <f t="shared" si="8"/>
        <v>0</v>
      </c>
      <c r="S122" s="68" t="s">
        <v>122</v>
      </c>
      <c r="T122" s="68" t="s">
        <v>122</v>
      </c>
      <c r="U122" s="69" t="s">
        <v>122</v>
      </c>
    </row>
    <row r="123" ht="15.75" customHeight="1">
      <c r="A123" s="67" t="s">
        <v>255</v>
      </c>
      <c r="B123" s="68" t="s">
        <v>265</v>
      </c>
      <c r="C123" s="68" t="s">
        <v>257</v>
      </c>
      <c r="D123" s="68" t="s">
        <v>91</v>
      </c>
      <c r="E123" s="68" t="s">
        <v>122</v>
      </c>
      <c r="F123" s="47" t="s">
        <v>149</v>
      </c>
      <c r="G123" s="68" t="s">
        <v>122</v>
      </c>
      <c r="H123" s="69" t="s">
        <v>122</v>
      </c>
      <c r="I123" s="69" t="s">
        <v>122</v>
      </c>
      <c r="J123" s="70" t="s">
        <v>122</v>
      </c>
      <c r="K123" s="69" t="s">
        <v>122</v>
      </c>
      <c r="L123" s="70">
        <f>SUMIFS(Gabarito!B:B,Gabarito!A:A,H123)+SUMIFS(Gabarito!B:B,Gabarito!A:A,I123)+SUMIFS(Gabarito!B:B,Gabarito!A:A,J123)+SUMIFS(Gabarito!B:B,Gabarito!A:A,K123)</f>
        <v>0</v>
      </c>
      <c r="M123" s="69" t="s">
        <v>122</v>
      </c>
      <c r="N123" s="69" t="s">
        <v>122</v>
      </c>
      <c r="O123" s="68" t="s">
        <v>122</v>
      </c>
      <c r="P123" s="69" t="s">
        <v>122</v>
      </c>
      <c r="Q123" s="69">
        <f>SUMIFS(Gabarito!B:B,Gabarito!A:A,M123)+SUMIFS(Gabarito!B:B,Gabarito!A:A,N123)+SUMIFS(Gabarito!B:B,Gabarito!A:A,O123)+SUMIFS(Gabarito!B:B,Gabarito!A:A,#REF!)+SUMIFS(Gabarito!B:B,Gabarito!A:A,P123)</f>
        <v>0</v>
      </c>
      <c r="R123" s="69">
        <f t="shared" si="8"/>
        <v>0</v>
      </c>
      <c r="S123" s="68" t="s">
        <v>122</v>
      </c>
      <c r="T123" s="68" t="s">
        <v>122</v>
      </c>
      <c r="U123" s="69" t="s">
        <v>122</v>
      </c>
    </row>
    <row r="124" ht="15.75" customHeight="1">
      <c r="A124" s="67" t="s">
        <v>255</v>
      </c>
      <c r="B124" s="68" t="s">
        <v>266</v>
      </c>
      <c r="C124" s="68" t="s">
        <v>257</v>
      </c>
      <c r="D124" s="68" t="s">
        <v>91</v>
      </c>
      <c r="E124" s="68" t="s">
        <v>122</v>
      </c>
      <c r="F124" s="47" t="s">
        <v>117</v>
      </c>
      <c r="G124" s="68" t="s">
        <v>122</v>
      </c>
      <c r="H124" s="69" t="s">
        <v>122</v>
      </c>
      <c r="I124" s="69" t="s">
        <v>122</v>
      </c>
      <c r="J124" s="70" t="s">
        <v>122</v>
      </c>
      <c r="K124" s="69" t="s">
        <v>122</v>
      </c>
      <c r="L124" s="70">
        <f>SUMIFS(Gabarito!B:B,Gabarito!A:A,H124)+SUMIFS(Gabarito!B:B,Gabarito!A:A,I124)+SUMIFS(Gabarito!B:B,Gabarito!A:A,J124)+SUMIFS(Gabarito!B:B,Gabarito!A:A,K124)</f>
        <v>0</v>
      </c>
      <c r="M124" s="69" t="s">
        <v>122</v>
      </c>
      <c r="N124" s="69" t="s">
        <v>122</v>
      </c>
      <c r="O124" s="68" t="s">
        <v>122</v>
      </c>
      <c r="P124" s="69" t="s">
        <v>122</v>
      </c>
      <c r="Q124" s="69">
        <f>SUMIFS(Gabarito!B:B,Gabarito!A:A,M124)+SUMIFS(Gabarito!B:B,Gabarito!A:A,N124)+SUMIFS(Gabarito!B:B,Gabarito!A:A,O124)+SUMIFS(Gabarito!B:B,Gabarito!A:A,#REF!)+SUMIFS(Gabarito!B:B,Gabarito!A:A,P124)</f>
        <v>0</v>
      </c>
      <c r="R124" s="69">
        <f t="shared" si="8"/>
        <v>0</v>
      </c>
      <c r="S124" s="68" t="s">
        <v>122</v>
      </c>
      <c r="T124" s="68" t="s">
        <v>122</v>
      </c>
      <c r="U124" s="69" t="s">
        <v>122</v>
      </c>
    </row>
    <row r="125" ht="15.75" customHeight="1">
      <c r="A125" s="67" t="s">
        <v>255</v>
      </c>
      <c r="B125" s="68" t="s">
        <v>267</v>
      </c>
      <c r="C125" s="68" t="s">
        <v>257</v>
      </c>
      <c r="D125" s="68" t="s">
        <v>91</v>
      </c>
      <c r="E125" s="68" t="s">
        <v>122</v>
      </c>
      <c r="F125" s="47" t="s">
        <v>117</v>
      </c>
      <c r="G125" s="68" t="s">
        <v>122</v>
      </c>
      <c r="H125" s="69" t="s">
        <v>122</v>
      </c>
      <c r="I125" s="69" t="s">
        <v>122</v>
      </c>
      <c r="J125" s="70" t="s">
        <v>122</v>
      </c>
      <c r="K125" s="69" t="s">
        <v>122</v>
      </c>
      <c r="L125" s="70">
        <f>SUMIFS(Gabarito!B:B,Gabarito!A:A,H125)+SUMIFS(Gabarito!B:B,Gabarito!A:A,I125)+SUMIFS(Gabarito!B:B,Gabarito!A:A,J125)+SUMIFS(Gabarito!B:B,Gabarito!A:A,K125)</f>
        <v>0</v>
      </c>
      <c r="M125" s="69" t="s">
        <v>122</v>
      </c>
      <c r="N125" s="69" t="s">
        <v>122</v>
      </c>
      <c r="O125" s="68" t="s">
        <v>122</v>
      </c>
      <c r="P125" s="69" t="s">
        <v>122</v>
      </c>
      <c r="Q125" s="69">
        <f>SUMIFS(Gabarito!B:B,Gabarito!A:A,M125)+SUMIFS(Gabarito!B:B,Gabarito!A:A,N125)+SUMIFS(Gabarito!B:B,Gabarito!A:A,O125)+SUMIFS(Gabarito!B:B,Gabarito!A:A,#REF!)+SUMIFS(Gabarito!B:B,Gabarito!A:A,P125)</f>
        <v>0</v>
      </c>
      <c r="R125" s="69">
        <f t="shared" si="8"/>
        <v>0</v>
      </c>
      <c r="S125" s="68" t="s">
        <v>122</v>
      </c>
      <c r="T125" s="68" t="s">
        <v>122</v>
      </c>
      <c r="U125" s="69" t="s">
        <v>122</v>
      </c>
    </row>
    <row r="126" ht="15.75" customHeight="1">
      <c r="A126" s="67" t="s">
        <v>255</v>
      </c>
      <c r="B126" s="68" t="s">
        <v>268</v>
      </c>
      <c r="C126" s="68" t="s">
        <v>257</v>
      </c>
      <c r="D126" s="68" t="s">
        <v>91</v>
      </c>
      <c r="E126" s="68" t="s">
        <v>122</v>
      </c>
      <c r="F126" s="47" t="s">
        <v>117</v>
      </c>
      <c r="G126" s="68" t="s">
        <v>122</v>
      </c>
      <c r="H126" s="69" t="s">
        <v>122</v>
      </c>
      <c r="I126" s="69" t="s">
        <v>122</v>
      </c>
      <c r="J126" s="70" t="s">
        <v>122</v>
      </c>
      <c r="K126" s="69" t="s">
        <v>122</v>
      </c>
      <c r="L126" s="70">
        <f>SUMIFS(Gabarito!B:B,Gabarito!A:A,H126)+SUMIFS(Gabarito!B:B,Gabarito!A:A,I126)+SUMIFS(Gabarito!B:B,Gabarito!A:A,J126)+SUMIFS(Gabarito!B:B,Gabarito!A:A,K126)</f>
        <v>0</v>
      </c>
      <c r="M126" s="69" t="s">
        <v>122</v>
      </c>
      <c r="N126" s="69" t="s">
        <v>122</v>
      </c>
      <c r="O126" s="68" t="s">
        <v>122</v>
      </c>
      <c r="P126" s="69" t="s">
        <v>122</v>
      </c>
      <c r="Q126" s="69">
        <f>SUMIFS(Gabarito!B:B,Gabarito!A:A,M126)+SUMIFS(Gabarito!B:B,Gabarito!A:A,N126)+SUMIFS(Gabarito!B:B,Gabarito!A:A,O126)+SUMIFS(Gabarito!B:B,Gabarito!A:A,#REF!)+SUMIFS(Gabarito!B:B,Gabarito!A:A,P126)</f>
        <v>0</v>
      </c>
      <c r="R126" s="69">
        <f t="shared" si="8"/>
        <v>0</v>
      </c>
      <c r="S126" s="68" t="s">
        <v>122</v>
      </c>
      <c r="T126" s="68" t="s">
        <v>122</v>
      </c>
      <c r="U126" s="69" t="s">
        <v>122</v>
      </c>
    </row>
    <row r="127" ht="15.75" customHeight="1">
      <c r="A127" s="67" t="s">
        <v>255</v>
      </c>
      <c r="B127" s="68" t="s">
        <v>269</v>
      </c>
      <c r="C127" s="68" t="s">
        <v>257</v>
      </c>
      <c r="D127" s="68" t="s">
        <v>91</v>
      </c>
      <c r="E127" s="68" t="s">
        <v>122</v>
      </c>
      <c r="F127" s="47" t="s">
        <v>117</v>
      </c>
      <c r="G127" s="68" t="s">
        <v>122</v>
      </c>
      <c r="H127" s="69" t="s">
        <v>122</v>
      </c>
      <c r="I127" s="69" t="s">
        <v>122</v>
      </c>
      <c r="J127" s="70" t="s">
        <v>122</v>
      </c>
      <c r="K127" s="69" t="s">
        <v>122</v>
      </c>
      <c r="L127" s="70">
        <f>SUMIFS(Gabarito!B:B,Gabarito!A:A,H127)+SUMIFS(Gabarito!B:B,Gabarito!A:A,I127)+SUMIFS(Gabarito!B:B,Gabarito!A:A,J127)+SUMIFS(Gabarito!B:B,Gabarito!A:A,K127)</f>
        <v>0</v>
      </c>
      <c r="M127" s="69" t="s">
        <v>122</v>
      </c>
      <c r="N127" s="69" t="s">
        <v>122</v>
      </c>
      <c r="O127" s="68" t="s">
        <v>122</v>
      </c>
      <c r="P127" s="69" t="s">
        <v>122</v>
      </c>
      <c r="Q127" s="69">
        <f>SUMIFS(Gabarito!B:B,Gabarito!A:A,M127)+SUMIFS(Gabarito!B:B,Gabarito!A:A,N127)+SUMIFS(Gabarito!B:B,Gabarito!A:A,O127)+SUMIFS(Gabarito!B:B,Gabarito!A:A,#REF!)+SUMIFS(Gabarito!B:B,Gabarito!A:A,P127)</f>
        <v>0</v>
      </c>
      <c r="R127" s="69">
        <f t="shared" si="8"/>
        <v>0</v>
      </c>
      <c r="S127" s="68" t="s">
        <v>122</v>
      </c>
      <c r="T127" s="68" t="s">
        <v>122</v>
      </c>
      <c r="U127" s="69" t="s">
        <v>122</v>
      </c>
    </row>
    <row r="128" ht="15.75" customHeight="1">
      <c r="A128" s="67" t="s">
        <v>255</v>
      </c>
      <c r="B128" s="68" t="s">
        <v>270</v>
      </c>
      <c r="C128" s="68" t="s">
        <v>257</v>
      </c>
      <c r="D128" s="68" t="s">
        <v>91</v>
      </c>
      <c r="E128" s="68" t="s">
        <v>122</v>
      </c>
      <c r="F128" s="47" t="s">
        <v>149</v>
      </c>
      <c r="G128" s="68" t="s">
        <v>122</v>
      </c>
      <c r="H128" s="69" t="s">
        <v>122</v>
      </c>
      <c r="I128" s="69" t="s">
        <v>122</v>
      </c>
      <c r="J128" s="70" t="s">
        <v>122</v>
      </c>
      <c r="K128" s="69" t="s">
        <v>122</v>
      </c>
      <c r="L128" s="70">
        <f>SUMIFS(Gabarito!B:B,Gabarito!A:A,H128)+SUMIFS(Gabarito!B:B,Gabarito!A:A,I128)+SUMIFS(Gabarito!B:B,Gabarito!A:A,J128)+SUMIFS(Gabarito!B:B,Gabarito!A:A,K128)</f>
        <v>0</v>
      </c>
      <c r="M128" s="69" t="s">
        <v>122</v>
      </c>
      <c r="N128" s="69" t="s">
        <v>122</v>
      </c>
      <c r="O128" s="68" t="s">
        <v>122</v>
      </c>
      <c r="P128" s="69" t="s">
        <v>122</v>
      </c>
      <c r="Q128" s="69">
        <f>SUMIFS(Gabarito!B:B,Gabarito!A:A,M128)+SUMIFS(Gabarito!B:B,Gabarito!A:A,N128)+SUMIFS(Gabarito!B:B,Gabarito!A:A,O128)+SUMIFS(Gabarito!B:B,Gabarito!A:A,#REF!)+SUMIFS(Gabarito!B:B,Gabarito!A:A,P128)</f>
        <v>0</v>
      </c>
      <c r="R128" s="69">
        <f t="shared" si="8"/>
        <v>0</v>
      </c>
      <c r="S128" s="68" t="s">
        <v>122</v>
      </c>
      <c r="T128" s="68" t="s">
        <v>122</v>
      </c>
      <c r="U128" s="69" t="s">
        <v>122</v>
      </c>
    </row>
    <row r="129" ht="15.75" customHeight="1">
      <c r="A129" s="67" t="s">
        <v>255</v>
      </c>
      <c r="B129" s="68" t="s">
        <v>271</v>
      </c>
      <c r="C129" s="68" t="s">
        <v>257</v>
      </c>
      <c r="D129" s="68" t="s">
        <v>91</v>
      </c>
      <c r="E129" s="68" t="s">
        <v>122</v>
      </c>
      <c r="F129" s="47" t="s">
        <v>117</v>
      </c>
      <c r="G129" s="68" t="s">
        <v>122</v>
      </c>
      <c r="H129" s="69" t="s">
        <v>122</v>
      </c>
      <c r="I129" s="69" t="s">
        <v>122</v>
      </c>
      <c r="J129" s="70" t="s">
        <v>122</v>
      </c>
      <c r="K129" s="69" t="s">
        <v>122</v>
      </c>
      <c r="L129" s="70">
        <f>SUMIFS(Gabarito!B:B,Gabarito!A:A,H129)+SUMIFS(Gabarito!B:B,Gabarito!A:A,I129)+SUMIFS(Gabarito!B:B,Gabarito!A:A,J129)+SUMIFS(Gabarito!B:B,Gabarito!A:A,K129)</f>
        <v>0</v>
      </c>
      <c r="M129" s="69" t="s">
        <v>122</v>
      </c>
      <c r="N129" s="69" t="s">
        <v>122</v>
      </c>
      <c r="O129" s="68" t="s">
        <v>122</v>
      </c>
      <c r="P129" s="69" t="s">
        <v>122</v>
      </c>
      <c r="Q129" s="69">
        <f>SUMIFS(Gabarito!B:B,Gabarito!A:A,M129)+SUMIFS(Gabarito!B:B,Gabarito!A:A,N129)+SUMIFS(Gabarito!B:B,Gabarito!A:A,O129)+SUMIFS(Gabarito!B:B,Gabarito!A:A,#REF!)+SUMIFS(Gabarito!B:B,Gabarito!A:A,P129)</f>
        <v>0</v>
      </c>
      <c r="R129" s="69">
        <f t="shared" si="8"/>
        <v>0</v>
      </c>
      <c r="S129" s="68" t="s">
        <v>122</v>
      </c>
      <c r="T129" s="68" t="s">
        <v>122</v>
      </c>
      <c r="U129" s="69" t="s">
        <v>122</v>
      </c>
    </row>
    <row r="130" ht="15.75" customHeight="1">
      <c r="A130" s="67" t="s">
        <v>255</v>
      </c>
      <c r="B130" s="68" t="s">
        <v>272</v>
      </c>
      <c r="C130" s="68" t="s">
        <v>257</v>
      </c>
      <c r="D130" s="68" t="s">
        <v>91</v>
      </c>
      <c r="E130" s="68" t="s">
        <v>122</v>
      </c>
      <c r="F130" s="47" t="s">
        <v>149</v>
      </c>
      <c r="G130" s="68" t="s">
        <v>122</v>
      </c>
      <c r="H130" s="69" t="s">
        <v>122</v>
      </c>
      <c r="I130" s="69" t="s">
        <v>122</v>
      </c>
      <c r="J130" s="70" t="s">
        <v>122</v>
      </c>
      <c r="K130" s="69" t="s">
        <v>122</v>
      </c>
      <c r="L130" s="70">
        <f>SUMIFS(Gabarito!B:B,Gabarito!A:A,H130)+SUMIFS(Gabarito!B:B,Gabarito!A:A,I130)+SUMIFS(Gabarito!B:B,Gabarito!A:A,J130)+SUMIFS(Gabarito!B:B,Gabarito!A:A,K130)</f>
        <v>0</v>
      </c>
      <c r="M130" s="69" t="s">
        <v>122</v>
      </c>
      <c r="N130" s="69" t="s">
        <v>122</v>
      </c>
      <c r="O130" s="68" t="s">
        <v>122</v>
      </c>
      <c r="P130" s="69" t="s">
        <v>122</v>
      </c>
      <c r="Q130" s="69">
        <f>SUMIFS(Gabarito!B:B,Gabarito!A:A,M130)+SUMIFS(Gabarito!B:B,Gabarito!A:A,N130)+SUMIFS(Gabarito!B:B,Gabarito!A:A,O130)+SUMIFS(Gabarito!B:B,Gabarito!A:A,#REF!)+SUMIFS(Gabarito!B:B,Gabarito!A:A,P130)</f>
        <v>0</v>
      </c>
      <c r="R130" s="69">
        <f t="shared" si="8"/>
        <v>0</v>
      </c>
      <c r="S130" s="68" t="s">
        <v>122</v>
      </c>
      <c r="T130" s="68" t="s">
        <v>122</v>
      </c>
      <c r="U130" s="69" t="s">
        <v>122</v>
      </c>
    </row>
    <row r="131" ht="15.75" customHeight="1">
      <c r="A131" s="67" t="s">
        <v>255</v>
      </c>
      <c r="B131" s="68" t="s">
        <v>273</v>
      </c>
      <c r="C131" s="68" t="s">
        <v>257</v>
      </c>
      <c r="D131" s="68" t="s">
        <v>91</v>
      </c>
      <c r="E131" s="68" t="s">
        <v>122</v>
      </c>
      <c r="F131" s="47" t="s">
        <v>149</v>
      </c>
      <c r="G131" s="68" t="s">
        <v>122</v>
      </c>
      <c r="H131" s="69" t="s">
        <v>122</v>
      </c>
      <c r="I131" s="69" t="s">
        <v>122</v>
      </c>
      <c r="J131" s="70" t="s">
        <v>122</v>
      </c>
      <c r="K131" s="69" t="s">
        <v>122</v>
      </c>
      <c r="L131" s="70">
        <f>SUMIFS(Gabarito!B:B,Gabarito!A:A,H131)+SUMIFS(Gabarito!B:B,Gabarito!A:A,I131)+SUMIFS(Gabarito!B:B,Gabarito!A:A,J131)+SUMIFS(Gabarito!B:B,Gabarito!A:A,K131)</f>
        <v>0</v>
      </c>
      <c r="M131" s="69" t="s">
        <v>122</v>
      </c>
      <c r="N131" s="69" t="s">
        <v>122</v>
      </c>
      <c r="O131" s="68" t="s">
        <v>122</v>
      </c>
      <c r="P131" s="69" t="s">
        <v>122</v>
      </c>
      <c r="Q131" s="69">
        <f>SUMIFS(Gabarito!B:B,Gabarito!A:A,M131)+SUMIFS(Gabarito!B:B,Gabarito!A:A,N131)+SUMIFS(Gabarito!B:B,Gabarito!A:A,O131)+SUMIFS(Gabarito!B:B,Gabarito!A:A,#REF!)+SUMIFS(Gabarito!B:B,Gabarito!A:A,P131)</f>
        <v>0</v>
      </c>
      <c r="R131" s="69">
        <f t="shared" si="8"/>
        <v>0</v>
      </c>
      <c r="S131" s="68" t="s">
        <v>122</v>
      </c>
      <c r="T131" s="68" t="s">
        <v>122</v>
      </c>
      <c r="U131" s="69" t="s">
        <v>122</v>
      </c>
    </row>
    <row r="132" ht="15.75" customHeight="1">
      <c r="A132" s="67" t="s">
        <v>255</v>
      </c>
      <c r="B132" s="68" t="s">
        <v>274</v>
      </c>
      <c r="C132" s="68" t="s">
        <v>257</v>
      </c>
      <c r="D132" s="68" t="s">
        <v>91</v>
      </c>
      <c r="E132" s="68" t="s">
        <v>122</v>
      </c>
      <c r="F132" s="47" t="s">
        <v>117</v>
      </c>
      <c r="G132" s="68" t="s">
        <v>122</v>
      </c>
      <c r="H132" s="69" t="s">
        <v>122</v>
      </c>
      <c r="I132" s="69" t="s">
        <v>122</v>
      </c>
      <c r="J132" s="70" t="s">
        <v>122</v>
      </c>
      <c r="K132" s="69" t="s">
        <v>122</v>
      </c>
      <c r="L132" s="70">
        <f>SUMIFS(Gabarito!B:B,Gabarito!A:A,H132)+SUMIFS(Gabarito!B:B,Gabarito!A:A,I132)+SUMIFS(Gabarito!B:B,Gabarito!A:A,J132)+SUMIFS(Gabarito!B:B,Gabarito!A:A,K132)</f>
        <v>0</v>
      </c>
      <c r="M132" s="69" t="s">
        <v>122</v>
      </c>
      <c r="N132" s="69" t="s">
        <v>122</v>
      </c>
      <c r="O132" s="68" t="s">
        <v>122</v>
      </c>
      <c r="P132" s="69" t="s">
        <v>122</v>
      </c>
      <c r="Q132" s="69">
        <f>SUMIFS(Gabarito!B:B,Gabarito!A:A,M132)+SUMIFS(Gabarito!B:B,Gabarito!A:A,N132)+SUMIFS(Gabarito!B:B,Gabarito!A:A,O132)+SUMIFS(Gabarito!B:B,Gabarito!A:A,#REF!)+SUMIFS(Gabarito!B:B,Gabarito!A:A,P132)</f>
        <v>0</v>
      </c>
      <c r="R132" s="69">
        <f t="shared" si="8"/>
        <v>0</v>
      </c>
      <c r="S132" s="68" t="s">
        <v>122</v>
      </c>
      <c r="T132" s="68" t="s">
        <v>122</v>
      </c>
      <c r="U132" s="69" t="s">
        <v>122</v>
      </c>
    </row>
    <row r="133" ht="15.75" customHeight="1">
      <c r="A133" s="67" t="s">
        <v>255</v>
      </c>
      <c r="B133" s="68" t="s">
        <v>275</v>
      </c>
      <c r="C133" s="68" t="s">
        <v>257</v>
      </c>
      <c r="D133" s="68" t="s">
        <v>91</v>
      </c>
      <c r="E133" s="68" t="s">
        <v>122</v>
      </c>
      <c r="F133" s="47" t="s">
        <v>139</v>
      </c>
      <c r="G133" s="68" t="s">
        <v>122</v>
      </c>
      <c r="H133" s="69" t="s">
        <v>122</v>
      </c>
      <c r="I133" s="69" t="s">
        <v>122</v>
      </c>
      <c r="J133" s="70" t="s">
        <v>122</v>
      </c>
      <c r="K133" s="69" t="s">
        <v>122</v>
      </c>
      <c r="L133" s="70">
        <f>SUMIFS(Gabarito!B:B,Gabarito!A:A,H133)+SUMIFS(Gabarito!B:B,Gabarito!A:A,I133)+SUMIFS(Gabarito!B:B,Gabarito!A:A,J133)+SUMIFS(Gabarito!B:B,Gabarito!A:A,K133)</f>
        <v>0</v>
      </c>
      <c r="M133" s="69" t="s">
        <v>122</v>
      </c>
      <c r="N133" s="69" t="s">
        <v>122</v>
      </c>
      <c r="O133" s="68" t="s">
        <v>122</v>
      </c>
      <c r="P133" s="69" t="s">
        <v>122</v>
      </c>
      <c r="Q133" s="69">
        <f>SUMIFS(Gabarito!B:B,Gabarito!A:A,M133)+SUMIFS(Gabarito!B:B,Gabarito!A:A,N133)+SUMIFS(Gabarito!B:B,Gabarito!A:A,O133)+SUMIFS(Gabarito!B:B,Gabarito!A:A,#REF!)+SUMIFS(Gabarito!B:B,Gabarito!A:A,P133)</f>
        <v>0</v>
      </c>
      <c r="R133" s="69">
        <f t="shared" si="8"/>
        <v>0</v>
      </c>
      <c r="S133" s="68" t="s">
        <v>122</v>
      </c>
      <c r="T133" s="68" t="s">
        <v>122</v>
      </c>
      <c r="U133" s="69" t="s">
        <v>122</v>
      </c>
    </row>
    <row r="134" ht="15.75" customHeight="1">
      <c r="A134" s="63" t="s">
        <v>276</v>
      </c>
      <c r="B134" s="64" t="s">
        <v>277</v>
      </c>
      <c r="C134" s="64" t="s">
        <v>278</v>
      </c>
      <c r="D134" s="64" t="s">
        <v>91</v>
      </c>
      <c r="E134" s="64" t="s">
        <v>149</v>
      </c>
      <c r="F134" s="47" t="s">
        <v>149</v>
      </c>
      <c r="G134" s="64" t="s">
        <v>50</v>
      </c>
      <c r="H134" s="65" t="s">
        <v>43</v>
      </c>
      <c r="I134" s="65" t="s">
        <v>87</v>
      </c>
      <c r="J134" s="66" t="s">
        <v>47</v>
      </c>
      <c r="K134" s="65" t="s">
        <v>91</v>
      </c>
      <c r="L134" s="66">
        <f>SUMIFS(Gabarito!B:B,Gabarito!A:A,H134)+SUMIFS(Gabarito!B:B,Gabarito!A:A,I134)+SUMIFS(Gabarito!B:B,Gabarito!A:A,J134)+SUMIFS(Gabarito!B:B,Gabarito!A:A,K134)</f>
        <v>18</v>
      </c>
      <c r="M134" s="65" t="s">
        <v>93</v>
      </c>
      <c r="N134" s="65" t="s">
        <v>57</v>
      </c>
      <c r="O134" s="64" t="s">
        <v>60</v>
      </c>
      <c r="P134" s="65" t="s">
        <v>64</v>
      </c>
      <c r="Q134" s="65">
        <f>SUMIFS(Gabarito!B:B,Gabarito!A:A,M134)+SUMIFS(Gabarito!B:B,Gabarito!A:A,N134)+SUMIFS(Gabarito!B:B,Gabarito!A:A,O134)+SUMIFS(Gabarito!B:B,Gabarito!A:A,#REF!)+SUMIFS(Gabarito!B:B,Gabarito!A:A,P134)</f>
        <v>16</v>
      </c>
      <c r="R134" s="65">
        <f t="shared" si="8"/>
        <v>34</v>
      </c>
      <c r="S134" s="64" t="s">
        <v>50</v>
      </c>
      <c r="T134" s="64" t="s">
        <v>118</v>
      </c>
      <c r="U134" s="65" t="s">
        <v>122</v>
      </c>
    </row>
    <row r="135" ht="15.75" customHeight="1">
      <c r="A135" s="67" t="s">
        <v>276</v>
      </c>
      <c r="B135" s="68" t="s">
        <v>279</v>
      </c>
      <c r="C135" s="68" t="s">
        <v>278</v>
      </c>
      <c r="D135" s="68" t="s">
        <v>91</v>
      </c>
      <c r="E135" s="68" t="s">
        <v>149</v>
      </c>
      <c r="F135" s="47" t="s">
        <v>149</v>
      </c>
      <c r="G135" s="68" t="s">
        <v>50</v>
      </c>
      <c r="H135" s="69" t="s">
        <v>43</v>
      </c>
      <c r="I135" s="69" t="s">
        <v>87</v>
      </c>
      <c r="J135" s="70" t="s">
        <v>71</v>
      </c>
      <c r="K135" s="69" t="s">
        <v>91</v>
      </c>
      <c r="L135" s="70">
        <f>SUMIFS(Gabarito!B:B,Gabarito!A:A,H135)+SUMIFS(Gabarito!B:B,Gabarito!A:A,I135)+SUMIFS(Gabarito!B:B,Gabarito!A:A,J135)+SUMIFS(Gabarito!B:B,Gabarito!A:A,K135)</f>
        <v>21</v>
      </c>
      <c r="M135" s="69" t="s">
        <v>93</v>
      </c>
      <c r="N135" s="69" t="s">
        <v>131</v>
      </c>
      <c r="O135" s="68" t="s">
        <v>96</v>
      </c>
      <c r="P135" s="69" t="s">
        <v>64</v>
      </c>
      <c r="Q135" s="69">
        <f>SUMIFS(Gabarito!B:B,Gabarito!A:A,M135)+SUMIFS(Gabarito!B:B,Gabarito!A:A,N135)+SUMIFS(Gabarito!B:B,Gabarito!A:A,O135)+SUMIFS(Gabarito!B:B,Gabarito!A:A,#REF!)+SUMIFS(Gabarito!B:B,Gabarito!A:A,P135)</f>
        <v>38</v>
      </c>
      <c r="R135" s="69">
        <f t="shared" si="8"/>
        <v>59</v>
      </c>
      <c r="S135" s="68" t="s">
        <v>50</v>
      </c>
      <c r="T135" s="68" t="s">
        <v>118</v>
      </c>
      <c r="U135" s="69" t="s">
        <v>122</v>
      </c>
    </row>
    <row r="136" ht="15.75" customHeight="1">
      <c r="A136" s="67" t="s">
        <v>276</v>
      </c>
      <c r="B136" s="68" t="s">
        <v>280</v>
      </c>
      <c r="C136" s="68" t="s">
        <v>278</v>
      </c>
      <c r="D136" s="68" t="s">
        <v>91</v>
      </c>
      <c r="E136" s="68" t="s">
        <v>149</v>
      </c>
      <c r="F136" s="47" t="s">
        <v>149</v>
      </c>
      <c r="G136" s="68" t="s">
        <v>50</v>
      </c>
      <c r="H136" s="69" t="s">
        <v>43</v>
      </c>
      <c r="I136" s="69" t="s">
        <v>137</v>
      </c>
      <c r="J136" s="70" t="s">
        <v>71</v>
      </c>
      <c r="K136" s="69" t="s">
        <v>91</v>
      </c>
      <c r="L136" s="70">
        <f>SUMIFS(Gabarito!B:B,Gabarito!A:A,H136)+SUMIFS(Gabarito!B:B,Gabarito!A:A,I136)+SUMIFS(Gabarito!B:B,Gabarito!A:A,J136)+SUMIFS(Gabarito!B:B,Gabarito!A:A,K136)</f>
        <v>15</v>
      </c>
      <c r="M136" s="69" t="s">
        <v>93</v>
      </c>
      <c r="N136" s="69" t="s">
        <v>57</v>
      </c>
      <c r="O136" s="68" t="s">
        <v>60</v>
      </c>
      <c r="P136" s="69" t="s">
        <v>64</v>
      </c>
      <c r="Q136" s="69">
        <f>SUMIFS(Gabarito!B:B,Gabarito!A:A,M136)+SUMIFS(Gabarito!B:B,Gabarito!A:A,N136)+SUMIFS(Gabarito!B:B,Gabarito!A:A,O136)+SUMIFS(Gabarito!B:B,Gabarito!A:A,#REF!)+SUMIFS(Gabarito!B:B,Gabarito!A:A,P136)</f>
        <v>16</v>
      </c>
      <c r="R136" s="69">
        <f t="shared" si="8"/>
        <v>31</v>
      </c>
      <c r="S136" s="68" t="s">
        <v>50</v>
      </c>
      <c r="T136" s="68" t="s">
        <v>118</v>
      </c>
      <c r="U136" s="69" t="s">
        <v>122</v>
      </c>
    </row>
    <row r="137" ht="15.75" customHeight="1">
      <c r="A137" s="67" t="s">
        <v>276</v>
      </c>
      <c r="B137" s="68" t="s">
        <v>281</v>
      </c>
      <c r="C137" s="68" t="s">
        <v>278</v>
      </c>
      <c r="D137" s="68" t="s">
        <v>91</v>
      </c>
      <c r="E137" s="68" t="s">
        <v>149</v>
      </c>
      <c r="F137" s="47" t="s">
        <v>149</v>
      </c>
      <c r="G137" s="68" t="s">
        <v>50</v>
      </c>
      <c r="H137" s="69" t="s">
        <v>43</v>
      </c>
      <c r="I137" s="69" t="s">
        <v>45</v>
      </c>
      <c r="J137" s="70" t="s">
        <v>71</v>
      </c>
      <c r="K137" s="69" t="s">
        <v>91</v>
      </c>
      <c r="L137" s="70">
        <f>SUMIFS(Gabarito!B:B,Gabarito!A:A,H137)+SUMIFS(Gabarito!B:B,Gabarito!A:A,I137)+SUMIFS(Gabarito!B:B,Gabarito!A:A,J137)+SUMIFS(Gabarito!B:B,Gabarito!A:A,K137)</f>
        <v>17</v>
      </c>
      <c r="M137" s="69" t="s">
        <v>93</v>
      </c>
      <c r="N137" s="69" t="s">
        <v>57</v>
      </c>
      <c r="O137" s="68" t="s">
        <v>60</v>
      </c>
      <c r="P137" s="69" t="s">
        <v>64</v>
      </c>
      <c r="Q137" s="69">
        <f>SUMIFS(Gabarito!B:B,Gabarito!A:A,M137)+SUMIFS(Gabarito!B:B,Gabarito!A:A,N137)+SUMIFS(Gabarito!B:B,Gabarito!A:A,O137)+SUMIFS(Gabarito!B:B,Gabarito!A:A,#REF!)+SUMIFS(Gabarito!B:B,Gabarito!A:A,P137)</f>
        <v>16</v>
      </c>
      <c r="R137" s="69">
        <f t="shared" si="8"/>
        <v>33</v>
      </c>
      <c r="S137" s="68" t="s">
        <v>50</v>
      </c>
      <c r="T137" s="68" t="s">
        <v>118</v>
      </c>
      <c r="U137" s="69" t="s">
        <v>122</v>
      </c>
    </row>
    <row r="138" ht="15.75" customHeight="1">
      <c r="A138" s="67" t="s">
        <v>276</v>
      </c>
      <c r="B138" s="68" t="s">
        <v>282</v>
      </c>
      <c r="C138" s="68" t="s">
        <v>278</v>
      </c>
      <c r="D138" s="68" t="s">
        <v>91</v>
      </c>
      <c r="E138" s="68" t="s">
        <v>149</v>
      </c>
      <c r="F138" s="47" t="s">
        <v>149</v>
      </c>
      <c r="G138" s="68" t="s">
        <v>50</v>
      </c>
      <c r="H138" s="69" t="s">
        <v>43</v>
      </c>
      <c r="I138" s="69" t="s">
        <v>45</v>
      </c>
      <c r="J138" s="70" t="s">
        <v>71</v>
      </c>
      <c r="K138" s="69" t="s">
        <v>91</v>
      </c>
      <c r="L138" s="70">
        <f>SUMIFS(Gabarito!B:B,Gabarito!A:A,H138)+SUMIFS(Gabarito!B:B,Gabarito!A:A,I138)+SUMIFS(Gabarito!B:B,Gabarito!A:A,J138)+SUMIFS(Gabarito!B:B,Gabarito!A:A,K138)</f>
        <v>17</v>
      </c>
      <c r="M138" s="69" t="s">
        <v>93</v>
      </c>
      <c r="N138" s="69" t="s">
        <v>57</v>
      </c>
      <c r="O138" s="68" t="s">
        <v>60</v>
      </c>
      <c r="P138" s="69" t="s">
        <v>64</v>
      </c>
      <c r="Q138" s="69">
        <f>SUMIFS(Gabarito!B:B,Gabarito!A:A,M138)+SUMIFS(Gabarito!B:B,Gabarito!A:A,N138)+SUMIFS(Gabarito!B:B,Gabarito!A:A,O138)+SUMIFS(Gabarito!B:B,Gabarito!A:A,#REF!)+SUMIFS(Gabarito!B:B,Gabarito!A:A,P138)</f>
        <v>16</v>
      </c>
      <c r="R138" s="69">
        <f t="shared" si="8"/>
        <v>33</v>
      </c>
      <c r="S138" s="68" t="s">
        <v>50</v>
      </c>
      <c r="T138" s="68" t="s">
        <v>118</v>
      </c>
      <c r="U138" s="69" t="s">
        <v>122</v>
      </c>
    </row>
    <row r="139" ht="15.75" customHeight="1">
      <c r="A139" s="67" t="s">
        <v>276</v>
      </c>
      <c r="B139" s="68" t="s">
        <v>283</v>
      </c>
      <c r="C139" s="68" t="s">
        <v>278</v>
      </c>
      <c r="D139" s="68" t="s">
        <v>91</v>
      </c>
      <c r="E139" s="68" t="s">
        <v>149</v>
      </c>
      <c r="F139" s="47" t="s">
        <v>149</v>
      </c>
      <c r="G139" s="68" t="s">
        <v>50</v>
      </c>
      <c r="H139" s="69" t="s">
        <v>43</v>
      </c>
      <c r="I139" s="69" t="s">
        <v>87</v>
      </c>
      <c r="J139" s="70" t="s">
        <v>71</v>
      </c>
      <c r="K139" s="69" t="s">
        <v>91</v>
      </c>
      <c r="L139" s="70">
        <f>SUMIFS(Gabarito!B:B,Gabarito!A:A,H139)+SUMIFS(Gabarito!B:B,Gabarito!A:A,I139)+SUMIFS(Gabarito!B:B,Gabarito!A:A,J139)+SUMIFS(Gabarito!B:B,Gabarito!A:A,K139)</f>
        <v>21</v>
      </c>
      <c r="M139" s="69" t="s">
        <v>93</v>
      </c>
      <c r="N139" s="69" t="s">
        <v>57</v>
      </c>
      <c r="O139" s="68" t="s">
        <v>60</v>
      </c>
      <c r="P139" s="69" t="s">
        <v>64</v>
      </c>
      <c r="Q139" s="69">
        <f>SUMIFS(Gabarito!B:B,Gabarito!A:A,M139)+SUMIFS(Gabarito!B:B,Gabarito!A:A,N139)+SUMIFS(Gabarito!B:B,Gabarito!A:A,O139)+SUMIFS(Gabarito!B:B,Gabarito!A:A,#REF!)+SUMIFS(Gabarito!B:B,Gabarito!A:A,P139)</f>
        <v>16</v>
      </c>
      <c r="R139" s="69">
        <f t="shared" si="8"/>
        <v>37</v>
      </c>
      <c r="S139" s="68" t="s">
        <v>50</v>
      </c>
      <c r="T139" s="68" t="s">
        <v>118</v>
      </c>
      <c r="U139" s="69" t="s">
        <v>122</v>
      </c>
    </row>
    <row r="140" ht="15.75" customHeight="1">
      <c r="A140" s="67" t="s">
        <v>276</v>
      </c>
      <c r="B140" s="68" t="s">
        <v>284</v>
      </c>
      <c r="C140" s="68" t="s">
        <v>278</v>
      </c>
      <c r="D140" s="68" t="s">
        <v>91</v>
      </c>
      <c r="E140" s="68" t="s">
        <v>149</v>
      </c>
      <c r="F140" s="47" t="s">
        <v>149</v>
      </c>
      <c r="G140" s="68" t="s">
        <v>50</v>
      </c>
      <c r="H140" s="69" t="s">
        <v>43</v>
      </c>
      <c r="I140" s="69" t="s">
        <v>137</v>
      </c>
      <c r="J140" s="70" t="s">
        <v>71</v>
      </c>
      <c r="K140" s="69" t="s">
        <v>91</v>
      </c>
      <c r="L140" s="70">
        <f>SUMIFS(Gabarito!B:B,Gabarito!A:A,H140)+SUMIFS(Gabarito!B:B,Gabarito!A:A,I140)+SUMIFS(Gabarito!B:B,Gabarito!A:A,J140)+SUMIFS(Gabarito!B:B,Gabarito!A:A,K140)</f>
        <v>15</v>
      </c>
      <c r="M140" s="69" t="s">
        <v>93</v>
      </c>
      <c r="N140" s="69" t="s">
        <v>57</v>
      </c>
      <c r="O140" s="68" t="s">
        <v>60</v>
      </c>
      <c r="P140" s="69" t="s">
        <v>64</v>
      </c>
      <c r="Q140" s="69">
        <f>SUMIFS(Gabarito!B:B,Gabarito!A:A,M140)+SUMIFS(Gabarito!B:B,Gabarito!A:A,N140)+SUMIFS(Gabarito!B:B,Gabarito!A:A,O140)+SUMIFS(Gabarito!B:B,Gabarito!A:A,#REF!)+SUMIFS(Gabarito!B:B,Gabarito!A:A,P140)</f>
        <v>16</v>
      </c>
      <c r="R140" s="69">
        <f t="shared" si="8"/>
        <v>31</v>
      </c>
      <c r="S140" s="68" t="s">
        <v>50</v>
      </c>
      <c r="T140" s="68" t="s">
        <v>118</v>
      </c>
      <c r="U140" s="69" t="s">
        <v>122</v>
      </c>
    </row>
    <row r="141" ht="15.75" customHeight="1">
      <c r="A141" s="67" t="s">
        <v>276</v>
      </c>
      <c r="B141" s="68" t="s">
        <v>285</v>
      </c>
      <c r="C141" s="68" t="s">
        <v>278</v>
      </c>
      <c r="D141" s="68" t="s">
        <v>91</v>
      </c>
      <c r="E141" s="68" t="s">
        <v>149</v>
      </c>
      <c r="F141" s="47" t="s">
        <v>149</v>
      </c>
      <c r="G141" s="68" t="s">
        <v>50</v>
      </c>
      <c r="H141" s="69" t="s">
        <v>43</v>
      </c>
      <c r="I141" s="69" t="s">
        <v>87</v>
      </c>
      <c r="J141" s="70" t="s">
        <v>71</v>
      </c>
      <c r="K141" s="69" t="s">
        <v>91</v>
      </c>
      <c r="L141" s="70">
        <f>SUMIFS(Gabarito!B:B,Gabarito!A:A,H141)+SUMIFS(Gabarito!B:B,Gabarito!A:A,I141)+SUMIFS(Gabarito!B:B,Gabarito!A:A,J141)+SUMIFS(Gabarito!B:B,Gabarito!A:A,K141)</f>
        <v>21</v>
      </c>
      <c r="M141" s="69" t="s">
        <v>93</v>
      </c>
      <c r="N141" s="69" t="s">
        <v>57</v>
      </c>
      <c r="O141" s="68" t="s">
        <v>60</v>
      </c>
      <c r="P141" s="69" t="s">
        <v>64</v>
      </c>
      <c r="Q141" s="69">
        <f>SUMIFS(Gabarito!B:B,Gabarito!A:A,M141)+SUMIFS(Gabarito!B:B,Gabarito!A:A,N141)+SUMIFS(Gabarito!B:B,Gabarito!A:A,O141)+SUMIFS(Gabarito!B:B,Gabarito!A:A,#REF!)+SUMIFS(Gabarito!B:B,Gabarito!A:A,P141)</f>
        <v>16</v>
      </c>
      <c r="R141" s="69">
        <f t="shared" si="8"/>
        <v>37</v>
      </c>
      <c r="S141" s="68" t="s">
        <v>50</v>
      </c>
      <c r="T141" s="68" t="s">
        <v>118</v>
      </c>
      <c r="U141" s="69" t="s">
        <v>122</v>
      </c>
    </row>
    <row r="142" ht="15.75" customHeight="1">
      <c r="A142" s="67" t="s">
        <v>276</v>
      </c>
      <c r="B142" s="68" t="s">
        <v>286</v>
      </c>
      <c r="C142" s="68" t="s">
        <v>278</v>
      </c>
      <c r="D142" s="68" t="s">
        <v>91</v>
      </c>
      <c r="E142" s="68" t="s">
        <v>149</v>
      </c>
      <c r="F142" s="47" t="s">
        <v>149</v>
      </c>
      <c r="G142" s="68" t="s">
        <v>50</v>
      </c>
      <c r="H142" s="69" t="s">
        <v>43</v>
      </c>
      <c r="I142" s="69" t="s">
        <v>45</v>
      </c>
      <c r="J142" s="70" t="s">
        <v>71</v>
      </c>
      <c r="K142" s="69" t="s">
        <v>91</v>
      </c>
      <c r="L142" s="70">
        <f>SUMIFS(Gabarito!B:B,Gabarito!A:A,H142)+SUMIFS(Gabarito!B:B,Gabarito!A:A,I142)+SUMIFS(Gabarito!B:B,Gabarito!A:A,J142)+SUMIFS(Gabarito!B:B,Gabarito!A:A,K142)</f>
        <v>17</v>
      </c>
      <c r="M142" s="69" t="s">
        <v>93</v>
      </c>
      <c r="N142" s="69" t="s">
        <v>57</v>
      </c>
      <c r="O142" s="68" t="s">
        <v>60</v>
      </c>
      <c r="P142" s="69" t="s">
        <v>64</v>
      </c>
      <c r="Q142" s="69">
        <f>SUMIFS(Gabarito!B:B,Gabarito!A:A,M142)+SUMIFS(Gabarito!B:B,Gabarito!A:A,N142)+SUMIFS(Gabarito!B:B,Gabarito!A:A,O142)+SUMIFS(Gabarito!B:B,Gabarito!A:A,#REF!)+SUMIFS(Gabarito!B:B,Gabarito!A:A,P142)</f>
        <v>16</v>
      </c>
      <c r="R142" s="69">
        <f t="shared" si="8"/>
        <v>33</v>
      </c>
      <c r="S142" s="68" t="s">
        <v>50</v>
      </c>
      <c r="T142" s="68" t="s">
        <v>118</v>
      </c>
      <c r="U142" s="69" t="s">
        <v>122</v>
      </c>
    </row>
    <row r="143" ht="15.75" customHeight="1">
      <c r="A143" s="67" t="s">
        <v>276</v>
      </c>
      <c r="B143" s="68" t="s">
        <v>287</v>
      </c>
      <c r="C143" s="68" t="s">
        <v>278</v>
      </c>
      <c r="D143" s="68" t="s">
        <v>91</v>
      </c>
      <c r="E143" s="68" t="s">
        <v>149</v>
      </c>
      <c r="F143" s="47" t="s">
        <v>149</v>
      </c>
      <c r="G143" s="68" t="s">
        <v>50</v>
      </c>
      <c r="H143" s="69" t="s">
        <v>43</v>
      </c>
      <c r="I143" s="69" t="s">
        <v>45</v>
      </c>
      <c r="J143" s="70" t="s">
        <v>47</v>
      </c>
      <c r="K143" s="69" t="s">
        <v>91</v>
      </c>
      <c r="L143" s="70">
        <f>SUMIFS(Gabarito!B:B,Gabarito!A:A,H143)+SUMIFS(Gabarito!B:B,Gabarito!A:A,I143)+SUMIFS(Gabarito!B:B,Gabarito!A:A,J143)+SUMIFS(Gabarito!B:B,Gabarito!A:A,K143)</f>
        <v>14</v>
      </c>
      <c r="M143" s="69" t="s">
        <v>93</v>
      </c>
      <c r="N143" s="69" t="s">
        <v>57</v>
      </c>
      <c r="O143" s="68" t="s">
        <v>60</v>
      </c>
      <c r="P143" s="69" t="s">
        <v>64</v>
      </c>
      <c r="Q143" s="69">
        <f>SUMIFS(Gabarito!B:B,Gabarito!A:A,M143)+SUMIFS(Gabarito!B:B,Gabarito!A:A,N143)+SUMIFS(Gabarito!B:B,Gabarito!A:A,O143)+SUMIFS(Gabarito!B:B,Gabarito!A:A,#REF!)+SUMIFS(Gabarito!B:B,Gabarito!A:A,P143)</f>
        <v>16</v>
      </c>
      <c r="R143" s="69">
        <f t="shared" si="8"/>
        <v>30</v>
      </c>
      <c r="S143" s="68" t="s">
        <v>50</v>
      </c>
      <c r="T143" s="68" t="s">
        <v>118</v>
      </c>
      <c r="U143" s="69" t="s">
        <v>122</v>
      </c>
    </row>
    <row r="144" ht="15.75" customHeight="1">
      <c r="A144" s="63" t="s">
        <v>288</v>
      </c>
      <c r="B144" s="64" t="s">
        <v>289</v>
      </c>
      <c r="C144" s="64" t="s">
        <v>257</v>
      </c>
      <c r="D144" s="64" t="s">
        <v>91</v>
      </c>
      <c r="E144" s="64" t="s">
        <v>130</v>
      </c>
      <c r="F144" s="47" t="s">
        <v>139</v>
      </c>
      <c r="G144" s="64" t="s">
        <v>50</v>
      </c>
      <c r="H144" s="65" t="s">
        <v>43</v>
      </c>
      <c r="I144" s="65" t="s">
        <v>87</v>
      </c>
      <c r="J144" s="66" t="s">
        <v>47</v>
      </c>
      <c r="K144" s="65" t="s">
        <v>50</v>
      </c>
      <c r="L144" s="66">
        <f>SUMIFS(Gabarito!B:B,Gabarito!A:A,H144)+SUMIFS(Gabarito!B:B,Gabarito!A:A,I144)+SUMIFS(Gabarito!B:B,Gabarito!A:A,J144)+SUMIFS(Gabarito!B:B,Gabarito!A:A,K144)</f>
        <v>12</v>
      </c>
      <c r="M144" s="65" t="s">
        <v>55</v>
      </c>
      <c r="N144" s="65" t="s">
        <v>131</v>
      </c>
      <c r="O144" s="64" t="s">
        <v>60</v>
      </c>
      <c r="P144" s="65" t="s">
        <v>82</v>
      </c>
      <c r="Q144" s="65">
        <f>SUMIFS(Gabarito!B:B,Gabarito!A:A,M144)+SUMIFS(Gabarito!B:B,Gabarito!A:A,N144)+SUMIFS(Gabarito!B:B,Gabarito!A:A,O144)+SUMIFS(Gabarito!B:B,Gabarito!A:A,#REF!)+SUMIFS(Gabarito!B:B,Gabarito!A:A,P144)</f>
        <v>24</v>
      </c>
      <c r="R144" s="65">
        <f t="shared" si="8"/>
        <v>36</v>
      </c>
      <c r="S144" s="64" t="s">
        <v>50</v>
      </c>
      <c r="T144" s="64" t="s">
        <v>132</v>
      </c>
      <c r="U144" s="65" t="s">
        <v>122</v>
      </c>
    </row>
    <row r="145" ht="15.75" customHeight="1">
      <c r="A145" s="67" t="s">
        <v>288</v>
      </c>
      <c r="B145" s="68" t="s">
        <v>290</v>
      </c>
      <c r="C145" s="68" t="s">
        <v>257</v>
      </c>
      <c r="D145" s="68" t="s">
        <v>91</v>
      </c>
      <c r="E145" s="68" t="s">
        <v>149</v>
      </c>
      <c r="F145" s="47" t="s">
        <v>149</v>
      </c>
      <c r="G145" s="68" t="s">
        <v>50</v>
      </c>
      <c r="H145" s="69" t="s">
        <v>43</v>
      </c>
      <c r="I145" s="69" t="s">
        <v>87</v>
      </c>
      <c r="J145" s="70" t="s">
        <v>47</v>
      </c>
      <c r="K145" s="69" t="s">
        <v>50</v>
      </c>
      <c r="L145" s="70">
        <f>SUMIFS(Gabarito!B:B,Gabarito!A:A,H145)+SUMIFS(Gabarito!B:B,Gabarito!A:A,I145)+SUMIFS(Gabarito!B:B,Gabarito!A:A,J145)+SUMIFS(Gabarito!B:B,Gabarito!A:A,K145)</f>
        <v>12</v>
      </c>
      <c r="M145" s="69" t="s">
        <v>55</v>
      </c>
      <c r="N145" s="69" t="s">
        <v>131</v>
      </c>
      <c r="O145" s="68" t="s">
        <v>60</v>
      </c>
      <c r="P145" s="69" t="s">
        <v>64</v>
      </c>
      <c r="Q145" s="69">
        <f>SUMIFS(Gabarito!B:B,Gabarito!A:A,M145)+SUMIFS(Gabarito!B:B,Gabarito!A:A,N145)+SUMIFS(Gabarito!B:B,Gabarito!A:A,O145)+SUMIFS(Gabarito!B:B,Gabarito!A:A,#REF!)+SUMIFS(Gabarito!B:B,Gabarito!A:A,P145)</f>
        <v>18</v>
      </c>
      <c r="R145" s="69">
        <f t="shared" si="8"/>
        <v>30</v>
      </c>
      <c r="S145" s="68" t="s">
        <v>50</v>
      </c>
      <c r="T145" s="68" t="s">
        <v>291</v>
      </c>
      <c r="U145" s="69" t="s">
        <v>122</v>
      </c>
    </row>
    <row r="146" ht="15.75" customHeight="1">
      <c r="A146" s="67" t="s">
        <v>288</v>
      </c>
      <c r="B146" s="68" t="s">
        <v>292</v>
      </c>
      <c r="C146" s="68" t="s">
        <v>257</v>
      </c>
      <c r="D146" s="68" t="s">
        <v>50</v>
      </c>
      <c r="E146" s="68" t="s">
        <v>149</v>
      </c>
      <c r="F146" s="47" t="s">
        <v>149</v>
      </c>
      <c r="G146" s="68" t="s">
        <v>91</v>
      </c>
      <c r="H146" s="69" t="s">
        <v>43</v>
      </c>
      <c r="I146" s="69" t="s">
        <v>87</v>
      </c>
      <c r="J146" s="70" t="s">
        <v>47</v>
      </c>
      <c r="K146" s="69" t="s">
        <v>50</v>
      </c>
      <c r="L146" s="70">
        <f>SUMIFS(Gabarito!B:B,Gabarito!A:A,H146)+SUMIFS(Gabarito!B:B,Gabarito!A:A,I146)+SUMIFS(Gabarito!B:B,Gabarito!A:A,J146)+SUMIFS(Gabarito!B:B,Gabarito!A:A,K146)</f>
        <v>12</v>
      </c>
      <c r="M146" s="69" t="s">
        <v>55</v>
      </c>
      <c r="N146" s="69" t="s">
        <v>131</v>
      </c>
      <c r="O146" s="68" t="s">
        <v>60</v>
      </c>
      <c r="P146" s="69" t="s">
        <v>64</v>
      </c>
      <c r="Q146" s="69">
        <f>SUMIFS(Gabarito!B:B,Gabarito!A:A,M146)+SUMIFS(Gabarito!B:B,Gabarito!A:A,N146)+SUMIFS(Gabarito!B:B,Gabarito!A:A,O146)+SUMIFS(Gabarito!B:B,Gabarito!A:A,#REF!)+SUMIFS(Gabarito!B:B,Gabarito!A:A,P146)</f>
        <v>18</v>
      </c>
      <c r="R146" s="69">
        <f t="shared" si="8"/>
        <v>30</v>
      </c>
      <c r="S146" s="68" t="s">
        <v>50</v>
      </c>
      <c r="T146" s="68" t="s">
        <v>293</v>
      </c>
      <c r="U146" s="69" t="s">
        <v>122</v>
      </c>
    </row>
    <row r="147" ht="15.75" customHeight="1">
      <c r="A147" s="67" t="s">
        <v>288</v>
      </c>
      <c r="B147" s="68" t="s">
        <v>294</v>
      </c>
      <c r="C147" s="68" t="s">
        <v>257</v>
      </c>
      <c r="D147" s="68" t="s">
        <v>91</v>
      </c>
      <c r="E147" s="68" t="s">
        <v>149</v>
      </c>
      <c r="F147" s="47" t="s">
        <v>149</v>
      </c>
      <c r="G147" s="68" t="s">
        <v>91</v>
      </c>
      <c r="H147" s="69" t="s">
        <v>43</v>
      </c>
      <c r="I147" s="69" t="s">
        <v>87</v>
      </c>
      <c r="J147" s="70" t="s">
        <v>47</v>
      </c>
      <c r="K147" s="69" t="s">
        <v>50</v>
      </c>
      <c r="L147" s="70">
        <f>SUMIFS(Gabarito!B:B,Gabarito!A:A,H147)+SUMIFS(Gabarito!B:B,Gabarito!A:A,I147)+SUMIFS(Gabarito!B:B,Gabarito!A:A,J147)+SUMIFS(Gabarito!B:B,Gabarito!A:A,K147)</f>
        <v>12</v>
      </c>
      <c r="M147" s="69" t="s">
        <v>55</v>
      </c>
      <c r="N147" s="69" t="s">
        <v>131</v>
      </c>
      <c r="O147" s="68" t="s">
        <v>60</v>
      </c>
      <c r="P147" s="69" t="s">
        <v>64</v>
      </c>
      <c r="Q147" s="69">
        <f>SUMIFS(Gabarito!B:B,Gabarito!A:A,M147)+SUMIFS(Gabarito!B:B,Gabarito!A:A,N147)+SUMIFS(Gabarito!B:B,Gabarito!A:A,O147)+SUMIFS(Gabarito!B:B,Gabarito!A:A,#REF!)+SUMIFS(Gabarito!B:B,Gabarito!A:A,P147)</f>
        <v>18</v>
      </c>
      <c r="R147" s="69">
        <f t="shared" si="8"/>
        <v>30</v>
      </c>
      <c r="S147" s="68" t="s">
        <v>50</v>
      </c>
      <c r="T147" s="68" t="s">
        <v>118</v>
      </c>
      <c r="U147" s="69" t="s">
        <v>122</v>
      </c>
    </row>
    <row r="148" ht="15.75" customHeight="1">
      <c r="A148" s="67" t="s">
        <v>288</v>
      </c>
      <c r="B148" s="68" t="s">
        <v>295</v>
      </c>
      <c r="C148" s="68" t="s">
        <v>257</v>
      </c>
      <c r="D148" s="68" t="s">
        <v>91</v>
      </c>
      <c r="E148" s="68" t="s">
        <v>149</v>
      </c>
      <c r="F148" s="47" t="s">
        <v>149</v>
      </c>
      <c r="G148" s="68" t="s">
        <v>50</v>
      </c>
      <c r="H148" s="69" t="s">
        <v>67</v>
      </c>
      <c r="I148" s="69" t="s">
        <v>87</v>
      </c>
      <c r="J148" s="70" t="s">
        <v>47</v>
      </c>
      <c r="K148" s="69" t="s">
        <v>50</v>
      </c>
      <c r="L148" s="70">
        <f>SUMIFS(Gabarito!B:B,Gabarito!A:A,H148)+SUMIFS(Gabarito!B:B,Gabarito!A:A,I148)+SUMIFS(Gabarito!B:B,Gabarito!A:A,J148)+SUMIFS(Gabarito!B:B,Gabarito!A:A,K148)</f>
        <v>13</v>
      </c>
      <c r="M148" s="69" t="s">
        <v>55</v>
      </c>
      <c r="N148" s="69" t="s">
        <v>131</v>
      </c>
      <c r="O148" s="68" t="s">
        <v>60</v>
      </c>
      <c r="P148" s="69" t="s">
        <v>64</v>
      </c>
      <c r="Q148" s="69">
        <f>SUMIFS(Gabarito!B:B,Gabarito!A:A,M148)+SUMIFS(Gabarito!B:B,Gabarito!A:A,N148)+SUMIFS(Gabarito!B:B,Gabarito!A:A,O148)+SUMIFS(Gabarito!B:B,Gabarito!A:A,#REF!)+SUMIFS(Gabarito!B:B,Gabarito!A:A,P148)</f>
        <v>18</v>
      </c>
      <c r="R148" s="69">
        <f t="shared" si="8"/>
        <v>31</v>
      </c>
      <c r="S148" s="68" t="s">
        <v>50</v>
      </c>
      <c r="T148" s="68" t="s">
        <v>132</v>
      </c>
      <c r="U148" s="69" t="s">
        <v>122</v>
      </c>
    </row>
    <row r="149" ht="15.75" customHeight="1">
      <c r="A149" s="67" t="s">
        <v>288</v>
      </c>
      <c r="B149" s="68" t="s">
        <v>296</v>
      </c>
      <c r="C149" s="68" t="s">
        <v>257</v>
      </c>
      <c r="D149" s="68" t="s">
        <v>91</v>
      </c>
      <c r="E149" s="68" t="s">
        <v>130</v>
      </c>
      <c r="F149" s="47" t="s">
        <v>139</v>
      </c>
      <c r="G149" s="68" t="s">
        <v>50</v>
      </c>
      <c r="H149" s="69" t="s">
        <v>43</v>
      </c>
      <c r="I149" s="69" t="s">
        <v>87</v>
      </c>
      <c r="J149" s="70" t="s">
        <v>47</v>
      </c>
      <c r="K149" s="69" t="s">
        <v>91</v>
      </c>
      <c r="L149" s="70">
        <f>SUMIFS(Gabarito!B:B,Gabarito!A:A,H149)+SUMIFS(Gabarito!B:B,Gabarito!A:A,I149)+SUMIFS(Gabarito!B:B,Gabarito!A:A,J149)+SUMIFS(Gabarito!B:B,Gabarito!A:A,K149)</f>
        <v>18</v>
      </c>
      <c r="M149" s="69" t="s">
        <v>55</v>
      </c>
      <c r="N149" s="69" t="s">
        <v>131</v>
      </c>
      <c r="O149" s="68" t="s">
        <v>60</v>
      </c>
      <c r="P149" s="69" t="s">
        <v>99</v>
      </c>
      <c r="Q149" s="69">
        <f>SUMIFS(Gabarito!B:B,Gabarito!A:A,M149)+SUMIFS(Gabarito!B:B,Gabarito!A:A,N149)+SUMIFS(Gabarito!B:B,Gabarito!A:A,O149)+SUMIFS(Gabarito!B:B,Gabarito!A:A,#REF!)+SUMIFS(Gabarito!B:B,Gabarito!A:A,P149)</f>
        <v>30</v>
      </c>
      <c r="R149" s="69">
        <f t="shared" si="8"/>
        <v>48</v>
      </c>
      <c r="S149" s="68" t="s">
        <v>50</v>
      </c>
      <c r="T149" s="68" t="s">
        <v>132</v>
      </c>
      <c r="U149" s="69" t="s">
        <v>122</v>
      </c>
    </row>
    <row r="150" ht="15.75" customHeight="1">
      <c r="A150" s="67" t="s">
        <v>288</v>
      </c>
      <c r="B150" s="68" t="s">
        <v>297</v>
      </c>
      <c r="C150" s="68" t="s">
        <v>257</v>
      </c>
      <c r="D150" s="68" t="s">
        <v>91</v>
      </c>
      <c r="E150" s="68" t="s">
        <v>149</v>
      </c>
      <c r="F150" s="47" t="s">
        <v>149</v>
      </c>
      <c r="G150" s="68" t="s">
        <v>91</v>
      </c>
      <c r="H150" s="69" t="s">
        <v>43</v>
      </c>
      <c r="I150" s="69" t="s">
        <v>87</v>
      </c>
      <c r="J150" s="70" t="s">
        <v>47</v>
      </c>
      <c r="K150" s="69" t="s">
        <v>91</v>
      </c>
      <c r="L150" s="70">
        <f>SUMIFS(Gabarito!B:B,Gabarito!A:A,H150)+SUMIFS(Gabarito!B:B,Gabarito!A:A,I150)+SUMIFS(Gabarito!B:B,Gabarito!A:A,J150)+SUMIFS(Gabarito!B:B,Gabarito!A:A,K150)</f>
        <v>18</v>
      </c>
      <c r="M150" s="69" t="s">
        <v>55</v>
      </c>
      <c r="N150" s="69" t="s">
        <v>131</v>
      </c>
      <c r="O150" s="68" t="s">
        <v>60</v>
      </c>
      <c r="P150" s="69" t="s">
        <v>64</v>
      </c>
      <c r="Q150" s="69">
        <f>SUMIFS(Gabarito!B:B,Gabarito!A:A,M150)+SUMIFS(Gabarito!B:B,Gabarito!A:A,N150)+SUMIFS(Gabarito!B:B,Gabarito!A:A,O150)+SUMIFS(Gabarito!B:B,Gabarito!A:A,#REF!)+SUMIFS(Gabarito!B:B,Gabarito!A:A,P150)</f>
        <v>18</v>
      </c>
      <c r="R150" s="69">
        <f t="shared" si="8"/>
        <v>36</v>
      </c>
      <c r="S150" s="68" t="s">
        <v>50</v>
      </c>
      <c r="T150" s="68" t="s">
        <v>118</v>
      </c>
      <c r="U150" s="69" t="s">
        <v>122</v>
      </c>
    </row>
    <row r="151" ht="15.75" customHeight="1">
      <c r="A151" s="67" t="s">
        <v>288</v>
      </c>
      <c r="B151" s="68" t="s">
        <v>298</v>
      </c>
      <c r="C151" s="68" t="s">
        <v>257</v>
      </c>
      <c r="D151" s="68" t="s">
        <v>91</v>
      </c>
      <c r="E151" s="68" t="s">
        <v>117</v>
      </c>
      <c r="F151" s="47" t="s">
        <v>117</v>
      </c>
      <c r="G151" s="68" t="s">
        <v>50</v>
      </c>
      <c r="H151" s="69" t="s">
        <v>43</v>
      </c>
      <c r="I151" s="69" t="s">
        <v>87</v>
      </c>
      <c r="J151" s="70" t="s">
        <v>47</v>
      </c>
      <c r="K151" s="69" t="s">
        <v>91</v>
      </c>
      <c r="L151" s="70">
        <f>SUMIFS(Gabarito!B:B,Gabarito!A:A,H151)+SUMIFS(Gabarito!B:B,Gabarito!A:A,I151)+SUMIFS(Gabarito!B:B,Gabarito!A:A,J151)+SUMIFS(Gabarito!B:B,Gabarito!A:A,K151)</f>
        <v>18</v>
      </c>
      <c r="M151" s="69" t="s">
        <v>55</v>
      </c>
      <c r="N151" s="69" t="s">
        <v>131</v>
      </c>
      <c r="O151" s="68" t="s">
        <v>60</v>
      </c>
      <c r="P151" s="69" t="s">
        <v>82</v>
      </c>
      <c r="Q151" s="69">
        <f>SUMIFS(Gabarito!B:B,Gabarito!A:A,M151)+SUMIFS(Gabarito!B:B,Gabarito!A:A,N151)+SUMIFS(Gabarito!B:B,Gabarito!A:A,O151)+SUMIFS(Gabarito!B:B,Gabarito!A:A,#REF!)+SUMIFS(Gabarito!B:B,Gabarito!A:A,P151)</f>
        <v>24</v>
      </c>
      <c r="R151" s="69">
        <f t="shared" si="8"/>
        <v>42</v>
      </c>
      <c r="S151" s="68" t="s">
        <v>50</v>
      </c>
      <c r="T151" s="68" t="s">
        <v>118</v>
      </c>
      <c r="U151" s="69" t="s">
        <v>122</v>
      </c>
    </row>
    <row r="152" ht="15.75" customHeight="1">
      <c r="A152" s="67" t="s">
        <v>288</v>
      </c>
      <c r="B152" s="68" t="s">
        <v>299</v>
      </c>
      <c r="C152" s="68" t="s">
        <v>257</v>
      </c>
      <c r="D152" s="68" t="s">
        <v>91</v>
      </c>
      <c r="E152" s="68" t="s">
        <v>130</v>
      </c>
      <c r="F152" s="47" t="s">
        <v>149</v>
      </c>
      <c r="G152" s="68" t="s">
        <v>50</v>
      </c>
      <c r="H152" s="69" t="s">
        <v>43</v>
      </c>
      <c r="I152" s="69" t="s">
        <v>87</v>
      </c>
      <c r="J152" s="70" t="s">
        <v>47</v>
      </c>
      <c r="K152" s="69" t="s">
        <v>91</v>
      </c>
      <c r="L152" s="70">
        <f>SUMIFS(Gabarito!B:B,Gabarito!A:A,H152)+SUMIFS(Gabarito!B:B,Gabarito!A:A,I152)+SUMIFS(Gabarito!B:B,Gabarito!A:A,J152)+SUMIFS(Gabarito!B:B,Gabarito!A:A,K152)</f>
        <v>18</v>
      </c>
      <c r="M152" s="69" t="s">
        <v>55</v>
      </c>
      <c r="N152" s="69" t="s">
        <v>131</v>
      </c>
      <c r="O152" s="68" t="s">
        <v>60</v>
      </c>
      <c r="P152" s="69" t="s">
        <v>99</v>
      </c>
      <c r="Q152" s="69">
        <f>SUMIFS(Gabarito!B:B,Gabarito!A:A,M152)+SUMIFS(Gabarito!B:B,Gabarito!A:A,N152)+SUMIFS(Gabarito!B:B,Gabarito!A:A,O152)+SUMIFS(Gabarito!B:B,Gabarito!A:A,#REF!)+SUMIFS(Gabarito!B:B,Gabarito!A:A,P152)</f>
        <v>30</v>
      </c>
      <c r="R152" s="69">
        <f t="shared" si="8"/>
        <v>48</v>
      </c>
      <c r="S152" s="68" t="s">
        <v>50</v>
      </c>
      <c r="T152" s="68" t="s">
        <v>132</v>
      </c>
      <c r="U152" s="69" t="s">
        <v>122</v>
      </c>
    </row>
    <row r="153" ht="15.75" customHeight="1">
      <c r="A153" s="67" t="s">
        <v>288</v>
      </c>
      <c r="B153" s="68" t="s">
        <v>300</v>
      </c>
      <c r="C153" s="68" t="s">
        <v>257</v>
      </c>
      <c r="D153" s="68" t="s">
        <v>91</v>
      </c>
      <c r="E153" s="68" t="s">
        <v>149</v>
      </c>
      <c r="F153" s="47" t="s">
        <v>149</v>
      </c>
      <c r="G153" s="68" t="s">
        <v>50</v>
      </c>
      <c r="H153" s="69" t="s">
        <v>43</v>
      </c>
      <c r="I153" s="69" t="s">
        <v>87</v>
      </c>
      <c r="J153" s="70" t="s">
        <v>47</v>
      </c>
      <c r="K153" s="69" t="s">
        <v>50</v>
      </c>
      <c r="L153" s="70">
        <f>SUMIFS(Gabarito!B:B,Gabarito!A:A,H153)+SUMIFS(Gabarito!B:B,Gabarito!A:A,I153)+SUMIFS(Gabarito!B:B,Gabarito!A:A,J153)+SUMIFS(Gabarito!B:B,Gabarito!A:A,K153)</f>
        <v>12</v>
      </c>
      <c r="M153" s="69" t="s">
        <v>55</v>
      </c>
      <c r="N153" s="69" t="s">
        <v>131</v>
      </c>
      <c r="O153" s="68" t="s">
        <v>60</v>
      </c>
      <c r="P153" s="69" t="s">
        <v>82</v>
      </c>
      <c r="Q153" s="69">
        <f>SUMIFS(Gabarito!B:B,Gabarito!A:A,M153)+SUMIFS(Gabarito!B:B,Gabarito!A:A,N153)+SUMIFS(Gabarito!B:B,Gabarito!A:A,O153)+SUMIFS(Gabarito!B:B,Gabarito!A:A,#REF!)+SUMIFS(Gabarito!B:B,Gabarito!A:A,P153)</f>
        <v>24</v>
      </c>
      <c r="R153" s="69">
        <f t="shared" si="8"/>
        <v>36</v>
      </c>
      <c r="S153" s="68" t="s">
        <v>50</v>
      </c>
      <c r="T153" s="68" t="s">
        <v>118</v>
      </c>
      <c r="U153" s="69" t="s">
        <v>122</v>
      </c>
    </row>
    <row r="154" ht="15.75" customHeight="1">
      <c r="A154" s="67" t="s">
        <v>288</v>
      </c>
      <c r="B154" s="68" t="s">
        <v>301</v>
      </c>
      <c r="C154" s="68" t="s">
        <v>257</v>
      </c>
      <c r="D154" s="68" t="s">
        <v>91</v>
      </c>
      <c r="E154" s="68" t="s">
        <v>130</v>
      </c>
      <c r="F154" s="47" t="s">
        <v>149</v>
      </c>
      <c r="G154" s="68" t="s">
        <v>50</v>
      </c>
      <c r="H154" s="69" t="s">
        <v>43</v>
      </c>
      <c r="I154" s="69" t="s">
        <v>87</v>
      </c>
      <c r="J154" s="70" t="s">
        <v>47</v>
      </c>
      <c r="K154" s="69" t="s">
        <v>50</v>
      </c>
      <c r="L154" s="70">
        <f>SUMIFS(Gabarito!B:B,Gabarito!A:A,H154)+SUMIFS(Gabarito!B:B,Gabarito!A:A,I154)+SUMIFS(Gabarito!B:B,Gabarito!A:A,J154)+SUMIFS(Gabarito!B:B,Gabarito!A:A,K154)</f>
        <v>12</v>
      </c>
      <c r="M154" s="69" t="s">
        <v>55</v>
      </c>
      <c r="N154" s="69" t="s">
        <v>131</v>
      </c>
      <c r="O154" s="68" t="s">
        <v>60</v>
      </c>
      <c r="P154" s="69" t="s">
        <v>99</v>
      </c>
      <c r="Q154" s="69">
        <f>SUMIFS(Gabarito!B:B,Gabarito!A:A,M154)+SUMIFS(Gabarito!B:B,Gabarito!A:A,N154)+SUMIFS(Gabarito!B:B,Gabarito!A:A,O154)+SUMIFS(Gabarito!B:B,Gabarito!A:A,#REF!)+SUMIFS(Gabarito!B:B,Gabarito!A:A,P154)</f>
        <v>30</v>
      </c>
      <c r="R154" s="69">
        <f t="shared" si="8"/>
        <v>42</v>
      </c>
      <c r="S154" s="68" t="s">
        <v>50</v>
      </c>
      <c r="T154" s="68" t="s">
        <v>132</v>
      </c>
      <c r="U154" s="69" t="s">
        <v>122</v>
      </c>
    </row>
    <row r="155" ht="15.75" customHeight="1">
      <c r="A155" s="67" t="s">
        <v>288</v>
      </c>
      <c r="B155" s="68" t="s">
        <v>302</v>
      </c>
      <c r="C155" s="68" t="s">
        <v>257</v>
      </c>
      <c r="D155" s="68" t="s">
        <v>91</v>
      </c>
      <c r="E155" s="68" t="s">
        <v>117</v>
      </c>
      <c r="F155" s="47" t="s">
        <v>149</v>
      </c>
      <c r="G155" s="68" t="s">
        <v>50</v>
      </c>
      <c r="H155" s="69" t="s">
        <v>43</v>
      </c>
      <c r="I155" s="69" t="s">
        <v>137</v>
      </c>
      <c r="J155" s="70" t="s">
        <v>47</v>
      </c>
      <c r="K155" s="69" t="s">
        <v>50</v>
      </c>
      <c r="L155" s="70">
        <f>SUMIFS(Gabarito!B:B,Gabarito!A:A,H155)+SUMIFS(Gabarito!B:B,Gabarito!A:A,I155)+SUMIFS(Gabarito!B:B,Gabarito!A:A,J155)+SUMIFS(Gabarito!B:B,Gabarito!A:A,K155)</f>
        <v>6</v>
      </c>
      <c r="M155" s="69" t="s">
        <v>55</v>
      </c>
      <c r="N155" s="69" t="s">
        <v>131</v>
      </c>
      <c r="O155" s="68" t="s">
        <v>60</v>
      </c>
      <c r="P155" s="69" t="s">
        <v>82</v>
      </c>
      <c r="Q155" s="69">
        <f>SUMIFS(Gabarito!B:B,Gabarito!A:A,M155)+SUMIFS(Gabarito!B:B,Gabarito!A:A,N155)+SUMIFS(Gabarito!B:B,Gabarito!A:A,O155)+SUMIFS(Gabarito!B:B,Gabarito!A:A,#REF!)+SUMIFS(Gabarito!B:B,Gabarito!A:A,P155)</f>
        <v>24</v>
      </c>
      <c r="R155" s="69">
        <f t="shared" si="8"/>
        <v>30</v>
      </c>
      <c r="S155" s="68" t="s">
        <v>50</v>
      </c>
      <c r="T155" s="68" t="s">
        <v>132</v>
      </c>
      <c r="U155" s="69" t="s">
        <v>122</v>
      </c>
    </row>
    <row r="156" ht="15.75" customHeight="1">
      <c r="A156" s="67" t="s">
        <v>288</v>
      </c>
      <c r="B156" s="68" t="s">
        <v>303</v>
      </c>
      <c r="C156" s="68" t="s">
        <v>257</v>
      </c>
      <c r="D156" s="68" t="s">
        <v>91</v>
      </c>
      <c r="E156" s="68" t="s">
        <v>149</v>
      </c>
      <c r="F156" s="47" t="s">
        <v>149</v>
      </c>
      <c r="G156" s="68" t="s">
        <v>50</v>
      </c>
      <c r="H156" s="69" t="s">
        <v>43</v>
      </c>
      <c r="I156" s="69" t="s">
        <v>87</v>
      </c>
      <c r="J156" s="70" t="s">
        <v>47</v>
      </c>
      <c r="K156" s="69" t="s">
        <v>50</v>
      </c>
      <c r="L156" s="70">
        <f>SUMIFS(Gabarito!B:B,Gabarito!A:A,H156)+SUMIFS(Gabarito!B:B,Gabarito!A:A,I156)+SUMIFS(Gabarito!B:B,Gabarito!A:A,J156)+SUMIFS(Gabarito!B:B,Gabarito!A:A,K156)</f>
        <v>12</v>
      </c>
      <c r="M156" s="69" t="s">
        <v>55</v>
      </c>
      <c r="N156" s="69" t="s">
        <v>131</v>
      </c>
      <c r="O156" s="68" t="s">
        <v>60</v>
      </c>
      <c r="P156" s="69" t="s">
        <v>82</v>
      </c>
      <c r="Q156" s="69">
        <f>SUMIFS(Gabarito!B:B,Gabarito!A:A,M156)+SUMIFS(Gabarito!B:B,Gabarito!A:A,N156)+SUMIFS(Gabarito!B:B,Gabarito!A:A,O156)+SUMIFS(Gabarito!B:B,Gabarito!A:A,#REF!)+SUMIFS(Gabarito!B:B,Gabarito!A:A,P156)</f>
        <v>24</v>
      </c>
      <c r="R156" s="69">
        <f t="shared" si="8"/>
        <v>36</v>
      </c>
      <c r="S156" s="68" t="s">
        <v>50</v>
      </c>
      <c r="T156" s="68" t="s">
        <v>122</v>
      </c>
      <c r="U156" s="69" t="s">
        <v>122</v>
      </c>
    </row>
    <row r="157" ht="15.75" customHeight="1">
      <c r="A157" s="67" t="s">
        <v>288</v>
      </c>
      <c r="B157" s="68" t="s">
        <v>304</v>
      </c>
      <c r="C157" s="68" t="s">
        <v>257</v>
      </c>
      <c r="D157" s="68" t="s">
        <v>91</v>
      </c>
      <c r="E157" s="68" t="s">
        <v>136</v>
      </c>
      <c r="F157" s="47" t="s">
        <v>149</v>
      </c>
      <c r="G157" s="68" t="s">
        <v>50</v>
      </c>
      <c r="H157" s="69" t="s">
        <v>43</v>
      </c>
      <c r="I157" s="69" t="s">
        <v>87</v>
      </c>
      <c r="J157" s="70" t="s">
        <v>47</v>
      </c>
      <c r="K157" s="69" t="s">
        <v>50</v>
      </c>
      <c r="L157" s="70">
        <f>SUMIFS(Gabarito!B:B,Gabarito!A:A,H157)+SUMIFS(Gabarito!B:B,Gabarito!A:A,I157)+SUMIFS(Gabarito!B:B,Gabarito!A:A,J157)+SUMIFS(Gabarito!B:B,Gabarito!A:A,K157)</f>
        <v>12</v>
      </c>
      <c r="M157" s="69" t="s">
        <v>93</v>
      </c>
      <c r="N157" s="69" t="s">
        <v>131</v>
      </c>
      <c r="O157" s="68" t="s">
        <v>60</v>
      </c>
      <c r="P157" s="69" t="s">
        <v>82</v>
      </c>
      <c r="Q157" s="69">
        <f>SUMIFS(Gabarito!B:B,Gabarito!A:A,M157)+SUMIFS(Gabarito!B:B,Gabarito!A:A,N157)+SUMIFS(Gabarito!B:B,Gabarito!A:A,O157)+SUMIFS(Gabarito!B:B,Gabarito!A:A,#REF!)+SUMIFS(Gabarito!B:B,Gabarito!A:A,P157)</f>
        <v>32</v>
      </c>
      <c r="R157" s="69">
        <f t="shared" si="8"/>
        <v>44</v>
      </c>
      <c r="S157" s="68" t="s">
        <v>50</v>
      </c>
      <c r="T157" s="68" t="s">
        <v>122</v>
      </c>
      <c r="U157" s="69" t="s">
        <v>122</v>
      </c>
    </row>
    <row r="158" ht="15.75" customHeight="1">
      <c r="A158" s="67" t="s">
        <v>288</v>
      </c>
      <c r="B158" s="68" t="s">
        <v>305</v>
      </c>
      <c r="C158" s="68" t="s">
        <v>257</v>
      </c>
      <c r="D158" s="68" t="s">
        <v>91</v>
      </c>
      <c r="E158" s="68" t="s">
        <v>136</v>
      </c>
      <c r="F158" s="47" t="s">
        <v>149</v>
      </c>
      <c r="G158" s="68" t="s">
        <v>50</v>
      </c>
      <c r="H158" s="69" t="s">
        <v>43</v>
      </c>
      <c r="I158" s="69" t="s">
        <v>87</v>
      </c>
      <c r="J158" s="70" t="s">
        <v>47</v>
      </c>
      <c r="K158" s="69" t="s">
        <v>50</v>
      </c>
      <c r="L158" s="70">
        <f>SUMIFS(Gabarito!B:B,Gabarito!A:A,H158)+SUMIFS(Gabarito!B:B,Gabarito!A:A,I158)+SUMIFS(Gabarito!B:B,Gabarito!A:A,J158)+SUMIFS(Gabarito!B:B,Gabarito!A:A,K158)</f>
        <v>12</v>
      </c>
      <c r="M158" s="69" t="s">
        <v>55</v>
      </c>
      <c r="N158" s="69" t="s">
        <v>131</v>
      </c>
      <c r="O158" s="68" t="s">
        <v>60</v>
      </c>
      <c r="P158" s="69" t="s">
        <v>82</v>
      </c>
      <c r="Q158" s="69">
        <f>SUMIFS(Gabarito!B:B,Gabarito!A:A,M158)+SUMIFS(Gabarito!B:B,Gabarito!A:A,N158)+SUMIFS(Gabarito!B:B,Gabarito!A:A,O158)+SUMIFS(Gabarito!B:B,Gabarito!A:A,#REF!)+SUMIFS(Gabarito!B:B,Gabarito!A:A,P158)</f>
        <v>24</v>
      </c>
      <c r="R158" s="69">
        <f t="shared" si="8"/>
        <v>36</v>
      </c>
      <c r="S158" s="68" t="s">
        <v>50</v>
      </c>
      <c r="T158" s="68" t="s">
        <v>122</v>
      </c>
      <c r="U158" s="69" t="s">
        <v>122</v>
      </c>
    </row>
    <row r="159" ht="15.75" customHeight="1">
      <c r="A159" s="67" t="s">
        <v>288</v>
      </c>
      <c r="B159" s="68" t="s">
        <v>306</v>
      </c>
      <c r="C159" s="68" t="s">
        <v>257</v>
      </c>
      <c r="D159" s="68" t="s">
        <v>91</v>
      </c>
      <c r="E159" s="68" t="s">
        <v>149</v>
      </c>
      <c r="F159" s="47" t="s">
        <v>149</v>
      </c>
      <c r="G159" s="68" t="s">
        <v>50</v>
      </c>
      <c r="H159" s="69" t="s">
        <v>43</v>
      </c>
      <c r="I159" s="69" t="s">
        <v>87</v>
      </c>
      <c r="J159" s="70" t="s">
        <v>71</v>
      </c>
      <c r="K159" s="69" t="s">
        <v>91</v>
      </c>
      <c r="L159" s="70">
        <f>SUMIFS(Gabarito!B:B,Gabarito!A:A,H159)+SUMIFS(Gabarito!B:B,Gabarito!A:A,I159)+SUMIFS(Gabarito!B:B,Gabarito!A:A,J159)+SUMIFS(Gabarito!B:B,Gabarito!A:A,K159)</f>
        <v>21</v>
      </c>
      <c r="M159" s="69" t="s">
        <v>55</v>
      </c>
      <c r="N159" s="69" t="s">
        <v>131</v>
      </c>
      <c r="O159" s="68" t="s">
        <v>60</v>
      </c>
      <c r="P159" s="69" t="s">
        <v>99</v>
      </c>
      <c r="Q159" s="69">
        <f>SUMIFS(Gabarito!B:B,Gabarito!A:A,M159)+SUMIFS(Gabarito!B:B,Gabarito!A:A,N159)+SUMIFS(Gabarito!B:B,Gabarito!A:A,O159)+SUMIFS(Gabarito!B:B,Gabarito!A:A,#REF!)+SUMIFS(Gabarito!B:B,Gabarito!A:A,P159)</f>
        <v>30</v>
      </c>
      <c r="R159" s="69">
        <f t="shared" si="8"/>
        <v>51</v>
      </c>
      <c r="S159" s="68" t="s">
        <v>50</v>
      </c>
      <c r="T159" s="68" t="s">
        <v>122</v>
      </c>
      <c r="U159" s="69" t="s">
        <v>122</v>
      </c>
    </row>
    <row r="160" ht="15.75" customHeight="1">
      <c r="A160" s="67" t="s">
        <v>288</v>
      </c>
      <c r="B160" s="68" t="s">
        <v>307</v>
      </c>
      <c r="C160" s="68" t="s">
        <v>257</v>
      </c>
      <c r="D160" s="68" t="s">
        <v>91</v>
      </c>
      <c r="E160" s="68" t="s">
        <v>149</v>
      </c>
      <c r="F160" s="47" t="s">
        <v>149</v>
      </c>
      <c r="G160" s="68" t="s">
        <v>50</v>
      </c>
      <c r="H160" s="69" t="s">
        <v>43</v>
      </c>
      <c r="I160" s="69" t="s">
        <v>87</v>
      </c>
      <c r="J160" s="70" t="s">
        <v>47</v>
      </c>
      <c r="K160" s="69" t="s">
        <v>91</v>
      </c>
      <c r="L160" s="70">
        <f>SUMIFS(Gabarito!B:B,Gabarito!A:A,H160)+SUMIFS(Gabarito!B:B,Gabarito!A:A,I160)+SUMIFS(Gabarito!B:B,Gabarito!A:A,J160)+SUMIFS(Gabarito!B:B,Gabarito!A:A,K160)</f>
        <v>18</v>
      </c>
      <c r="M160" s="69" t="s">
        <v>55</v>
      </c>
      <c r="N160" s="69" t="s">
        <v>131</v>
      </c>
      <c r="O160" s="68" t="s">
        <v>60</v>
      </c>
      <c r="P160" s="69" t="s">
        <v>99</v>
      </c>
      <c r="Q160" s="69">
        <f>SUMIFS(Gabarito!B:B,Gabarito!A:A,M160)+SUMIFS(Gabarito!B:B,Gabarito!A:A,N160)+SUMIFS(Gabarito!B:B,Gabarito!A:A,O160)+SUMIFS(Gabarito!B:B,Gabarito!A:A,#REF!)+SUMIFS(Gabarito!B:B,Gabarito!A:A,P160)</f>
        <v>30</v>
      </c>
      <c r="R160" s="69">
        <f t="shared" si="8"/>
        <v>48</v>
      </c>
      <c r="S160" s="68" t="s">
        <v>50</v>
      </c>
      <c r="T160" s="68" t="s">
        <v>122</v>
      </c>
      <c r="U160" s="69" t="s">
        <v>122</v>
      </c>
    </row>
    <row r="161" ht="15.75" customHeight="1">
      <c r="A161" s="67" t="s">
        <v>288</v>
      </c>
      <c r="B161" s="68" t="s">
        <v>308</v>
      </c>
      <c r="C161" s="68" t="s">
        <v>257</v>
      </c>
      <c r="D161" s="68" t="s">
        <v>91</v>
      </c>
      <c r="E161" s="68" t="s">
        <v>136</v>
      </c>
      <c r="F161" s="47" t="s">
        <v>149</v>
      </c>
      <c r="G161" s="68" t="s">
        <v>50</v>
      </c>
      <c r="H161" s="69" t="s">
        <v>43</v>
      </c>
      <c r="I161" s="69" t="s">
        <v>87</v>
      </c>
      <c r="J161" s="70" t="s">
        <v>47</v>
      </c>
      <c r="K161" s="69" t="s">
        <v>50</v>
      </c>
      <c r="L161" s="70">
        <f>SUMIFS(Gabarito!B:B,Gabarito!A:A,H161)+SUMIFS(Gabarito!B:B,Gabarito!A:A,I161)+SUMIFS(Gabarito!B:B,Gabarito!A:A,J161)+SUMIFS(Gabarito!B:B,Gabarito!A:A,K161)</f>
        <v>12</v>
      </c>
      <c r="M161" s="69" t="s">
        <v>93</v>
      </c>
      <c r="N161" s="69" t="s">
        <v>131</v>
      </c>
      <c r="O161" s="68" t="s">
        <v>60</v>
      </c>
      <c r="P161" s="69" t="s">
        <v>99</v>
      </c>
      <c r="Q161" s="69">
        <f>SUMIFS(Gabarito!B:B,Gabarito!A:A,M161)+SUMIFS(Gabarito!B:B,Gabarito!A:A,N161)+SUMIFS(Gabarito!B:B,Gabarito!A:A,O161)+SUMIFS(Gabarito!B:B,Gabarito!A:A,#REF!)+SUMIFS(Gabarito!B:B,Gabarito!A:A,P161)</f>
        <v>38</v>
      </c>
      <c r="R161" s="69">
        <f t="shared" si="8"/>
        <v>50</v>
      </c>
      <c r="S161" s="68" t="s">
        <v>50</v>
      </c>
      <c r="T161" s="68" t="s">
        <v>122</v>
      </c>
      <c r="U161" s="69" t="s">
        <v>122</v>
      </c>
    </row>
    <row r="162" ht="15.75" customHeight="1">
      <c r="A162" s="67" t="s">
        <v>288</v>
      </c>
      <c r="B162" s="68" t="s">
        <v>309</v>
      </c>
      <c r="C162" s="68" t="s">
        <v>257</v>
      </c>
      <c r="D162" s="68" t="s">
        <v>91</v>
      </c>
      <c r="E162" s="68" t="s">
        <v>136</v>
      </c>
      <c r="F162" s="47" t="s">
        <v>149</v>
      </c>
      <c r="G162" s="68" t="s">
        <v>50</v>
      </c>
      <c r="H162" s="69" t="s">
        <v>43</v>
      </c>
      <c r="I162" s="69" t="s">
        <v>87</v>
      </c>
      <c r="J162" s="70" t="s">
        <v>71</v>
      </c>
      <c r="K162" s="69" t="s">
        <v>50</v>
      </c>
      <c r="L162" s="70">
        <f>SUMIFS(Gabarito!B:B,Gabarito!A:A,H162)+SUMIFS(Gabarito!B:B,Gabarito!A:A,I162)+SUMIFS(Gabarito!B:B,Gabarito!A:A,J162)+SUMIFS(Gabarito!B:B,Gabarito!A:A,K162)</f>
        <v>15</v>
      </c>
      <c r="M162" s="69" t="s">
        <v>55</v>
      </c>
      <c r="N162" s="69" t="s">
        <v>131</v>
      </c>
      <c r="O162" s="68" t="s">
        <v>60</v>
      </c>
      <c r="P162" s="69" t="s">
        <v>99</v>
      </c>
      <c r="Q162" s="69">
        <f>SUMIFS(Gabarito!B:B,Gabarito!A:A,M162)+SUMIFS(Gabarito!B:B,Gabarito!A:A,N162)+SUMIFS(Gabarito!B:B,Gabarito!A:A,O162)+SUMIFS(Gabarito!B:B,Gabarito!A:A,#REF!)+SUMIFS(Gabarito!B:B,Gabarito!A:A,P162)</f>
        <v>30</v>
      </c>
      <c r="R162" s="69">
        <f t="shared" si="8"/>
        <v>45</v>
      </c>
      <c r="S162" s="68" t="s">
        <v>50</v>
      </c>
      <c r="T162" s="68" t="s">
        <v>122</v>
      </c>
      <c r="U162" s="69" t="s">
        <v>122</v>
      </c>
    </row>
    <row r="163" ht="15.75" customHeight="1">
      <c r="A163" s="67" t="s">
        <v>288</v>
      </c>
      <c r="B163" s="68" t="s">
        <v>310</v>
      </c>
      <c r="C163" s="68" t="s">
        <v>257</v>
      </c>
      <c r="D163" s="68" t="s">
        <v>91</v>
      </c>
      <c r="E163" s="68" t="s">
        <v>149</v>
      </c>
      <c r="F163" s="47" t="s">
        <v>117</v>
      </c>
      <c r="G163" s="68" t="s">
        <v>91</v>
      </c>
      <c r="H163" s="69" t="s">
        <v>43</v>
      </c>
      <c r="I163" s="69" t="s">
        <v>87</v>
      </c>
      <c r="J163" s="70" t="s">
        <v>47</v>
      </c>
      <c r="K163" s="69" t="s">
        <v>50</v>
      </c>
      <c r="L163" s="70">
        <f>SUMIFS(Gabarito!B:B,Gabarito!A:A,H163)+SUMIFS(Gabarito!B:B,Gabarito!A:A,I163)+SUMIFS(Gabarito!B:B,Gabarito!A:A,J163)+SUMIFS(Gabarito!B:B,Gabarito!A:A,K163)</f>
        <v>12</v>
      </c>
      <c r="M163" s="69" t="s">
        <v>55</v>
      </c>
      <c r="N163" s="69" t="s">
        <v>131</v>
      </c>
      <c r="O163" s="68" t="s">
        <v>60</v>
      </c>
      <c r="P163" s="69" t="s">
        <v>64</v>
      </c>
      <c r="Q163" s="69">
        <f>SUMIFS(Gabarito!B:B,Gabarito!A:A,M163)+SUMIFS(Gabarito!B:B,Gabarito!A:A,N163)+SUMIFS(Gabarito!B:B,Gabarito!A:A,O163)+SUMIFS(Gabarito!B:B,Gabarito!A:A,#REF!)+SUMIFS(Gabarito!B:B,Gabarito!A:A,P163)</f>
        <v>18</v>
      </c>
      <c r="R163" s="69">
        <f t="shared" si="8"/>
        <v>30</v>
      </c>
      <c r="S163" s="68" t="s">
        <v>50</v>
      </c>
      <c r="T163" s="68" t="s">
        <v>122</v>
      </c>
      <c r="U163" s="69" t="s">
        <v>122</v>
      </c>
    </row>
    <row r="164" ht="15.75" customHeight="1">
      <c r="A164" s="67" t="s">
        <v>288</v>
      </c>
      <c r="B164" s="68" t="s">
        <v>311</v>
      </c>
      <c r="C164" s="68" t="s">
        <v>257</v>
      </c>
      <c r="D164" s="68" t="s">
        <v>91</v>
      </c>
      <c r="E164" s="68" t="s">
        <v>149</v>
      </c>
      <c r="F164" s="47" t="s">
        <v>149</v>
      </c>
      <c r="G164" s="68" t="s">
        <v>91</v>
      </c>
      <c r="H164" s="69" t="s">
        <v>43</v>
      </c>
      <c r="I164" s="69" t="s">
        <v>87</v>
      </c>
      <c r="J164" s="70" t="s">
        <v>47</v>
      </c>
      <c r="K164" s="69" t="s">
        <v>91</v>
      </c>
      <c r="L164" s="70">
        <f>SUMIFS(Gabarito!B:B,Gabarito!A:A,H164)+SUMIFS(Gabarito!B:B,Gabarito!A:A,I164)+SUMIFS(Gabarito!B:B,Gabarito!A:A,J164)+SUMIFS(Gabarito!B:B,Gabarito!A:A,K164)</f>
        <v>18</v>
      </c>
      <c r="M164" s="69" t="s">
        <v>55</v>
      </c>
      <c r="N164" s="69" t="s">
        <v>131</v>
      </c>
      <c r="O164" s="68" t="s">
        <v>60</v>
      </c>
      <c r="P164" s="69" t="s">
        <v>64</v>
      </c>
      <c r="Q164" s="69">
        <f>SUMIFS(Gabarito!B:B,Gabarito!A:A,M164)+SUMIFS(Gabarito!B:B,Gabarito!A:A,N164)+SUMIFS(Gabarito!B:B,Gabarito!A:A,O164)+SUMIFS(Gabarito!B:B,Gabarito!A:A,#REF!)+SUMIFS(Gabarito!B:B,Gabarito!A:A,P164)</f>
        <v>18</v>
      </c>
      <c r="R164" s="69">
        <f t="shared" si="8"/>
        <v>36</v>
      </c>
      <c r="S164" s="68" t="s">
        <v>50</v>
      </c>
      <c r="T164" s="68" t="s">
        <v>122</v>
      </c>
      <c r="U164" s="69" t="s">
        <v>122</v>
      </c>
    </row>
    <row r="165" ht="15.75" customHeight="1">
      <c r="A165" s="67" t="s">
        <v>288</v>
      </c>
      <c r="B165" s="68" t="s">
        <v>312</v>
      </c>
      <c r="C165" s="68" t="s">
        <v>257</v>
      </c>
      <c r="D165" s="68" t="s">
        <v>91</v>
      </c>
      <c r="E165" s="68" t="s">
        <v>117</v>
      </c>
      <c r="F165" s="47" t="s">
        <v>149</v>
      </c>
      <c r="G165" s="68" t="s">
        <v>50</v>
      </c>
      <c r="H165" s="69" t="s">
        <v>43</v>
      </c>
      <c r="I165" s="69" t="s">
        <v>87</v>
      </c>
      <c r="J165" s="70" t="s">
        <v>47</v>
      </c>
      <c r="K165" s="69" t="s">
        <v>50</v>
      </c>
      <c r="L165" s="70">
        <f>SUMIFS(Gabarito!B:B,Gabarito!A:A,H165)+SUMIFS(Gabarito!B:B,Gabarito!A:A,I165)+SUMIFS(Gabarito!B:B,Gabarito!A:A,J165)+SUMIFS(Gabarito!B:B,Gabarito!A:A,K165)</f>
        <v>12</v>
      </c>
      <c r="M165" s="69" t="s">
        <v>93</v>
      </c>
      <c r="N165" s="69" t="s">
        <v>57</v>
      </c>
      <c r="O165" s="68" t="s">
        <v>60</v>
      </c>
      <c r="P165" s="69" t="s">
        <v>64</v>
      </c>
      <c r="Q165" s="69">
        <f>SUMIFS(Gabarito!B:B,Gabarito!A:A,M165)+SUMIFS(Gabarito!B:B,Gabarito!A:A,N165)+SUMIFS(Gabarito!B:B,Gabarito!A:A,O165)+SUMIFS(Gabarito!B:B,Gabarito!A:A,#REF!)+SUMIFS(Gabarito!B:B,Gabarito!A:A,P165)</f>
        <v>16</v>
      </c>
      <c r="R165" s="69">
        <f t="shared" si="8"/>
        <v>28</v>
      </c>
      <c r="S165" s="68" t="s">
        <v>50</v>
      </c>
      <c r="T165" s="68" t="s">
        <v>122</v>
      </c>
      <c r="U165" s="69" t="s">
        <v>122</v>
      </c>
    </row>
    <row r="166" ht="15.75" customHeight="1">
      <c r="A166" s="67" t="s">
        <v>288</v>
      </c>
      <c r="B166" s="68" t="s">
        <v>313</v>
      </c>
      <c r="C166" s="68" t="s">
        <v>257</v>
      </c>
      <c r="D166" s="68" t="s">
        <v>91</v>
      </c>
      <c r="E166" s="68" t="s">
        <v>117</v>
      </c>
      <c r="F166" s="47" t="s">
        <v>149</v>
      </c>
      <c r="G166" s="68" t="s">
        <v>50</v>
      </c>
      <c r="H166" s="69" t="s">
        <v>43</v>
      </c>
      <c r="I166" s="69" t="s">
        <v>87</v>
      </c>
      <c r="J166" s="70" t="s">
        <v>47</v>
      </c>
      <c r="K166" s="69" t="s">
        <v>50</v>
      </c>
      <c r="L166" s="70">
        <f>SUMIFS(Gabarito!B:B,Gabarito!A:A,H166)+SUMIFS(Gabarito!B:B,Gabarito!A:A,I166)+SUMIFS(Gabarito!B:B,Gabarito!A:A,J166)+SUMIFS(Gabarito!B:B,Gabarito!A:A,K166)</f>
        <v>12</v>
      </c>
      <c r="M166" s="69" t="s">
        <v>55</v>
      </c>
      <c r="N166" s="69" t="s">
        <v>57</v>
      </c>
      <c r="O166" s="68" t="s">
        <v>60</v>
      </c>
      <c r="P166" s="69" t="s">
        <v>64</v>
      </c>
      <c r="Q166" s="69">
        <f>SUMIFS(Gabarito!B:B,Gabarito!A:A,M166)+SUMIFS(Gabarito!B:B,Gabarito!A:A,N166)+SUMIFS(Gabarito!B:B,Gabarito!A:A,O166)+SUMIFS(Gabarito!B:B,Gabarito!A:A,#REF!)+SUMIFS(Gabarito!B:B,Gabarito!A:A,P166)</f>
        <v>8</v>
      </c>
      <c r="R166" s="69">
        <f t="shared" si="8"/>
        <v>20</v>
      </c>
      <c r="S166" s="68" t="s">
        <v>50</v>
      </c>
      <c r="T166" s="68" t="s">
        <v>122</v>
      </c>
      <c r="U166" s="69" t="s">
        <v>122</v>
      </c>
    </row>
    <row r="167" ht="15.75" customHeight="1">
      <c r="A167" s="67" t="s">
        <v>288</v>
      </c>
      <c r="B167" s="68" t="s">
        <v>314</v>
      </c>
      <c r="C167" s="68" t="s">
        <v>257</v>
      </c>
      <c r="D167" s="68" t="s">
        <v>91</v>
      </c>
      <c r="E167" s="68" t="s">
        <v>117</v>
      </c>
      <c r="F167" s="47" t="s">
        <v>149</v>
      </c>
      <c r="G167" s="68" t="s">
        <v>91</v>
      </c>
      <c r="H167" s="69" t="s">
        <v>43</v>
      </c>
      <c r="I167" s="69" t="s">
        <v>87</v>
      </c>
      <c r="J167" s="70" t="s">
        <v>47</v>
      </c>
      <c r="K167" s="69" t="s">
        <v>50</v>
      </c>
      <c r="L167" s="70">
        <f>SUMIFS(Gabarito!B:B,Gabarito!A:A,H167)+SUMIFS(Gabarito!B:B,Gabarito!A:A,I167)+SUMIFS(Gabarito!B:B,Gabarito!A:A,J167)+SUMIFS(Gabarito!B:B,Gabarito!A:A,K167)</f>
        <v>12</v>
      </c>
      <c r="M167" s="69" t="s">
        <v>55</v>
      </c>
      <c r="N167" s="69" t="s">
        <v>131</v>
      </c>
      <c r="O167" s="68" t="s">
        <v>60</v>
      </c>
      <c r="P167" s="69" t="s">
        <v>82</v>
      </c>
      <c r="Q167" s="69">
        <f>SUMIFS(Gabarito!B:B,Gabarito!A:A,M167)+SUMIFS(Gabarito!B:B,Gabarito!A:A,N167)+SUMIFS(Gabarito!B:B,Gabarito!A:A,O167)+SUMIFS(Gabarito!B:B,Gabarito!A:A,#REF!)+SUMIFS(Gabarito!B:B,Gabarito!A:A,P167)</f>
        <v>24</v>
      </c>
      <c r="R167" s="69">
        <f t="shared" si="8"/>
        <v>36</v>
      </c>
      <c r="S167" s="68" t="s">
        <v>50</v>
      </c>
      <c r="T167" s="68" t="s">
        <v>122</v>
      </c>
      <c r="U167" s="69" t="s">
        <v>122</v>
      </c>
    </row>
    <row r="168" ht="15.75" customHeight="1">
      <c r="A168" s="67" t="s">
        <v>288</v>
      </c>
      <c r="B168" s="68" t="s">
        <v>315</v>
      </c>
      <c r="C168" s="68" t="s">
        <v>257</v>
      </c>
      <c r="D168" s="68" t="s">
        <v>91</v>
      </c>
      <c r="E168" s="68" t="s">
        <v>117</v>
      </c>
      <c r="F168" s="47" t="s">
        <v>149</v>
      </c>
      <c r="G168" s="68" t="s">
        <v>91</v>
      </c>
      <c r="H168" s="69" t="s">
        <v>43</v>
      </c>
      <c r="I168" s="69" t="s">
        <v>87</v>
      </c>
      <c r="J168" s="70" t="s">
        <v>47</v>
      </c>
      <c r="K168" s="69" t="s">
        <v>50</v>
      </c>
      <c r="L168" s="70">
        <f>SUMIFS(Gabarito!B:B,Gabarito!A:A,H168)+SUMIFS(Gabarito!B:B,Gabarito!A:A,I168)+SUMIFS(Gabarito!B:B,Gabarito!A:A,J168)+SUMIFS(Gabarito!B:B,Gabarito!A:A,K168)</f>
        <v>12</v>
      </c>
      <c r="M168" s="69" t="s">
        <v>55</v>
      </c>
      <c r="N168" s="69" t="s">
        <v>131</v>
      </c>
      <c r="O168" s="68" t="s">
        <v>60</v>
      </c>
      <c r="P168" s="69" t="s">
        <v>64</v>
      </c>
      <c r="Q168" s="69">
        <f>SUMIFS(Gabarito!B:B,Gabarito!A:A,M168)+SUMIFS(Gabarito!B:B,Gabarito!A:A,N168)+SUMIFS(Gabarito!B:B,Gabarito!A:A,O168)+SUMIFS(Gabarito!B:B,Gabarito!A:A,#REF!)+SUMIFS(Gabarito!B:B,Gabarito!A:A,P168)</f>
        <v>18</v>
      </c>
      <c r="R168" s="69">
        <f t="shared" si="8"/>
        <v>30</v>
      </c>
      <c r="S168" s="68" t="s">
        <v>50</v>
      </c>
      <c r="T168" s="68" t="s">
        <v>122</v>
      </c>
      <c r="U168" s="69" t="s">
        <v>122</v>
      </c>
    </row>
    <row r="169" ht="15.75" customHeight="1">
      <c r="A169" s="67" t="s">
        <v>288</v>
      </c>
      <c r="B169" s="68" t="s">
        <v>316</v>
      </c>
      <c r="C169" s="68" t="s">
        <v>257</v>
      </c>
      <c r="D169" s="68" t="s">
        <v>91</v>
      </c>
      <c r="E169" s="68" t="s">
        <v>117</v>
      </c>
      <c r="F169" s="47" t="s">
        <v>117</v>
      </c>
      <c r="G169" s="68" t="s">
        <v>91</v>
      </c>
      <c r="H169" s="69" t="s">
        <v>43</v>
      </c>
      <c r="I169" s="69" t="s">
        <v>87</v>
      </c>
      <c r="J169" s="70" t="s">
        <v>47</v>
      </c>
      <c r="K169" s="69" t="s">
        <v>91</v>
      </c>
      <c r="L169" s="70">
        <f>SUMIFS(Gabarito!B:B,Gabarito!A:A,H169)+SUMIFS(Gabarito!B:B,Gabarito!A:A,I169)+SUMIFS(Gabarito!B:B,Gabarito!A:A,J169)+SUMIFS(Gabarito!B:B,Gabarito!A:A,K169)</f>
        <v>18</v>
      </c>
      <c r="M169" s="69" t="s">
        <v>55</v>
      </c>
      <c r="N169" s="69" t="s">
        <v>131</v>
      </c>
      <c r="O169" s="68" t="s">
        <v>60</v>
      </c>
      <c r="P169" s="69" t="s">
        <v>82</v>
      </c>
      <c r="Q169" s="69">
        <f>SUMIFS(Gabarito!B:B,Gabarito!A:A,M169)+SUMIFS(Gabarito!B:B,Gabarito!A:A,N169)+SUMIFS(Gabarito!B:B,Gabarito!A:A,O169)+SUMIFS(Gabarito!B:B,Gabarito!A:A,#REF!)+SUMIFS(Gabarito!B:B,Gabarito!A:A,P169)</f>
        <v>24</v>
      </c>
      <c r="R169" s="69">
        <f t="shared" si="8"/>
        <v>42</v>
      </c>
      <c r="S169" s="68" t="s">
        <v>50</v>
      </c>
      <c r="T169" s="68" t="s">
        <v>122</v>
      </c>
      <c r="U169" s="69" t="s">
        <v>122</v>
      </c>
    </row>
    <row r="170" ht="15.75" customHeight="1">
      <c r="A170" s="67" t="s">
        <v>288</v>
      </c>
      <c r="B170" s="68" t="s">
        <v>317</v>
      </c>
      <c r="C170" s="68" t="s">
        <v>257</v>
      </c>
      <c r="D170" s="68" t="s">
        <v>91</v>
      </c>
      <c r="E170" s="68" t="s">
        <v>117</v>
      </c>
      <c r="F170" s="47" t="s">
        <v>149</v>
      </c>
      <c r="G170" s="68" t="s">
        <v>91</v>
      </c>
      <c r="H170" s="69" t="s">
        <v>43</v>
      </c>
      <c r="I170" s="69" t="s">
        <v>87</v>
      </c>
      <c r="J170" s="70" t="s">
        <v>47</v>
      </c>
      <c r="K170" s="69" t="s">
        <v>91</v>
      </c>
      <c r="L170" s="70">
        <f>SUMIFS(Gabarito!B:B,Gabarito!A:A,H170)+SUMIFS(Gabarito!B:B,Gabarito!A:A,I170)+SUMIFS(Gabarito!B:B,Gabarito!A:A,J170)+SUMIFS(Gabarito!B:B,Gabarito!A:A,K170)</f>
        <v>18</v>
      </c>
      <c r="M170" s="69" t="s">
        <v>55</v>
      </c>
      <c r="N170" s="69" t="s">
        <v>131</v>
      </c>
      <c r="O170" s="68" t="s">
        <v>60</v>
      </c>
      <c r="P170" s="69" t="s">
        <v>82</v>
      </c>
      <c r="Q170" s="69">
        <f>SUMIFS(Gabarito!B:B,Gabarito!A:A,M170)+SUMIFS(Gabarito!B:B,Gabarito!A:A,N170)+SUMIFS(Gabarito!B:B,Gabarito!A:A,O170)+SUMIFS(Gabarito!B:B,Gabarito!A:A,#REF!)+SUMIFS(Gabarito!B:B,Gabarito!A:A,P170)</f>
        <v>24</v>
      </c>
      <c r="R170" s="69">
        <f t="shared" si="8"/>
        <v>42</v>
      </c>
      <c r="S170" s="68" t="s">
        <v>50</v>
      </c>
      <c r="T170" s="68" t="s">
        <v>122</v>
      </c>
      <c r="U170" s="69" t="s">
        <v>122</v>
      </c>
    </row>
    <row r="171" ht="15.75" customHeight="1">
      <c r="A171" s="67" t="s">
        <v>288</v>
      </c>
      <c r="B171" s="68" t="s">
        <v>318</v>
      </c>
      <c r="C171" s="68" t="s">
        <v>257</v>
      </c>
      <c r="D171" s="68" t="s">
        <v>91</v>
      </c>
      <c r="E171" s="68" t="s">
        <v>149</v>
      </c>
      <c r="F171" s="47" t="s">
        <v>149</v>
      </c>
      <c r="G171" s="68" t="s">
        <v>91</v>
      </c>
      <c r="H171" s="69" t="s">
        <v>43</v>
      </c>
      <c r="I171" s="69" t="s">
        <v>87</v>
      </c>
      <c r="J171" s="70" t="s">
        <v>47</v>
      </c>
      <c r="K171" s="69" t="s">
        <v>91</v>
      </c>
      <c r="L171" s="70">
        <f>SUMIFS(Gabarito!B:B,Gabarito!A:A,H171)+SUMIFS(Gabarito!B:B,Gabarito!A:A,I171)+SUMIFS(Gabarito!B:B,Gabarito!A:A,J171)+SUMIFS(Gabarito!B:B,Gabarito!A:A,K171)</f>
        <v>18</v>
      </c>
      <c r="M171" s="69" t="s">
        <v>55</v>
      </c>
      <c r="N171" s="69" t="s">
        <v>131</v>
      </c>
      <c r="O171" s="68" t="s">
        <v>60</v>
      </c>
      <c r="P171" s="69" t="s">
        <v>82</v>
      </c>
      <c r="Q171" s="69">
        <f>SUMIFS(Gabarito!B:B,Gabarito!A:A,M171)+SUMIFS(Gabarito!B:B,Gabarito!A:A,N171)+SUMIFS(Gabarito!B:B,Gabarito!A:A,O171)+SUMIFS(Gabarito!B:B,Gabarito!A:A,#REF!)+SUMIFS(Gabarito!B:B,Gabarito!A:A,P171)</f>
        <v>24</v>
      </c>
      <c r="R171" s="69">
        <f t="shared" si="8"/>
        <v>42</v>
      </c>
      <c r="S171" s="68" t="s">
        <v>50</v>
      </c>
      <c r="T171" s="68" t="s">
        <v>122</v>
      </c>
      <c r="U171" s="69" t="s">
        <v>122</v>
      </c>
    </row>
    <row r="172" ht="15.75" customHeight="1">
      <c r="A172" s="67" t="s">
        <v>288</v>
      </c>
      <c r="B172" s="68" t="s">
        <v>319</v>
      </c>
      <c r="C172" s="68" t="s">
        <v>257</v>
      </c>
      <c r="D172" s="68" t="s">
        <v>50</v>
      </c>
      <c r="E172" s="68" t="s">
        <v>117</v>
      </c>
      <c r="F172" s="47" t="s">
        <v>149</v>
      </c>
      <c r="G172" s="68" t="s">
        <v>91</v>
      </c>
      <c r="H172" s="69" t="s">
        <v>43</v>
      </c>
      <c r="I172" s="69" t="s">
        <v>87</v>
      </c>
      <c r="J172" s="70" t="s">
        <v>47</v>
      </c>
      <c r="K172" s="69" t="s">
        <v>91</v>
      </c>
      <c r="L172" s="70">
        <f>SUMIFS(Gabarito!B:B,Gabarito!A:A,H172)+SUMIFS(Gabarito!B:B,Gabarito!A:A,I172)+SUMIFS(Gabarito!B:B,Gabarito!A:A,J172)+SUMIFS(Gabarito!B:B,Gabarito!A:A,K172)</f>
        <v>18</v>
      </c>
      <c r="M172" s="69" t="s">
        <v>55</v>
      </c>
      <c r="N172" s="69" t="s">
        <v>131</v>
      </c>
      <c r="O172" s="68" t="s">
        <v>60</v>
      </c>
      <c r="P172" s="69" t="s">
        <v>82</v>
      </c>
      <c r="Q172" s="69">
        <f>SUMIFS(Gabarito!B:B,Gabarito!A:A,M172)+SUMIFS(Gabarito!B:B,Gabarito!A:A,N172)+SUMIFS(Gabarito!B:B,Gabarito!A:A,O172)+SUMIFS(Gabarito!B:B,Gabarito!A:A,#REF!)+SUMIFS(Gabarito!B:B,Gabarito!A:A,P172)</f>
        <v>24</v>
      </c>
      <c r="R172" s="69">
        <f t="shared" si="8"/>
        <v>42</v>
      </c>
      <c r="S172" s="68" t="s">
        <v>50</v>
      </c>
      <c r="T172" s="68" t="s">
        <v>122</v>
      </c>
      <c r="U172" s="69" t="s">
        <v>122</v>
      </c>
    </row>
    <row r="173" ht="15.75" customHeight="1">
      <c r="A173" s="67" t="s">
        <v>288</v>
      </c>
      <c r="B173" s="68" t="s">
        <v>320</v>
      </c>
      <c r="C173" s="68" t="s">
        <v>257</v>
      </c>
      <c r="D173" s="68" t="s">
        <v>91</v>
      </c>
      <c r="E173" s="68" t="s">
        <v>117</v>
      </c>
      <c r="F173" s="47" t="s">
        <v>149</v>
      </c>
      <c r="G173" s="68" t="s">
        <v>91</v>
      </c>
      <c r="H173" s="69" t="s">
        <v>43</v>
      </c>
      <c r="I173" s="69" t="s">
        <v>87</v>
      </c>
      <c r="J173" s="70" t="s">
        <v>47</v>
      </c>
      <c r="K173" s="69" t="s">
        <v>91</v>
      </c>
      <c r="L173" s="70">
        <f>SUMIFS(Gabarito!B:B,Gabarito!A:A,H173)+SUMIFS(Gabarito!B:B,Gabarito!A:A,I173)+SUMIFS(Gabarito!B:B,Gabarito!A:A,J173)+SUMIFS(Gabarito!B:B,Gabarito!A:A,K173)</f>
        <v>18</v>
      </c>
      <c r="M173" s="69" t="s">
        <v>55</v>
      </c>
      <c r="N173" s="69" t="s">
        <v>131</v>
      </c>
      <c r="O173" s="68" t="s">
        <v>60</v>
      </c>
      <c r="P173" s="69" t="s">
        <v>82</v>
      </c>
      <c r="Q173" s="69">
        <f>SUMIFS(Gabarito!B:B,Gabarito!A:A,M173)+SUMIFS(Gabarito!B:B,Gabarito!A:A,N173)+SUMIFS(Gabarito!B:B,Gabarito!A:A,O173)+SUMIFS(Gabarito!B:B,Gabarito!A:A,#REF!)+SUMIFS(Gabarito!B:B,Gabarito!A:A,P173)</f>
        <v>24</v>
      </c>
      <c r="R173" s="69">
        <f t="shared" si="8"/>
        <v>42</v>
      </c>
      <c r="S173" s="68" t="s">
        <v>50</v>
      </c>
      <c r="T173" s="68" t="s">
        <v>122</v>
      </c>
      <c r="U173" s="69" t="s">
        <v>122</v>
      </c>
    </row>
    <row r="174" ht="15.75" customHeight="1">
      <c r="A174" s="67" t="s">
        <v>288</v>
      </c>
      <c r="B174" s="68" t="s">
        <v>321</v>
      </c>
      <c r="C174" s="68" t="s">
        <v>257</v>
      </c>
      <c r="D174" s="68" t="s">
        <v>91</v>
      </c>
      <c r="E174" s="68" t="s">
        <v>117</v>
      </c>
      <c r="F174" s="47" t="s">
        <v>149</v>
      </c>
      <c r="G174" s="68" t="s">
        <v>91</v>
      </c>
      <c r="H174" s="69" t="s">
        <v>43</v>
      </c>
      <c r="I174" s="69" t="s">
        <v>87</v>
      </c>
      <c r="J174" s="70" t="s">
        <v>47</v>
      </c>
      <c r="K174" s="69" t="s">
        <v>50</v>
      </c>
      <c r="L174" s="70">
        <f>SUMIFS(Gabarito!B:B,Gabarito!A:A,H174)+SUMIFS(Gabarito!B:B,Gabarito!A:A,I174)+SUMIFS(Gabarito!B:B,Gabarito!A:A,J174)+SUMIFS(Gabarito!B:B,Gabarito!A:A,K174)</f>
        <v>12</v>
      </c>
      <c r="M174" s="69" t="s">
        <v>55</v>
      </c>
      <c r="N174" s="69" t="s">
        <v>131</v>
      </c>
      <c r="O174" s="68" t="s">
        <v>60</v>
      </c>
      <c r="P174" s="69" t="s">
        <v>82</v>
      </c>
      <c r="Q174" s="69">
        <f>SUMIFS(Gabarito!B:B,Gabarito!A:A,M174)+SUMIFS(Gabarito!B:B,Gabarito!A:A,N174)+SUMIFS(Gabarito!B:B,Gabarito!A:A,O174)+SUMIFS(Gabarito!B:B,Gabarito!A:A,#REF!)+SUMIFS(Gabarito!B:B,Gabarito!A:A,P174)</f>
        <v>24</v>
      </c>
      <c r="R174" s="69">
        <f t="shared" si="8"/>
        <v>36</v>
      </c>
      <c r="S174" s="68" t="s">
        <v>50</v>
      </c>
      <c r="T174" s="68" t="s">
        <v>122</v>
      </c>
      <c r="U174" s="69" t="s">
        <v>122</v>
      </c>
    </row>
    <row r="175" ht="15.75" customHeight="1">
      <c r="A175" s="67" t="s">
        <v>288</v>
      </c>
      <c r="B175" s="68" t="s">
        <v>322</v>
      </c>
      <c r="C175" s="68" t="s">
        <v>257</v>
      </c>
      <c r="D175" s="68" t="s">
        <v>91</v>
      </c>
      <c r="E175" s="68" t="s">
        <v>117</v>
      </c>
      <c r="F175" s="47" t="s">
        <v>149</v>
      </c>
      <c r="G175" s="68" t="s">
        <v>91</v>
      </c>
      <c r="H175" s="69" t="s">
        <v>43</v>
      </c>
      <c r="I175" s="69" t="s">
        <v>87</v>
      </c>
      <c r="J175" s="70" t="s">
        <v>71</v>
      </c>
      <c r="K175" s="69" t="s">
        <v>91</v>
      </c>
      <c r="L175" s="70">
        <f>SUMIFS(Gabarito!B:B,Gabarito!A:A,H175)+SUMIFS(Gabarito!B:B,Gabarito!A:A,I175)+SUMIFS(Gabarito!B:B,Gabarito!A:A,J175)+SUMIFS(Gabarito!B:B,Gabarito!A:A,K175)</f>
        <v>21</v>
      </c>
      <c r="M175" s="69" t="s">
        <v>55</v>
      </c>
      <c r="N175" s="69" t="s">
        <v>131</v>
      </c>
      <c r="O175" s="68" t="s">
        <v>60</v>
      </c>
      <c r="P175" s="69" t="s">
        <v>82</v>
      </c>
      <c r="Q175" s="69">
        <f>SUMIFS(Gabarito!B:B,Gabarito!A:A,M175)+SUMIFS(Gabarito!B:B,Gabarito!A:A,N175)+SUMIFS(Gabarito!B:B,Gabarito!A:A,O175)+SUMIFS(Gabarito!B:B,Gabarito!A:A,#REF!)+SUMIFS(Gabarito!B:B,Gabarito!A:A,P175)</f>
        <v>24</v>
      </c>
      <c r="R175" s="69">
        <f t="shared" si="8"/>
        <v>45</v>
      </c>
      <c r="S175" s="68" t="s">
        <v>50</v>
      </c>
      <c r="T175" s="68" t="s">
        <v>122</v>
      </c>
      <c r="U175" s="69" t="s">
        <v>122</v>
      </c>
    </row>
    <row r="176" ht="15.75" customHeight="1">
      <c r="A176" s="67" t="s">
        <v>288</v>
      </c>
      <c r="B176" s="68" t="s">
        <v>323</v>
      </c>
      <c r="C176" s="68" t="s">
        <v>257</v>
      </c>
      <c r="D176" s="68" t="s">
        <v>91</v>
      </c>
      <c r="E176" s="68" t="s">
        <v>117</v>
      </c>
      <c r="F176" s="47" t="s">
        <v>149</v>
      </c>
      <c r="G176" s="68" t="s">
        <v>91</v>
      </c>
      <c r="H176" s="69" t="s">
        <v>43</v>
      </c>
      <c r="I176" s="69" t="s">
        <v>87</v>
      </c>
      <c r="J176" s="70" t="s">
        <v>47</v>
      </c>
      <c r="K176" s="69" t="s">
        <v>91</v>
      </c>
      <c r="L176" s="70">
        <f>SUMIFS(Gabarito!B:B,Gabarito!A:A,H176)+SUMIFS(Gabarito!B:B,Gabarito!A:A,I176)+SUMIFS(Gabarito!B:B,Gabarito!A:A,J176)+SUMIFS(Gabarito!B:B,Gabarito!A:A,K176)</f>
        <v>18</v>
      </c>
      <c r="M176" s="69" t="s">
        <v>55</v>
      </c>
      <c r="N176" s="69" t="s">
        <v>131</v>
      </c>
      <c r="O176" s="68" t="s">
        <v>60</v>
      </c>
      <c r="P176" s="69" t="s">
        <v>82</v>
      </c>
      <c r="Q176" s="69">
        <f>SUMIFS(Gabarito!B:B,Gabarito!A:A,M176)+SUMIFS(Gabarito!B:B,Gabarito!A:A,N176)+SUMIFS(Gabarito!B:B,Gabarito!A:A,O176)+SUMIFS(Gabarito!B:B,Gabarito!A:A,#REF!)+SUMIFS(Gabarito!B:B,Gabarito!A:A,P176)</f>
        <v>24</v>
      </c>
      <c r="R176" s="69">
        <f t="shared" si="8"/>
        <v>42</v>
      </c>
      <c r="S176" s="68" t="s">
        <v>50</v>
      </c>
      <c r="T176" s="68" t="s">
        <v>122</v>
      </c>
      <c r="U176" s="69" t="s">
        <v>122</v>
      </c>
    </row>
    <row r="177" ht="15.75" customHeight="1">
      <c r="A177" s="67" t="s">
        <v>288</v>
      </c>
      <c r="B177" s="68" t="s">
        <v>324</v>
      </c>
      <c r="C177" s="68" t="s">
        <v>257</v>
      </c>
      <c r="D177" s="68" t="s">
        <v>91</v>
      </c>
      <c r="E177" s="68" t="s">
        <v>117</v>
      </c>
      <c r="F177" s="47" t="s">
        <v>149</v>
      </c>
      <c r="G177" s="68" t="s">
        <v>50</v>
      </c>
      <c r="H177" s="69" t="s">
        <v>43</v>
      </c>
      <c r="I177" s="69" t="s">
        <v>87</v>
      </c>
      <c r="J177" s="70" t="s">
        <v>71</v>
      </c>
      <c r="K177" s="69" t="s">
        <v>91</v>
      </c>
      <c r="L177" s="70">
        <f>SUMIFS(Gabarito!B:B,Gabarito!A:A,H177)+SUMIFS(Gabarito!B:B,Gabarito!A:A,I177)+SUMIFS(Gabarito!B:B,Gabarito!A:A,J177)+SUMIFS(Gabarito!B:B,Gabarito!A:A,K177)</f>
        <v>21</v>
      </c>
      <c r="M177" s="69" t="s">
        <v>55</v>
      </c>
      <c r="N177" s="69" t="s">
        <v>57</v>
      </c>
      <c r="O177" s="68" t="s">
        <v>60</v>
      </c>
      <c r="P177" s="69" t="s">
        <v>64</v>
      </c>
      <c r="Q177" s="69">
        <f>SUMIFS(Gabarito!B:B,Gabarito!A:A,M177)+SUMIFS(Gabarito!B:B,Gabarito!A:A,N177)+SUMIFS(Gabarito!B:B,Gabarito!A:A,O177)+SUMIFS(Gabarito!B:B,Gabarito!A:A,#REF!)+SUMIFS(Gabarito!B:B,Gabarito!A:A,P177)</f>
        <v>8</v>
      </c>
      <c r="R177" s="69">
        <f t="shared" si="8"/>
        <v>29</v>
      </c>
      <c r="S177" s="68" t="s">
        <v>50</v>
      </c>
      <c r="T177" s="68" t="s">
        <v>122</v>
      </c>
      <c r="U177" s="69" t="s">
        <v>122</v>
      </c>
    </row>
    <row r="178" ht="15.75" customHeight="1">
      <c r="A178" s="67" t="s">
        <v>288</v>
      </c>
      <c r="B178" s="68" t="s">
        <v>325</v>
      </c>
      <c r="C178" s="68" t="s">
        <v>257</v>
      </c>
      <c r="D178" s="68" t="s">
        <v>50</v>
      </c>
      <c r="E178" s="68" t="s">
        <v>117</v>
      </c>
      <c r="F178" s="47" t="s">
        <v>149</v>
      </c>
      <c r="G178" s="68" t="s">
        <v>91</v>
      </c>
      <c r="H178" s="69" t="s">
        <v>43</v>
      </c>
      <c r="I178" s="69" t="s">
        <v>87</v>
      </c>
      <c r="J178" s="70" t="s">
        <v>47</v>
      </c>
      <c r="K178" s="69" t="s">
        <v>91</v>
      </c>
      <c r="L178" s="70">
        <f>SUMIFS(Gabarito!B:B,Gabarito!A:A,H178)+SUMIFS(Gabarito!B:B,Gabarito!A:A,I178)+SUMIFS(Gabarito!B:B,Gabarito!A:A,J178)+SUMIFS(Gabarito!B:B,Gabarito!A:A,K178)</f>
        <v>18</v>
      </c>
      <c r="M178" s="69" t="s">
        <v>55</v>
      </c>
      <c r="N178" s="69" t="s">
        <v>57</v>
      </c>
      <c r="O178" s="68" t="s">
        <v>60</v>
      </c>
      <c r="P178" s="69" t="s">
        <v>64</v>
      </c>
      <c r="Q178" s="69">
        <f>SUMIFS(Gabarito!B:B,Gabarito!A:A,M178)+SUMIFS(Gabarito!B:B,Gabarito!A:A,N178)+SUMIFS(Gabarito!B:B,Gabarito!A:A,O178)+SUMIFS(Gabarito!B:B,Gabarito!A:A,#REF!)+SUMIFS(Gabarito!B:B,Gabarito!A:A,P178)</f>
        <v>8</v>
      </c>
      <c r="R178" s="69">
        <f t="shared" si="8"/>
        <v>26</v>
      </c>
      <c r="S178" s="68" t="s">
        <v>50</v>
      </c>
      <c r="T178" s="68" t="s">
        <v>122</v>
      </c>
      <c r="U178" s="69" t="s">
        <v>122</v>
      </c>
    </row>
    <row r="179" ht="15.75" customHeight="1">
      <c r="A179" s="67" t="s">
        <v>288</v>
      </c>
      <c r="B179" s="68" t="s">
        <v>326</v>
      </c>
      <c r="C179" s="68" t="s">
        <v>257</v>
      </c>
      <c r="D179" s="68" t="s">
        <v>91</v>
      </c>
      <c r="E179" s="68" t="s">
        <v>149</v>
      </c>
      <c r="F179" s="47" t="s">
        <v>149</v>
      </c>
      <c r="G179" s="68" t="s">
        <v>91</v>
      </c>
      <c r="H179" s="69" t="s">
        <v>43</v>
      </c>
      <c r="I179" s="69" t="s">
        <v>87</v>
      </c>
      <c r="J179" s="70" t="s">
        <v>47</v>
      </c>
      <c r="K179" s="69" t="s">
        <v>91</v>
      </c>
      <c r="L179" s="70">
        <f>SUMIFS(Gabarito!B:B,Gabarito!A:A,H179)+SUMIFS(Gabarito!B:B,Gabarito!A:A,I179)+SUMIFS(Gabarito!B:B,Gabarito!A:A,J179)+SUMIFS(Gabarito!B:B,Gabarito!A:A,K179)</f>
        <v>18</v>
      </c>
      <c r="M179" s="69" t="s">
        <v>55</v>
      </c>
      <c r="N179" s="69" t="s">
        <v>57</v>
      </c>
      <c r="O179" s="68" t="s">
        <v>60</v>
      </c>
      <c r="P179" s="69" t="s">
        <v>64</v>
      </c>
      <c r="Q179" s="69">
        <f>SUMIFS(Gabarito!B:B,Gabarito!A:A,M179)+SUMIFS(Gabarito!B:B,Gabarito!A:A,N179)+SUMIFS(Gabarito!B:B,Gabarito!A:A,O179)+SUMIFS(Gabarito!B:B,Gabarito!A:A,#REF!)+SUMIFS(Gabarito!B:B,Gabarito!A:A,P179)</f>
        <v>8</v>
      </c>
      <c r="R179" s="69">
        <f t="shared" si="8"/>
        <v>26</v>
      </c>
      <c r="S179" s="68" t="s">
        <v>50</v>
      </c>
      <c r="T179" s="68" t="s">
        <v>122</v>
      </c>
      <c r="U179" s="69" t="s">
        <v>122</v>
      </c>
    </row>
    <row r="180" ht="15.75" customHeight="1">
      <c r="A180" s="67" t="s">
        <v>288</v>
      </c>
      <c r="B180" s="68" t="s">
        <v>327</v>
      </c>
      <c r="C180" s="68" t="s">
        <v>257</v>
      </c>
      <c r="D180" s="68" t="s">
        <v>91</v>
      </c>
      <c r="E180" s="68" t="s">
        <v>117</v>
      </c>
      <c r="F180" s="47" t="s">
        <v>149</v>
      </c>
      <c r="G180" s="68" t="s">
        <v>50</v>
      </c>
      <c r="H180" s="69" t="s">
        <v>43</v>
      </c>
      <c r="I180" s="69" t="s">
        <v>87</v>
      </c>
      <c r="J180" s="70" t="s">
        <v>47</v>
      </c>
      <c r="K180" s="69" t="s">
        <v>91</v>
      </c>
      <c r="L180" s="70">
        <f>SUMIFS(Gabarito!B:B,Gabarito!A:A,H180)+SUMIFS(Gabarito!B:B,Gabarito!A:A,I180)+SUMIFS(Gabarito!B:B,Gabarito!A:A,J180)+SUMIFS(Gabarito!B:B,Gabarito!A:A,K180)</f>
        <v>18</v>
      </c>
      <c r="M180" s="69" t="s">
        <v>55</v>
      </c>
      <c r="N180" s="69" t="s">
        <v>57</v>
      </c>
      <c r="O180" s="68" t="s">
        <v>60</v>
      </c>
      <c r="P180" s="69" t="s">
        <v>64</v>
      </c>
      <c r="Q180" s="69">
        <f>SUMIFS(Gabarito!B:B,Gabarito!A:A,M180)+SUMIFS(Gabarito!B:B,Gabarito!A:A,N180)+SUMIFS(Gabarito!B:B,Gabarito!A:A,O180)+SUMIFS(Gabarito!B:B,Gabarito!A:A,#REF!)+SUMIFS(Gabarito!B:B,Gabarito!A:A,P180)</f>
        <v>8</v>
      </c>
      <c r="R180" s="69">
        <f t="shared" si="8"/>
        <v>26</v>
      </c>
      <c r="S180" s="68" t="s">
        <v>50</v>
      </c>
      <c r="T180" s="68" t="s">
        <v>122</v>
      </c>
      <c r="U180" s="69" t="s">
        <v>122</v>
      </c>
    </row>
    <row r="181" ht="15.75" customHeight="1">
      <c r="A181" s="67" t="s">
        <v>288</v>
      </c>
      <c r="B181" s="68" t="s">
        <v>328</v>
      </c>
      <c r="C181" s="68" t="s">
        <v>257</v>
      </c>
      <c r="D181" s="68" t="s">
        <v>50</v>
      </c>
      <c r="E181" s="68" t="s">
        <v>149</v>
      </c>
      <c r="F181" s="47" t="s">
        <v>149</v>
      </c>
      <c r="G181" s="68" t="s">
        <v>91</v>
      </c>
      <c r="H181" s="69" t="s">
        <v>43</v>
      </c>
      <c r="I181" s="69" t="s">
        <v>87</v>
      </c>
      <c r="J181" s="70" t="s">
        <v>47</v>
      </c>
      <c r="K181" s="69" t="s">
        <v>91</v>
      </c>
      <c r="L181" s="70">
        <f>SUMIFS(Gabarito!B:B,Gabarito!A:A,H181)+SUMIFS(Gabarito!B:B,Gabarito!A:A,I181)+SUMIFS(Gabarito!B:B,Gabarito!A:A,J181)+SUMIFS(Gabarito!B:B,Gabarito!A:A,K181)</f>
        <v>18</v>
      </c>
      <c r="M181" s="69" t="s">
        <v>55</v>
      </c>
      <c r="N181" s="69" t="s">
        <v>57</v>
      </c>
      <c r="O181" s="68" t="s">
        <v>60</v>
      </c>
      <c r="P181" s="69" t="s">
        <v>64</v>
      </c>
      <c r="Q181" s="69">
        <f>SUMIFS(Gabarito!B:B,Gabarito!A:A,M181)+SUMIFS(Gabarito!B:B,Gabarito!A:A,N181)+SUMIFS(Gabarito!B:B,Gabarito!A:A,O181)+SUMIFS(Gabarito!B:B,Gabarito!A:A,#REF!)+SUMIFS(Gabarito!B:B,Gabarito!A:A,P181)</f>
        <v>8</v>
      </c>
      <c r="R181" s="69">
        <f t="shared" si="8"/>
        <v>26</v>
      </c>
      <c r="S181" s="68" t="s">
        <v>50</v>
      </c>
      <c r="T181" s="68" t="s">
        <v>122</v>
      </c>
      <c r="U181" s="69" t="s">
        <v>122</v>
      </c>
    </row>
    <row r="182" ht="15.75" customHeight="1">
      <c r="A182" s="67" t="s">
        <v>288</v>
      </c>
      <c r="B182" s="68" t="s">
        <v>329</v>
      </c>
      <c r="C182" s="68" t="s">
        <v>257</v>
      </c>
      <c r="D182" s="68" t="s">
        <v>91</v>
      </c>
      <c r="E182" s="68" t="s">
        <v>117</v>
      </c>
      <c r="F182" s="47" t="s">
        <v>117</v>
      </c>
      <c r="G182" s="68" t="s">
        <v>91</v>
      </c>
      <c r="H182" s="69" t="s">
        <v>43</v>
      </c>
      <c r="I182" s="69" t="s">
        <v>87</v>
      </c>
      <c r="J182" s="70" t="s">
        <v>47</v>
      </c>
      <c r="K182" s="69" t="s">
        <v>91</v>
      </c>
      <c r="L182" s="70">
        <f>SUMIFS(Gabarito!B:B,Gabarito!A:A,H182)+SUMIFS(Gabarito!B:B,Gabarito!A:A,I182)+SUMIFS(Gabarito!B:B,Gabarito!A:A,J182)+SUMIFS(Gabarito!B:B,Gabarito!A:A,K182)</f>
        <v>18</v>
      </c>
      <c r="M182" s="69" t="s">
        <v>55</v>
      </c>
      <c r="N182" s="69" t="s">
        <v>57</v>
      </c>
      <c r="O182" s="68" t="s">
        <v>60</v>
      </c>
      <c r="P182" s="69" t="s">
        <v>64</v>
      </c>
      <c r="Q182" s="69">
        <f>SUMIFS(Gabarito!B:B,Gabarito!A:A,M182)+SUMIFS(Gabarito!B:B,Gabarito!A:A,N182)+SUMIFS(Gabarito!B:B,Gabarito!A:A,O182)+SUMIFS(Gabarito!B:B,Gabarito!A:A,#REF!)+SUMIFS(Gabarito!B:B,Gabarito!A:A,P182)</f>
        <v>8</v>
      </c>
      <c r="R182" s="69">
        <f t="shared" si="8"/>
        <v>26</v>
      </c>
      <c r="S182" s="68" t="s">
        <v>50</v>
      </c>
      <c r="T182" s="68" t="s">
        <v>122</v>
      </c>
      <c r="U182" s="69" t="s">
        <v>122</v>
      </c>
    </row>
    <row r="183" ht="15.75" customHeight="1">
      <c r="A183" s="67" t="s">
        <v>288</v>
      </c>
      <c r="B183" s="68" t="s">
        <v>330</v>
      </c>
      <c r="C183" s="68" t="s">
        <v>257</v>
      </c>
      <c r="D183" s="68" t="s">
        <v>91</v>
      </c>
      <c r="E183" s="68" t="s">
        <v>149</v>
      </c>
      <c r="F183" s="47" t="s">
        <v>149</v>
      </c>
      <c r="G183" s="68" t="s">
        <v>50</v>
      </c>
      <c r="H183" s="69" t="s">
        <v>43</v>
      </c>
      <c r="I183" s="69" t="s">
        <v>87</v>
      </c>
      <c r="J183" s="70" t="s">
        <v>47</v>
      </c>
      <c r="K183" s="69" t="s">
        <v>91</v>
      </c>
      <c r="L183" s="70">
        <f>SUMIFS(Gabarito!B:B,Gabarito!A:A,H183)+SUMIFS(Gabarito!B:B,Gabarito!A:A,I183)+SUMIFS(Gabarito!B:B,Gabarito!A:A,J183)+SUMIFS(Gabarito!B:B,Gabarito!A:A,K183)</f>
        <v>18</v>
      </c>
      <c r="M183" s="69" t="s">
        <v>55</v>
      </c>
      <c r="N183" s="69" t="s">
        <v>57</v>
      </c>
      <c r="O183" s="68" t="s">
        <v>60</v>
      </c>
      <c r="P183" s="69" t="s">
        <v>64</v>
      </c>
      <c r="Q183" s="69">
        <f>SUMIFS(Gabarito!B:B,Gabarito!A:A,M183)+SUMIFS(Gabarito!B:B,Gabarito!A:A,N183)+SUMIFS(Gabarito!B:B,Gabarito!A:A,O183)+SUMIFS(Gabarito!B:B,Gabarito!A:A,#REF!)+SUMIFS(Gabarito!B:B,Gabarito!A:A,P183)</f>
        <v>8</v>
      </c>
      <c r="R183" s="69">
        <f t="shared" si="8"/>
        <v>26</v>
      </c>
      <c r="S183" s="68" t="s">
        <v>50</v>
      </c>
      <c r="T183" s="68" t="s">
        <v>122</v>
      </c>
      <c r="U183" s="69" t="s">
        <v>122</v>
      </c>
    </row>
    <row r="184" ht="15.75" customHeight="1">
      <c r="A184" s="67" t="s">
        <v>288</v>
      </c>
      <c r="B184" s="68" t="s">
        <v>331</v>
      </c>
      <c r="C184" s="68" t="s">
        <v>257</v>
      </c>
      <c r="D184" s="68" t="s">
        <v>91</v>
      </c>
      <c r="E184" s="68" t="s">
        <v>149</v>
      </c>
      <c r="F184" s="47" t="s">
        <v>149</v>
      </c>
      <c r="G184" s="68" t="s">
        <v>91</v>
      </c>
      <c r="H184" s="69" t="s">
        <v>43</v>
      </c>
      <c r="I184" s="69" t="s">
        <v>87</v>
      </c>
      <c r="J184" s="70" t="s">
        <v>47</v>
      </c>
      <c r="K184" s="69" t="s">
        <v>91</v>
      </c>
      <c r="L184" s="70">
        <f>SUMIFS(Gabarito!B:B,Gabarito!A:A,H184)+SUMIFS(Gabarito!B:B,Gabarito!A:A,I184)+SUMIFS(Gabarito!B:B,Gabarito!A:A,J184)+SUMIFS(Gabarito!B:B,Gabarito!A:A,K184)</f>
        <v>18</v>
      </c>
      <c r="M184" s="69" t="s">
        <v>55</v>
      </c>
      <c r="N184" s="69" t="s">
        <v>57</v>
      </c>
      <c r="O184" s="68" t="s">
        <v>60</v>
      </c>
      <c r="P184" s="69" t="s">
        <v>64</v>
      </c>
      <c r="Q184" s="69">
        <f>SUMIFS(Gabarito!B:B,Gabarito!A:A,M184)+SUMIFS(Gabarito!B:B,Gabarito!A:A,N184)+SUMIFS(Gabarito!B:B,Gabarito!A:A,O184)+SUMIFS(Gabarito!B:B,Gabarito!A:A,#REF!)+SUMIFS(Gabarito!B:B,Gabarito!A:A,P184)</f>
        <v>8</v>
      </c>
      <c r="R184" s="69">
        <f t="shared" si="8"/>
        <v>26</v>
      </c>
      <c r="S184" s="68" t="s">
        <v>50</v>
      </c>
      <c r="T184" s="68" t="s">
        <v>122</v>
      </c>
      <c r="U184" s="69" t="s">
        <v>122</v>
      </c>
    </row>
    <row r="185" ht="15.75" customHeight="1">
      <c r="A185" s="67" t="s">
        <v>288</v>
      </c>
      <c r="B185" s="68" t="s">
        <v>332</v>
      </c>
      <c r="C185" s="68" t="s">
        <v>257</v>
      </c>
      <c r="D185" s="68" t="s">
        <v>91</v>
      </c>
      <c r="E185" s="68" t="s">
        <v>149</v>
      </c>
      <c r="F185" s="47" t="s">
        <v>149</v>
      </c>
      <c r="G185" s="68" t="s">
        <v>91</v>
      </c>
      <c r="H185" s="69" t="s">
        <v>43</v>
      </c>
      <c r="I185" s="69" t="s">
        <v>87</v>
      </c>
      <c r="J185" s="70" t="s">
        <v>47</v>
      </c>
      <c r="K185" s="69" t="s">
        <v>91</v>
      </c>
      <c r="L185" s="70">
        <f>SUMIFS(Gabarito!B:B,Gabarito!A:A,H185)+SUMIFS(Gabarito!B:B,Gabarito!A:A,I185)+SUMIFS(Gabarito!B:B,Gabarito!A:A,J185)+SUMIFS(Gabarito!B:B,Gabarito!A:A,K185)</f>
        <v>18</v>
      </c>
      <c r="M185" s="69" t="s">
        <v>55</v>
      </c>
      <c r="N185" s="69" t="s">
        <v>57</v>
      </c>
      <c r="O185" s="68" t="s">
        <v>60</v>
      </c>
      <c r="P185" s="69" t="s">
        <v>64</v>
      </c>
      <c r="Q185" s="69">
        <f>SUMIFS(Gabarito!B:B,Gabarito!A:A,M185)+SUMIFS(Gabarito!B:B,Gabarito!A:A,N185)+SUMIFS(Gabarito!B:B,Gabarito!A:A,O185)+SUMIFS(Gabarito!B:B,Gabarito!A:A,#REF!)+SUMIFS(Gabarito!B:B,Gabarito!A:A,P185)</f>
        <v>8</v>
      </c>
      <c r="R185" s="69">
        <f t="shared" si="8"/>
        <v>26</v>
      </c>
      <c r="S185" s="68" t="s">
        <v>50</v>
      </c>
      <c r="T185" s="68" t="s">
        <v>122</v>
      </c>
      <c r="U185" s="69" t="s">
        <v>122</v>
      </c>
    </row>
    <row r="186" ht="15.75" customHeight="1">
      <c r="A186" s="63" t="s">
        <v>333</v>
      </c>
      <c r="B186" s="64" t="s">
        <v>334</v>
      </c>
      <c r="C186" s="64" t="s">
        <v>169</v>
      </c>
      <c r="D186" s="64" t="s">
        <v>91</v>
      </c>
      <c r="E186" s="64" t="s">
        <v>117</v>
      </c>
      <c r="F186" s="47" t="s">
        <v>149</v>
      </c>
      <c r="G186" s="64" t="s">
        <v>91</v>
      </c>
      <c r="H186" s="65" t="s">
        <v>43</v>
      </c>
      <c r="I186" s="65" t="s">
        <v>137</v>
      </c>
      <c r="J186" s="66" t="s">
        <v>47</v>
      </c>
      <c r="K186" s="65" t="s">
        <v>91</v>
      </c>
      <c r="L186" s="66">
        <f>SUMIFS(Gabarito!B:B,Gabarito!A:A,H186)+SUMIFS(Gabarito!B:B,Gabarito!A:A,I186)+SUMIFS(Gabarito!B:B,Gabarito!A:A,J186)+SUMIFS(Gabarito!B:B,Gabarito!A:A,K186)</f>
        <v>12</v>
      </c>
      <c r="M186" s="65" t="s">
        <v>55</v>
      </c>
      <c r="N186" s="65" t="s">
        <v>57</v>
      </c>
      <c r="O186" s="64" t="s">
        <v>60</v>
      </c>
      <c r="P186" s="65" t="s">
        <v>64</v>
      </c>
      <c r="Q186" s="65">
        <f>SUMIFS(Gabarito!B:B,Gabarito!A:A,M186)+SUMIFS(Gabarito!B:B,Gabarito!A:A,N186)+SUMIFS(Gabarito!B:B,Gabarito!A:A,O186)+SUMIFS(Gabarito!B:B,Gabarito!A:A,#REF!)+SUMIFS(Gabarito!B:B,Gabarito!A:A,P186)</f>
        <v>8</v>
      </c>
      <c r="R186" s="65">
        <f t="shared" si="8"/>
        <v>20</v>
      </c>
      <c r="S186" s="64" t="s">
        <v>50</v>
      </c>
      <c r="T186" s="64" t="s">
        <v>122</v>
      </c>
      <c r="U186" s="65" t="s">
        <v>122</v>
      </c>
    </row>
    <row r="187" ht="15.75" customHeight="1">
      <c r="A187" s="67" t="s">
        <v>333</v>
      </c>
      <c r="B187" s="68" t="s">
        <v>335</v>
      </c>
      <c r="C187" s="68" t="s">
        <v>336</v>
      </c>
      <c r="D187" s="68" t="s">
        <v>91</v>
      </c>
      <c r="E187" s="68" t="s">
        <v>117</v>
      </c>
      <c r="F187" s="47" t="s">
        <v>149</v>
      </c>
      <c r="G187" s="68" t="s">
        <v>91</v>
      </c>
      <c r="H187" s="69" t="s">
        <v>43</v>
      </c>
      <c r="I187" s="69" t="s">
        <v>137</v>
      </c>
      <c r="J187" s="70" t="s">
        <v>71</v>
      </c>
      <c r="K187" s="69" t="s">
        <v>91</v>
      </c>
      <c r="L187" s="70">
        <f>SUMIFS(Gabarito!B:B,Gabarito!A:A,H187)+SUMIFS(Gabarito!B:B,Gabarito!A:A,I187)+SUMIFS(Gabarito!B:B,Gabarito!A:A,J187)+SUMIFS(Gabarito!B:B,Gabarito!A:A,K187)</f>
        <v>15</v>
      </c>
      <c r="M187" s="69" t="s">
        <v>122</v>
      </c>
      <c r="N187" s="69" t="s">
        <v>57</v>
      </c>
      <c r="O187" s="68" t="s">
        <v>60</v>
      </c>
      <c r="P187" s="69" t="s">
        <v>64</v>
      </c>
      <c r="Q187" s="69">
        <f>SUMIFS(Gabarito!B:B,Gabarito!A:A,M187)+SUMIFS(Gabarito!B:B,Gabarito!A:A,N187)+SUMIFS(Gabarito!B:B,Gabarito!A:A,O187)+SUMIFS(Gabarito!B:B,Gabarito!A:A,#REF!)+SUMIFS(Gabarito!B:B,Gabarito!A:A,P187)</f>
        <v>6</v>
      </c>
      <c r="R187" s="69">
        <f t="shared" si="8"/>
        <v>21</v>
      </c>
      <c r="S187" s="68" t="s">
        <v>50</v>
      </c>
      <c r="T187" s="68" t="s">
        <v>122</v>
      </c>
      <c r="U187" s="69" t="s">
        <v>122</v>
      </c>
    </row>
    <row r="188" ht="15.75" customHeight="1">
      <c r="A188" s="67" t="s">
        <v>333</v>
      </c>
      <c r="B188" s="68" t="s">
        <v>337</v>
      </c>
      <c r="C188" s="68" t="s">
        <v>257</v>
      </c>
      <c r="D188" s="68" t="s">
        <v>91</v>
      </c>
      <c r="E188" s="68" t="s">
        <v>117</v>
      </c>
      <c r="F188" s="47" t="s">
        <v>149</v>
      </c>
      <c r="G188" s="68" t="s">
        <v>91</v>
      </c>
      <c r="H188" s="69" t="s">
        <v>43</v>
      </c>
      <c r="I188" s="69" t="s">
        <v>137</v>
      </c>
      <c r="J188" s="70" t="s">
        <v>47</v>
      </c>
      <c r="K188" s="69" t="s">
        <v>91</v>
      </c>
      <c r="L188" s="70">
        <f>SUMIFS(Gabarito!B:B,Gabarito!A:A,H188)+SUMIFS(Gabarito!B:B,Gabarito!A:A,I188)+SUMIFS(Gabarito!B:B,Gabarito!A:A,J188)+SUMIFS(Gabarito!B:B,Gabarito!A:A,K188)</f>
        <v>12</v>
      </c>
      <c r="M188" s="69" t="s">
        <v>122</v>
      </c>
      <c r="N188" s="69" t="s">
        <v>57</v>
      </c>
      <c r="O188" s="68" t="s">
        <v>60</v>
      </c>
      <c r="P188" s="69" t="s">
        <v>64</v>
      </c>
      <c r="Q188" s="69">
        <f>SUMIFS(Gabarito!B:B,Gabarito!A:A,M188)+SUMIFS(Gabarito!B:B,Gabarito!A:A,N188)+SUMIFS(Gabarito!B:B,Gabarito!A:A,O188)+SUMIFS(Gabarito!B:B,Gabarito!A:A,#REF!)+SUMIFS(Gabarito!B:B,Gabarito!A:A,P188)</f>
        <v>6</v>
      </c>
      <c r="R188" s="69">
        <f t="shared" si="8"/>
        <v>18</v>
      </c>
      <c r="S188" s="68" t="s">
        <v>50</v>
      </c>
      <c r="T188" s="68" t="s">
        <v>122</v>
      </c>
      <c r="U188" s="69" t="s">
        <v>122</v>
      </c>
    </row>
    <row r="189" ht="15.75" customHeight="1">
      <c r="A189" s="67" t="s">
        <v>333</v>
      </c>
      <c r="B189" s="68" t="s">
        <v>338</v>
      </c>
      <c r="C189" s="68" t="s">
        <v>169</v>
      </c>
      <c r="D189" s="68" t="s">
        <v>91</v>
      </c>
      <c r="E189" s="68" t="s">
        <v>117</v>
      </c>
      <c r="F189" s="47" t="s">
        <v>149</v>
      </c>
      <c r="G189" s="68" t="s">
        <v>91</v>
      </c>
      <c r="H189" s="69" t="s">
        <v>43</v>
      </c>
      <c r="I189" s="69" t="s">
        <v>137</v>
      </c>
      <c r="J189" s="70" t="s">
        <v>47</v>
      </c>
      <c r="K189" s="69" t="s">
        <v>91</v>
      </c>
      <c r="L189" s="70">
        <f>SUMIFS(Gabarito!B:B,Gabarito!A:A,H189)+SUMIFS(Gabarito!B:B,Gabarito!A:A,I189)+SUMIFS(Gabarito!B:B,Gabarito!A:A,J189)+SUMIFS(Gabarito!B:B,Gabarito!A:A,K189)</f>
        <v>12</v>
      </c>
      <c r="M189" s="69" t="s">
        <v>122</v>
      </c>
      <c r="N189" s="69" t="s">
        <v>57</v>
      </c>
      <c r="O189" s="68" t="s">
        <v>60</v>
      </c>
      <c r="P189" s="69" t="s">
        <v>64</v>
      </c>
      <c r="Q189" s="69">
        <f>SUMIFS(Gabarito!B:B,Gabarito!A:A,M189)+SUMIFS(Gabarito!B:B,Gabarito!A:A,N189)+SUMIFS(Gabarito!B:B,Gabarito!A:A,O189)+SUMIFS(Gabarito!B:B,Gabarito!A:A,#REF!)+SUMIFS(Gabarito!B:B,Gabarito!A:A,P189)</f>
        <v>6</v>
      </c>
      <c r="R189" s="69">
        <f t="shared" si="8"/>
        <v>18</v>
      </c>
      <c r="S189" s="68" t="s">
        <v>50</v>
      </c>
      <c r="T189" s="68" t="s">
        <v>122</v>
      </c>
      <c r="U189" s="69" t="s">
        <v>122</v>
      </c>
    </row>
    <row r="190" ht="15.75" customHeight="1">
      <c r="A190" s="63" t="s">
        <v>339</v>
      </c>
      <c r="B190" s="64" t="s">
        <v>340</v>
      </c>
      <c r="C190" s="64" t="s">
        <v>341</v>
      </c>
      <c r="D190" s="64" t="s">
        <v>91</v>
      </c>
      <c r="E190" s="64" t="s">
        <v>130</v>
      </c>
      <c r="F190" s="47" t="s">
        <v>149</v>
      </c>
      <c r="G190" s="64" t="s">
        <v>91</v>
      </c>
      <c r="H190" s="65" t="s">
        <v>342</v>
      </c>
      <c r="I190" s="65" t="s">
        <v>87</v>
      </c>
      <c r="J190" s="66" t="s">
        <v>47</v>
      </c>
      <c r="K190" s="65" t="s">
        <v>91</v>
      </c>
      <c r="L190" s="66">
        <f>SUMIFS(Gabarito!B:B,Gabarito!A:A,H190)+SUMIFS(Gabarito!B:B,Gabarito!A:A,I190)+SUMIFS(Gabarito!B:B,Gabarito!A:A,J190)+SUMIFS(Gabarito!B:B,Gabarito!A:A,K190)</f>
        <v>16</v>
      </c>
      <c r="M190" s="65" t="s">
        <v>55</v>
      </c>
      <c r="N190" s="65" t="s">
        <v>57</v>
      </c>
      <c r="O190" s="64" t="s">
        <v>60</v>
      </c>
      <c r="P190" s="65" t="s">
        <v>82</v>
      </c>
      <c r="Q190" s="65">
        <f>SUMIFS(Gabarito!B:B,Gabarito!A:A,M190)+SUMIFS(Gabarito!B:B,Gabarito!A:A,N190)+SUMIFS(Gabarito!B:B,Gabarito!A:A,O190)+SUMIFS(Gabarito!B:B,Gabarito!A:A,#REF!)+SUMIFS(Gabarito!B:B,Gabarito!A:A,P190)</f>
        <v>14</v>
      </c>
      <c r="R190" s="65">
        <f t="shared" si="8"/>
        <v>30</v>
      </c>
      <c r="S190" s="64" t="s">
        <v>91</v>
      </c>
      <c r="T190" s="64" t="s">
        <v>291</v>
      </c>
      <c r="U190" s="65" t="s">
        <v>50</v>
      </c>
    </row>
    <row r="191" ht="15.75" customHeight="1">
      <c r="A191" s="67" t="s">
        <v>339</v>
      </c>
      <c r="B191" s="68" t="s">
        <v>343</v>
      </c>
      <c r="C191" s="68" t="s">
        <v>341</v>
      </c>
      <c r="D191" s="68" t="s">
        <v>91</v>
      </c>
      <c r="E191" s="68" t="s">
        <v>130</v>
      </c>
      <c r="F191" s="47" t="s">
        <v>117</v>
      </c>
      <c r="G191" s="68" t="s">
        <v>91</v>
      </c>
      <c r="H191" s="69" t="s">
        <v>344</v>
      </c>
      <c r="I191" s="69" t="s">
        <v>87</v>
      </c>
      <c r="J191" s="70" t="s">
        <v>89</v>
      </c>
      <c r="K191" s="69" t="s">
        <v>91</v>
      </c>
      <c r="L191" s="70">
        <f>SUMIFS(Gabarito!B:B,Gabarito!A:A,H191)+SUMIFS(Gabarito!B:B,Gabarito!A:A,I191)+SUMIFS(Gabarito!B:B,Gabarito!A:A,J191)+SUMIFS(Gabarito!B:B,Gabarito!A:A,K191)</f>
        <v>22</v>
      </c>
      <c r="M191" s="69" t="s">
        <v>55</v>
      </c>
      <c r="N191" s="69" t="s">
        <v>57</v>
      </c>
      <c r="O191" s="68" t="s">
        <v>60</v>
      </c>
      <c r="P191" s="69" t="s">
        <v>82</v>
      </c>
      <c r="Q191" s="69">
        <f>SUMIFS(Gabarito!B:B,Gabarito!A:A,M191)+SUMIFS(Gabarito!B:B,Gabarito!A:A,N191)+SUMIFS(Gabarito!B:B,Gabarito!A:A,O191)+SUMIFS(Gabarito!B:B,Gabarito!A:A,#REF!)+SUMIFS(Gabarito!B:B,Gabarito!A:A,P191)</f>
        <v>14</v>
      </c>
      <c r="R191" s="69">
        <f t="shared" si="8"/>
        <v>36</v>
      </c>
      <c r="S191" s="68" t="s">
        <v>91</v>
      </c>
      <c r="T191" s="68" t="s">
        <v>291</v>
      </c>
      <c r="U191" s="69" t="s">
        <v>50</v>
      </c>
    </row>
    <row r="192" ht="15.75" customHeight="1">
      <c r="A192" s="67" t="s">
        <v>339</v>
      </c>
      <c r="B192" s="68" t="s">
        <v>345</v>
      </c>
      <c r="C192" s="68" t="s">
        <v>341</v>
      </c>
      <c r="D192" s="68" t="s">
        <v>91</v>
      </c>
      <c r="E192" s="68" t="s">
        <v>130</v>
      </c>
      <c r="F192" s="47" t="s">
        <v>149</v>
      </c>
      <c r="G192" s="68" t="s">
        <v>91</v>
      </c>
      <c r="H192" s="69" t="s">
        <v>344</v>
      </c>
      <c r="I192" s="69" t="s">
        <v>87</v>
      </c>
      <c r="J192" s="70" t="s">
        <v>47</v>
      </c>
      <c r="K192" s="69" t="s">
        <v>91</v>
      </c>
      <c r="L192" s="70">
        <f>SUMIFS(Gabarito!B:B,Gabarito!A:A,H192)+SUMIFS(Gabarito!B:B,Gabarito!A:A,I192)+SUMIFS(Gabarito!B:B,Gabarito!A:A,J192)+SUMIFS(Gabarito!B:B,Gabarito!A:A,K192)</f>
        <v>16</v>
      </c>
      <c r="M192" s="69" t="s">
        <v>55</v>
      </c>
      <c r="N192" s="69" t="s">
        <v>57</v>
      </c>
      <c r="O192" s="68" t="s">
        <v>60</v>
      </c>
      <c r="P192" s="69" t="s">
        <v>82</v>
      </c>
      <c r="Q192" s="69">
        <f>SUMIFS(Gabarito!B:B,Gabarito!A:A,M192)+SUMIFS(Gabarito!B:B,Gabarito!A:A,N192)+SUMIFS(Gabarito!B:B,Gabarito!A:A,O192)+SUMIFS(Gabarito!B:B,Gabarito!A:A,#REF!)+SUMIFS(Gabarito!B:B,Gabarito!A:A,P192)</f>
        <v>14</v>
      </c>
      <c r="R192" s="69">
        <f t="shared" si="8"/>
        <v>30</v>
      </c>
      <c r="S192" s="68" t="s">
        <v>91</v>
      </c>
      <c r="T192" s="68" t="s">
        <v>291</v>
      </c>
      <c r="U192" s="69" t="s">
        <v>50</v>
      </c>
    </row>
    <row r="193" ht="15.75" customHeight="1">
      <c r="A193" s="67" t="s">
        <v>339</v>
      </c>
      <c r="B193" s="68" t="s">
        <v>346</v>
      </c>
      <c r="C193" s="68" t="s">
        <v>341</v>
      </c>
      <c r="D193" s="68" t="s">
        <v>91</v>
      </c>
      <c r="E193" s="68" t="s">
        <v>130</v>
      </c>
      <c r="F193" s="47" t="s">
        <v>117</v>
      </c>
      <c r="G193" s="68" t="s">
        <v>91</v>
      </c>
      <c r="H193" s="69" t="s">
        <v>344</v>
      </c>
      <c r="I193" s="69" t="s">
        <v>87</v>
      </c>
      <c r="J193" s="70" t="s">
        <v>47</v>
      </c>
      <c r="K193" s="69" t="s">
        <v>91</v>
      </c>
      <c r="L193" s="70">
        <f>SUMIFS(Gabarito!B:B,Gabarito!A:A,H193)+SUMIFS(Gabarito!B:B,Gabarito!A:A,I193)+SUMIFS(Gabarito!B:B,Gabarito!A:A,J193)+SUMIFS(Gabarito!B:B,Gabarito!A:A,K193)</f>
        <v>16</v>
      </c>
      <c r="M193" s="69" t="s">
        <v>55</v>
      </c>
      <c r="N193" s="69" t="s">
        <v>57</v>
      </c>
      <c r="O193" s="68" t="s">
        <v>60</v>
      </c>
      <c r="P193" s="69" t="s">
        <v>82</v>
      </c>
      <c r="Q193" s="69">
        <f>SUMIFS(Gabarito!B:B,Gabarito!A:A,M193)+SUMIFS(Gabarito!B:B,Gabarito!A:A,N193)+SUMIFS(Gabarito!B:B,Gabarito!A:A,O193)+SUMIFS(Gabarito!B:B,Gabarito!A:A,#REF!)+SUMIFS(Gabarito!B:B,Gabarito!A:A,P193)</f>
        <v>14</v>
      </c>
      <c r="R193" s="69">
        <f t="shared" si="8"/>
        <v>30</v>
      </c>
      <c r="S193" s="68" t="s">
        <v>91</v>
      </c>
      <c r="T193" s="68" t="s">
        <v>291</v>
      </c>
      <c r="U193" s="69" t="s">
        <v>50</v>
      </c>
    </row>
    <row r="194" ht="15.75" customHeight="1">
      <c r="A194" s="67" t="s">
        <v>339</v>
      </c>
      <c r="B194" s="68" t="s">
        <v>347</v>
      </c>
      <c r="C194" s="68" t="s">
        <v>341</v>
      </c>
      <c r="D194" s="68" t="s">
        <v>91</v>
      </c>
      <c r="E194" s="68" t="s">
        <v>130</v>
      </c>
      <c r="F194" s="47" t="s">
        <v>149</v>
      </c>
      <c r="G194" s="68" t="s">
        <v>91</v>
      </c>
      <c r="H194" s="69" t="s">
        <v>348</v>
      </c>
      <c r="I194" s="69" t="s">
        <v>87</v>
      </c>
      <c r="J194" s="70" t="s">
        <v>47</v>
      </c>
      <c r="K194" s="69" t="s">
        <v>91</v>
      </c>
      <c r="L194" s="70">
        <f>SUMIFS(Gabarito!B:B,Gabarito!A:A,H194)+SUMIFS(Gabarito!B:B,Gabarito!A:A,I194)+SUMIFS(Gabarito!B:B,Gabarito!A:A,J194)+SUMIFS(Gabarito!B:B,Gabarito!A:A,K194)</f>
        <v>16</v>
      </c>
      <c r="M194" s="69" t="s">
        <v>55</v>
      </c>
      <c r="N194" s="69" t="s">
        <v>57</v>
      </c>
      <c r="O194" s="68" t="s">
        <v>60</v>
      </c>
      <c r="P194" s="69" t="s">
        <v>82</v>
      </c>
      <c r="Q194" s="69">
        <f>SUMIFS(Gabarito!B:B,Gabarito!A:A,M194)+SUMIFS(Gabarito!B:B,Gabarito!A:A,N194)+SUMIFS(Gabarito!B:B,Gabarito!A:A,O194)+SUMIFS(Gabarito!B:B,Gabarito!A:A,#REF!)+SUMIFS(Gabarito!B:B,Gabarito!A:A,P194)</f>
        <v>14</v>
      </c>
      <c r="R194" s="69">
        <f t="shared" si="8"/>
        <v>30</v>
      </c>
      <c r="S194" s="68" t="s">
        <v>91</v>
      </c>
      <c r="T194" s="68" t="s">
        <v>291</v>
      </c>
      <c r="U194" s="69" t="s">
        <v>50</v>
      </c>
    </row>
    <row r="195" ht="15.75" customHeight="1">
      <c r="A195" s="67" t="s">
        <v>339</v>
      </c>
      <c r="B195" s="68" t="s">
        <v>349</v>
      </c>
      <c r="C195" s="68" t="s">
        <v>341</v>
      </c>
      <c r="D195" s="68" t="s">
        <v>91</v>
      </c>
      <c r="E195" s="68" t="s">
        <v>130</v>
      </c>
      <c r="F195" s="47" t="s">
        <v>117</v>
      </c>
      <c r="G195" s="68" t="s">
        <v>91</v>
      </c>
      <c r="H195" s="69" t="s">
        <v>344</v>
      </c>
      <c r="I195" s="69" t="s">
        <v>87</v>
      </c>
      <c r="J195" s="70" t="s">
        <v>47</v>
      </c>
      <c r="K195" s="69" t="s">
        <v>91</v>
      </c>
      <c r="L195" s="70">
        <f>SUMIFS(Gabarito!B:B,Gabarito!A:A,H195)+SUMIFS(Gabarito!B:B,Gabarito!A:A,I195)+SUMIFS(Gabarito!B:B,Gabarito!A:A,J195)+SUMIFS(Gabarito!B:B,Gabarito!A:A,K195)</f>
        <v>16</v>
      </c>
      <c r="M195" s="69" t="s">
        <v>55</v>
      </c>
      <c r="N195" s="69" t="s">
        <v>57</v>
      </c>
      <c r="O195" s="68" t="s">
        <v>60</v>
      </c>
      <c r="P195" s="69" t="s">
        <v>82</v>
      </c>
      <c r="Q195" s="69">
        <f>SUMIFS(Gabarito!B:B,Gabarito!A:A,M195)+SUMIFS(Gabarito!B:B,Gabarito!A:A,N195)+SUMIFS(Gabarito!B:B,Gabarito!A:A,O195)+SUMIFS(Gabarito!B:B,Gabarito!A:A,#REF!)+SUMIFS(Gabarito!B:B,Gabarito!A:A,P195)</f>
        <v>14</v>
      </c>
      <c r="R195" s="69">
        <f t="shared" si="8"/>
        <v>30</v>
      </c>
      <c r="S195" s="68" t="s">
        <v>91</v>
      </c>
      <c r="T195" s="68" t="s">
        <v>291</v>
      </c>
      <c r="U195" s="69" t="s">
        <v>50</v>
      </c>
    </row>
    <row r="196" ht="15.75" customHeight="1">
      <c r="A196" s="67" t="s">
        <v>339</v>
      </c>
      <c r="B196" s="68" t="s">
        <v>350</v>
      </c>
      <c r="C196" s="68" t="s">
        <v>341</v>
      </c>
      <c r="D196" s="68" t="s">
        <v>91</v>
      </c>
      <c r="E196" s="68" t="s">
        <v>130</v>
      </c>
      <c r="F196" s="47" t="s">
        <v>117</v>
      </c>
      <c r="G196" s="68" t="s">
        <v>91</v>
      </c>
      <c r="H196" s="69" t="s">
        <v>344</v>
      </c>
      <c r="I196" s="69" t="s">
        <v>87</v>
      </c>
      <c r="J196" s="70" t="s">
        <v>47</v>
      </c>
      <c r="K196" s="69" t="s">
        <v>91</v>
      </c>
      <c r="L196" s="70">
        <f>SUMIFS(Gabarito!B:B,Gabarito!A:A,H196)+SUMIFS(Gabarito!B:B,Gabarito!A:A,I196)+SUMIFS(Gabarito!B:B,Gabarito!A:A,J196)+SUMIFS(Gabarito!B:B,Gabarito!A:A,K196)</f>
        <v>16</v>
      </c>
      <c r="M196" s="69" t="s">
        <v>55</v>
      </c>
      <c r="N196" s="69" t="s">
        <v>57</v>
      </c>
      <c r="O196" s="68" t="s">
        <v>60</v>
      </c>
      <c r="P196" s="69" t="s">
        <v>82</v>
      </c>
      <c r="Q196" s="69">
        <f>SUMIFS(Gabarito!B:B,Gabarito!A:A,M196)+SUMIFS(Gabarito!B:B,Gabarito!A:A,N196)+SUMIFS(Gabarito!B:B,Gabarito!A:A,O196)+SUMIFS(Gabarito!B:B,Gabarito!A:A,#REF!)+SUMIFS(Gabarito!B:B,Gabarito!A:A,P196)</f>
        <v>14</v>
      </c>
      <c r="R196" s="69">
        <f t="shared" si="8"/>
        <v>30</v>
      </c>
      <c r="S196" s="68" t="s">
        <v>91</v>
      </c>
      <c r="T196" s="68" t="s">
        <v>291</v>
      </c>
      <c r="U196" s="69" t="s">
        <v>50</v>
      </c>
    </row>
    <row r="197" ht="15.75" customHeight="1">
      <c r="A197" s="67" t="s">
        <v>339</v>
      </c>
      <c r="B197" s="68" t="s">
        <v>351</v>
      </c>
      <c r="C197" s="68" t="s">
        <v>341</v>
      </c>
      <c r="D197" s="68" t="s">
        <v>91</v>
      </c>
      <c r="E197" s="68" t="s">
        <v>130</v>
      </c>
      <c r="F197" s="47" t="s">
        <v>117</v>
      </c>
      <c r="G197" s="68" t="s">
        <v>91</v>
      </c>
      <c r="H197" s="69" t="s">
        <v>344</v>
      </c>
      <c r="I197" s="69" t="s">
        <v>87</v>
      </c>
      <c r="J197" s="70" t="s">
        <v>47</v>
      </c>
      <c r="K197" s="69" t="s">
        <v>91</v>
      </c>
      <c r="L197" s="70">
        <f>SUMIFS(Gabarito!B:B,Gabarito!A:A,H197)+SUMIFS(Gabarito!B:B,Gabarito!A:A,I197)+SUMIFS(Gabarito!B:B,Gabarito!A:A,J197)+SUMIFS(Gabarito!B:B,Gabarito!A:A,K197)</f>
        <v>16</v>
      </c>
      <c r="M197" s="69" t="s">
        <v>55</v>
      </c>
      <c r="N197" s="69" t="s">
        <v>57</v>
      </c>
      <c r="O197" s="68" t="s">
        <v>60</v>
      </c>
      <c r="P197" s="69" t="s">
        <v>82</v>
      </c>
      <c r="Q197" s="69">
        <f>SUMIFS(Gabarito!B:B,Gabarito!A:A,M197)+SUMIFS(Gabarito!B:B,Gabarito!A:A,N197)+SUMIFS(Gabarito!B:B,Gabarito!A:A,O197)+SUMIFS(Gabarito!B:B,Gabarito!A:A,#REF!)+SUMIFS(Gabarito!B:B,Gabarito!A:A,P197)</f>
        <v>14</v>
      </c>
      <c r="R197" s="69">
        <f t="shared" si="8"/>
        <v>30</v>
      </c>
      <c r="S197" s="68" t="s">
        <v>91</v>
      </c>
      <c r="T197" s="68" t="s">
        <v>291</v>
      </c>
      <c r="U197" s="69" t="s">
        <v>50</v>
      </c>
    </row>
    <row r="198" ht="15.75" customHeight="1">
      <c r="A198" s="67" t="s">
        <v>339</v>
      </c>
      <c r="B198" s="68" t="s">
        <v>352</v>
      </c>
      <c r="C198" s="68" t="s">
        <v>341</v>
      </c>
      <c r="D198" s="68" t="s">
        <v>91</v>
      </c>
      <c r="E198" s="68" t="s">
        <v>130</v>
      </c>
      <c r="F198" s="47" t="s">
        <v>117</v>
      </c>
      <c r="G198" s="68" t="s">
        <v>91</v>
      </c>
      <c r="H198" s="69" t="s">
        <v>344</v>
      </c>
      <c r="I198" s="69" t="s">
        <v>87</v>
      </c>
      <c r="J198" s="70" t="s">
        <v>47</v>
      </c>
      <c r="K198" s="69" t="s">
        <v>91</v>
      </c>
      <c r="L198" s="70">
        <f>SUMIFS(Gabarito!B:B,Gabarito!A:A,H198)+SUMIFS(Gabarito!B:B,Gabarito!A:A,I198)+SUMIFS(Gabarito!B:B,Gabarito!A:A,J198)+SUMIFS(Gabarito!B:B,Gabarito!A:A,K198)</f>
        <v>16</v>
      </c>
      <c r="M198" s="69" t="s">
        <v>55</v>
      </c>
      <c r="N198" s="69" t="s">
        <v>57</v>
      </c>
      <c r="O198" s="68" t="s">
        <v>60</v>
      </c>
      <c r="P198" s="69" t="s">
        <v>82</v>
      </c>
      <c r="Q198" s="69">
        <f>SUMIFS(Gabarito!B:B,Gabarito!A:A,M198)+SUMIFS(Gabarito!B:B,Gabarito!A:A,N198)+SUMIFS(Gabarito!B:B,Gabarito!A:A,O198)+SUMIFS(Gabarito!B:B,Gabarito!A:A,#REF!)+SUMIFS(Gabarito!B:B,Gabarito!A:A,P198)</f>
        <v>14</v>
      </c>
      <c r="R198" s="69">
        <f t="shared" si="8"/>
        <v>30</v>
      </c>
      <c r="S198" s="68" t="s">
        <v>91</v>
      </c>
      <c r="T198" s="68" t="s">
        <v>291</v>
      </c>
      <c r="U198" s="69" t="s">
        <v>50</v>
      </c>
    </row>
    <row r="199" ht="15.75" customHeight="1">
      <c r="A199" s="67" t="s">
        <v>339</v>
      </c>
      <c r="B199" s="68" t="s">
        <v>353</v>
      </c>
      <c r="C199" s="68" t="s">
        <v>341</v>
      </c>
      <c r="D199" s="68" t="s">
        <v>91</v>
      </c>
      <c r="E199" s="68" t="s">
        <v>130</v>
      </c>
      <c r="F199" s="47" t="s">
        <v>117</v>
      </c>
      <c r="G199" s="68" t="s">
        <v>91</v>
      </c>
      <c r="H199" s="69" t="s">
        <v>344</v>
      </c>
      <c r="I199" s="69" t="s">
        <v>87</v>
      </c>
      <c r="J199" s="70" t="s">
        <v>89</v>
      </c>
      <c r="K199" s="69" t="s">
        <v>91</v>
      </c>
      <c r="L199" s="70">
        <f>SUMIFS(Gabarito!B:B,Gabarito!A:A,H199)+SUMIFS(Gabarito!B:B,Gabarito!A:A,I199)+SUMIFS(Gabarito!B:B,Gabarito!A:A,J199)+SUMIFS(Gabarito!B:B,Gabarito!A:A,K199)</f>
        <v>22</v>
      </c>
      <c r="M199" s="69" t="s">
        <v>55</v>
      </c>
      <c r="N199" s="69" t="s">
        <v>57</v>
      </c>
      <c r="O199" s="68" t="s">
        <v>60</v>
      </c>
      <c r="P199" s="69" t="s">
        <v>82</v>
      </c>
      <c r="Q199" s="69">
        <f>SUMIFS(Gabarito!B:B,Gabarito!A:A,M199)+SUMIFS(Gabarito!B:B,Gabarito!A:A,N199)+SUMIFS(Gabarito!B:B,Gabarito!A:A,O199)+SUMIFS(Gabarito!B:B,Gabarito!A:A,#REF!)+SUMIFS(Gabarito!B:B,Gabarito!A:A,P199)</f>
        <v>14</v>
      </c>
      <c r="R199" s="69">
        <f t="shared" si="8"/>
        <v>36</v>
      </c>
      <c r="S199" s="68" t="s">
        <v>91</v>
      </c>
      <c r="T199" s="68" t="s">
        <v>291</v>
      </c>
      <c r="U199" s="69" t="s">
        <v>50</v>
      </c>
    </row>
    <row r="200" ht="15.75" customHeight="1">
      <c r="A200" s="67" t="s">
        <v>339</v>
      </c>
      <c r="B200" s="68" t="s">
        <v>354</v>
      </c>
      <c r="C200" s="68" t="s">
        <v>341</v>
      </c>
      <c r="D200" s="68" t="s">
        <v>91</v>
      </c>
      <c r="E200" s="68" t="s">
        <v>130</v>
      </c>
      <c r="F200" s="47" t="s">
        <v>117</v>
      </c>
      <c r="G200" s="68" t="s">
        <v>91</v>
      </c>
      <c r="H200" s="69" t="s">
        <v>43</v>
      </c>
      <c r="I200" s="69" t="s">
        <v>87</v>
      </c>
      <c r="J200" s="70" t="s">
        <v>47</v>
      </c>
      <c r="K200" s="69" t="s">
        <v>91</v>
      </c>
      <c r="L200" s="70">
        <f>SUMIFS(Gabarito!B:B,Gabarito!A:A,H200)+SUMIFS(Gabarito!B:B,Gabarito!A:A,I200)+SUMIFS(Gabarito!B:B,Gabarito!A:A,J200)+SUMIFS(Gabarito!B:B,Gabarito!A:A,K200)</f>
        <v>18</v>
      </c>
      <c r="M200" s="69" t="s">
        <v>55</v>
      </c>
      <c r="N200" s="69" t="s">
        <v>57</v>
      </c>
      <c r="O200" s="68" t="s">
        <v>60</v>
      </c>
      <c r="P200" s="69" t="s">
        <v>82</v>
      </c>
      <c r="Q200" s="69">
        <f>SUMIFS(Gabarito!B:B,Gabarito!A:A,M200)+SUMIFS(Gabarito!B:B,Gabarito!A:A,N200)+SUMIFS(Gabarito!B:B,Gabarito!A:A,O200)+SUMIFS(Gabarito!B:B,Gabarito!A:A,#REF!)+SUMIFS(Gabarito!B:B,Gabarito!A:A,P200)</f>
        <v>14</v>
      </c>
      <c r="R200" s="69">
        <f t="shared" si="8"/>
        <v>32</v>
      </c>
      <c r="S200" s="68" t="s">
        <v>91</v>
      </c>
      <c r="T200" s="68" t="s">
        <v>291</v>
      </c>
      <c r="U200" s="69" t="s">
        <v>50</v>
      </c>
    </row>
    <row r="201" ht="15.75" customHeight="1">
      <c r="A201" s="67" t="s">
        <v>339</v>
      </c>
      <c r="B201" s="68" t="s">
        <v>355</v>
      </c>
      <c r="C201" s="68" t="s">
        <v>341</v>
      </c>
      <c r="D201" s="68" t="s">
        <v>91</v>
      </c>
      <c r="E201" s="68" t="s">
        <v>130</v>
      </c>
      <c r="F201" s="47" t="s">
        <v>117</v>
      </c>
      <c r="G201" s="68" t="s">
        <v>91</v>
      </c>
      <c r="H201" s="69" t="s">
        <v>344</v>
      </c>
      <c r="I201" s="69" t="s">
        <v>87</v>
      </c>
      <c r="J201" s="70" t="s">
        <v>47</v>
      </c>
      <c r="K201" s="69" t="s">
        <v>91</v>
      </c>
      <c r="L201" s="70">
        <f>SUMIFS(Gabarito!B:B,Gabarito!A:A,H201)+SUMIFS(Gabarito!B:B,Gabarito!A:A,I201)+SUMIFS(Gabarito!B:B,Gabarito!A:A,J201)+SUMIFS(Gabarito!B:B,Gabarito!A:A,K201)</f>
        <v>16</v>
      </c>
      <c r="M201" s="69" t="s">
        <v>55</v>
      </c>
      <c r="N201" s="69" t="s">
        <v>57</v>
      </c>
      <c r="O201" s="68" t="s">
        <v>60</v>
      </c>
      <c r="P201" s="69" t="s">
        <v>82</v>
      </c>
      <c r="Q201" s="69">
        <f>SUMIFS(Gabarito!B:B,Gabarito!A:A,M201)+SUMIFS(Gabarito!B:B,Gabarito!A:A,N201)+SUMIFS(Gabarito!B:B,Gabarito!A:A,O201)+SUMIFS(Gabarito!B:B,Gabarito!A:A,#REF!)+SUMIFS(Gabarito!B:B,Gabarito!A:A,P201)</f>
        <v>14</v>
      </c>
      <c r="R201" s="69">
        <f t="shared" si="8"/>
        <v>30</v>
      </c>
      <c r="S201" s="68" t="s">
        <v>91</v>
      </c>
      <c r="T201" s="68" t="s">
        <v>291</v>
      </c>
      <c r="U201" s="69" t="s">
        <v>50</v>
      </c>
    </row>
    <row r="202" ht="15.75" customHeight="1">
      <c r="A202" s="67" t="s">
        <v>339</v>
      </c>
      <c r="B202" s="71" t="s">
        <v>356</v>
      </c>
      <c r="C202" s="68" t="s">
        <v>341</v>
      </c>
      <c r="D202" s="68" t="s">
        <v>91</v>
      </c>
      <c r="E202" s="68" t="s">
        <v>130</v>
      </c>
      <c r="F202" s="47" t="s">
        <v>117</v>
      </c>
      <c r="G202" s="68" t="s">
        <v>91</v>
      </c>
      <c r="H202" s="69" t="s">
        <v>357</v>
      </c>
      <c r="I202" s="69" t="s">
        <v>87</v>
      </c>
      <c r="J202" s="70" t="s">
        <v>47</v>
      </c>
      <c r="K202" s="69" t="s">
        <v>91</v>
      </c>
      <c r="L202" s="70">
        <f>SUMIFS(Gabarito!B:B,Gabarito!A:A,H202)+SUMIFS(Gabarito!B:B,Gabarito!A:A,I202)+SUMIFS(Gabarito!B:B,Gabarito!A:A,J202)+SUMIFS(Gabarito!B:B,Gabarito!A:A,K202)</f>
        <v>16</v>
      </c>
      <c r="M202" s="69" t="s">
        <v>55</v>
      </c>
      <c r="N202" s="69" t="s">
        <v>57</v>
      </c>
      <c r="O202" s="68" t="s">
        <v>60</v>
      </c>
      <c r="P202" s="69" t="s">
        <v>82</v>
      </c>
      <c r="Q202" s="69">
        <f>SUMIFS(Gabarito!B:B,Gabarito!A:A,M202)+SUMIFS(Gabarito!B:B,Gabarito!A:A,N202)+SUMIFS(Gabarito!B:B,Gabarito!A:A,O202)+SUMIFS(Gabarito!B:B,Gabarito!A:A,#REF!)+SUMIFS(Gabarito!B:B,Gabarito!A:A,P202)</f>
        <v>14</v>
      </c>
      <c r="R202" s="69">
        <f t="shared" si="8"/>
        <v>30</v>
      </c>
      <c r="S202" s="68" t="s">
        <v>91</v>
      </c>
      <c r="T202" s="68" t="s">
        <v>291</v>
      </c>
      <c r="U202" s="69" t="s">
        <v>50</v>
      </c>
    </row>
    <row r="203" ht="15.75" customHeight="1">
      <c r="A203" s="67" t="s">
        <v>339</v>
      </c>
      <c r="B203" s="68" t="s">
        <v>358</v>
      </c>
      <c r="C203" s="68" t="s">
        <v>341</v>
      </c>
      <c r="D203" s="68" t="s">
        <v>91</v>
      </c>
      <c r="E203" s="68" t="s">
        <v>130</v>
      </c>
      <c r="F203" s="47" t="s">
        <v>117</v>
      </c>
      <c r="G203" s="68" t="s">
        <v>91</v>
      </c>
      <c r="H203" s="69" t="s">
        <v>344</v>
      </c>
      <c r="I203" s="69" t="s">
        <v>87</v>
      </c>
      <c r="J203" s="70" t="s">
        <v>89</v>
      </c>
      <c r="K203" s="69" t="s">
        <v>91</v>
      </c>
      <c r="L203" s="70">
        <f>SUMIFS(Gabarito!B:B,Gabarito!A:A,H203)+SUMIFS(Gabarito!B:B,Gabarito!A:A,I203)+SUMIFS(Gabarito!B:B,Gabarito!A:A,J203)+SUMIFS(Gabarito!B:B,Gabarito!A:A,K203)</f>
        <v>22</v>
      </c>
      <c r="M203" s="69" t="s">
        <v>55</v>
      </c>
      <c r="N203" s="69" t="s">
        <v>57</v>
      </c>
      <c r="O203" s="68" t="s">
        <v>60</v>
      </c>
      <c r="P203" s="69" t="s">
        <v>82</v>
      </c>
      <c r="Q203" s="69">
        <f>SUMIFS(Gabarito!B:B,Gabarito!A:A,M203)+SUMIFS(Gabarito!B:B,Gabarito!A:A,N203)+SUMIFS(Gabarito!B:B,Gabarito!A:A,O203)+SUMIFS(Gabarito!B:B,Gabarito!A:A,#REF!)+SUMIFS(Gabarito!B:B,Gabarito!A:A,P203)</f>
        <v>14</v>
      </c>
      <c r="R203" s="69">
        <f t="shared" si="8"/>
        <v>36</v>
      </c>
      <c r="S203" s="68" t="s">
        <v>91</v>
      </c>
      <c r="T203" s="68" t="s">
        <v>291</v>
      </c>
      <c r="U203" s="69" t="s">
        <v>50</v>
      </c>
    </row>
    <row r="204" ht="15.75" customHeight="1">
      <c r="A204" s="67" t="s">
        <v>339</v>
      </c>
      <c r="B204" s="68" t="s">
        <v>359</v>
      </c>
      <c r="C204" s="68" t="s">
        <v>341</v>
      </c>
      <c r="D204" s="68" t="s">
        <v>91</v>
      </c>
      <c r="E204" s="68" t="s">
        <v>130</v>
      </c>
      <c r="F204" s="47" t="s">
        <v>117</v>
      </c>
      <c r="G204" s="68" t="s">
        <v>91</v>
      </c>
      <c r="H204" s="69" t="s">
        <v>360</v>
      </c>
      <c r="I204" s="69" t="s">
        <v>87</v>
      </c>
      <c r="J204" s="70" t="s">
        <v>89</v>
      </c>
      <c r="K204" s="69" t="s">
        <v>91</v>
      </c>
      <c r="L204" s="70">
        <f>SUMIFS(Gabarito!B:B,Gabarito!A:A,H204)+SUMIFS(Gabarito!B:B,Gabarito!A:A,I204)+SUMIFS(Gabarito!B:B,Gabarito!A:A,J204)+SUMIFS(Gabarito!B:B,Gabarito!A:A,K204)</f>
        <v>22</v>
      </c>
      <c r="M204" s="69" t="s">
        <v>55</v>
      </c>
      <c r="N204" s="69" t="s">
        <v>57</v>
      </c>
      <c r="O204" s="68" t="s">
        <v>60</v>
      </c>
      <c r="P204" s="69" t="s">
        <v>82</v>
      </c>
      <c r="Q204" s="69">
        <f>SUMIFS(Gabarito!B:B,Gabarito!A:A,M204)+SUMIFS(Gabarito!B:B,Gabarito!A:A,N204)+SUMIFS(Gabarito!B:B,Gabarito!A:A,O204)+SUMIFS(Gabarito!B:B,Gabarito!A:A,#REF!)+SUMIFS(Gabarito!B:B,Gabarito!A:A,P204)</f>
        <v>14</v>
      </c>
      <c r="R204" s="69">
        <f t="shared" si="8"/>
        <v>36</v>
      </c>
      <c r="S204" s="68" t="s">
        <v>91</v>
      </c>
      <c r="T204" s="68" t="s">
        <v>291</v>
      </c>
      <c r="U204" s="69" t="s">
        <v>50</v>
      </c>
    </row>
    <row r="205" ht="15.75" customHeight="1">
      <c r="A205" s="67" t="s">
        <v>339</v>
      </c>
      <c r="B205" s="68" t="s">
        <v>361</v>
      </c>
      <c r="C205" s="68" t="s">
        <v>341</v>
      </c>
      <c r="D205" s="68" t="s">
        <v>91</v>
      </c>
      <c r="E205" s="68" t="s">
        <v>130</v>
      </c>
      <c r="F205" s="47" t="s">
        <v>117</v>
      </c>
      <c r="G205" s="68" t="s">
        <v>91</v>
      </c>
      <c r="H205" s="69" t="s">
        <v>344</v>
      </c>
      <c r="I205" s="69" t="s">
        <v>87</v>
      </c>
      <c r="J205" s="70" t="s">
        <v>89</v>
      </c>
      <c r="K205" s="69" t="s">
        <v>91</v>
      </c>
      <c r="L205" s="70">
        <f>SUMIFS(Gabarito!B:B,Gabarito!A:A,H205)+SUMIFS(Gabarito!B:B,Gabarito!A:A,I205)+SUMIFS(Gabarito!B:B,Gabarito!A:A,J205)+SUMIFS(Gabarito!B:B,Gabarito!A:A,K205)</f>
        <v>22</v>
      </c>
      <c r="M205" s="69" t="s">
        <v>55</v>
      </c>
      <c r="N205" s="69" t="s">
        <v>57</v>
      </c>
      <c r="O205" s="68" t="s">
        <v>60</v>
      </c>
      <c r="P205" s="69" t="s">
        <v>82</v>
      </c>
      <c r="Q205" s="69">
        <f>SUMIFS(Gabarito!B:B,Gabarito!A:A,M205)+SUMIFS(Gabarito!B:B,Gabarito!A:A,N205)+SUMIFS(Gabarito!B:B,Gabarito!A:A,O205)+SUMIFS(Gabarito!B:B,Gabarito!A:A,#REF!)+SUMIFS(Gabarito!B:B,Gabarito!A:A,P205)</f>
        <v>14</v>
      </c>
      <c r="R205" s="69">
        <f t="shared" si="8"/>
        <v>36</v>
      </c>
      <c r="S205" s="68" t="s">
        <v>91</v>
      </c>
      <c r="T205" s="68" t="s">
        <v>291</v>
      </c>
      <c r="U205" s="69" t="s">
        <v>50</v>
      </c>
    </row>
    <row r="206" ht="15.75" customHeight="1">
      <c r="A206" s="67" t="s">
        <v>339</v>
      </c>
      <c r="B206" s="68" t="s">
        <v>362</v>
      </c>
      <c r="C206" s="68" t="s">
        <v>341</v>
      </c>
      <c r="D206" s="68" t="s">
        <v>91</v>
      </c>
      <c r="E206" s="68" t="s">
        <v>130</v>
      </c>
      <c r="F206" s="47" t="s">
        <v>117</v>
      </c>
      <c r="G206" s="68" t="s">
        <v>91</v>
      </c>
      <c r="H206" s="69" t="s">
        <v>363</v>
      </c>
      <c r="I206" s="69" t="s">
        <v>137</v>
      </c>
      <c r="J206" s="70" t="s">
        <v>47</v>
      </c>
      <c r="K206" s="69" t="s">
        <v>91</v>
      </c>
      <c r="L206" s="70">
        <f>SUMIFS(Gabarito!B:B,Gabarito!A:A,H206)+SUMIFS(Gabarito!B:B,Gabarito!A:A,I206)+SUMIFS(Gabarito!B:B,Gabarito!A:A,J206)+SUMIFS(Gabarito!B:B,Gabarito!A:A,K206)</f>
        <v>10</v>
      </c>
      <c r="M206" s="69" t="s">
        <v>55</v>
      </c>
      <c r="N206" s="69" t="s">
        <v>57</v>
      </c>
      <c r="O206" s="68" t="s">
        <v>60</v>
      </c>
      <c r="P206" s="69" t="s">
        <v>82</v>
      </c>
      <c r="Q206" s="69">
        <f>SUMIFS(Gabarito!B:B,Gabarito!A:A,M206)+SUMIFS(Gabarito!B:B,Gabarito!A:A,N206)+SUMIFS(Gabarito!B:B,Gabarito!A:A,O206)+SUMIFS(Gabarito!B:B,Gabarito!A:A,#REF!)+SUMIFS(Gabarito!B:B,Gabarito!A:A,P206)</f>
        <v>14</v>
      </c>
      <c r="R206" s="69">
        <f t="shared" si="8"/>
        <v>24</v>
      </c>
      <c r="S206" s="68" t="s">
        <v>91</v>
      </c>
      <c r="T206" s="68" t="s">
        <v>291</v>
      </c>
      <c r="U206" s="69" t="s">
        <v>50</v>
      </c>
    </row>
    <row r="207" ht="15.75" customHeight="1">
      <c r="A207" s="67" t="s">
        <v>339</v>
      </c>
      <c r="B207" s="68" t="s">
        <v>364</v>
      </c>
      <c r="C207" s="68" t="s">
        <v>341</v>
      </c>
      <c r="D207" s="68" t="s">
        <v>91</v>
      </c>
      <c r="E207" s="68" t="s">
        <v>130</v>
      </c>
      <c r="F207" s="47" t="s">
        <v>149</v>
      </c>
      <c r="G207" s="68" t="s">
        <v>91</v>
      </c>
      <c r="H207" s="69" t="s">
        <v>357</v>
      </c>
      <c r="I207" s="69" t="s">
        <v>87</v>
      </c>
      <c r="J207" s="70" t="s">
        <v>47</v>
      </c>
      <c r="K207" s="69" t="s">
        <v>91</v>
      </c>
      <c r="L207" s="70">
        <f>SUMIFS(Gabarito!B:B,Gabarito!A:A,H207)+SUMIFS(Gabarito!B:B,Gabarito!A:A,I207)+SUMIFS(Gabarito!B:B,Gabarito!A:A,J207)+SUMIFS(Gabarito!B:B,Gabarito!A:A,K207)</f>
        <v>16</v>
      </c>
      <c r="M207" s="69" t="s">
        <v>55</v>
      </c>
      <c r="N207" s="69" t="s">
        <v>57</v>
      </c>
      <c r="O207" s="68" t="s">
        <v>60</v>
      </c>
      <c r="P207" s="69" t="s">
        <v>82</v>
      </c>
      <c r="Q207" s="69">
        <f>SUMIFS(Gabarito!B:B,Gabarito!A:A,M207)+SUMIFS(Gabarito!B:B,Gabarito!A:A,N207)+SUMIFS(Gabarito!B:B,Gabarito!A:A,O207)+SUMIFS(Gabarito!B:B,Gabarito!A:A,#REF!)+SUMIFS(Gabarito!B:B,Gabarito!A:A,P207)</f>
        <v>14</v>
      </c>
      <c r="R207" s="69">
        <f t="shared" si="8"/>
        <v>30</v>
      </c>
      <c r="S207" s="68" t="s">
        <v>91</v>
      </c>
      <c r="T207" s="68" t="s">
        <v>291</v>
      </c>
      <c r="U207" s="69" t="s">
        <v>50</v>
      </c>
    </row>
    <row r="208" ht="15.75" customHeight="1">
      <c r="A208" s="67" t="s">
        <v>339</v>
      </c>
      <c r="B208" s="68" t="s">
        <v>365</v>
      </c>
      <c r="C208" s="68" t="s">
        <v>341</v>
      </c>
      <c r="D208" s="68" t="s">
        <v>91</v>
      </c>
      <c r="E208" s="68" t="s">
        <v>130</v>
      </c>
      <c r="F208" s="47" t="s">
        <v>149</v>
      </c>
      <c r="G208" s="68" t="s">
        <v>91</v>
      </c>
      <c r="H208" s="69" t="s">
        <v>363</v>
      </c>
      <c r="I208" s="69" t="s">
        <v>137</v>
      </c>
      <c r="J208" s="70" t="s">
        <v>47</v>
      </c>
      <c r="K208" s="69" t="s">
        <v>91</v>
      </c>
      <c r="L208" s="70">
        <f>SUMIFS(Gabarito!B:B,Gabarito!A:A,H208)+SUMIFS(Gabarito!B:B,Gabarito!A:A,I208)+SUMIFS(Gabarito!B:B,Gabarito!A:A,J208)+SUMIFS(Gabarito!B:B,Gabarito!A:A,K208)</f>
        <v>10</v>
      </c>
      <c r="M208" s="69" t="s">
        <v>55</v>
      </c>
      <c r="N208" s="69" t="s">
        <v>57</v>
      </c>
      <c r="O208" s="68" t="s">
        <v>60</v>
      </c>
      <c r="P208" s="69" t="s">
        <v>82</v>
      </c>
      <c r="Q208" s="69">
        <f>SUMIFS(Gabarito!B:B,Gabarito!A:A,M208)+SUMIFS(Gabarito!B:B,Gabarito!A:A,N208)+SUMIFS(Gabarito!B:B,Gabarito!A:A,O208)+SUMIFS(Gabarito!B:B,Gabarito!A:A,#REF!)+SUMIFS(Gabarito!B:B,Gabarito!A:A,P208)</f>
        <v>14</v>
      </c>
      <c r="R208" s="69">
        <f t="shared" si="8"/>
        <v>24</v>
      </c>
      <c r="S208" s="68" t="s">
        <v>91</v>
      </c>
      <c r="T208" s="68" t="s">
        <v>291</v>
      </c>
      <c r="U208" s="69" t="s">
        <v>50</v>
      </c>
    </row>
    <row r="209" ht="15.75" customHeight="1">
      <c r="A209" s="67" t="s">
        <v>339</v>
      </c>
      <c r="B209" s="68" t="s">
        <v>366</v>
      </c>
      <c r="C209" s="68" t="s">
        <v>341</v>
      </c>
      <c r="D209" s="68" t="s">
        <v>91</v>
      </c>
      <c r="E209" s="68" t="s">
        <v>130</v>
      </c>
      <c r="F209" s="47" t="s">
        <v>117</v>
      </c>
      <c r="G209" s="68" t="s">
        <v>91</v>
      </c>
      <c r="H209" s="69" t="s">
        <v>367</v>
      </c>
      <c r="I209" s="69" t="s">
        <v>87</v>
      </c>
      <c r="J209" s="70" t="s">
        <v>47</v>
      </c>
      <c r="K209" s="69" t="s">
        <v>91</v>
      </c>
      <c r="L209" s="70">
        <f>SUMIFS(Gabarito!B:B,Gabarito!A:A,H209)+SUMIFS(Gabarito!B:B,Gabarito!A:A,I209)+SUMIFS(Gabarito!B:B,Gabarito!A:A,J209)+SUMIFS(Gabarito!B:B,Gabarito!A:A,K209)</f>
        <v>16</v>
      </c>
      <c r="M209" s="69" t="s">
        <v>55</v>
      </c>
      <c r="N209" s="69" t="s">
        <v>57</v>
      </c>
      <c r="O209" s="68" t="s">
        <v>60</v>
      </c>
      <c r="P209" s="69" t="s">
        <v>82</v>
      </c>
      <c r="Q209" s="69">
        <f>SUMIFS(Gabarito!B:B,Gabarito!A:A,M209)+SUMIFS(Gabarito!B:B,Gabarito!A:A,N209)+SUMIFS(Gabarito!B:B,Gabarito!A:A,O209)+SUMIFS(Gabarito!B:B,Gabarito!A:A,#REF!)+SUMIFS(Gabarito!B:B,Gabarito!A:A,P209)</f>
        <v>14</v>
      </c>
      <c r="R209" s="69">
        <f t="shared" si="8"/>
        <v>30</v>
      </c>
      <c r="S209" s="68" t="s">
        <v>91</v>
      </c>
      <c r="T209" s="68" t="s">
        <v>291</v>
      </c>
      <c r="U209" s="69" t="s">
        <v>50</v>
      </c>
    </row>
    <row r="210" ht="15.75" customHeight="1">
      <c r="A210" s="67" t="s">
        <v>339</v>
      </c>
      <c r="B210" s="68" t="s">
        <v>368</v>
      </c>
      <c r="C210" s="68" t="s">
        <v>341</v>
      </c>
      <c r="D210" s="68" t="s">
        <v>91</v>
      </c>
      <c r="E210" s="68" t="s">
        <v>130</v>
      </c>
      <c r="F210" s="47" t="s">
        <v>117</v>
      </c>
      <c r="G210" s="68" t="s">
        <v>91</v>
      </c>
      <c r="H210" s="69" t="s">
        <v>344</v>
      </c>
      <c r="I210" s="69" t="s">
        <v>87</v>
      </c>
      <c r="J210" s="70" t="s">
        <v>71</v>
      </c>
      <c r="K210" s="69" t="s">
        <v>91</v>
      </c>
      <c r="L210" s="70">
        <f>SUMIFS(Gabarito!B:B,Gabarito!A:A,H210)+SUMIFS(Gabarito!B:B,Gabarito!A:A,I210)+SUMIFS(Gabarito!B:B,Gabarito!A:A,J210)+SUMIFS(Gabarito!B:B,Gabarito!A:A,K210)</f>
        <v>19</v>
      </c>
      <c r="M210" s="69" t="s">
        <v>55</v>
      </c>
      <c r="N210" s="69" t="s">
        <v>57</v>
      </c>
      <c r="O210" s="68" t="s">
        <v>60</v>
      </c>
      <c r="P210" s="69" t="s">
        <v>82</v>
      </c>
      <c r="Q210" s="69">
        <f>SUMIFS(Gabarito!B:B,Gabarito!A:A,M210)+SUMIFS(Gabarito!B:B,Gabarito!A:A,N210)+SUMIFS(Gabarito!B:B,Gabarito!A:A,O210)+SUMIFS(Gabarito!B:B,Gabarito!A:A,#REF!)+SUMIFS(Gabarito!B:B,Gabarito!A:A,P210)</f>
        <v>14</v>
      </c>
      <c r="R210" s="69">
        <f t="shared" si="8"/>
        <v>33</v>
      </c>
      <c r="S210" s="68" t="s">
        <v>91</v>
      </c>
      <c r="T210" s="68" t="s">
        <v>291</v>
      </c>
      <c r="U210" s="69" t="s">
        <v>50</v>
      </c>
    </row>
    <row r="211" ht="15.75" customHeight="1">
      <c r="A211" s="67" t="s">
        <v>339</v>
      </c>
      <c r="B211" s="68" t="s">
        <v>369</v>
      </c>
      <c r="C211" s="68" t="s">
        <v>341</v>
      </c>
      <c r="D211" s="68" t="s">
        <v>91</v>
      </c>
      <c r="E211" s="68" t="s">
        <v>130</v>
      </c>
      <c r="F211" s="47" t="s">
        <v>149</v>
      </c>
      <c r="G211" s="68" t="s">
        <v>91</v>
      </c>
      <c r="H211" s="69" t="s">
        <v>370</v>
      </c>
      <c r="I211" s="69" t="s">
        <v>137</v>
      </c>
      <c r="J211" s="70" t="s">
        <v>47</v>
      </c>
      <c r="K211" s="69" t="s">
        <v>91</v>
      </c>
      <c r="L211" s="70">
        <f>SUMIFS(Gabarito!B:B,Gabarito!A:A,H211)+SUMIFS(Gabarito!B:B,Gabarito!A:A,I211)+SUMIFS(Gabarito!B:B,Gabarito!A:A,J211)+SUMIFS(Gabarito!B:B,Gabarito!A:A,K211)</f>
        <v>10</v>
      </c>
      <c r="M211" s="69" t="s">
        <v>55</v>
      </c>
      <c r="N211" s="69" t="s">
        <v>57</v>
      </c>
      <c r="O211" s="68" t="s">
        <v>60</v>
      </c>
      <c r="P211" s="69" t="s">
        <v>82</v>
      </c>
      <c r="Q211" s="69">
        <f>SUMIFS(Gabarito!B:B,Gabarito!A:A,M211)+SUMIFS(Gabarito!B:B,Gabarito!A:A,N211)+SUMIFS(Gabarito!B:B,Gabarito!A:A,O211)+SUMIFS(Gabarito!B:B,Gabarito!A:A,#REF!)+SUMIFS(Gabarito!B:B,Gabarito!A:A,P211)</f>
        <v>14</v>
      </c>
      <c r="R211" s="69">
        <f t="shared" si="8"/>
        <v>24</v>
      </c>
      <c r="S211" s="68" t="s">
        <v>91</v>
      </c>
      <c r="T211" s="68" t="s">
        <v>291</v>
      </c>
      <c r="U211" s="69" t="s">
        <v>50</v>
      </c>
    </row>
    <row r="212" ht="15.75" customHeight="1">
      <c r="A212" s="67" t="s">
        <v>339</v>
      </c>
      <c r="B212" s="68" t="s">
        <v>371</v>
      </c>
      <c r="C212" s="68" t="s">
        <v>341</v>
      </c>
      <c r="D212" s="68" t="s">
        <v>91</v>
      </c>
      <c r="E212" s="68" t="s">
        <v>130</v>
      </c>
      <c r="F212" s="47" t="s">
        <v>149</v>
      </c>
      <c r="G212" s="68" t="s">
        <v>91</v>
      </c>
      <c r="H212" s="69" t="s">
        <v>344</v>
      </c>
      <c r="I212" s="69" t="s">
        <v>87</v>
      </c>
      <c r="J212" s="70" t="s">
        <v>89</v>
      </c>
      <c r="K212" s="69" t="s">
        <v>91</v>
      </c>
      <c r="L212" s="70">
        <f>SUMIFS(Gabarito!B:B,Gabarito!A:A,H212)+SUMIFS(Gabarito!B:B,Gabarito!A:A,I212)+SUMIFS(Gabarito!B:B,Gabarito!A:A,J212)+SUMIFS(Gabarito!B:B,Gabarito!A:A,K212)</f>
        <v>22</v>
      </c>
      <c r="M212" s="69" t="s">
        <v>55</v>
      </c>
      <c r="N212" s="69" t="s">
        <v>57</v>
      </c>
      <c r="O212" s="68" t="s">
        <v>60</v>
      </c>
      <c r="P212" s="69" t="s">
        <v>82</v>
      </c>
      <c r="Q212" s="69">
        <f>SUMIFS(Gabarito!B:B,Gabarito!A:A,M212)+SUMIFS(Gabarito!B:B,Gabarito!A:A,N212)+SUMIFS(Gabarito!B:B,Gabarito!A:A,O212)+SUMIFS(Gabarito!B:B,Gabarito!A:A,#REF!)+SUMIFS(Gabarito!B:B,Gabarito!A:A,P212)</f>
        <v>14</v>
      </c>
      <c r="R212" s="69">
        <f t="shared" si="8"/>
        <v>36</v>
      </c>
      <c r="S212" s="68" t="s">
        <v>91</v>
      </c>
      <c r="T212" s="68" t="s">
        <v>291</v>
      </c>
      <c r="U212" s="69" t="s">
        <v>50</v>
      </c>
    </row>
    <row r="213" ht="15.75" customHeight="1">
      <c r="A213" s="67" t="s">
        <v>339</v>
      </c>
      <c r="B213" s="68" t="s">
        <v>372</v>
      </c>
      <c r="C213" s="68" t="s">
        <v>341</v>
      </c>
      <c r="D213" s="68" t="s">
        <v>91</v>
      </c>
      <c r="E213" s="68" t="s">
        <v>130</v>
      </c>
      <c r="F213" s="47" t="s">
        <v>117</v>
      </c>
      <c r="G213" s="68" t="s">
        <v>91</v>
      </c>
      <c r="H213" s="69" t="s">
        <v>344</v>
      </c>
      <c r="I213" s="69" t="s">
        <v>87</v>
      </c>
      <c r="J213" s="70" t="s">
        <v>71</v>
      </c>
      <c r="K213" s="69" t="s">
        <v>91</v>
      </c>
      <c r="L213" s="70">
        <f>SUMIFS(Gabarito!B:B,Gabarito!A:A,H213)+SUMIFS(Gabarito!B:B,Gabarito!A:A,I213)+SUMIFS(Gabarito!B:B,Gabarito!A:A,J213)+SUMIFS(Gabarito!B:B,Gabarito!A:A,K213)</f>
        <v>19</v>
      </c>
      <c r="M213" s="69" t="s">
        <v>55</v>
      </c>
      <c r="N213" s="69" t="s">
        <v>57</v>
      </c>
      <c r="O213" s="68" t="s">
        <v>60</v>
      </c>
      <c r="P213" s="69" t="s">
        <v>82</v>
      </c>
      <c r="Q213" s="69">
        <f>SUMIFS(Gabarito!B:B,Gabarito!A:A,M213)+SUMIFS(Gabarito!B:B,Gabarito!A:A,N213)+SUMIFS(Gabarito!B:B,Gabarito!A:A,O213)+SUMIFS(Gabarito!B:B,Gabarito!A:A,#REF!)+SUMIFS(Gabarito!B:B,Gabarito!A:A,P213)</f>
        <v>14</v>
      </c>
      <c r="R213" s="69">
        <f t="shared" si="8"/>
        <v>33</v>
      </c>
      <c r="S213" s="68" t="s">
        <v>91</v>
      </c>
      <c r="T213" s="68" t="s">
        <v>291</v>
      </c>
      <c r="U213" s="69" t="s">
        <v>50</v>
      </c>
    </row>
    <row r="214" ht="15.75" customHeight="1">
      <c r="A214" s="67" t="s">
        <v>339</v>
      </c>
      <c r="B214" s="68" t="s">
        <v>373</v>
      </c>
      <c r="C214" s="68" t="s">
        <v>341</v>
      </c>
      <c r="D214" s="68" t="s">
        <v>91</v>
      </c>
      <c r="E214" s="68" t="s">
        <v>130</v>
      </c>
      <c r="F214" s="47" t="s">
        <v>149</v>
      </c>
      <c r="G214" s="68" t="s">
        <v>91</v>
      </c>
      <c r="H214" s="69" t="s">
        <v>363</v>
      </c>
      <c r="I214" s="69" t="s">
        <v>87</v>
      </c>
      <c r="J214" s="70" t="s">
        <v>47</v>
      </c>
      <c r="K214" s="69" t="s">
        <v>91</v>
      </c>
      <c r="L214" s="70"/>
      <c r="M214" s="69" t="s">
        <v>55</v>
      </c>
      <c r="N214" s="69" t="s">
        <v>57</v>
      </c>
      <c r="O214" s="68" t="s">
        <v>60</v>
      </c>
      <c r="P214" s="69" t="s">
        <v>82</v>
      </c>
      <c r="Q214" s="69"/>
      <c r="R214" s="69"/>
      <c r="S214" s="68" t="s">
        <v>91</v>
      </c>
      <c r="T214" s="68" t="s">
        <v>374</v>
      </c>
      <c r="U214" s="69" t="s">
        <v>50</v>
      </c>
    </row>
    <row r="215" ht="15.75" customHeight="1">
      <c r="A215" s="67" t="s">
        <v>339</v>
      </c>
      <c r="B215" s="68" t="s">
        <v>375</v>
      </c>
      <c r="C215" s="68" t="s">
        <v>341</v>
      </c>
      <c r="D215" s="68" t="s">
        <v>91</v>
      </c>
      <c r="E215" s="68" t="s">
        <v>130</v>
      </c>
      <c r="F215" s="47" t="s">
        <v>117</v>
      </c>
      <c r="G215" s="68" t="s">
        <v>91</v>
      </c>
      <c r="H215" s="69" t="s">
        <v>344</v>
      </c>
      <c r="I215" s="69" t="s">
        <v>87</v>
      </c>
      <c r="J215" s="70" t="s">
        <v>47</v>
      </c>
      <c r="K215" s="69" t="s">
        <v>91</v>
      </c>
      <c r="L215" s="70"/>
      <c r="M215" s="69" t="s">
        <v>55</v>
      </c>
      <c r="N215" s="69" t="s">
        <v>57</v>
      </c>
      <c r="O215" s="68" t="s">
        <v>60</v>
      </c>
      <c r="P215" s="69" t="s">
        <v>82</v>
      </c>
      <c r="Q215" s="69"/>
      <c r="R215" s="69"/>
      <c r="S215" s="68" t="s">
        <v>91</v>
      </c>
      <c r="T215" s="68" t="s">
        <v>374</v>
      </c>
      <c r="U215" s="69" t="s">
        <v>50</v>
      </c>
    </row>
    <row r="216" ht="15.75" customHeight="1">
      <c r="A216" s="63" t="s">
        <v>376</v>
      </c>
      <c r="B216" s="64" t="s">
        <v>377</v>
      </c>
      <c r="C216" s="64" t="s">
        <v>169</v>
      </c>
      <c r="D216" s="64" t="s">
        <v>91</v>
      </c>
      <c r="E216" s="64" t="s">
        <v>117</v>
      </c>
      <c r="F216" s="47" t="s">
        <v>117</v>
      </c>
      <c r="G216" s="64" t="s">
        <v>50</v>
      </c>
      <c r="H216" s="65" t="s">
        <v>43</v>
      </c>
      <c r="I216" s="65" t="s">
        <v>87</v>
      </c>
      <c r="J216" s="66" t="s">
        <v>71</v>
      </c>
      <c r="K216" s="65" t="s">
        <v>73</v>
      </c>
      <c r="L216" s="66">
        <f>SUMIFS(Gabarito!B:B,Gabarito!A:A,H216)+SUMIFS(Gabarito!B:B,Gabarito!A:A,I216)+SUMIFS(Gabarito!B:B,Gabarito!A:A,J216)+SUMIFS(Gabarito!B:B,Gabarito!A:A,K216)</f>
        <v>18</v>
      </c>
      <c r="M216" s="65" t="s">
        <v>93</v>
      </c>
      <c r="N216" s="65" t="s">
        <v>57</v>
      </c>
      <c r="O216" s="64" t="s">
        <v>60</v>
      </c>
      <c r="P216" s="65" t="s">
        <v>82</v>
      </c>
      <c r="Q216" s="65">
        <f>SUMIFS(Gabarito!B:B,Gabarito!A:A,M216)+SUMIFS(Gabarito!B:B,Gabarito!A:A,N216)+SUMIFS(Gabarito!B:B,Gabarito!A:A,O216)+SUMIFS(Gabarito!B:B,Gabarito!A:A,#REF!)+SUMIFS(Gabarito!B:B,Gabarito!A:A,P216)</f>
        <v>22</v>
      </c>
      <c r="R216" s="65">
        <f t="shared" ref="R216:R676" si="9">L216+Q216</f>
        <v>40</v>
      </c>
      <c r="S216" s="64" t="s">
        <v>50</v>
      </c>
      <c r="T216" s="64" t="s">
        <v>122</v>
      </c>
      <c r="U216" s="65" t="s">
        <v>122</v>
      </c>
    </row>
    <row r="217" ht="15.75" customHeight="1">
      <c r="A217" s="67" t="s">
        <v>376</v>
      </c>
      <c r="B217" s="68" t="s">
        <v>378</v>
      </c>
      <c r="C217" s="68" t="s">
        <v>169</v>
      </c>
      <c r="D217" s="68" t="s">
        <v>91</v>
      </c>
      <c r="E217" s="68" t="s">
        <v>117</v>
      </c>
      <c r="F217" s="47" t="s">
        <v>149</v>
      </c>
      <c r="G217" s="68" t="s">
        <v>50</v>
      </c>
      <c r="H217" s="69" t="s">
        <v>43</v>
      </c>
      <c r="I217" s="69" t="s">
        <v>137</v>
      </c>
      <c r="J217" s="70" t="s">
        <v>47</v>
      </c>
      <c r="K217" s="69" t="s">
        <v>73</v>
      </c>
      <c r="L217" s="70">
        <f>SUMIFS(Gabarito!B:B,Gabarito!A:A,H217)+SUMIFS(Gabarito!B:B,Gabarito!A:A,I217)+SUMIFS(Gabarito!B:B,Gabarito!A:A,J217)+SUMIFS(Gabarito!B:B,Gabarito!A:A,K217)</f>
        <v>9</v>
      </c>
      <c r="M217" s="69" t="s">
        <v>93</v>
      </c>
      <c r="N217" s="69" t="s">
        <v>77</v>
      </c>
      <c r="O217" s="68" t="s">
        <v>60</v>
      </c>
      <c r="P217" s="69" t="s">
        <v>82</v>
      </c>
      <c r="Q217" s="69">
        <f>SUMIFS(Gabarito!B:B,Gabarito!A:A,M217)+SUMIFS(Gabarito!B:B,Gabarito!A:A,N217)+SUMIFS(Gabarito!B:B,Gabarito!A:A,O217)+SUMIFS(Gabarito!B:B,Gabarito!A:A,#REF!)+SUMIFS(Gabarito!B:B,Gabarito!A:A,P217)</f>
        <v>27</v>
      </c>
      <c r="R217" s="69">
        <f t="shared" si="9"/>
        <v>36</v>
      </c>
      <c r="S217" s="68" t="s">
        <v>50</v>
      </c>
      <c r="T217" s="68" t="s">
        <v>122</v>
      </c>
      <c r="U217" s="69" t="s">
        <v>122</v>
      </c>
    </row>
    <row r="218" ht="15.75" customHeight="1">
      <c r="A218" s="67" t="s">
        <v>376</v>
      </c>
      <c r="B218" s="68" t="s">
        <v>379</v>
      </c>
      <c r="C218" s="68" t="s">
        <v>169</v>
      </c>
      <c r="D218" s="68" t="s">
        <v>91</v>
      </c>
      <c r="E218" s="68" t="s">
        <v>117</v>
      </c>
      <c r="F218" s="47" t="s">
        <v>117</v>
      </c>
      <c r="G218" s="68" t="s">
        <v>50</v>
      </c>
      <c r="H218" s="69" t="s">
        <v>43</v>
      </c>
      <c r="I218" s="69" t="s">
        <v>87</v>
      </c>
      <c r="J218" s="70" t="s">
        <v>47</v>
      </c>
      <c r="K218" s="69" t="s">
        <v>73</v>
      </c>
      <c r="L218" s="70">
        <f>SUMIFS(Gabarito!B:B,Gabarito!A:A,H218)+SUMIFS(Gabarito!B:B,Gabarito!A:A,I218)+SUMIFS(Gabarito!B:B,Gabarito!A:A,J218)+SUMIFS(Gabarito!B:B,Gabarito!A:A,K218)</f>
        <v>15</v>
      </c>
      <c r="M218" s="69" t="s">
        <v>93</v>
      </c>
      <c r="N218" s="69" t="s">
        <v>77</v>
      </c>
      <c r="O218" s="68" t="s">
        <v>60</v>
      </c>
      <c r="P218" s="69" t="s">
        <v>82</v>
      </c>
      <c r="Q218" s="69">
        <f>SUMIFS(Gabarito!B:B,Gabarito!A:A,M218)+SUMIFS(Gabarito!B:B,Gabarito!A:A,N218)+SUMIFS(Gabarito!B:B,Gabarito!A:A,O218)+SUMIFS(Gabarito!B:B,Gabarito!A:A,#REF!)+SUMIFS(Gabarito!B:B,Gabarito!A:A,P218)</f>
        <v>27</v>
      </c>
      <c r="R218" s="69">
        <f t="shared" si="9"/>
        <v>42</v>
      </c>
      <c r="S218" s="68" t="s">
        <v>50</v>
      </c>
      <c r="T218" s="68" t="s">
        <v>122</v>
      </c>
      <c r="U218" s="69" t="s">
        <v>122</v>
      </c>
    </row>
    <row r="219" ht="15.75" customHeight="1">
      <c r="A219" s="67" t="s">
        <v>376</v>
      </c>
      <c r="B219" s="68" t="s">
        <v>380</v>
      </c>
      <c r="C219" s="68" t="s">
        <v>169</v>
      </c>
      <c r="D219" s="68" t="s">
        <v>91</v>
      </c>
      <c r="E219" s="68" t="s">
        <v>117</v>
      </c>
      <c r="F219" s="47" t="s">
        <v>117</v>
      </c>
      <c r="G219" s="68" t="s">
        <v>50</v>
      </c>
      <c r="H219" s="69" t="s">
        <v>43</v>
      </c>
      <c r="I219" s="69" t="s">
        <v>87</v>
      </c>
      <c r="J219" s="70" t="s">
        <v>47</v>
      </c>
      <c r="K219" s="69" t="s">
        <v>73</v>
      </c>
      <c r="L219" s="70">
        <f>SUMIFS(Gabarito!B:B,Gabarito!A:A,H219)+SUMIFS(Gabarito!B:B,Gabarito!A:A,I219)+SUMIFS(Gabarito!B:B,Gabarito!A:A,J219)+SUMIFS(Gabarito!B:B,Gabarito!A:A,K219)</f>
        <v>15</v>
      </c>
      <c r="M219" s="69" t="s">
        <v>93</v>
      </c>
      <c r="N219" s="69" t="s">
        <v>77</v>
      </c>
      <c r="O219" s="68" t="s">
        <v>60</v>
      </c>
      <c r="P219" s="69" t="s">
        <v>82</v>
      </c>
      <c r="Q219" s="69">
        <f>SUMIFS(Gabarito!B:B,Gabarito!A:A,M219)+SUMIFS(Gabarito!B:B,Gabarito!A:A,N219)+SUMIFS(Gabarito!B:B,Gabarito!A:A,O219)+SUMIFS(Gabarito!B:B,Gabarito!A:A,#REF!)+SUMIFS(Gabarito!B:B,Gabarito!A:A,P219)</f>
        <v>27</v>
      </c>
      <c r="R219" s="69">
        <f t="shared" si="9"/>
        <v>42</v>
      </c>
      <c r="S219" s="68" t="s">
        <v>50</v>
      </c>
      <c r="T219" s="68" t="s">
        <v>122</v>
      </c>
      <c r="U219" s="69" t="s">
        <v>122</v>
      </c>
    </row>
    <row r="220" ht="15.75" customHeight="1">
      <c r="A220" s="67" t="s">
        <v>376</v>
      </c>
      <c r="B220" s="68" t="s">
        <v>381</v>
      </c>
      <c r="C220" s="68" t="s">
        <v>169</v>
      </c>
      <c r="D220" s="68" t="s">
        <v>91</v>
      </c>
      <c r="E220" s="68" t="s">
        <v>136</v>
      </c>
      <c r="F220" s="47" t="s">
        <v>117</v>
      </c>
      <c r="G220" s="68" t="s">
        <v>50</v>
      </c>
      <c r="H220" s="69" t="s">
        <v>67</v>
      </c>
      <c r="I220" s="69" t="s">
        <v>87</v>
      </c>
      <c r="J220" s="70" t="s">
        <v>89</v>
      </c>
      <c r="K220" s="69" t="s">
        <v>91</v>
      </c>
      <c r="L220" s="70">
        <f>SUMIFS(Gabarito!B:B,Gabarito!A:A,H220)+SUMIFS(Gabarito!B:B,Gabarito!A:A,I220)+SUMIFS(Gabarito!B:B,Gabarito!A:A,J220)+SUMIFS(Gabarito!B:B,Gabarito!A:A,K220)</f>
        <v>25</v>
      </c>
      <c r="M220" s="69" t="s">
        <v>93</v>
      </c>
      <c r="N220" s="69" t="s">
        <v>77</v>
      </c>
      <c r="O220" s="68" t="s">
        <v>60</v>
      </c>
      <c r="P220" s="69" t="s">
        <v>82</v>
      </c>
      <c r="Q220" s="69">
        <f>SUMIFS(Gabarito!B:B,Gabarito!A:A,M220)+SUMIFS(Gabarito!B:B,Gabarito!A:A,N220)+SUMIFS(Gabarito!B:B,Gabarito!A:A,O220)+SUMIFS(Gabarito!B:B,Gabarito!A:A,#REF!)+SUMIFS(Gabarito!B:B,Gabarito!A:A,P220)</f>
        <v>27</v>
      </c>
      <c r="R220" s="69">
        <f t="shared" si="9"/>
        <v>52</v>
      </c>
      <c r="S220" s="68" t="s">
        <v>50</v>
      </c>
      <c r="T220" s="68" t="s">
        <v>122</v>
      </c>
      <c r="U220" s="69" t="s">
        <v>382</v>
      </c>
    </row>
    <row r="221" ht="15.75" customHeight="1">
      <c r="A221" s="67" t="s">
        <v>376</v>
      </c>
      <c r="B221" s="68" t="s">
        <v>383</v>
      </c>
      <c r="C221" s="68" t="s">
        <v>169</v>
      </c>
      <c r="D221" s="68" t="s">
        <v>91</v>
      </c>
      <c r="E221" s="68" t="s">
        <v>122</v>
      </c>
      <c r="F221" s="47" t="s">
        <v>117</v>
      </c>
      <c r="G221" s="68" t="s">
        <v>122</v>
      </c>
      <c r="H221" s="69" t="s">
        <v>122</v>
      </c>
      <c r="I221" s="69" t="s">
        <v>122</v>
      </c>
      <c r="J221" s="70" t="s">
        <v>122</v>
      </c>
      <c r="K221" s="69" t="s">
        <v>122</v>
      </c>
      <c r="L221" s="70">
        <f>SUMIFS(Gabarito!B:B,Gabarito!A:A,H221)+SUMIFS(Gabarito!B:B,Gabarito!A:A,I221)+SUMIFS(Gabarito!B:B,Gabarito!A:A,J221)+SUMIFS(Gabarito!B:B,Gabarito!A:A,K221)</f>
        <v>0</v>
      </c>
      <c r="M221" s="69" t="s">
        <v>122</v>
      </c>
      <c r="N221" s="69" t="s">
        <v>122</v>
      </c>
      <c r="O221" s="68" t="s">
        <v>122</v>
      </c>
      <c r="P221" s="69" t="s">
        <v>122</v>
      </c>
      <c r="Q221" s="69">
        <f>SUMIFS(Gabarito!B:B,Gabarito!A:A,M221)+SUMIFS(Gabarito!B:B,Gabarito!A:A,N221)+SUMIFS(Gabarito!B:B,Gabarito!A:A,O221)+SUMIFS(Gabarito!B:B,Gabarito!A:A,#REF!)+SUMIFS(Gabarito!B:B,Gabarito!A:A,P221)</f>
        <v>0</v>
      </c>
      <c r="R221" s="69">
        <f t="shared" si="9"/>
        <v>0</v>
      </c>
      <c r="S221" s="68" t="s">
        <v>122</v>
      </c>
      <c r="T221" s="68" t="s">
        <v>122</v>
      </c>
      <c r="U221" s="69" t="s">
        <v>122</v>
      </c>
    </row>
    <row r="222" ht="15.75" customHeight="1">
      <c r="A222" s="67" t="s">
        <v>376</v>
      </c>
      <c r="B222" s="68" t="s">
        <v>384</v>
      </c>
      <c r="C222" s="68" t="s">
        <v>169</v>
      </c>
      <c r="D222" s="68" t="s">
        <v>91</v>
      </c>
      <c r="E222" s="68" t="s">
        <v>122</v>
      </c>
      <c r="F222" s="47" t="s">
        <v>117</v>
      </c>
      <c r="G222" s="68" t="s">
        <v>122</v>
      </c>
      <c r="H222" s="69" t="s">
        <v>122</v>
      </c>
      <c r="I222" s="69" t="s">
        <v>122</v>
      </c>
      <c r="J222" s="70" t="s">
        <v>122</v>
      </c>
      <c r="K222" s="69" t="s">
        <v>122</v>
      </c>
      <c r="L222" s="70">
        <f>SUMIFS(Gabarito!B:B,Gabarito!A:A,H222)+SUMIFS(Gabarito!B:B,Gabarito!A:A,I222)+SUMIFS(Gabarito!B:B,Gabarito!A:A,J222)+SUMIFS(Gabarito!B:B,Gabarito!A:A,K222)</f>
        <v>0</v>
      </c>
      <c r="M222" s="69" t="s">
        <v>122</v>
      </c>
      <c r="N222" s="69" t="s">
        <v>122</v>
      </c>
      <c r="O222" s="68" t="s">
        <v>122</v>
      </c>
      <c r="P222" s="69" t="s">
        <v>122</v>
      </c>
      <c r="Q222" s="69">
        <f>SUMIFS(Gabarito!B:B,Gabarito!A:A,M222)+SUMIFS(Gabarito!B:B,Gabarito!A:A,N222)+SUMIFS(Gabarito!B:B,Gabarito!A:A,O222)+SUMIFS(Gabarito!B:B,Gabarito!A:A,#REF!)+SUMIFS(Gabarito!B:B,Gabarito!A:A,P222)</f>
        <v>0</v>
      </c>
      <c r="R222" s="69">
        <f t="shared" si="9"/>
        <v>0</v>
      </c>
      <c r="S222" s="68" t="s">
        <v>122</v>
      </c>
      <c r="T222" s="68" t="s">
        <v>122</v>
      </c>
      <c r="U222" s="69" t="s">
        <v>122</v>
      </c>
    </row>
    <row r="223" ht="15.75" customHeight="1">
      <c r="A223" s="67" t="s">
        <v>376</v>
      </c>
      <c r="B223" s="68" t="s">
        <v>385</v>
      </c>
      <c r="C223" s="68" t="s">
        <v>169</v>
      </c>
      <c r="D223" s="68" t="s">
        <v>91</v>
      </c>
      <c r="E223" s="68" t="s">
        <v>122</v>
      </c>
      <c r="F223" s="47" t="s">
        <v>117</v>
      </c>
      <c r="G223" s="68" t="s">
        <v>122</v>
      </c>
      <c r="H223" s="69" t="s">
        <v>122</v>
      </c>
      <c r="I223" s="69" t="s">
        <v>122</v>
      </c>
      <c r="J223" s="70" t="s">
        <v>122</v>
      </c>
      <c r="K223" s="69" t="s">
        <v>122</v>
      </c>
      <c r="L223" s="70">
        <f>SUMIFS(Gabarito!B:B,Gabarito!A:A,H223)+SUMIFS(Gabarito!B:B,Gabarito!A:A,I223)+SUMIFS(Gabarito!B:B,Gabarito!A:A,J223)+SUMIFS(Gabarito!B:B,Gabarito!A:A,K223)</f>
        <v>0</v>
      </c>
      <c r="M223" s="69" t="s">
        <v>122</v>
      </c>
      <c r="N223" s="69" t="s">
        <v>122</v>
      </c>
      <c r="O223" s="68" t="s">
        <v>122</v>
      </c>
      <c r="P223" s="69" t="s">
        <v>122</v>
      </c>
      <c r="Q223" s="69">
        <f>SUMIFS(Gabarito!B:B,Gabarito!A:A,M223)+SUMIFS(Gabarito!B:B,Gabarito!A:A,N223)+SUMIFS(Gabarito!B:B,Gabarito!A:A,O223)+SUMIFS(Gabarito!B:B,Gabarito!A:A,#REF!)+SUMIFS(Gabarito!B:B,Gabarito!A:A,P223)</f>
        <v>0</v>
      </c>
      <c r="R223" s="69">
        <f t="shared" si="9"/>
        <v>0</v>
      </c>
      <c r="S223" s="68" t="s">
        <v>122</v>
      </c>
      <c r="T223" s="68" t="s">
        <v>122</v>
      </c>
      <c r="U223" s="69" t="s">
        <v>122</v>
      </c>
    </row>
    <row r="224" ht="15.75" customHeight="1">
      <c r="A224" s="67" t="s">
        <v>376</v>
      </c>
      <c r="B224" s="68" t="s">
        <v>386</v>
      </c>
      <c r="C224" s="68" t="s">
        <v>169</v>
      </c>
      <c r="D224" s="68" t="s">
        <v>91</v>
      </c>
      <c r="E224" s="68" t="s">
        <v>122</v>
      </c>
      <c r="F224" s="47" t="s">
        <v>117</v>
      </c>
      <c r="G224" s="68" t="s">
        <v>122</v>
      </c>
      <c r="H224" s="69" t="s">
        <v>122</v>
      </c>
      <c r="I224" s="69" t="s">
        <v>122</v>
      </c>
      <c r="J224" s="70" t="s">
        <v>122</v>
      </c>
      <c r="K224" s="69" t="s">
        <v>122</v>
      </c>
      <c r="L224" s="70">
        <f>SUMIFS(Gabarito!B:B,Gabarito!A:A,H224)+SUMIFS(Gabarito!B:B,Gabarito!A:A,I224)+SUMIFS(Gabarito!B:B,Gabarito!A:A,J224)+SUMIFS(Gabarito!B:B,Gabarito!A:A,K224)</f>
        <v>0</v>
      </c>
      <c r="M224" s="69" t="s">
        <v>122</v>
      </c>
      <c r="N224" s="69" t="s">
        <v>122</v>
      </c>
      <c r="O224" s="68" t="s">
        <v>122</v>
      </c>
      <c r="P224" s="69" t="s">
        <v>122</v>
      </c>
      <c r="Q224" s="69">
        <f>SUMIFS(Gabarito!B:B,Gabarito!A:A,M224)+SUMIFS(Gabarito!B:B,Gabarito!A:A,N224)+SUMIFS(Gabarito!B:B,Gabarito!A:A,O224)+SUMIFS(Gabarito!B:B,Gabarito!A:A,#REF!)+SUMIFS(Gabarito!B:B,Gabarito!A:A,P224)</f>
        <v>0</v>
      </c>
      <c r="R224" s="69">
        <f t="shared" si="9"/>
        <v>0</v>
      </c>
      <c r="S224" s="68" t="s">
        <v>122</v>
      </c>
      <c r="T224" s="68" t="s">
        <v>122</v>
      </c>
      <c r="U224" s="69" t="s">
        <v>122</v>
      </c>
    </row>
    <row r="225" ht="15.75" customHeight="1">
      <c r="A225" s="63" t="s">
        <v>387</v>
      </c>
      <c r="B225" s="72" t="s">
        <v>388</v>
      </c>
      <c r="C225" s="64" t="s">
        <v>169</v>
      </c>
      <c r="D225" s="64" t="s">
        <v>91</v>
      </c>
      <c r="E225" s="64" t="s">
        <v>130</v>
      </c>
      <c r="F225" s="47" t="s">
        <v>139</v>
      </c>
      <c r="G225" s="64" t="s">
        <v>50</v>
      </c>
      <c r="H225" s="65" t="s">
        <v>85</v>
      </c>
      <c r="I225" s="65" t="s">
        <v>137</v>
      </c>
      <c r="J225" s="66" t="s">
        <v>89</v>
      </c>
      <c r="K225" s="65" t="s">
        <v>91</v>
      </c>
      <c r="L225" s="66">
        <f>SUMIFS(Gabarito!B:B,Gabarito!A:A,H225)+SUMIFS(Gabarito!B:B,Gabarito!A:A,I225)+SUMIFS(Gabarito!B:B,Gabarito!A:A,J225)+SUMIFS(Gabarito!B:B,Gabarito!A:A,K225)</f>
        <v>20</v>
      </c>
      <c r="M225" s="65" t="s">
        <v>55</v>
      </c>
      <c r="N225" s="65" t="s">
        <v>77</v>
      </c>
      <c r="O225" s="64" t="s">
        <v>60</v>
      </c>
      <c r="P225" s="65" t="s">
        <v>99</v>
      </c>
      <c r="Q225" s="65">
        <f>SUMIFS(Gabarito!B:B,Gabarito!A:A,M225)+SUMIFS(Gabarito!B:B,Gabarito!A:A,O225)+SUMIFS(Gabarito!B:B,Gabarito!A:A,#REF!)+SUMIFS(Gabarito!B:B,Gabarito!A:A,#REF!)+SUMIFS(Gabarito!B:B,Gabarito!A:A,P225)</f>
        <v>18</v>
      </c>
      <c r="R225" s="65">
        <f t="shared" si="9"/>
        <v>38</v>
      </c>
      <c r="S225" s="64" t="s">
        <v>50</v>
      </c>
      <c r="T225" s="64" t="s">
        <v>132</v>
      </c>
      <c r="U225" s="65" t="s">
        <v>50</v>
      </c>
    </row>
    <row r="226" ht="15.75" customHeight="1">
      <c r="A226" s="67" t="s">
        <v>387</v>
      </c>
      <c r="B226" s="73" t="s">
        <v>389</v>
      </c>
      <c r="C226" s="68" t="s">
        <v>169</v>
      </c>
      <c r="D226" s="68" t="s">
        <v>91</v>
      </c>
      <c r="E226" s="68" t="s">
        <v>136</v>
      </c>
      <c r="F226" s="47" t="s">
        <v>139</v>
      </c>
      <c r="G226" s="68" t="s">
        <v>50</v>
      </c>
      <c r="H226" s="69" t="s">
        <v>85</v>
      </c>
      <c r="I226" s="69" t="s">
        <v>137</v>
      </c>
      <c r="J226" s="70" t="s">
        <v>47</v>
      </c>
      <c r="K226" s="69" t="s">
        <v>50</v>
      </c>
      <c r="L226" s="70">
        <f>SUMIFS(Gabarito!B:B,Gabarito!A:A,H226)+SUMIFS(Gabarito!B:B,Gabarito!A:A,I226)+SUMIFS(Gabarito!B:B,Gabarito!A:A,J226)+SUMIFS(Gabarito!B:B,Gabarito!A:A,K226)</f>
        <v>8</v>
      </c>
      <c r="M226" s="69" t="s">
        <v>55</v>
      </c>
      <c r="N226" s="69" t="s">
        <v>77</v>
      </c>
      <c r="O226" s="68" t="s">
        <v>60</v>
      </c>
      <c r="P226" s="69" t="s">
        <v>99</v>
      </c>
      <c r="Q226" s="69">
        <f>SUMIFS(Gabarito!B:B,Gabarito!A:A,M226)+SUMIFS(Gabarito!B:B,Gabarito!A:A,O226)+SUMIFS(Gabarito!B:B,Gabarito!A:A,#REF!)+SUMIFS(Gabarito!B:B,Gabarito!A:A,#REF!)+SUMIFS(Gabarito!B:B,Gabarito!A:A,P226)</f>
        <v>18</v>
      </c>
      <c r="R226" s="69">
        <f t="shared" si="9"/>
        <v>26</v>
      </c>
      <c r="S226" s="68" t="s">
        <v>50</v>
      </c>
      <c r="T226" s="68" t="s">
        <v>132</v>
      </c>
      <c r="U226" s="69" t="s">
        <v>50</v>
      </c>
    </row>
    <row r="227" ht="15.75" customHeight="1">
      <c r="A227" s="67" t="s">
        <v>387</v>
      </c>
      <c r="B227" s="73" t="s">
        <v>390</v>
      </c>
      <c r="C227" s="68" t="s">
        <v>169</v>
      </c>
      <c r="D227" s="68" t="s">
        <v>91</v>
      </c>
      <c r="E227" s="68" t="s">
        <v>130</v>
      </c>
      <c r="F227" s="47" t="s">
        <v>139</v>
      </c>
      <c r="G227" s="68" t="s">
        <v>50</v>
      </c>
      <c r="H227" s="69" t="s">
        <v>85</v>
      </c>
      <c r="I227" s="69" t="s">
        <v>137</v>
      </c>
      <c r="J227" s="70" t="s">
        <v>47</v>
      </c>
      <c r="K227" s="69" t="s">
        <v>50</v>
      </c>
      <c r="L227" s="70">
        <f>SUMIFS(Gabarito!B:B,Gabarito!A:A,H227)+SUMIFS(Gabarito!B:B,Gabarito!A:A,I227)+SUMIFS(Gabarito!B:B,Gabarito!A:A,J227)+SUMIFS(Gabarito!B:B,Gabarito!A:A,K227)</f>
        <v>8</v>
      </c>
      <c r="M227" s="69" t="s">
        <v>55</v>
      </c>
      <c r="N227" s="69" t="s">
        <v>77</v>
      </c>
      <c r="O227" s="68" t="s">
        <v>60</v>
      </c>
      <c r="P227" s="69" t="s">
        <v>99</v>
      </c>
      <c r="Q227" s="69">
        <f>SUMIFS(Gabarito!B:B,Gabarito!A:A,M227)+SUMIFS(Gabarito!B:B,Gabarito!A:A,O227)+SUMIFS(Gabarito!B:B,Gabarito!A:A,#REF!)+SUMIFS(Gabarito!B:B,Gabarito!A:A,#REF!)+SUMIFS(Gabarito!B:B,Gabarito!A:A,P227)</f>
        <v>18</v>
      </c>
      <c r="R227" s="69">
        <f t="shared" si="9"/>
        <v>26</v>
      </c>
      <c r="S227" s="68" t="s">
        <v>50</v>
      </c>
      <c r="T227" s="68" t="s">
        <v>132</v>
      </c>
      <c r="U227" s="69" t="s">
        <v>50</v>
      </c>
    </row>
    <row r="228" ht="15.75" customHeight="1">
      <c r="A228" s="67" t="s">
        <v>387</v>
      </c>
      <c r="B228" s="73" t="s">
        <v>391</v>
      </c>
      <c r="C228" s="68" t="s">
        <v>169</v>
      </c>
      <c r="D228" s="68" t="s">
        <v>91</v>
      </c>
      <c r="E228" s="68" t="s">
        <v>130</v>
      </c>
      <c r="F228" s="47" t="s">
        <v>139</v>
      </c>
      <c r="G228" s="68" t="s">
        <v>50</v>
      </c>
      <c r="H228" s="69" t="s">
        <v>85</v>
      </c>
      <c r="I228" s="69" t="s">
        <v>137</v>
      </c>
      <c r="J228" s="70" t="s">
        <v>71</v>
      </c>
      <c r="K228" s="69" t="s">
        <v>91</v>
      </c>
      <c r="L228" s="70">
        <f>SUMIFS(Gabarito!B:B,Gabarito!A:A,H228)+SUMIFS(Gabarito!B:B,Gabarito!A:A,I228)+SUMIFS(Gabarito!B:B,Gabarito!A:A,J228)+SUMIFS(Gabarito!B:B,Gabarito!A:A,K228)</f>
        <v>17</v>
      </c>
      <c r="M228" s="69" t="s">
        <v>55</v>
      </c>
      <c r="N228" s="69" t="s">
        <v>77</v>
      </c>
      <c r="O228" s="68" t="s">
        <v>60</v>
      </c>
      <c r="P228" s="69" t="s">
        <v>99</v>
      </c>
      <c r="Q228" s="69">
        <f>SUMIFS(Gabarito!B:B,Gabarito!A:A,M228)+SUMIFS(Gabarito!B:B,Gabarito!A:A,O228)+SUMIFS(Gabarito!B:B,Gabarito!A:A,#REF!)+SUMIFS(Gabarito!B:B,Gabarito!A:A,#REF!)+SUMIFS(Gabarito!B:B,Gabarito!A:A,P228)</f>
        <v>18</v>
      </c>
      <c r="R228" s="69">
        <f t="shared" si="9"/>
        <v>35</v>
      </c>
      <c r="S228" s="68" t="s">
        <v>50</v>
      </c>
      <c r="T228" s="68" t="s">
        <v>132</v>
      </c>
      <c r="U228" s="69" t="s">
        <v>50</v>
      </c>
    </row>
    <row r="229" ht="15.75" customHeight="1">
      <c r="A229" s="67" t="s">
        <v>387</v>
      </c>
      <c r="B229" s="73" t="s">
        <v>392</v>
      </c>
      <c r="C229" s="68" t="s">
        <v>169</v>
      </c>
      <c r="D229" s="68" t="s">
        <v>91</v>
      </c>
      <c r="E229" s="68" t="s">
        <v>130</v>
      </c>
      <c r="F229" s="47" t="s">
        <v>139</v>
      </c>
      <c r="G229" s="68" t="s">
        <v>50</v>
      </c>
      <c r="H229" s="69" t="s">
        <v>85</v>
      </c>
      <c r="I229" s="69" t="s">
        <v>137</v>
      </c>
      <c r="J229" s="70" t="s">
        <v>47</v>
      </c>
      <c r="K229" s="69" t="s">
        <v>91</v>
      </c>
      <c r="L229" s="70">
        <f>SUMIFS(Gabarito!B:B,Gabarito!A:A,H229)+SUMIFS(Gabarito!B:B,Gabarito!A:A,I229)+SUMIFS(Gabarito!B:B,Gabarito!A:A,J229)+SUMIFS(Gabarito!B:B,Gabarito!A:A,K229)</f>
        <v>14</v>
      </c>
      <c r="M229" s="69" t="s">
        <v>55</v>
      </c>
      <c r="N229" s="69" t="s">
        <v>77</v>
      </c>
      <c r="O229" s="68" t="s">
        <v>60</v>
      </c>
      <c r="P229" s="69" t="s">
        <v>99</v>
      </c>
      <c r="Q229" s="69">
        <f>SUMIFS(Gabarito!B:B,Gabarito!A:A,M229)+SUMIFS(Gabarito!B:B,Gabarito!A:A,O229)+SUMIFS(Gabarito!B:B,Gabarito!A:A,#REF!)+SUMIFS(Gabarito!B:B,Gabarito!A:A,#REF!)+SUMIFS(Gabarito!B:B,Gabarito!A:A,P229)</f>
        <v>18</v>
      </c>
      <c r="R229" s="69">
        <f t="shared" si="9"/>
        <v>32</v>
      </c>
      <c r="S229" s="68" t="s">
        <v>50</v>
      </c>
      <c r="T229" s="68" t="s">
        <v>132</v>
      </c>
      <c r="U229" s="69" t="s">
        <v>50</v>
      </c>
    </row>
    <row r="230" ht="15.75" customHeight="1">
      <c r="A230" s="67" t="s">
        <v>387</v>
      </c>
      <c r="B230" s="73" t="s">
        <v>393</v>
      </c>
      <c r="C230" s="68" t="s">
        <v>169</v>
      </c>
      <c r="D230" s="68" t="s">
        <v>91</v>
      </c>
      <c r="E230" s="68" t="s">
        <v>130</v>
      </c>
      <c r="F230" s="47" t="s">
        <v>139</v>
      </c>
      <c r="G230" s="68" t="s">
        <v>50</v>
      </c>
      <c r="H230" s="69" t="s">
        <v>85</v>
      </c>
      <c r="I230" s="69" t="s">
        <v>137</v>
      </c>
      <c r="J230" s="70" t="s">
        <v>89</v>
      </c>
      <c r="K230" s="69" t="s">
        <v>91</v>
      </c>
      <c r="L230" s="70">
        <f>SUMIFS(Gabarito!B:B,Gabarito!A:A,H230)+SUMIFS(Gabarito!B:B,Gabarito!A:A,I230)+SUMIFS(Gabarito!B:B,Gabarito!A:A,J230)+SUMIFS(Gabarito!B:B,Gabarito!A:A,K230)</f>
        <v>20</v>
      </c>
      <c r="M230" s="69" t="s">
        <v>55</v>
      </c>
      <c r="N230" s="69" t="s">
        <v>77</v>
      </c>
      <c r="O230" s="68" t="s">
        <v>60</v>
      </c>
      <c r="P230" s="69" t="s">
        <v>99</v>
      </c>
      <c r="Q230" s="69">
        <f>SUMIFS(Gabarito!B:B,Gabarito!A:A,M230)+SUMIFS(Gabarito!B:B,Gabarito!A:A,O230)+SUMIFS(Gabarito!B:B,Gabarito!A:A,#REF!)+SUMIFS(Gabarito!B:B,Gabarito!A:A,#REF!)+SUMIFS(Gabarito!B:B,Gabarito!A:A,P230)</f>
        <v>18</v>
      </c>
      <c r="R230" s="69">
        <f t="shared" si="9"/>
        <v>38</v>
      </c>
      <c r="S230" s="68" t="s">
        <v>50</v>
      </c>
      <c r="T230" s="68" t="s">
        <v>132</v>
      </c>
      <c r="U230" s="69" t="s">
        <v>50</v>
      </c>
    </row>
    <row r="231" ht="15.75" customHeight="1">
      <c r="A231" s="67" t="s">
        <v>387</v>
      </c>
      <c r="B231" s="73" t="s">
        <v>394</v>
      </c>
      <c r="C231" s="68" t="s">
        <v>169</v>
      </c>
      <c r="D231" s="68" t="s">
        <v>91</v>
      </c>
      <c r="E231" s="68" t="s">
        <v>130</v>
      </c>
      <c r="F231" s="47" t="s">
        <v>139</v>
      </c>
      <c r="G231" s="68" t="s">
        <v>50</v>
      </c>
      <c r="H231" s="69" t="s">
        <v>43</v>
      </c>
      <c r="I231" s="69" t="s">
        <v>137</v>
      </c>
      <c r="J231" s="70" t="s">
        <v>89</v>
      </c>
      <c r="K231" s="69" t="s">
        <v>91</v>
      </c>
      <c r="L231" s="70">
        <f>SUMIFS(Gabarito!B:B,Gabarito!A:A,H231)+SUMIFS(Gabarito!B:B,Gabarito!A:A,I231)+SUMIFS(Gabarito!B:B,Gabarito!A:A,J231)+SUMIFS(Gabarito!B:B,Gabarito!A:A,K231)</f>
        <v>18</v>
      </c>
      <c r="M231" s="69" t="s">
        <v>55</v>
      </c>
      <c r="N231" s="69" t="s">
        <v>77</v>
      </c>
      <c r="O231" s="68" t="s">
        <v>60</v>
      </c>
      <c r="P231" s="69" t="s">
        <v>99</v>
      </c>
      <c r="Q231" s="69">
        <f>SUMIFS(Gabarito!B:B,Gabarito!A:A,M231)+SUMIFS(Gabarito!B:B,Gabarito!A:A,O231)+SUMIFS(Gabarito!B:B,Gabarito!A:A,#REF!)+SUMIFS(Gabarito!B:B,Gabarito!A:A,#REF!)+SUMIFS(Gabarito!B:B,Gabarito!A:A,P231)</f>
        <v>18</v>
      </c>
      <c r="R231" s="69">
        <f t="shared" si="9"/>
        <v>36</v>
      </c>
      <c r="S231" s="68" t="s">
        <v>50</v>
      </c>
      <c r="T231" s="68" t="s">
        <v>132</v>
      </c>
      <c r="U231" s="69" t="s">
        <v>50</v>
      </c>
    </row>
    <row r="232" ht="15.75" customHeight="1">
      <c r="A232" s="67" t="s">
        <v>387</v>
      </c>
      <c r="B232" s="73" t="s">
        <v>395</v>
      </c>
      <c r="C232" s="68" t="s">
        <v>169</v>
      </c>
      <c r="D232" s="68" t="s">
        <v>91</v>
      </c>
      <c r="E232" s="68" t="s">
        <v>130</v>
      </c>
      <c r="F232" s="47" t="s">
        <v>139</v>
      </c>
      <c r="G232" s="68" t="s">
        <v>50</v>
      </c>
      <c r="H232" s="69" t="s">
        <v>43</v>
      </c>
      <c r="I232" s="69" t="s">
        <v>137</v>
      </c>
      <c r="J232" s="70" t="s">
        <v>89</v>
      </c>
      <c r="K232" s="69" t="s">
        <v>73</v>
      </c>
      <c r="L232" s="70">
        <f>SUMIFS(Gabarito!B:B,Gabarito!A:A,H232)+SUMIFS(Gabarito!B:B,Gabarito!A:A,I232)+SUMIFS(Gabarito!B:B,Gabarito!A:A,J232)+SUMIFS(Gabarito!B:B,Gabarito!A:A,K232)</f>
        <v>15</v>
      </c>
      <c r="M232" s="69" t="s">
        <v>55</v>
      </c>
      <c r="N232" s="69" t="s">
        <v>77</v>
      </c>
      <c r="O232" s="68" t="s">
        <v>60</v>
      </c>
      <c r="P232" s="69" t="s">
        <v>99</v>
      </c>
      <c r="Q232" s="69">
        <f>SUMIFS(Gabarito!B:B,Gabarito!A:A,M232)+SUMIFS(Gabarito!B:B,Gabarito!A:A,O232)+SUMIFS(Gabarito!B:B,Gabarito!A:A,#REF!)+SUMIFS(Gabarito!B:B,Gabarito!A:A,#REF!)+SUMIFS(Gabarito!B:B,Gabarito!A:A,P232)</f>
        <v>18</v>
      </c>
      <c r="R232" s="69">
        <f t="shared" si="9"/>
        <v>33</v>
      </c>
      <c r="S232" s="68" t="s">
        <v>50</v>
      </c>
      <c r="T232" s="68" t="s">
        <v>132</v>
      </c>
      <c r="U232" s="69" t="s">
        <v>50</v>
      </c>
    </row>
    <row r="233" ht="15.75" customHeight="1">
      <c r="A233" s="67" t="s">
        <v>387</v>
      </c>
      <c r="B233" s="73" t="s">
        <v>396</v>
      </c>
      <c r="C233" s="68" t="s">
        <v>169</v>
      </c>
      <c r="D233" s="68" t="s">
        <v>91</v>
      </c>
      <c r="E233" s="68" t="s">
        <v>130</v>
      </c>
      <c r="F233" s="47" t="s">
        <v>139</v>
      </c>
      <c r="G233" s="68" t="s">
        <v>50</v>
      </c>
      <c r="H233" s="69" t="s">
        <v>43</v>
      </c>
      <c r="I233" s="69" t="s">
        <v>137</v>
      </c>
      <c r="J233" s="70" t="s">
        <v>47</v>
      </c>
      <c r="K233" s="69" t="s">
        <v>50</v>
      </c>
      <c r="L233" s="70">
        <f>SUMIFS(Gabarito!B:B,Gabarito!A:A,H233)+SUMIFS(Gabarito!B:B,Gabarito!A:A,I233)+SUMIFS(Gabarito!B:B,Gabarito!A:A,J233)+SUMIFS(Gabarito!B:B,Gabarito!A:A,K233)</f>
        <v>6</v>
      </c>
      <c r="M233" s="69" t="s">
        <v>55</v>
      </c>
      <c r="N233" s="69" t="s">
        <v>77</v>
      </c>
      <c r="O233" s="68" t="s">
        <v>60</v>
      </c>
      <c r="P233" s="69" t="s">
        <v>99</v>
      </c>
      <c r="Q233" s="69">
        <f>SUMIFS(Gabarito!B:B,Gabarito!A:A,M233)+SUMIFS(Gabarito!B:B,Gabarito!A:A,O233)+SUMIFS(Gabarito!B:B,Gabarito!A:A,#REF!)+SUMIFS(Gabarito!B:B,Gabarito!A:A,#REF!)+SUMIFS(Gabarito!B:B,Gabarito!A:A,P233)</f>
        <v>18</v>
      </c>
      <c r="R233" s="69">
        <f t="shared" si="9"/>
        <v>24</v>
      </c>
      <c r="S233" s="68" t="s">
        <v>50</v>
      </c>
      <c r="T233" s="68" t="s">
        <v>132</v>
      </c>
      <c r="U233" s="69" t="s">
        <v>50</v>
      </c>
    </row>
    <row r="234" ht="15.75" customHeight="1">
      <c r="A234" s="67" t="s">
        <v>387</v>
      </c>
      <c r="B234" s="73" t="s">
        <v>397</v>
      </c>
      <c r="C234" s="68" t="s">
        <v>169</v>
      </c>
      <c r="D234" s="68" t="s">
        <v>91</v>
      </c>
      <c r="E234" s="68" t="s">
        <v>130</v>
      </c>
      <c r="F234" s="47" t="s">
        <v>139</v>
      </c>
      <c r="G234" s="68" t="s">
        <v>50</v>
      </c>
      <c r="H234" s="69" t="s">
        <v>43</v>
      </c>
      <c r="I234" s="69" t="s">
        <v>137</v>
      </c>
      <c r="J234" s="70" t="s">
        <v>71</v>
      </c>
      <c r="K234" s="69" t="s">
        <v>50</v>
      </c>
      <c r="L234" s="70">
        <f>SUMIFS(Gabarito!B:B,Gabarito!A:A,H234)+SUMIFS(Gabarito!B:B,Gabarito!A:A,I234)+SUMIFS(Gabarito!B:B,Gabarito!A:A,J234)+SUMIFS(Gabarito!B:B,Gabarito!A:A,K234)</f>
        <v>9</v>
      </c>
      <c r="M234" s="69" t="s">
        <v>55</v>
      </c>
      <c r="N234" s="69" t="s">
        <v>77</v>
      </c>
      <c r="O234" s="68" t="s">
        <v>60</v>
      </c>
      <c r="P234" s="69" t="s">
        <v>99</v>
      </c>
      <c r="Q234" s="69">
        <f>SUMIFS(Gabarito!B:B,Gabarito!A:A,M234)+SUMIFS(Gabarito!B:B,Gabarito!A:A,O234)+SUMIFS(Gabarito!B:B,Gabarito!A:A,#REF!)+SUMIFS(Gabarito!B:B,Gabarito!A:A,#REF!)+SUMIFS(Gabarito!B:B,Gabarito!A:A,P234)</f>
        <v>18</v>
      </c>
      <c r="R234" s="69">
        <f t="shared" si="9"/>
        <v>27</v>
      </c>
      <c r="S234" s="68" t="s">
        <v>50</v>
      </c>
      <c r="T234" s="68" t="s">
        <v>132</v>
      </c>
      <c r="U234" s="69" t="s">
        <v>50</v>
      </c>
    </row>
    <row r="235" ht="15.75" customHeight="1">
      <c r="A235" s="67" t="s">
        <v>387</v>
      </c>
      <c r="B235" s="73" t="s">
        <v>398</v>
      </c>
      <c r="C235" s="68" t="s">
        <v>169</v>
      </c>
      <c r="D235" s="68" t="s">
        <v>91</v>
      </c>
      <c r="E235" s="68" t="s">
        <v>130</v>
      </c>
      <c r="F235" s="47" t="s">
        <v>139</v>
      </c>
      <c r="G235" s="68" t="s">
        <v>50</v>
      </c>
      <c r="H235" s="69" t="s">
        <v>43</v>
      </c>
      <c r="I235" s="69" t="s">
        <v>137</v>
      </c>
      <c r="J235" s="70" t="s">
        <v>71</v>
      </c>
      <c r="K235" s="69" t="s">
        <v>50</v>
      </c>
      <c r="L235" s="70">
        <f>SUMIFS(Gabarito!B:B,Gabarito!A:A,H235)+SUMIFS(Gabarito!B:B,Gabarito!A:A,I235)+SUMIFS(Gabarito!B:B,Gabarito!A:A,J235)+SUMIFS(Gabarito!B:B,Gabarito!A:A,K235)</f>
        <v>9</v>
      </c>
      <c r="M235" s="69" t="s">
        <v>55</v>
      </c>
      <c r="N235" s="69" t="s">
        <v>77</v>
      </c>
      <c r="O235" s="68" t="s">
        <v>60</v>
      </c>
      <c r="P235" s="69" t="s">
        <v>99</v>
      </c>
      <c r="Q235" s="69">
        <f>SUMIFS(Gabarito!B:B,Gabarito!A:A,M235)+SUMIFS(Gabarito!B:B,Gabarito!A:A,O235)+SUMIFS(Gabarito!B:B,Gabarito!A:A,#REF!)+SUMIFS(Gabarito!B:B,Gabarito!A:A,#REF!)+SUMIFS(Gabarito!B:B,Gabarito!A:A,P235)</f>
        <v>18</v>
      </c>
      <c r="R235" s="69">
        <f t="shared" si="9"/>
        <v>27</v>
      </c>
      <c r="S235" s="68" t="s">
        <v>50</v>
      </c>
      <c r="T235" s="68" t="s">
        <v>132</v>
      </c>
      <c r="U235" s="69" t="s">
        <v>50</v>
      </c>
    </row>
    <row r="236" ht="15.75" customHeight="1">
      <c r="A236" s="67" t="s">
        <v>387</v>
      </c>
      <c r="B236" s="73" t="s">
        <v>399</v>
      </c>
      <c r="C236" s="68" t="s">
        <v>169</v>
      </c>
      <c r="D236" s="68" t="s">
        <v>91</v>
      </c>
      <c r="E236" s="68" t="s">
        <v>130</v>
      </c>
      <c r="F236" s="47" t="s">
        <v>139</v>
      </c>
      <c r="G236" s="68" t="s">
        <v>50</v>
      </c>
      <c r="H236" s="69" t="s">
        <v>43</v>
      </c>
      <c r="I236" s="69" t="s">
        <v>137</v>
      </c>
      <c r="J236" s="70" t="s">
        <v>71</v>
      </c>
      <c r="K236" s="69" t="s">
        <v>91</v>
      </c>
      <c r="L236" s="70">
        <f>SUMIFS(Gabarito!B:B,Gabarito!A:A,H236)+SUMIFS(Gabarito!B:B,Gabarito!A:A,I236)+SUMIFS(Gabarito!B:B,Gabarito!A:A,J236)+SUMIFS(Gabarito!B:B,Gabarito!A:A,K236)</f>
        <v>15</v>
      </c>
      <c r="M236" s="69" t="s">
        <v>55</v>
      </c>
      <c r="N236" s="69" t="s">
        <v>77</v>
      </c>
      <c r="O236" s="68" t="s">
        <v>60</v>
      </c>
      <c r="P236" s="69" t="s">
        <v>99</v>
      </c>
      <c r="Q236" s="69">
        <f>SUMIFS(Gabarito!B:B,Gabarito!A:A,M236)+SUMIFS(Gabarito!B:B,Gabarito!A:A,O236)+SUMIFS(Gabarito!B:B,Gabarito!A:A,#REF!)+SUMIFS(Gabarito!B:B,Gabarito!A:A,#REF!)+SUMIFS(Gabarito!B:B,Gabarito!A:A,P236)</f>
        <v>18</v>
      </c>
      <c r="R236" s="69">
        <f t="shared" si="9"/>
        <v>33</v>
      </c>
      <c r="S236" s="68" t="s">
        <v>50</v>
      </c>
      <c r="T236" s="68" t="s">
        <v>132</v>
      </c>
      <c r="U236" s="69" t="s">
        <v>50</v>
      </c>
    </row>
    <row r="237" ht="15.75" customHeight="1">
      <c r="A237" s="67" t="s">
        <v>387</v>
      </c>
      <c r="B237" s="73" t="s">
        <v>400</v>
      </c>
      <c r="C237" s="68" t="s">
        <v>169</v>
      </c>
      <c r="D237" s="68" t="s">
        <v>91</v>
      </c>
      <c r="E237" s="68" t="s">
        <v>130</v>
      </c>
      <c r="F237" s="47" t="s">
        <v>139</v>
      </c>
      <c r="G237" s="68" t="s">
        <v>50</v>
      </c>
      <c r="H237" s="69" t="s">
        <v>43</v>
      </c>
      <c r="I237" s="69" t="s">
        <v>137</v>
      </c>
      <c r="J237" s="70" t="s">
        <v>47</v>
      </c>
      <c r="K237" s="69" t="s">
        <v>50</v>
      </c>
      <c r="L237" s="70">
        <f>SUMIFS(Gabarito!B:B,Gabarito!A:A,H237)+SUMIFS(Gabarito!B:B,Gabarito!A:A,I237)+SUMIFS(Gabarito!B:B,Gabarito!A:A,J237)+SUMIFS(Gabarito!B:B,Gabarito!A:A,K237)</f>
        <v>6</v>
      </c>
      <c r="M237" s="69" t="s">
        <v>55</v>
      </c>
      <c r="N237" s="69" t="s">
        <v>77</v>
      </c>
      <c r="O237" s="68" t="s">
        <v>60</v>
      </c>
      <c r="P237" s="69" t="s">
        <v>99</v>
      </c>
      <c r="Q237" s="69">
        <f>SUMIFS(Gabarito!B:B,Gabarito!A:A,M237)+SUMIFS(Gabarito!B:B,Gabarito!A:A,O237)+SUMIFS(Gabarito!B:B,Gabarito!A:A,#REF!)+SUMIFS(Gabarito!B:B,Gabarito!A:A,#REF!)+SUMIFS(Gabarito!B:B,Gabarito!A:A,P237)</f>
        <v>18</v>
      </c>
      <c r="R237" s="69">
        <f t="shared" si="9"/>
        <v>24</v>
      </c>
      <c r="S237" s="68" t="s">
        <v>50</v>
      </c>
      <c r="T237" s="68" t="s">
        <v>132</v>
      </c>
      <c r="U237" s="69" t="s">
        <v>50</v>
      </c>
    </row>
    <row r="238" ht="15.75" customHeight="1">
      <c r="A238" s="67" t="s">
        <v>387</v>
      </c>
      <c r="B238" s="73" t="s">
        <v>401</v>
      </c>
      <c r="C238" s="68" t="s">
        <v>169</v>
      </c>
      <c r="D238" s="68" t="s">
        <v>91</v>
      </c>
      <c r="E238" s="68" t="s">
        <v>130</v>
      </c>
      <c r="F238" s="47" t="s">
        <v>139</v>
      </c>
      <c r="G238" s="68" t="s">
        <v>50</v>
      </c>
      <c r="H238" s="69" t="s">
        <v>43</v>
      </c>
      <c r="I238" s="69" t="s">
        <v>137</v>
      </c>
      <c r="J238" s="70" t="s">
        <v>47</v>
      </c>
      <c r="K238" s="69" t="s">
        <v>50</v>
      </c>
      <c r="L238" s="70">
        <f>SUMIFS(Gabarito!B:B,Gabarito!A:A,H238)+SUMIFS(Gabarito!B:B,Gabarito!A:A,I238)+SUMIFS(Gabarito!B:B,Gabarito!A:A,J238)+SUMIFS(Gabarito!B:B,Gabarito!A:A,K238)</f>
        <v>6</v>
      </c>
      <c r="M238" s="69" t="s">
        <v>55</v>
      </c>
      <c r="N238" s="69" t="s">
        <v>77</v>
      </c>
      <c r="O238" s="68" t="s">
        <v>60</v>
      </c>
      <c r="P238" s="69" t="s">
        <v>99</v>
      </c>
      <c r="Q238" s="69">
        <f>SUMIFS(Gabarito!B:B,Gabarito!A:A,M238)+SUMIFS(Gabarito!B:B,Gabarito!A:A,O238)+SUMIFS(Gabarito!B:B,Gabarito!A:A,#REF!)+SUMIFS(Gabarito!B:B,Gabarito!A:A,#REF!)+SUMIFS(Gabarito!B:B,Gabarito!A:A,P238)</f>
        <v>18</v>
      </c>
      <c r="R238" s="69">
        <f t="shared" si="9"/>
        <v>24</v>
      </c>
      <c r="S238" s="68" t="s">
        <v>50</v>
      </c>
      <c r="T238" s="68" t="s">
        <v>132</v>
      </c>
      <c r="U238" s="69" t="s">
        <v>50</v>
      </c>
    </row>
    <row r="239" ht="15.75" customHeight="1">
      <c r="A239" s="67" t="s">
        <v>387</v>
      </c>
      <c r="B239" s="73" t="s">
        <v>402</v>
      </c>
      <c r="C239" s="68" t="s">
        <v>169</v>
      </c>
      <c r="D239" s="68" t="s">
        <v>91</v>
      </c>
      <c r="E239" s="68" t="s">
        <v>130</v>
      </c>
      <c r="F239" s="47" t="s">
        <v>139</v>
      </c>
      <c r="G239" s="68" t="s">
        <v>50</v>
      </c>
      <c r="H239" s="69" t="s">
        <v>43</v>
      </c>
      <c r="I239" s="69" t="s">
        <v>137</v>
      </c>
      <c r="J239" s="70" t="s">
        <v>47</v>
      </c>
      <c r="K239" s="69" t="s">
        <v>50</v>
      </c>
      <c r="L239" s="70">
        <f>SUMIFS(Gabarito!B:B,Gabarito!A:A,H239)+SUMIFS(Gabarito!B:B,Gabarito!A:A,I239)+SUMIFS(Gabarito!B:B,Gabarito!A:A,J239)+SUMIFS(Gabarito!B:B,Gabarito!A:A,K239)</f>
        <v>6</v>
      </c>
      <c r="M239" s="69" t="s">
        <v>55</v>
      </c>
      <c r="N239" s="69" t="s">
        <v>77</v>
      </c>
      <c r="O239" s="68" t="s">
        <v>60</v>
      </c>
      <c r="P239" s="69" t="s">
        <v>99</v>
      </c>
      <c r="Q239" s="69">
        <f>SUMIFS(Gabarito!B:B,Gabarito!A:A,M239)+SUMIFS(Gabarito!B:B,Gabarito!A:A,O239)+SUMIFS(Gabarito!B:B,Gabarito!A:A,#REF!)+SUMIFS(Gabarito!B:B,Gabarito!A:A,#REF!)+SUMIFS(Gabarito!B:B,Gabarito!A:A,P239)</f>
        <v>18</v>
      </c>
      <c r="R239" s="69">
        <f t="shared" si="9"/>
        <v>24</v>
      </c>
      <c r="S239" s="68" t="s">
        <v>50</v>
      </c>
      <c r="T239" s="68" t="s">
        <v>132</v>
      </c>
      <c r="U239" s="69" t="s">
        <v>50</v>
      </c>
    </row>
    <row r="240" ht="15.75" customHeight="1">
      <c r="A240" s="67" t="s">
        <v>387</v>
      </c>
      <c r="B240" s="73" t="s">
        <v>403</v>
      </c>
      <c r="C240" s="68" t="s">
        <v>169</v>
      </c>
      <c r="D240" s="68" t="s">
        <v>91</v>
      </c>
      <c r="E240" s="68" t="s">
        <v>130</v>
      </c>
      <c r="F240" s="47" t="s">
        <v>139</v>
      </c>
      <c r="G240" s="68" t="s">
        <v>50</v>
      </c>
      <c r="H240" s="69" t="s">
        <v>43</v>
      </c>
      <c r="I240" s="69" t="s">
        <v>137</v>
      </c>
      <c r="J240" s="70" t="s">
        <v>47</v>
      </c>
      <c r="K240" s="69" t="s">
        <v>50</v>
      </c>
      <c r="L240" s="70">
        <f>SUMIFS(Gabarito!B:B,Gabarito!A:A,H240)+SUMIFS(Gabarito!B:B,Gabarito!A:A,I240)+SUMIFS(Gabarito!B:B,Gabarito!A:A,J240)+SUMIFS(Gabarito!B:B,Gabarito!A:A,K240)</f>
        <v>6</v>
      </c>
      <c r="M240" s="69" t="s">
        <v>55</v>
      </c>
      <c r="N240" s="69" t="s">
        <v>77</v>
      </c>
      <c r="O240" s="68" t="s">
        <v>60</v>
      </c>
      <c r="P240" s="69" t="s">
        <v>99</v>
      </c>
      <c r="Q240" s="69">
        <f>SUMIFS(Gabarito!B:B,Gabarito!A:A,M240)+SUMIFS(Gabarito!B:B,Gabarito!A:A,O240)+SUMIFS(Gabarito!B:B,Gabarito!A:A,#REF!)+SUMIFS(Gabarito!B:B,Gabarito!A:A,#REF!)+SUMIFS(Gabarito!B:B,Gabarito!A:A,P240)</f>
        <v>18</v>
      </c>
      <c r="R240" s="69">
        <f t="shared" si="9"/>
        <v>24</v>
      </c>
      <c r="S240" s="68" t="s">
        <v>50</v>
      </c>
      <c r="T240" s="68" t="s">
        <v>132</v>
      </c>
      <c r="U240" s="69" t="s">
        <v>50</v>
      </c>
    </row>
    <row r="241" ht="15.75" customHeight="1">
      <c r="A241" s="67" t="s">
        <v>387</v>
      </c>
      <c r="B241" s="73" t="s">
        <v>404</v>
      </c>
      <c r="C241" s="68" t="s">
        <v>169</v>
      </c>
      <c r="D241" s="68" t="s">
        <v>91</v>
      </c>
      <c r="E241" s="68" t="s">
        <v>130</v>
      </c>
      <c r="F241" s="47" t="s">
        <v>139</v>
      </c>
      <c r="G241" s="68" t="s">
        <v>50</v>
      </c>
      <c r="H241" s="69" t="s">
        <v>43</v>
      </c>
      <c r="I241" s="69" t="s">
        <v>137</v>
      </c>
      <c r="J241" s="70" t="s">
        <v>47</v>
      </c>
      <c r="K241" s="69" t="s">
        <v>50</v>
      </c>
      <c r="L241" s="70">
        <f>SUMIFS(Gabarito!B:B,Gabarito!A:A,H241)+SUMIFS(Gabarito!B:B,Gabarito!A:A,I241)+SUMIFS(Gabarito!B:B,Gabarito!A:A,J241)+SUMIFS(Gabarito!B:B,Gabarito!A:A,K241)</f>
        <v>6</v>
      </c>
      <c r="M241" s="69" t="s">
        <v>55</v>
      </c>
      <c r="N241" s="69" t="s">
        <v>77</v>
      </c>
      <c r="O241" s="68" t="s">
        <v>60</v>
      </c>
      <c r="P241" s="69" t="s">
        <v>99</v>
      </c>
      <c r="Q241" s="69">
        <f>SUMIFS(Gabarito!B:B,Gabarito!A:A,M241)+SUMIFS(Gabarito!B:B,Gabarito!A:A,O241)+SUMIFS(Gabarito!B:B,Gabarito!A:A,#REF!)+SUMIFS(Gabarito!B:B,Gabarito!A:A,#REF!)+SUMIFS(Gabarito!B:B,Gabarito!A:A,P241)</f>
        <v>18</v>
      </c>
      <c r="R241" s="69">
        <f t="shared" si="9"/>
        <v>24</v>
      </c>
      <c r="S241" s="68" t="s">
        <v>50</v>
      </c>
      <c r="T241" s="68" t="s">
        <v>132</v>
      </c>
      <c r="U241" s="69" t="s">
        <v>50</v>
      </c>
    </row>
    <row r="242" ht="15.75" customHeight="1">
      <c r="A242" s="67" t="s">
        <v>387</v>
      </c>
      <c r="B242" s="73" t="s">
        <v>405</v>
      </c>
      <c r="C242" s="68" t="s">
        <v>169</v>
      </c>
      <c r="D242" s="68" t="s">
        <v>91</v>
      </c>
      <c r="E242" s="68" t="s">
        <v>130</v>
      </c>
      <c r="F242" s="47" t="s">
        <v>139</v>
      </c>
      <c r="G242" s="68" t="s">
        <v>50</v>
      </c>
      <c r="H242" s="69" t="s">
        <v>43</v>
      </c>
      <c r="I242" s="69" t="s">
        <v>137</v>
      </c>
      <c r="J242" s="70" t="s">
        <v>47</v>
      </c>
      <c r="K242" s="69" t="s">
        <v>91</v>
      </c>
      <c r="L242" s="70">
        <f>SUMIFS(Gabarito!B:B,Gabarito!A:A,H242)+SUMIFS(Gabarito!B:B,Gabarito!A:A,I242)+SUMIFS(Gabarito!B:B,Gabarito!A:A,J242)+SUMIFS(Gabarito!B:B,Gabarito!A:A,K242)</f>
        <v>12</v>
      </c>
      <c r="M242" s="69" t="s">
        <v>55</v>
      </c>
      <c r="N242" s="69" t="s">
        <v>77</v>
      </c>
      <c r="O242" s="68" t="s">
        <v>60</v>
      </c>
      <c r="P242" s="69" t="s">
        <v>99</v>
      </c>
      <c r="Q242" s="69">
        <f>SUMIFS(Gabarito!B:B,Gabarito!A:A,M242)+SUMIFS(Gabarito!B:B,Gabarito!A:A,O242)+SUMIFS(Gabarito!B:B,Gabarito!A:A,#REF!)+SUMIFS(Gabarito!B:B,Gabarito!A:A,#REF!)+SUMIFS(Gabarito!B:B,Gabarito!A:A,P242)</f>
        <v>18</v>
      </c>
      <c r="R242" s="69">
        <f t="shared" si="9"/>
        <v>30</v>
      </c>
      <c r="S242" s="68" t="s">
        <v>50</v>
      </c>
      <c r="T242" s="68" t="s">
        <v>132</v>
      </c>
      <c r="U242" s="69" t="s">
        <v>50</v>
      </c>
    </row>
    <row r="243" ht="15.75" customHeight="1">
      <c r="A243" s="67" t="s">
        <v>387</v>
      </c>
      <c r="B243" s="73" t="s">
        <v>406</v>
      </c>
      <c r="C243" s="68" t="s">
        <v>169</v>
      </c>
      <c r="D243" s="68" t="s">
        <v>91</v>
      </c>
      <c r="E243" s="68" t="s">
        <v>130</v>
      </c>
      <c r="F243" s="47" t="s">
        <v>139</v>
      </c>
      <c r="G243" s="68" t="s">
        <v>50</v>
      </c>
      <c r="H243" s="69" t="s">
        <v>43</v>
      </c>
      <c r="I243" s="69" t="s">
        <v>137</v>
      </c>
      <c r="J243" s="70" t="s">
        <v>47</v>
      </c>
      <c r="K243" s="69" t="s">
        <v>50</v>
      </c>
      <c r="L243" s="70">
        <f>SUMIFS(Gabarito!B:B,Gabarito!A:A,H243)+SUMIFS(Gabarito!B:B,Gabarito!A:A,I243)+SUMIFS(Gabarito!B:B,Gabarito!A:A,J243)+SUMIFS(Gabarito!B:B,Gabarito!A:A,K243)</f>
        <v>6</v>
      </c>
      <c r="M243" s="69" t="s">
        <v>55</v>
      </c>
      <c r="N243" s="69" t="s">
        <v>77</v>
      </c>
      <c r="O243" s="68" t="s">
        <v>60</v>
      </c>
      <c r="P243" s="69" t="s">
        <v>99</v>
      </c>
      <c r="Q243" s="69">
        <f>SUMIFS(Gabarito!B:B,Gabarito!A:A,M243)+SUMIFS(Gabarito!B:B,Gabarito!A:A,O243)+SUMIFS(Gabarito!B:B,Gabarito!A:A,#REF!)+SUMIFS(Gabarito!B:B,Gabarito!A:A,#REF!)+SUMIFS(Gabarito!B:B,Gabarito!A:A,P243)</f>
        <v>18</v>
      </c>
      <c r="R243" s="69">
        <f t="shared" si="9"/>
        <v>24</v>
      </c>
      <c r="S243" s="68" t="s">
        <v>50</v>
      </c>
      <c r="T243" s="68" t="s">
        <v>132</v>
      </c>
      <c r="U243" s="69" t="s">
        <v>50</v>
      </c>
    </row>
    <row r="244" ht="15.75" customHeight="1">
      <c r="A244" s="67" t="s">
        <v>387</v>
      </c>
      <c r="B244" s="73" t="s">
        <v>407</v>
      </c>
      <c r="C244" s="68" t="s">
        <v>169</v>
      </c>
      <c r="D244" s="68" t="s">
        <v>91</v>
      </c>
      <c r="E244" s="68" t="s">
        <v>130</v>
      </c>
      <c r="F244" s="47" t="s">
        <v>139</v>
      </c>
      <c r="G244" s="68" t="s">
        <v>50</v>
      </c>
      <c r="H244" s="69" t="s">
        <v>43</v>
      </c>
      <c r="I244" s="69" t="s">
        <v>137</v>
      </c>
      <c r="J244" s="70" t="s">
        <v>47</v>
      </c>
      <c r="K244" s="69" t="s">
        <v>91</v>
      </c>
      <c r="L244" s="70">
        <f>SUMIFS(Gabarito!B:B,Gabarito!A:A,H244)+SUMIFS(Gabarito!B:B,Gabarito!A:A,I244)+SUMIFS(Gabarito!B:B,Gabarito!A:A,J244)+SUMIFS(Gabarito!B:B,Gabarito!A:A,K244)</f>
        <v>12</v>
      </c>
      <c r="M244" s="69" t="s">
        <v>55</v>
      </c>
      <c r="N244" s="69" t="s">
        <v>77</v>
      </c>
      <c r="O244" s="68" t="s">
        <v>60</v>
      </c>
      <c r="P244" s="69" t="s">
        <v>99</v>
      </c>
      <c r="Q244" s="69">
        <f>SUMIFS(Gabarito!B:B,Gabarito!A:A,M244)+SUMIFS(Gabarito!B:B,Gabarito!A:A,O244)+SUMIFS(Gabarito!B:B,Gabarito!A:A,#REF!)+SUMIFS(Gabarito!B:B,Gabarito!A:A,#REF!)+SUMIFS(Gabarito!B:B,Gabarito!A:A,P244)</f>
        <v>18</v>
      </c>
      <c r="R244" s="69">
        <f t="shared" si="9"/>
        <v>30</v>
      </c>
      <c r="S244" s="68" t="s">
        <v>50</v>
      </c>
      <c r="T244" s="68" t="s">
        <v>132</v>
      </c>
      <c r="U244" s="69" t="s">
        <v>50</v>
      </c>
    </row>
    <row r="245" ht="15.75" customHeight="1">
      <c r="A245" s="67" t="s">
        <v>387</v>
      </c>
      <c r="B245" s="73" t="s">
        <v>408</v>
      </c>
      <c r="C245" s="68" t="s">
        <v>169</v>
      </c>
      <c r="D245" s="68" t="s">
        <v>91</v>
      </c>
      <c r="E245" s="68" t="s">
        <v>130</v>
      </c>
      <c r="F245" s="47" t="s">
        <v>139</v>
      </c>
      <c r="G245" s="68" t="s">
        <v>50</v>
      </c>
      <c r="H245" s="69" t="s">
        <v>43</v>
      </c>
      <c r="I245" s="69" t="s">
        <v>137</v>
      </c>
      <c r="J245" s="70" t="s">
        <v>47</v>
      </c>
      <c r="K245" s="69" t="s">
        <v>50</v>
      </c>
      <c r="L245" s="70">
        <f>SUMIFS(Gabarito!B:B,Gabarito!A:A,H245)+SUMIFS(Gabarito!B:B,Gabarito!A:A,I245)+SUMIFS(Gabarito!B:B,Gabarito!A:A,J245)+SUMIFS(Gabarito!B:B,Gabarito!A:A,K245)</f>
        <v>6</v>
      </c>
      <c r="M245" s="69" t="s">
        <v>55</v>
      </c>
      <c r="N245" s="69" t="s">
        <v>77</v>
      </c>
      <c r="O245" s="68" t="s">
        <v>60</v>
      </c>
      <c r="P245" s="69" t="s">
        <v>99</v>
      </c>
      <c r="Q245" s="69">
        <f>SUMIFS(Gabarito!B:B,Gabarito!A:A,M245)+SUMIFS(Gabarito!B:B,Gabarito!A:A,O245)+SUMIFS(Gabarito!B:B,Gabarito!A:A,#REF!)+SUMIFS(Gabarito!B:B,Gabarito!A:A,#REF!)+SUMIFS(Gabarito!B:B,Gabarito!A:A,P245)</f>
        <v>18</v>
      </c>
      <c r="R245" s="69">
        <f t="shared" si="9"/>
        <v>24</v>
      </c>
      <c r="S245" s="68" t="s">
        <v>50</v>
      </c>
      <c r="T245" s="68" t="s">
        <v>132</v>
      </c>
      <c r="U245" s="69" t="s">
        <v>50</v>
      </c>
    </row>
    <row r="246" ht="15.75" customHeight="1">
      <c r="A246" s="67" t="s">
        <v>387</v>
      </c>
      <c r="B246" s="73" t="s">
        <v>409</v>
      </c>
      <c r="C246" s="68" t="s">
        <v>169</v>
      </c>
      <c r="D246" s="68" t="s">
        <v>91</v>
      </c>
      <c r="E246" s="68" t="s">
        <v>130</v>
      </c>
      <c r="F246" s="47" t="s">
        <v>139</v>
      </c>
      <c r="G246" s="68" t="s">
        <v>50</v>
      </c>
      <c r="H246" s="69" t="s">
        <v>43</v>
      </c>
      <c r="I246" s="69" t="s">
        <v>137</v>
      </c>
      <c r="J246" s="70" t="s">
        <v>47</v>
      </c>
      <c r="K246" s="69" t="s">
        <v>91</v>
      </c>
      <c r="L246" s="70">
        <f>SUMIFS(Gabarito!B:B,Gabarito!A:A,H246)+SUMIFS(Gabarito!B:B,Gabarito!A:A,I246)+SUMIFS(Gabarito!B:B,Gabarito!A:A,J246)+SUMIFS(Gabarito!B:B,Gabarito!A:A,K246)</f>
        <v>12</v>
      </c>
      <c r="M246" s="69" t="s">
        <v>55</v>
      </c>
      <c r="N246" s="69" t="s">
        <v>77</v>
      </c>
      <c r="O246" s="68" t="s">
        <v>60</v>
      </c>
      <c r="P246" s="69" t="s">
        <v>99</v>
      </c>
      <c r="Q246" s="69">
        <f>SUMIFS(Gabarito!B:B,Gabarito!A:A,M246)+SUMIFS(Gabarito!B:B,Gabarito!A:A,O246)+SUMIFS(Gabarito!B:B,Gabarito!A:A,#REF!)+SUMIFS(Gabarito!B:B,Gabarito!A:A,#REF!)+SUMIFS(Gabarito!B:B,Gabarito!A:A,P246)</f>
        <v>18</v>
      </c>
      <c r="R246" s="69">
        <f t="shared" si="9"/>
        <v>30</v>
      </c>
      <c r="S246" s="68" t="s">
        <v>50</v>
      </c>
      <c r="T246" s="68" t="s">
        <v>132</v>
      </c>
      <c r="U246" s="69" t="s">
        <v>50</v>
      </c>
    </row>
    <row r="247" ht="15.75" customHeight="1">
      <c r="A247" s="67" t="s">
        <v>387</v>
      </c>
      <c r="B247" s="73" t="s">
        <v>410</v>
      </c>
      <c r="C247" s="68" t="s">
        <v>169</v>
      </c>
      <c r="D247" s="68" t="s">
        <v>91</v>
      </c>
      <c r="E247" s="68" t="s">
        <v>130</v>
      </c>
      <c r="F247" s="47" t="s">
        <v>139</v>
      </c>
      <c r="G247" s="68" t="s">
        <v>50</v>
      </c>
      <c r="H247" s="69" t="s">
        <v>43</v>
      </c>
      <c r="I247" s="69" t="s">
        <v>87</v>
      </c>
      <c r="J247" s="70" t="s">
        <v>71</v>
      </c>
      <c r="K247" s="69" t="s">
        <v>91</v>
      </c>
      <c r="L247" s="70">
        <f>SUMIFS(Gabarito!B:B,Gabarito!A:A,H247)+SUMIFS(Gabarito!B:B,Gabarito!A:A,I247)+SUMIFS(Gabarito!B:B,Gabarito!A:A,J247)+SUMIFS(Gabarito!B:B,Gabarito!A:A,K247)</f>
        <v>21</v>
      </c>
      <c r="M247" s="69" t="s">
        <v>55</v>
      </c>
      <c r="N247" s="69" t="s">
        <v>77</v>
      </c>
      <c r="O247" s="68" t="s">
        <v>60</v>
      </c>
      <c r="P247" s="69" t="s">
        <v>99</v>
      </c>
      <c r="Q247" s="69">
        <f>SUMIFS(Gabarito!B:B,Gabarito!A:A,M247)+SUMIFS(Gabarito!B:B,Gabarito!A:A,O247)+SUMIFS(Gabarito!B:B,Gabarito!A:A,#REF!)+SUMIFS(Gabarito!B:B,Gabarito!A:A,#REF!)+SUMIFS(Gabarito!B:B,Gabarito!A:A,P247)</f>
        <v>18</v>
      </c>
      <c r="R247" s="69">
        <f t="shared" si="9"/>
        <v>39</v>
      </c>
      <c r="S247" s="68" t="s">
        <v>50</v>
      </c>
      <c r="T247" s="68" t="s">
        <v>132</v>
      </c>
      <c r="U247" s="69" t="s">
        <v>50</v>
      </c>
    </row>
    <row r="248" ht="15.75" customHeight="1">
      <c r="A248" s="67" t="s">
        <v>387</v>
      </c>
      <c r="B248" s="73" t="s">
        <v>411</v>
      </c>
      <c r="C248" s="68" t="s">
        <v>169</v>
      </c>
      <c r="D248" s="68" t="s">
        <v>91</v>
      </c>
      <c r="E248" s="68" t="s">
        <v>130</v>
      </c>
      <c r="F248" s="47" t="s">
        <v>139</v>
      </c>
      <c r="G248" s="68" t="s">
        <v>50</v>
      </c>
      <c r="H248" s="69" t="s">
        <v>43</v>
      </c>
      <c r="I248" s="69" t="s">
        <v>87</v>
      </c>
      <c r="J248" s="70" t="s">
        <v>47</v>
      </c>
      <c r="K248" s="69" t="s">
        <v>91</v>
      </c>
      <c r="L248" s="70">
        <f>SUMIFS(Gabarito!B:B,Gabarito!A:A,H248)+SUMIFS(Gabarito!B:B,Gabarito!A:A,I248)+SUMIFS(Gabarito!B:B,Gabarito!A:A,J248)+SUMIFS(Gabarito!B:B,Gabarito!A:A,K248)</f>
        <v>18</v>
      </c>
      <c r="M248" s="69" t="s">
        <v>55</v>
      </c>
      <c r="N248" s="69" t="s">
        <v>77</v>
      </c>
      <c r="O248" s="68" t="s">
        <v>60</v>
      </c>
      <c r="P248" s="69" t="s">
        <v>99</v>
      </c>
      <c r="Q248" s="69">
        <f>SUMIFS(Gabarito!B:B,Gabarito!A:A,M248)+SUMIFS(Gabarito!B:B,Gabarito!A:A,O248)+SUMIFS(Gabarito!B:B,Gabarito!A:A,#REF!)+SUMIFS(Gabarito!B:B,Gabarito!A:A,#REF!)+SUMIFS(Gabarito!B:B,Gabarito!A:A,P248)</f>
        <v>18</v>
      </c>
      <c r="R248" s="69">
        <f t="shared" si="9"/>
        <v>36</v>
      </c>
      <c r="S248" s="68" t="s">
        <v>50</v>
      </c>
      <c r="T248" s="68" t="s">
        <v>132</v>
      </c>
      <c r="U248" s="69" t="s">
        <v>50</v>
      </c>
    </row>
    <row r="249" ht="15.75" customHeight="1">
      <c r="A249" s="67" t="s">
        <v>387</v>
      </c>
      <c r="B249" s="73" t="s">
        <v>412</v>
      </c>
      <c r="C249" s="68" t="s">
        <v>169</v>
      </c>
      <c r="D249" s="68" t="s">
        <v>91</v>
      </c>
      <c r="E249" s="68" t="s">
        <v>130</v>
      </c>
      <c r="F249" s="47" t="s">
        <v>139</v>
      </c>
      <c r="G249" s="68" t="s">
        <v>50</v>
      </c>
      <c r="H249" s="69" t="s">
        <v>43</v>
      </c>
      <c r="I249" s="69" t="s">
        <v>137</v>
      </c>
      <c r="J249" s="70" t="s">
        <v>89</v>
      </c>
      <c r="K249" s="69" t="s">
        <v>91</v>
      </c>
      <c r="L249" s="70">
        <f>SUMIFS(Gabarito!B:B,Gabarito!A:A,H249)+SUMIFS(Gabarito!B:B,Gabarito!A:A,I249)+SUMIFS(Gabarito!B:B,Gabarito!A:A,J249)+SUMIFS(Gabarito!B:B,Gabarito!A:A,K249)</f>
        <v>18</v>
      </c>
      <c r="M249" s="69" t="s">
        <v>55</v>
      </c>
      <c r="N249" s="69" t="s">
        <v>77</v>
      </c>
      <c r="O249" s="68" t="s">
        <v>60</v>
      </c>
      <c r="P249" s="69" t="s">
        <v>99</v>
      </c>
      <c r="Q249" s="69">
        <f>SUMIFS(Gabarito!B:B,Gabarito!A:A,M249)+SUMIFS(Gabarito!B:B,Gabarito!A:A,O249)+SUMIFS(Gabarito!B:B,Gabarito!A:A,#REF!)+SUMIFS(Gabarito!B:B,Gabarito!A:A,#REF!)+SUMIFS(Gabarito!B:B,Gabarito!A:A,P249)</f>
        <v>18</v>
      </c>
      <c r="R249" s="69">
        <f t="shared" si="9"/>
        <v>36</v>
      </c>
      <c r="S249" s="68" t="s">
        <v>50</v>
      </c>
      <c r="T249" s="68" t="s">
        <v>132</v>
      </c>
      <c r="U249" s="69" t="s">
        <v>50</v>
      </c>
    </row>
    <row r="250" ht="15.75" customHeight="1">
      <c r="A250" s="67" t="s">
        <v>387</v>
      </c>
      <c r="B250" s="73" t="s">
        <v>413</v>
      </c>
      <c r="C250" s="68" t="s">
        <v>169</v>
      </c>
      <c r="D250" s="68" t="s">
        <v>91</v>
      </c>
      <c r="E250" s="68" t="s">
        <v>130</v>
      </c>
      <c r="F250" s="47" t="s">
        <v>139</v>
      </c>
      <c r="G250" s="68" t="s">
        <v>50</v>
      </c>
      <c r="H250" s="69" t="s">
        <v>43</v>
      </c>
      <c r="I250" s="69" t="s">
        <v>137</v>
      </c>
      <c r="J250" s="70" t="s">
        <v>47</v>
      </c>
      <c r="K250" s="69" t="s">
        <v>50</v>
      </c>
      <c r="L250" s="70">
        <f>SUMIFS(Gabarito!B:B,Gabarito!A:A,H250)+SUMIFS(Gabarito!B:B,Gabarito!A:A,I250)+SUMIFS(Gabarito!B:B,Gabarito!A:A,J250)+SUMIFS(Gabarito!B:B,Gabarito!A:A,K250)</f>
        <v>6</v>
      </c>
      <c r="M250" s="69" t="s">
        <v>55</v>
      </c>
      <c r="N250" s="69" t="s">
        <v>77</v>
      </c>
      <c r="O250" s="68" t="s">
        <v>60</v>
      </c>
      <c r="P250" s="69" t="s">
        <v>99</v>
      </c>
      <c r="Q250" s="69">
        <f>SUMIFS(Gabarito!B:B,Gabarito!A:A,M250)+SUMIFS(Gabarito!B:B,Gabarito!A:A,O250)+SUMIFS(Gabarito!B:B,Gabarito!A:A,#REF!)+SUMIFS(Gabarito!B:B,Gabarito!A:A,#REF!)+SUMIFS(Gabarito!B:B,Gabarito!A:A,P250)</f>
        <v>18</v>
      </c>
      <c r="R250" s="69">
        <f t="shared" si="9"/>
        <v>24</v>
      </c>
      <c r="S250" s="68" t="s">
        <v>50</v>
      </c>
      <c r="T250" s="68" t="s">
        <v>132</v>
      </c>
      <c r="U250" s="69" t="s">
        <v>50</v>
      </c>
    </row>
    <row r="251" ht="15.75" customHeight="1">
      <c r="A251" s="67" t="s">
        <v>387</v>
      </c>
      <c r="B251" s="73" t="s">
        <v>414</v>
      </c>
      <c r="C251" s="68" t="s">
        <v>169</v>
      </c>
      <c r="D251" s="68" t="s">
        <v>91</v>
      </c>
      <c r="E251" s="68" t="s">
        <v>130</v>
      </c>
      <c r="F251" s="47" t="s">
        <v>139</v>
      </c>
      <c r="G251" s="68" t="s">
        <v>50</v>
      </c>
      <c r="H251" s="69" t="s">
        <v>43</v>
      </c>
      <c r="I251" s="69" t="s">
        <v>137</v>
      </c>
      <c r="J251" s="70" t="s">
        <v>89</v>
      </c>
      <c r="K251" s="69" t="s">
        <v>91</v>
      </c>
      <c r="L251" s="70">
        <f>SUMIFS(Gabarito!B:B,Gabarito!A:A,H251)+SUMIFS(Gabarito!B:B,Gabarito!A:A,I251)+SUMIFS(Gabarito!B:B,Gabarito!A:A,J251)+SUMIFS(Gabarito!B:B,Gabarito!A:A,K251)</f>
        <v>18</v>
      </c>
      <c r="M251" s="69" t="s">
        <v>55</v>
      </c>
      <c r="N251" s="69" t="s">
        <v>77</v>
      </c>
      <c r="O251" s="68" t="s">
        <v>60</v>
      </c>
      <c r="P251" s="69" t="s">
        <v>99</v>
      </c>
      <c r="Q251" s="69">
        <f>SUMIFS(Gabarito!B:B,Gabarito!A:A,M251)+SUMIFS(Gabarito!B:B,Gabarito!A:A,O251)+SUMIFS(Gabarito!B:B,Gabarito!A:A,#REF!)+SUMIFS(Gabarito!B:B,Gabarito!A:A,#REF!)+SUMIFS(Gabarito!B:B,Gabarito!A:A,P251)</f>
        <v>18</v>
      </c>
      <c r="R251" s="69">
        <f t="shared" si="9"/>
        <v>36</v>
      </c>
      <c r="S251" s="68" t="s">
        <v>50</v>
      </c>
      <c r="T251" s="68" t="s">
        <v>132</v>
      </c>
      <c r="U251" s="69" t="s">
        <v>50</v>
      </c>
    </row>
    <row r="252" ht="15.75" customHeight="1">
      <c r="A252" s="67" t="s">
        <v>387</v>
      </c>
      <c r="B252" s="73" t="s">
        <v>415</v>
      </c>
      <c r="C252" s="68" t="s">
        <v>169</v>
      </c>
      <c r="D252" s="68" t="s">
        <v>91</v>
      </c>
      <c r="E252" s="68" t="s">
        <v>130</v>
      </c>
      <c r="F252" s="47" t="s">
        <v>139</v>
      </c>
      <c r="G252" s="68" t="s">
        <v>50</v>
      </c>
      <c r="H252" s="69" t="s">
        <v>43</v>
      </c>
      <c r="I252" s="69" t="s">
        <v>137</v>
      </c>
      <c r="J252" s="70" t="s">
        <v>47</v>
      </c>
      <c r="K252" s="69" t="s">
        <v>91</v>
      </c>
      <c r="L252" s="70">
        <f>SUMIFS(Gabarito!B:B,Gabarito!A:A,H252)+SUMIFS(Gabarito!B:B,Gabarito!A:A,I252)+SUMIFS(Gabarito!B:B,Gabarito!A:A,J252)+SUMIFS(Gabarito!B:B,Gabarito!A:A,K252)</f>
        <v>12</v>
      </c>
      <c r="M252" s="69" t="s">
        <v>55</v>
      </c>
      <c r="N252" s="69" t="s">
        <v>77</v>
      </c>
      <c r="O252" s="68" t="s">
        <v>60</v>
      </c>
      <c r="P252" s="69" t="s">
        <v>99</v>
      </c>
      <c r="Q252" s="69">
        <f>SUMIFS(Gabarito!B:B,Gabarito!A:A,M252)+SUMIFS(Gabarito!B:B,Gabarito!A:A,O252)+SUMIFS(Gabarito!B:B,Gabarito!A:A,#REF!)+SUMIFS(Gabarito!B:B,Gabarito!A:A,#REF!)+SUMIFS(Gabarito!B:B,Gabarito!A:A,P252)</f>
        <v>18</v>
      </c>
      <c r="R252" s="69">
        <f t="shared" si="9"/>
        <v>30</v>
      </c>
      <c r="S252" s="68" t="s">
        <v>50</v>
      </c>
      <c r="T252" s="68" t="s">
        <v>132</v>
      </c>
      <c r="U252" s="69" t="s">
        <v>50</v>
      </c>
    </row>
    <row r="253" ht="15.75" customHeight="1">
      <c r="A253" s="67" t="s">
        <v>387</v>
      </c>
      <c r="B253" s="73" t="s">
        <v>416</v>
      </c>
      <c r="C253" s="68" t="s">
        <v>169</v>
      </c>
      <c r="D253" s="68" t="s">
        <v>91</v>
      </c>
      <c r="E253" s="68" t="s">
        <v>130</v>
      </c>
      <c r="F253" s="47" t="s">
        <v>139</v>
      </c>
      <c r="G253" s="68" t="s">
        <v>50</v>
      </c>
      <c r="H253" s="69" t="s">
        <v>43</v>
      </c>
      <c r="I253" s="69" t="s">
        <v>137</v>
      </c>
      <c r="J253" s="70" t="s">
        <v>47</v>
      </c>
      <c r="K253" s="69" t="s">
        <v>50</v>
      </c>
      <c r="L253" s="70">
        <f>SUMIFS(Gabarito!B:B,Gabarito!A:A,H253)+SUMIFS(Gabarito!B:B,Gabarito!A:A,I253)+SUMIFS(Gabarito!B:B,Gabarito!A:A,J253)+SUMIFS(Gabarito!B:B,Gabarito!A:A,K253)</f>
        <v>6</v>
      </c>
      <c r="M253" s="69" t="s">
        <v>55</v>
      </c>
      <c r="N253" s="69" t="s">
        <v>77</v>
      </c>
      <c r="O253" s="68" t="s">
        <v>60</v>
      </c>
      <c r="P253" s="69" t="s">
        <v>99</v>
      </c>
      <c r="Q253" s="69">
        <f>SUMIFS(Gabarito!B:B,Gabarito!A:A,M253)+SUMIFS(Gabarito!B:B,Gabarito!A:A,O253)+SUMIFS(Gabarito!B:B,Gabarito!A:A,#REF!)+SUMIFS(Gabarito!B:B,Gabarito!A:A,#REF!)+SUMIFS(Gabarito!B:B,Gabarito!A:A,P253)</f>
        <v>18</v>
      </c>
      <c r="R253" s="69">
        <f t="shared" si="9"/>
        <v>24</v>
      </c>
      <c r="S253" s="68" t="s">
        <v>50</v>
      </c>
      <c r="T253" s="68" t="s">
        <v>132</v>
      </c>
      <c r="U253" s="69" t="s">
        <v>50</v>
      </c>
    </row>
    <row r="254" ht="15.75" customHeight="1">
      <c r="A254" s="67" t="s">
        <v>387</v>
      </c>
      <c r="B254" s="73" t="s">
        <v>417</v>
      </c>
      <c r="C254" s="68" t="s">
        <v>169</v>
      </c>
      <c r="D254" s="68" t="s">
        <v>91</v>
      </c>
      <c r="E254" s="68" t="s">
        <v>117</v>
      </c>
      <c r="F254" s="47" t="s">
        <v>117</v>
      </c>
      <c r="G254" s="68" t="s">
        <v>50</v>
      </c>
      <c r="H254" s="69" t="s">
        <v>43</v>
      </c>
      <c r="I254" s="69" t="s">
        <v>137</v>
      </c>
      <c r="J254" s="70" t="s">
        <v>47</v>
      </c>
      <c r="K254" s="69" t="s">
        <v>91</v>
      </c>
      <c r="L254" s="70">
        <f>SUMIFS(Gabarito!B:B,Gabarito!A:A,H254)+SUMIFS(Gabarito!B:B,Gabarito!A:A,I254)+SUMIFS(Gabarito!B:B,Gabarito!A:A,J254)+SUMIFS(Gabarito!B:B,Gabarito!A:A,K254)</f>
        <v>12</v>
      </c>
      <c r="M254" s="69" t="s">
        <v>55</v>
      </c>
      <c r="N254" s="69" t="s">
        <v>77</v>
      </c>
      <c r="O254" s="68" t="s">
        <v>60</v>
      </c>
      <c r="P254" s="69" t="s">
        <v>82</v>
      </c>
      <c r="Q254" s="69">
        <f>SUMIFS(Gabarito!B:B,Gabarito!A:A,M254)+SUMIFS(Gabarito!B:B,Gabarito!A:A,O254)+SUMIFS(Gabarito!B:B,Gabarito!A:A,#REF!)+SUMIFS(Gabarito!B:B,Gabarito!A:A,#REF!)+SUMIFS(Gabarito!B:B,Gabarito!A:A,P254)</f>
        <v>12</v>
      </c>
      <c r="R254" s="69">
        <f t="shared" si="9"/>
        <v>24</v>
      </c>
      <c r="S254" s="68" t="s">
        <v>50</v>
      </c>
      <c r="T254" s="68" t="s">
        <v>132</v>
      </c>
      <c r="U254" s="69" t="s">
        <v>50</v>
      </c>
    </row>
    <row r="255" ht="15.75" customHeight="1">
      <c r="A255" s="67" t="s">
        <v>387</v>
      </c>
      <c r="B255" s="73" t="s">
        <v>418</v>
      </c>
      <c r="C255" s="68" t="s">
        <v>169</v>
      </c>
      <c r="D255" s="68" t="s">
        <v>91</v>
      </c>
      <c r="E255" s="68" t="s">
        <v>130</v>
      </c>
      <c r="F255" s="47" t="s">
        <v>139</v>
      </c>
      <c r="G255" s="68" t="s">
        <v>50</v>
      </c>
      <c r="H255" s="69" t="s">
        <v>43</v>
      </c>
      <c r="I255" s="69" t="s">
        <v>137</v>
      </c>
      <c r="J255" s="70" t="s">
        <v>47</v>
      </c>
      <c r="K255" s="69" t="s">
        <v>50</v>
      </c>
      <c r="L255" s="70">
        <f>SUMIFS(Gabarito!B:B,Gabarito!A:A,H255)+SUMIFS(Gabarito!B:B,Gabarito!A:A,I255)+SUMIFS(Gabarito!B:B,Gabarito!A:A,J255)+SUMIFS(Gabarito!B:B,Gabarito!A:A,K255)</f>
        <v>6</v>
      </c>
      <c r="M255" s="69" t="s">
        <v>55</v>
      </c>
      <c r="N255" s="69" t="s">
        <v>77</v>
      </c>
      <c r="O255" s="68" t="s">
        <v>60</v>
      </c>
      <c r="P255" s="69" t="s">
        <v>99</v>
      </c>
      <c r="Q255" s="69">
        <f>SUMIFS(Gabarito!B:B,Gabarito!A:A,M255)+SUMIFS(Gabarito!B:B,Gabarito!A:A,O255)+SUMIFS(Gabarito!B:B,Gabarito!A:A,#REF!)+SUMIFS(Gabarito!B:B,Gabarito!A:A,#REF!)+SUMIFS(Gabarito!B:B,Gabarito!A:A,P255)</f>
        <v>18</v>
      </c>
      <c r="R255" s="69">
        <f t="shared" si="9"/>
        <v>24</v>
      </c>
      <c r="S255" s="68" t="s">
        <v>50</v>
      </c>
      <c r="T255" s="68" t="s">
        <v>132</v>
      </c>
      <c r="U255" s="69" t="s">
        <v>50</v>
      </c>
    </row>
    <row r="256" ht="15.75" customHeight="1">
      <c r="A256" s="67" t="s">
        <v>387</v>
      </c>
      <c r="B256" s="73" t="s">
        <v>419</v>
      </c>
      <c r="C256" s="68" t="s">
        <v>169</v>
      </c>
      <c r="D256" s="68" t="s">
        <v>91</v>
      </c>
      <c r="E256" s="68" t="s">
        <v>130</v>
      </c>
      <c r="F256" s="47" t="s">
        <v>139</v>
      </c>
      <c r="G256" s="68" t="s">
        <v>50</v>
      </c>
      <c r="H256" s="69" t="s">
        <v>43</v>
      </c>
      <c r="I256" s="69" t="s">
        <v>137</v>
      </c>
      <c r="J256" s="70" t="s">
        <v>47</v>
      </c>
      <c r="K256" s="69" t="s">
        <v>50</v>
      </c>
      <c r="L256" s="70">
        <f>SUMIFS(Gabarito!B:B,Gabarito!A:A,H256)+SUMIFS(Gabarito!B:B,Gabarito!A:A,I256)+SUMIFS(Gabarito!B:B,Gabarito!A:A,J256)+SUMIFS(Gabarito!B:B,Gabarito!A:A,K256)</f>
        <v>6</v>
      </c>
      <c r="M256" s="69" t="s">
        <v>55</v>
      </c>
      <c r="N256" s="69" t="s">
        <v>77</v>
      </c>
      <c r="O256" s="68" t="s">
        <v>60</v>
      </c>
      <c r="P256" s="69" t="s">
        <v>99</v>
      </c>
      <c r="Q256" s="69">
        <f>SUMIFS(Gabarito!B:B,Gabarito!A:A,M256)+SUMIFS(Gabarito!B:B,Gabarito!A:A,O256)+SUMIFS(Gabarito!B:B,Gabarito!A:A,#REF!)+SUMIFS(Gabarito!B:B,Gabarito!A:A,#REF!)+SUMIFS(Gabarito!B:B,Gabarito!A:A,P256)</f>
        <v>18</v>
      </c>
      <c r="R256" s="69">
        <f t="shared" si="9"/>
        <v>24</v>
      </c>
      <c r="S256" s="68" t="s">
        <v>50</v>
      </c>
      <c r="T256" s="68" t="s">
        <v>132</v>
      </c>
      <c r="U256" s="69" t="s">
        <v>50</v>
      </c>
    </row>
    <row r="257" ht="15.75" customHeight="1">
      <c r="A257" s="67" t="s">
        <v>387</v>
      </c>
      <c r="B257" s="73" t="s">
        <v>420</v>
      </c>
      <c r="C257" s="68" t="s">
        <v>169</v>
      </c>
      <c r="D257" s="68" t="s">
        <v>91</v>
      </c>
      <c r="E257" s="68" t="s">
        <v>130</v>
      </c>
      <c r="F257" s="47" t="s">
        <v>139</v>
      </c>
      <c r="G257" s="68" t="s">
        <v>50</v>
      </c>
      <c r="H257" s="69" t="s">
        <v>43</v>
      </c>
      <c r="I257" s="69" t="s">
        <v>137</v>
      </c>
      <c r="J257" s="70" t="s">
        <v>47</v>
      </c>
      <c r="K257" s="69" t="s">
        <v>50</v>
      </c>
      <c r="L257" s="70">
        <f>SUMIFS(Gabarito!B:B,Gabarito!A:A,H257)+SUMIFS(Gabarito!B:B,Gabarito!A:A,I257)+SUMIFS(Gabarito!B:B,Gabarito!A:A,J257)+SUMIFS(Gabarito!B:B,Gabarito!A:A,K257)</f>
        <v>6</v>
      </c>
      <c r="M257" s="69" t="s">
        <v>55</v>
      </c>
      <c r="N257" s="69" t="s">
        <v>77</v>
      </c>
      <c r="O257" s="68" t="s">
        <v>60</v>
      </c>
      <c r="P257" s="69" t="s">
        <v>99</v>
      </c>
      <c r="Q257" s="69">
        <f>SUMIFS(Gabarito!B:B,Gabarito!A:A,M257)+SUMIFS(Gabarito!B:B,Gabarito!A:A,O257)+SUMIFS(Gabarito!B:B,Gabarito!A:A,#REF!)+SUMIFS(Gabarito!B:B,Gabarito!A:A,#REF!)+SUMIFS(Gabarito!B:B,Gabarito!A:A,P257)</f>
        <v>18</v>
      </c>
      <c r="R257" s="69">
        <f t="shared" si="9"/>
        <v>24</v>
      </c>
      <c r="S257" s="68" t="s">
        <v>50</v>
      </c>
      <c r="T257" s="68" t="s">
        <v>132</v>
      </c>
      <c r="U257" s="69" t="s">
        <v>50</v>
      </c>
    </row>
    <row r="258" ht="15.75" customHeight="1">
      <c r="A258" s="67" t="s">
        <v>387</v>
      </c>
      <c r="B258" s="73" t="s">
        <v>421</v>
      </c>
      <c r="C258" s="68" t="s">
        <v>169</v>
      </c>
      <c r="D258" s="68" t="s">
        <v>91</v>
      </c>
      <c r="E258" s="68" t="s">
        <v>130</v>
      </c>
      <c r="F258" s="47" t="s">
        <v>139</v>
      </c>
      <c r="G258" s="68" t="s">
        <v>50</v>
      </c>
      <c r="H258" s="69" t="s">
        <v>43</v>
      </c>
      <c r="I258" s="69" t="s">
        <v>137</v>
      </c>
      <c r="J258" s="70" t="s">
        <v>47</v>
      </c>
      <c r="K258" s="69" t="s">
        <v>50</v>
      </c>
      <c r="L258" s="70">
        <f>SUMIFS(Gabarito!B:B,Gabarito!A:A,H258)+SUMIFS(Gabarito!B:B,Gabarito!A:A,I258)+SUMIFS(Gabarito!B:B,Gabarito!A:A,J258)+SUMIFS(Gabarito!B:B,Gabarito!A:A,K258)</f>
        <v>6</v>
      </c>
      <c r="M258" s="69" t="s">
        <v>55</v>
      </c>
      <c r="N258" s="69" t="s">
        <v>77</v>
      </c>
      <c r="O258" s="68" t="s">
        <v>60</v>
      </c>
      <c r="P258" s="69" t="s">
        <v>99</v>
      </c>
      <c r="Q258" s="69">
        <f>SUMIFS(Gabarito!B:B,Gabarito!A:A,M258)+SUMIFS(Gabarito!B:B,Gabarito!A:A,O258)+SUMIFS(Gabarito!B:B,Gabarito!A:A,#REF!)+SUMIFS(Gabarito!B:B,Gabarito!A:A,#REF!)+SUMIFS(Gabarito!B:B,Gabarito!A:A,P258)</f>
        <v>18</v>
      </c>
      <c r="R258" s="69">
        <f t="shared" si="9"/>
        <v>24</v>
      </c>
      <c r="S258" s="68" t="s">
        <v>50</v>
      </c>
      <c r="T258" s="68" t="s">
        <v>132</v>
      </c>
      <c r="U258" s="69" t="s">
        <v>50</v>
      </c>
    </row>
    <row r="259" ht="15.75" customHeight="1">
      <c r="A259" s="67" t="s">
        <v>387</v>
      </c>
      <c r="B259" s="73" t="s">
        <v>422</v>
      </c>
      <c r="C259" s="68" t="s">
        <v>169</v>
      </c>
      <c r="D259" s="68" t="s">
        <v>91</v>
      </c>
      <c r="E259" s="68" t="s">
        <v>117</v>
      </c>
      <c r="F259" s="47" t="s">
        <v>149</v>
      </c>
      <c r="G259" s="68" t="s">
        <v>50</v>
      </c>
      <c r="H259" s="69" t="s">
        <v>85</v>
      </c>
      <c r="I259" s="69" t="s">
        <v>137</v>
      </c>
      <c r="J259" s="70" t="s">
        <v>47</v>
      </c>
      <c r="K259" s="69" t="s">
        <v>91</v>
      </c>
      <c r="L259" s="70">
        <f>SUMIFS(Gabarito!B:B,Gabarito!A:A,H259)+SUMIFS(Gabarito!B:B,Gabarito!A:A,I259)+SUMIFS(Gabarito!B:B,Gabarito!A:A,J259)+SUMIFS(Gabarito!B:B,Gabarito!A:A,K259)</f>
        <v>14</v>
      </c>
      <c r="M259" s="69" t="s">
        <v>55</v>
      </c>
      <c r="N259" s="69" t="s">
        <v>77</v>
      </c>
      <c r="O259" s="68" t="s">
        <v>60</v>
      </c>
      <c r="P259" s="69" t="s">
        <v>82</v>
      </c>
      <c r="Q259" s="69">
        <f>SUMIFS(Gabarito!B:B,Gabarito!A:A,M259)+SUMIFS(Gabarito!B:B,Gabarito!A:A,O259)+SUMIFS(Gabarito!B:B,Gabarito!A:A,#REF!)+SUMIFS(Gabarito!B:B,Gabarito!A:A,#REF!)+SUMIFS(Gabarito!B:B,Gabarito!A:A,P259)</f>
        <v>12</v>
      </c>
      <c r="R259" s="69">
        <f t="shared" si="9"/>
        <v>26</v>
      </c>
      <c r="S259" s="68" t="s">
        <v>50</v>
      </c>
      <c r="T259" s="68" t="s">
        <v>132</v>
      </c>
      <c r="U259" s="69" t="s">
        <v>50</v>
      </c>
    </row>
    <row r="260" ht="15.75" customHeight="1">
      <c r="A260" s="67" t="s">
        <v>387</v>
      </c>
      <c r="B260" s="73" t="s">
        <v>423</v>
      </c>
      <c r="C260" s="68" t="s">
        <v>169</v>
      </c>
      <c r="D260" s="68" t="s">
        <v>91</v>
      </c>
      <c r="E260" s="68" t="s">
        <v>130</v>
      </c>
      <c r="F260" s="47" t="s">
        <v>139</v>
      </c>
      <c r="G260" s="68" t="s">
        <v>50</v>
      </c>
      <c r="H260" s="69" t="s">
        <v>43</v>
      </c>
      <c r="I260" s="69" t="s">
        <v>137</v>
      </c>
      <c r="J260" s="70" t="s">
        <v>47</v>
      </c>
      <c r="K260" s="69" t="s">
        <v>50</v>
      </c>
      <c r="L260" s="70">
        <f>SUMIFS(Gabarito!B:B,Gabarito!A:A,H260)+SUMIFS(Gabarito!B:B,Gabarito!A:A,I260)+SUMIFS(Gabarito!B:B,Gabarito!A:A,J260)+SUMIFS(Gabarito!B:B,Gabarito!A:A,K260)</f>
        <v>6</v>
      </c>
      <c r="M260" s="69" t="s">
        <v>55</v>
      </c>
      <c r="N260" s="69" t="s">
        <v>77</v>
      </c>
      <c r="O260" s="68" t="s">
        <v>60</v>
      </c>
      <c r="P260" s="69" t="s">
        <v>99</v>
      </c>
      <c r="Q260" s="69">
        <f>SUMIFS(Gabarito!B:B,Gabarito!A:A,M260)+SUMIFS(Gabarito!B:B,Gabarito!A:A,O260)+SUMIFS(Gabarito!B:B,Gabarito!A:A,#REF!)+SUMIFS(Gabarito!B:B,Gabarito!A:A,#REF!)+SUMIFS(Gabarito!B:B,Gabarito!A:A,P260)</f>
        <v>18</v>
      </c>
      <c r="R260" s="69">
        <f t="shared" si="9"/>
        <v>24</v>
      </c>
      <c r="S260" s="68" t="s">
        <v>50</v>
      </c>
      <c r="T260" s="68" t="s">
        <v>132</v>
      </c>
      <c r="U260" s="69" t="s">
        <v>50</v>
      </c>
    </row>
    <row r="261" ht="15.75" customHeight="1">
      <c r="A261" s="67" t="s">
        <v>387</v>
      </c>
      <c r="B261" s="73" t="s">
        <v>424</v>
      </c>
      <c r="C261" s="68" t="s">
        <v>169</v>
      </c>
      <c r="D261" s="68" t="s">
        <v>91</v>
      </c>
      <c r="E261" s="68" t="s">
        <v>130</v>
      </c>
      <c r="F261" s="47" t="s">
        <v>139</v>
      </c>
      <c r="G261" s="68" t="s">
        <v>50</v>
      </c>
      <c r="H261" s="69" t="s">
        <v>43</v>
      </c>
      <c r="I261" s="69" t="s">
        <v>137</v>
      </c>
      <c r="J261" s="70" t="s">
        <v>47</v>
      </c>
      <c r="K261" s="69" t="s">
        <v>50</v>
      </c>
      <c r="L261" s="70">
        <f>SUMIFS(Gabarito!B:B,Gabarito!A:A,H261)+SUMIFS(Gabarito!B:B,Gabarito!A:A,I261)+SUMIFS(Gabarito!B:B,Gabarito!A:A,J261)+SUMIFS(Gabarito!B:B,Gabarito!A:A,K261)</f>
        <v>6</v>
      </c>
      <c r="M261" s="69" t="s">
        <v>55</v>
      </c>
      <c r="N261" s="69" t="s">
        <v>77</v>
      </c>
      <c r="O261" s="68" t="s">
        <v>60</v>
      </c>
      <c r="P261" s="69" t="s">
        <v>99</v>
      </c>
      <c r="Q261" s="69">
        <f>SUMIFS(Gabarito!B:B,Gabarito!A:A,M261)+SUMIFS(Gabarito!B:B,Gabarito!A:A,O261)+SUMIFS(Gabarito!B:B,Gabarito!A:A,#REF!)+SUMIFS(Gabarito!B:B,Gabarito!A:A,#REF!)+SUMIFS(Gabarito!B:B,Gabarito!A:A,P261)</f>
        <v>18</v>
      </c>
      <c r="R261" s="69">
        <f t="shared" si="9"/>
        <v>24</v>
      </c>
      <c r="S261" s="68" t="s">
        <v>50</v>
      </c>
      <c r="T261" s="68" t="s">
        <v>132</v>
      </c>
      <c r="U261" s="69" t="s">
        <v>50</v>
      </c>
    </row>
    <row r="262" ht="15.75" customHeight="1">
      <c r="A262" s="67" t="s">
        <v>387</v>
      </c>
      <c r="B262" s="73" t="s">
        <v>425</v>
      </c>
      <c r="C262" s="68" t="s">
        <v>169</v>
      </c>
      <c r="D262" s="68" t="s">
        <v>91</v>
      </c>
      <c r="E262" s="68" t="s">
        <v>130</v>
      </c>
      <c r="F262" s="47" t="s">
        <v>139</v>
      </c>
      <c r="G262" s="68" t="s">
        <v>50</v>
      </c>
      <c r="H262" s="69" t="s">
        <v>43</v>
      </c>
      <c r="I262" s="69" t="s">
        <v>137</v>
      </c>
      <c r="J262" s="70" t="s">
        <v>47</v>
      </c>
      <c r="K262" s="69" t="s">
        <v>50</v>
      </c>
      <c r="L262" s="70">
        <f>SUMIFS(Gabarito!B:B,Gabarito!A:A,H262)+SUMIFS(Gabarito!B:B,Gabarito!A:A,I262)+SUMIFS(Gabarito!B:B,Gabarito!A:A,J262)+SUMIFS(Gabarito!B:B,Gabarito!A:A,K262)</f>
        <v>6</v>
      </c>
      <c r="M262" s="69" t="s">
        <v>55</v>
      </c>
      <c r="N262" s="69" t="s">
        <v>77</v>
      </c>
      <c r="O262" s="68" t="s">
        <v>60</v>
      </c>
      <c r="P262" s="69" t="s">
        <v>99</v>
      </c>
      <c r="Q262" s="69">
        <f>SUMIFS(Gabarito!B:B,Gabarito!A:A,M262)+SUMIFS(Gabarito!B:B,Gabarito!A:A,O262)+SUMIFS(Gabarito!B:B,Gabarito!A:A,#REF!)+SUMIFS(Gabarito!B:B,Gabarito!A:A,#REF!)+SUMIFS(Gabarito!B:B,Gabarito!A:A,P262)</f>
        <v>18</v>
      </c>
      <c r="R262" s="69">
        <f t="shared" si="9"/>
        <v>24</v>
      </c>
      <c r="S262" s="68" t="s">
        <v>50</v>
      </c>
      <c r="T262" s="68" t="s">
        <v>132</v>
      </c>
      <c r="U262" s="69" t="s">
        <v>50</v>
      </c>
    </row>
    <row r="263" ht="15.75" customHeight="1">
      <c r="A263" s="67" t="s">
        <v>387</v>
      </c>
      <c r="B263" s="73" t="s">
        <v>426</v>
      </c>
      <c r="C263" s="68" t="s">
        <v>169</v>
      </c>
      <c r="D263" s="68" t="s">
        <v>91</v>
      </c>
      <c r="E263" s="68" t="s">
        <v>130</v>
      </c>
      <c r="F263" s="47" t="s">
        <v>139</v>
      </c>
      <c r="G263" s="68" t="s">
        <v>50</v>
      </c>
      <c r="H263" s="69" t="s">
        <v>85</v>
      </c>
      <c r="I263" s="69" t="s">
        <v>137</v>
      </c>
      <c r="J263" s="70" t="s">
        <v>89</v>
      </c>
      <c r="K263" s="69" t="s">
        <v>50</v>
      </c>
      <c r="L263" s="70">
        <f>SUMIFS(Gabarito!B:B,Gabarito!A:A,H263)+SUMIFS(Gabarito!B:B,Gabarito!A:A,I263)+SUMIFS(Gabarito!B:B,Gabarito!A:A,J263)+SUMIFS(Gabarito!B:B,Gabarito!A:A,K263)</f>
        <v>14</v>
      </c>
      <c r="M263" s="69" t="s">
        <v>55</v>
      </c>
      <c r="N263" s="69" t="s">
        <v>77</v>
      </c>
      <c r="O263" s="68" t="s">
        <v>79</v>
      </c>
      <c r="P263" s="69" t="s">
        <v>99</v>
      </c>
      <c r="Q263" s="69">
        <f>SUMIFS(Gabarito!B:B,Gabarito!A:A,M263)+SUMIFS(Gabarito!B:B,Gabarito!A:A,O263)+SUMIFS(Gabarito!B:B,Gabarito!A:A,#REF!)+SUMIFS(Gabarito!B:B,Gabarito!A:A,#REF!)+SUMIFS(Gabarito!B:B,Gabarito!A:A,P263)</f>
        <v>24</v>
      </c>
      <c r="R263" s="69">
        <f t="shared" si="9"/>
        <v>38</v>
      </c>
      <c r="S263" s="68" t="s">
        <v>50</v>
      </c>
      <c r="T263" s="68" t="s">
        <v>132</v>
      </c>
      <c r="U263" s="69" t="s">
        <v>382</v>
      </c>
    </row>
    <row r="264" ht="15.75" customHeight="1">
      <c r="A264" s="67" t="s">
        <v>387</v>
      </c>
      <c r="B264" s="73" t="s">
        <v>427</v>
      </c>
      <c r="C264" s="68" t="s">
        <v>169</v>
      </c>
      <c r="D264" s="68" t="s">
        <v>91</v>
      </c>
      <c r="E264" s="68" t="s">
        <v>130</v>
      </c>
      <c r="F264" s="47" t="s">
        <v>139</v>
      </c>
      <c r="G264" s="68" t="s">
        <v>50</v>
      </c>
      <c r="H264" s="69" t="s">
        <v>85</v>
      </c>
      <c r="I264" s="69" t="s">
        <v>137</v>
      </c>
      <c r="J264" s="70" t="s">
        <v>71</v>
      </c>
      <c r="K264" s="69" t="s">
        <v>50</v>
      </c>
      <c r="L264" s="70">
        <f>SUMIFS(Gabarito!B:B,Gabarito!A:A,H264)+SUMIFS(Gabarito!B:B,Gabarito!A:A,I264)+SUMIFS(Gabarito!B:B,Gabarito!A:A,J264)+SUMIFS(Gabarito!B:B,Gabarito!A:A,K264)</f>
        <v>11</v>
      </c>
      <c r="M264" s="69" t="s">
        <v>55</v>
      </c>
      <c r="N264" s="69" t="s">
        <v>77</v>
      </c>
      <c r="O264" s="68" t="s">
        <v>79</v>
      </c>
      <c r="P264" s="69" t="s">
        <v>99</v>
      </c>
      <c r="Q264" s="69">
        <f>SUMIFS(Gabarito!B:B,Gabarito!A:A,M264)+SUMIFS(Gabarito!B:B,Gabarito!A:A,O264)+SUMIFS(Gabarito!B:B,Gabarito!A:A,#REF!)+SUMIFS(Gabarito!B:B,Gabarito!A:A,#REF!)+SUMIFS(Gabarito!B:B,Gabarito!A:A,P264)</f>
        <v>24</v>
      </c>
      <c r="R264" s="69">
        <f t="shared" si="9"/>
        <v>35</v>
      </c>
      <c r="S264" s="68" t="s">
        <v>50</v>
      </c>
      <c r="T264" s="68" t="s">
        <v>132</v>
      </c>
      <c r="U264" s="69" t="s">
        <v>382</v>
      </c>
    </row>
    <row r="265" ht="15.75" customHeight="1">
      <c r="A265" s="67" t="s">
        <v>387</v>
      </c>
      <c r="B265" s="73" t="s">
        <v>428</v>
      </c>
      <c r="C265" s="68" t="s">
        <v>169</v>
      </c>
      <c r="D265" s="68" t="s">
        <v>91</v>
      </c>
      <c r="E265" s="68" t="s">
        <v>130</v>
      </c>
      <c r="F265" s="47" t="s">
        <v>139</v>
      </c>
      <c r="G265" s="68" t="s">
        <v>50</v>
      </c>
      <c r="H265" s="69" t="s">
        <v>85</v>
      </c>
      <c r="I265" s="69" t="s">
        <v>137</v>
      </c>
      <c r="J265" s="70" t="s">
        <v>89</v>
      </c>
      <c r="K265" s="69" t="s">
        <v>50</v>
      </c>
      <c r="L265" s="70">
        <f>SUMIFS(Gabarito!B:B,Gabarito!A:A,H265)+SUMIFS(Gabarito!B:B,Gabarito!A:A,I265)+SUMIFS(Gabarito!B:B,Gabarito!A:A,J265)+SUMIFS(Gabarito!B:B,Gabarito!A:A,K265)</f>
        <v>14</v>
      </c>
      <c r="M265" s="69" t="s">
        <v>55</v>
      </c>
      <c r="N265" s="69" t="s">
        <v>77</v>
      </c>
      <c r="O265" s="68" t="s">
        <v>79</v>
      </c>
      <c r="P265" s="69" t="s">
        <v>99</v>
      </c>
      <c r="Q265" s="69">
        <f>SUMIFS(Gabarito!B:B,Gabarito!A:A,M265)+SUMIFS(Gabarito!B:B,Gabarito!A:A,O265)+SUMIFS(Gabarito!B:B,Gabarito!A:A,#REF!)+SUMIFS(Gabarito!B:B,Gabarito!A:A,#REF!)+SUMIFS(Gabarito!B:B,Gabarito!A:A,P265)</f>
        <v>24</v>
      </c>
      <c r="R265" s="69">
        <f t="shared" si="9"/>
        <v>38</v>
      </c>
      <c r="S265" s="68" t="s">
        <v>50</v>
      </c>
      <c r="T265" s="68" t="s">
        <v>132</v>
      </c>
      <c r="U265" s="69" t="s">
        <v>382</v>
      </c>
    </row>
    <row r="266" ht="15.75" customHeight="1">
      <c r="A266" s="67" t="s">
        <v>387</v>
      </c>
      <c r="B266" s="73" t="s">
        <v>429</v>
      </c>
      <c r="C266" s="68" t="s">
        <v>169</v>
      </c>
      <c r="D266" s="68" t="s">
        <v>91</v>
      </c>
      <c r="E266" s="68" t="s">
        <v>130</v>
      </c>
      <c r="F266" s="47" t="s">
        <v>139</v>
      </c>
      <c r="G266" s="68" t="s">
        <v>50</v>
      </c>
      <c r="H266" s="69" t="s">
        <v>43</v>
      </c>
      <c r="I266" s="69" t="s">
        <v>137</v>
      </c>
      <c r="J266" s="70" t="s">
        <v>47</v>
      </c>
      <c r="K266" s="69" t="s">
        <v>50</v>
      </c>
      <c r="L266" s="70">
        <f>SUMIFS(Gabarito!B:B,Gabarito!A:A,H266)+SUMIFS(Gabarito!B:B,Gabarito!A:A,I266)+SUMIFS(Gabarito!B:B,Gabarito!A:A,J266)+SUMIFS(Gabarito!B:B,Gabarito!A:A,K266)</f>
        <v>6</v>
      </c>
      <c r="M266" s="69" t="s">
        <v>55</v>
      </c>
      <c r="N266" s="69" t="s">
        <v>77</v>
      </c>
      <c r="O266" s="68" t="s">
        <v>60</v>
      </c>
      <c r="P266" s="69" t="s">
        <v>99</v>
      </c>
      <c r="Q266" s="69">
        <f>SUMIFS(Gabarito!B:B,Gabarito!A:A,M266)+SUMIFS(Gabarito!B:B,Gabarito!A:A,O266)+SUMIFS(Gabarito!B:B,Gabarito!A:A,#REF!)+SUMIFS(Gabarito!B:B,Gabarito!A:A,#REF!)+SUMIFS(Gabarito!B:B,Gabarito!A:A,P266)</f>
        <v>18</v>
      </c>
      <c r="R266" s="69">
        <f t="shared" si="9"/>
        <v>24</v>
      </c>
      <c r="S266" s="68" t="s">
        <v>50</v>
      </c>
      <c r="T266" s="68" t="s">
        <v>132</v>
      </c>
      <c r="U266" s="69" t="s">
        <v>50</v>
      </c>
    </row>
    <row r="267" ht="15.75" customHeight="1">
      <c r="A267" s="67" t="s">
        <v>387</v>
      </c>
      <c r="B267" s="73" t="s">
        <v>430</v>
      </c>
      <c r="C267" s="68" t="s">
        <v>169</v>
      </c>
      <c r="D267" s="68" t="s">
        <v>91</v>
      </c>
      <c r="E267" s="68" t="s">
        <v>130</v>
      </c>
      <c r="F267" s="47" t="s">
        <v>139</v>
      </c>
      <c r="G267" s="68" t="s">
        <v>50</v>
      </c>
      <c r="H267" s="69" t="s">
        <v>43</v>
      </c>
      <c r="I267" s="69" t="s">
        <v>137</v>
      </c>
      <c r="J267" s="70" t="s">
        <v>47</v>
      </c>
      <c r="K267" s="69" t="s">
        <v>50</v>
      </c>
      <c r="L267" s="70">
        <f>SUMIFS(Gabarito!B:B,Gabarito!A:A,H267)+SUMIFS(Gabarito!B:B,Gabarito!A:A,I267)+SUMIFS(Gabarito!B:B,Gabarito!A:A,J267)+SUMIFS(Gabarito!B:B,Gabarito!A:A,K267)</f>
        <v>6</v>
      </c>
      <c r="M267" s="69" t="s">
        <v>55</v>
      </c>
      <c r="N267" s="69" t="s">
        <v>77</v>
      </c>
      <c r="O267" s="68" t="s">
        <v>60</v>
      </c>
      <c r="P267" s="69" t="s">
        <v>99</v>
      </c>
      <c r="Q267" s="69">
        <f>SUMIFS(Gabarito!B:B,Gabarito!A:A,M267)+SUMIFS(Gabarito!B:B,Gabarito!A:A,O267)+SUMIFS(Gabarito!B:B,Gabarito!A:A,#REF!)+SUMIFS(Gabarito!B:B,Gabarito!A:A,#REF!)+SUMIFS(Gabarito!B:B,Gabarito!A:A,P267)</f>
        <v>18</v>
      </c>
      <c r="R267" s="69">
        <f t="shared" si="9"/>
        <v>24</v>
      </c>
      <c r="S267" s="68" t="s">
        <v>50</v>
      </c>
      <c r="T267" s="68" t="s">
        <v>132</v>
      </c>
      <c r="U267" s="69" t="s">
        <v>50</v>
      </c>
    </row>
    <row r="268" ht="15.75" customHeight="1">
      <c r="A268" s="67" t="s">
        <v>387</v>
      </c>
      <c r="B268" s="68" t="s">
        <v>431</v>
      </c>
      <c r="C268" s="68" t="s">
        <v>169</v>
      </c>
      <c r="D268" s="68" t="s">
        <v>91</v>
      </c>
      <c r="E268" s="68" t="s">
        <v>130</v>
      </c>
      <c r="F268" s="47" t="s">
        <v>139</v>
      </c>
      <c r="G268" s="68" t="s">
        <v>50</v>
      </c>
      <c r="H268" s="69" t="s">
        <v>85</v>
      </c>
      <c r="I268" s="69" t="s">
        <v>137</v>
      </c>
      <c r="J268" s="70" t="s">
        <v>89</v>
      </c>
      <c r="K268" s="69" t="s">
        <v>50</v>
      </c>
      <c r="L268" s="70">
        <f>SUMIFS(Gabarito!B:B,Gabarito!A:A,H268)+SUMIFS(Gabarito!B:B,Gabarito!A:A,I268)+SUMIFS(Gabarito!B:B,Gabarito!A:A,J268)+SUMIFS(Gabarito!B:B,Gabarito!A:A,K268)</f>
        <v>14</v>
      </c>
      <c r="M268" s="69" t="s">
        <v>55</v>
      </c>
      <c r="N268" s="69" t="s">
        <v>77</v>
      </c>
      <c r="O268" s="68" t="s">
        <v>60</v>
      </c>
      <c r="P268" s="69" t="s">
        <v>99</v>
      </c>
      <c r="Q268" s="69">
        <f>SUMIFS(Gabarito!B:B,Gabarito!A:A,M268)+SUMIFS(Gabarito!B:B,Gabarito!A:A,O268)+SUMIFS(Gabarito!B:B,Gabarito!A:A,#REF!)+SUMIFS(Gabarito!B:B,Gabarito!A:A,#REF!)+SUMIFS(Gabarito!B:B,Gabarito!A:A,P268)</f>
        <v>18</v>
      </c>
      <c r="R268" s="69">
        <f t="shared" si="9"/>
        <v>32</v>
      </c>
      <c r="S268" s="68" t="s">
        <v>50</v>
      </c>
      <c r="T268" s="68" t="s">
        <v>132</v>
      </c>
      <c r="U268" s="69" t="s">
        <v>50</v>
      </c>
    </row>
    <row r="269" ht="15.75" customHeight="1">
      <c r="A269" s="67" t="s">
        <v>387</v>
      </c>
      <c r="B269" s="68" t="s">
        <v>432</v>
      </c>
      <c r="C269" s="68" t="s">
        <v>169</v>
      </c>
      <c r="D269" s="68" t="s">
        <v>91</v>
      </c>
      <c r="E269" s="68" t="s">
        <v>130</v>
      </c>
      <c r="F269" s="47" t="s">
        <v>139</v>
      </c>
      <c r="G269" s="68" t="s">
        <v>50</v>
      </c>
      <c r="H269" s="69" t="s">
        <v>43</v>
      </c>
      <c r="I269" s="69" t="s">
        <v>137</v>
      </c>
      <c r="J269" s="70" t="s">
        <v>47</v>
      </c>
      <c r="K269" s="69" t="s">
        <v>50</v>
      </c>
      <c r="L269" s="70">
        <f>SUMIFS(Gabarito!B:B,Gabarito!A:A,H269)+SUMIFS(Gabarito!B:B,Gabarito!A:A,I269)+SUMIFS(Gabarito!B:B,Gabarito!A:A,J269)+SUMIFS(Gabarito!B:B,Gabarito!A:A,K269)</f>
        <v>6</v>
      </c>
      <c r="M269" s="69" t="s">
        <v>55</v>
      </c>
      <c r="N269" s="69" t="s">
        <v>77</v>
      </c>
      <c r="O269" s="68" t="s">
        <v>60</v>
      </c>
      <c r="P269" s="69" t="s">
        <v>99</v>
      </c>
      <c r="Q269" s="69">
        <f>SUMIFS(Gabarito!B:B,Gabarito!A:A,M269)+SUMIFS(Gabarito!B:B,Gabarito!A:A,O269)+SUMIFS(Gabarito!B:B,Gabarito!A:A,#REF!)+SUMIFS(Gabarito!B:B,Gabarito!A:A,#REF!)+SUMIFS(Gabarito!B:B,Gabarito!A:A,P269)</f>
        <v>18</v>
      </c>
      <c r="R269" s="69">
        <f t="shared" si="9"/>
        <v>24</v>
      </c>
      <c r="S269" s="68" t="s">
        <v>50</v>
      </c>
      <c r="T269" s="68" t="s">
        <v>132</v>
      </c>
      <c r="U269" s="69" t="s">
        <v>50</v>
      </c>
    </row>
    <row r="270" ht="15.75" customHeight="1">
      <c r="A270" s="67" t="s">
        <v>387</v>
      </c>
      <c r="B270" s="68" t="s">
        <v>433</v>
      </c>
      <c r="C270" s="68" t="s">
        <v>169</v>
      </c>
      <c r="D270" s="68" t="s">
        <v>91</v>
      </c>
      <c r="E270" s="68" t="s">
        <v>130</v>
      </c>
      <c r="F270" s="47" t="s">
        <v>139</v>
      </c>
      <c r="G270" s="68" t="s">
        <v>50</v>
      </c>
      <c r="H270" s="69" t="s">
        <v>43</v>
      </c>
      <c r="I270" s="69" t="s">
        <v>137</v>
      </c>
      <c r="J270" s="70" t="s">
        <v>71</v>
      </c>
      <c r="K270" s="69" t="s">
        <v>50</v>
      </c>
      <c r="L270" s="70">
        <f>SUMIFS(Gabarito!B:B,Gabarito!A:A,H270)+SUMIFS(Gabarito!B:B,Gabarito!A:A,I270)+SUMIFS(Gabarito!B:B,Gabarito!A:A,J270)+SUMIFS(Gabarito!B:B,Gabarito!A:A,K270)</f>
        <v>9</v>
      </c>
      <c r="M270" s="69" t="s">
        <v>55</v>
      </c>
      <c r="N270" s="69" t="s">
        <v>77</v>
      </c>
      <c r="O270" s="68" t="s">
        <v>60</v>
      </c>
      <c r="P270" s="69" t="s">
        <v>99</v>
      </c>
      <c r="Q270" s="69">
        <f>SUMIFS(Gabarito!B:B,Gabarito!A:A,M270)+SUMIFS(Gabarito!B:B,Gabarito!A:A,O270)+SUMIFS(Gabarito!B:B,Gabarito!A:A,#REF!)+SUMIFS(Gabarito!B:B,Gabarito!A:A,#REF!)+SUMIFS(Gabarito!B:B,Gabarito!A:A,P270)</f>
        <v>18</v>
      </c>
      <c r="R270" s="69">
        <f t="shared" si="9"/>
        <v>27</v>
      </c>
      <c r="S270" s="68" t="s">
        <v>50</v>
      </c>
      <c r="T270" s="68" t="s">
        <v>132</v>
      </c>
      <c r="U270" s="69" t="s">
        <v>50</v>
      </c>
    </row>
    <row r="271" ht="15.75" customHeight="1">
      <c r="A271" s="67" t="s">
        <v>387</v>
      </c>
      <c r="B271" s="68" t="s">
        <v>434</v>
      </c>
      <c r="C271" s="68" t="s">
        <v>169</v>
      </c>
      <c r="D271" s="68" t="s">
        <v>91</v>
      </c>
      <c r="E271" s="68" t="s">
        <v>130</v>
      </c>
      <c r="F271" s="47" t="s">
        <v>139</v>
      </c>
      <c r="G271" s="68" t="s">
        <v>50</v>
      </c>
      <c r="H271" s="69" t="s">
        <v>43</v>
      </c>
      <c r="I271" s="69" t="s">
        <v>137</v>
      </c>
      <c r="J271" s="70" t="s">
        <v>47</v>
      </c>
      <c r="K271" s="69" t="s">
        <v>50</v>
      </c>
      <c r="L271" s="70">
        <f>SUMIFS(Gabarito!B:B,Gabarito!A:A,H271)+SUMIFS(Gabarito!B:B,Gabarito!A:A,I271)+SUMIFS(Gabarito!B:B,Gabarito!A:A,J271)+SUMIFS(Gabarito!B:B,Gabarito!A:A,K271)</f>
        <v>6</v>
      </c>
      <c r="M271" s="69" t="s">
        <v>55</v>
      </c>
      <c r="N271" s="69" t="s">
        <v>77</v>
      </c>
      <c r="O271" s="68" t="s">
        <v>60</v>
      </c>
      <c r="P271" s="69" t="s">
        <v>99</v>
      </c>
      <c r="Q271" s="69">
        <f>SUMIFS(Gabarito!B:B,Gabarito!A:A,M271)+SUMIFS(Gabarito!B:B,Gabarito!A:A,O271)+SUMIFS(Gabarito!B:B,Gabarito!A:A,#REF!)+SUMIFS(Gabarito!B:B,Gabarito!A:A,#REF!)+SUMIFS(Gabarito!B:B,Gabarito!A:A,P271)</f>
        <v>18</v>
      </c>
      <c r="R271" s="69">
        <f t="shared" si="9"/>
        <v>24</v>
      </c>
      <c r="S271" s="68" t="s">
        <v>50</v>
      </c>
      <c r="T271" s="68" t="s">
        <v>132</v>
      </c>
      <c r="U271" s="69" t="s">
        <v>50</v>
      </c>
    </row>
    <row r="272" ht="15.75" customHeight="1">
      <c r="A272" s="67" t="s">
        <v>387</v>
      </c>
      <c r="B272" s="68" t="s">
        <v>435</v>
      </c>
      <c r="C272" s="68" t="s">
        <v>169</v>
      </c>
      <c r="D272" s="68" t="s">
        <v>91</v>
      </c>
      <c r="E272" s="68" t="s">
        <v>122</v>
      </c>
      <c r="F272" s="47" t="s">
        <v>139</v>
      </c>
      <c r="G272" s="68" t="s">
        <v>122</v>
      </c>
      <c r="H272" s="69" t="s">
        <v>122</v>
      </c>
      <c r="I272" s="69" t="s">
        <v>122</v>
      </c>
      <c r="J272" s="70" t="s">
        <v>122</v>
      </c>
      <c r="K272" s="69" t="s">
        <v>122</v>
      </c>
      <c r="L272" s="70">
        <f>SUMIFS(Gabarito!B:B,Gabarito!A:A,H272)+SUMIFS(Gabarito!B:B,Gabarito!A:A,I272)+SUMIFS(Gabarito!B:B,Gabarito!A:A,J272)+SUMIFS(Gabarito!B:B,Gabarito!A:A,K272)</f>
        <v>0</v>
      </c>
      <c r="M272" s="69" t="s">
        <v>122</v>
      </c>
      <c r="N272" s="69" t="s">
        <v>122</v>
      </c>
      <c r="O272" s="68" t="s">
        <v>122</v>
      </c>
      <c r="P272" s="69" t="s">
        <v>122</v>
      </c>
      <c r="Q272" s="69">
        <f>SUMIFS(Gabarito!B:B,Gabarito!A:A,M272)+SUMIFS(Gabarito!B:B,Gabarito!A:A,O272)+SUMIFS(Gabarito!B:B,Gabarito!A:A,#REF!)+SUMIFS(Gabarito!B:B,Gabarito!A:A,#REF!)+SUMIFS(Gabarito!B:B,Gabarito!A:A,P272)</f>
        <v>0</v>
      </c>
      <c r="R272" s="69">
        <f t="shared" si="9"/>
        <v>0</v>
      </c>
      <c r="S272" s="68" t="s">
        <v>122</v>
      </c>
      <c r="T272" s="68" t="s">
        <v>122</v>
      </c>
      <c r="U272" s="69" t="s">
        <v>122</v>
      </c>
    </row>
    <row r="273" ht="15.75" customHeight="1">
      <c r="A273" s="47" t="s">
        <v>387</v>
      </c>
      <c r="B273" s="47" t="s">
        <v>436</v>
      </c>
      <c r="C273" s="47" t="s">
        <v>169</v>
      </c>
      <c r="D273" s="47" t="s">
        <v>122</v>
      </c>
      <c r="E273" s="68" t="s">
        <v>122</v>
      </c>
      <c r="F273" s="47" t="s">
        <v>122</v>
      </c>
      <c r="G273" s="47" t="s">
        <v>122</v>
      </c>
      <c r="H273" s="48" t="s">
        <v>122</v>
      </c>
      <c r="I273" s="49" t="s">
        <v>122</v>
      </c>
      <c r="J273" s="50" t="s">
        <v>122</v>
      </c>
      <c r="K273" s="48" t="s">
        <v>122</v>
      </c>
      <c r="L273" s="50">
        <f>SUMIFS(Gabarito!B:B,Gabarito!A:A,H273)+SUMIFS(Gabarito!B:B,Gabarito!A:A,I273)+SUMIFS(Gabarito!B:B,Gabarito!A:A,J273)+SUMIFS(Gabarito!B:B,Gabarito!A:A,K273)</f>
        <v>0</v>
      </c>
      <c r="M273" s="49" t="s">
        <v>122</v>
      </c>
      <c r="N273" s="49" t="s">
        <v>122</v>
      </c>
      <c r="O273" s="47" t="s">
        <v>122</v>
      </c>
      <c r="P273" s="49" t="s">
        <v>122</v>
      </c>
      <c r="Q273" s="49">
        <f>SUMIFS(Gabarito!B:B,Gabarito!A:A,M273)+SUMIFS(Gabarito!B:B,Gabarito!A:A,O273)+SUMIFS(Gabarito!B:B,Gabarito!A:A,#REF!)+SUMIFS(Gabarito!B:B,Gabarito!A:A,#REF!)+SUMIFS(Gabarito!B:B,Gabarito!A:A,P273)</f>
        <v>0</v>
      </c>
      <c r="R273" s="49">
        <f t="shared" si="9"/>
        <v>0</v>
      </c>
      <c r="S273" s="47" t="s">
        <v>122</v>
      </c>
      <c r="T273" s="47" t="s">
        <v>122</v>
      </c>
      <c r="U273" s="49" t="s">
        <v>122</v>
      </c>
    </row>
    <row r="274" ht="15.75" customHeight="1">
      <c r="A274" s="63" t="s">
        <v>437</v>
      </c>
      <c r="B274" s="64" t="s">
        <v>438</v>
      </c>
      <c r="C274" s="64" t="s">
        <v>439</v>
      </c>
      <c r="D274" s="64" t="s">
        <v>91</v>
      </c>
      <c r="E274" s="64" t="s">
        <v>136</v>
      </c>
      <c r="F274" s="47" t="s">
        <v>122</v>
      </c>
      <c r="G274" s="64" t="s">
        <v>91</v>
      </c>
      <c r="H274" s="65" t="s">
        <v>43</v>
      </c>
      <c r="I274" s="65" t="s">
        <v>137</v>
      </c>
      <c r="J274" s="66" t="s">
        <v>71</v>
      </c>
      <c r="K274" s="65" t="s">
        <v>91</v>
      </c>
      <c r="L274" s="66">
        <f>SUMIFS(Gabarito!B:B,Gabarito!A:A,H274)+SUMIFS(Gabarito!B:B,Gabarito!A:A,I274)+SUMIFS(Gabarito!B:B,Gabarito!A:A,J274)+SUMIFS(Gabarito!B:B,Gabarito!A:A,K274)</f>
        <v>15</v>
      </c>
      <c r="M274" s="65" t="s">
        <v>93</v>
      </c>
      <c r="N274" s="65" t="s">
        <v>131</v>
      </c>
      <c r="O274" s="64" t="s">
        <v>60</v>
      </c>
      <c r="P274" s="65" t="s">
        <v>99</v>
      </c>
      <c r="Q274" s="65">
        <f>SUMIFS(Gabarito!B:B,Gabarito!A:A,M274)+SUMIFS(Gabarito!B:B,Gabarito!A:A,N274)+SUMIFS(Gabarito!B:B,Gabarito!A:A,O274)+SUMIFS(Gabarito!B:B,Gabarito!A:A,#REF!)+SUMIFS(Gabarito!B:B,Gabarito!A:A,P274)</f>
        <v>38</v>
      </c>
      <c r="R274" s="65">
        <f t="shared" si="9"/>
        <v>53</v>
      </c>
      <c r="S274" s="64" t="s">
        <v>50</v>
      </c>
      <c r="T274" s="64" t="s">
        <v>291</v>
      </c>
      <c r="U274" s="65" t="s">
        <v>50</v>
      </c>
    </row>
    <row r="275" ht="15.75" customHeight="1">
      <c r="A275" s="63" t="s">
        <v>440</v>
      </c>
      <c r="B275" s="64" t="s">
        <v>441</v>
      </c>
      <c r="C275" s="64" t="s">
        <v>144</v>
      </c>
      <c r="D275" s="64" t="s">
        <v>91</v>
      </c>
      <c r="E275" s="64" t="s">
        <v>117</v>
      </c>
      <c r="F275" s="47" t="s">
        <v>117</v>
      </c>
      <c r="G275" s="64" t="s">
        <v>91</v>
      </c>
      <c r="H275" s="65" t="s">
        <v>43</v>
      </c>
      <c r="I275" s="65" t="s">
        <v>87</v>
      </c>
      <c r="J275" s="66" t="s">
        <v>47</v>
      </c>
      <c r="K275" s="65" t="s">
        <v>91</v>
      </c>
      <c r="L275" s="66">
        <f>SUMIFS(Gabarito!B:B,Gabarito!A:A,H275)+SUMIFS(Gabarito!B:B,Gabarito!A:A,I275)+SUMIFS(Gabarito!B:B,Gabarito!A:A,J275)+SUMIFS(Gabarito!B:B,Gabarito!A:A,K275)</f>
        <v>18</v>
      </c>
      <c r="M275" s="65" t="s">
        <v>55</v>
      </c>
      <c r="N275" s="65" t="s">
        <v>57</v>
      </c>
      <c r="O275" s="64" t="s">
        <v>60</v>
      </c>
      <c r="P275" s="65" t="s">
        <v>82</v>
      </c>
      <c r="Q275" s="65">
        <f>SUMIFS(Gabarito!B:B,Gabarito!A:A,M275)+SUMIFS(Gabarito!B:B,Gabarito!A:A,N275)+SUMIFS(Gabarito!B:B,Gabarito!A:A,O275)+SUMIFS(Gabarito!B:B,Gabarito!A:A,#REF!)+SUMIFS(Gabarito!B:B,Gabarito!A:A,P275)</f>
        <v>14</v>
      </c>
      <c r="R275" s="65">
        <f t="shared" si="9"/>
        <v>32</v>
      </c>
      <c r="S275" s="64" t="s">
        <v>50</v>
      </c>
      <c r="T275" s="64" t="s">
        <v>132</v>
      </c>
      <c r="U275" s="65" t="s">
        <v>50</v>
      </c>
    </row>
    <row r="276" ht="15.75" customHeight="1">
      <c r="A276" s="67" t="s">
        <v>440</v>
      </c>
      <c r="B276" s="68" t="s">
        <v>442</v>
      </c>
      <c r="C276" s="68" t="s">
        <v>336</v>
      </c>
      <c r="D276" s="68" t="s">
        <v>91</v>
      </c>
      <c r="E276" s="68" t="s">
        <v>136</v>
      </c>
      <c r="F276" s="47" t="s">
        <v>117</v>
      </c>
      <c r="G276" s="68" t="s">
        <v>50</v>
      </c>
      <c r="H276" s="69" t="s">
        <v>43</v>
      </c>
      <c r="I276" s="69" t="s">
        <v>87</v>
      </c>
      <c r="J276" s="70" t="s">
        <v>89</v>
      </c>
      <c r="K276" s="69" t="s">
        <v>91</v>
      </c>
      <c r="L276" s="70">
        <f>SUMIFS(Gabarito!B:B,Gabarito!A:A,H276)+SUMIFS(Gabarito!B:B,Gabarito!A:A,I276)+SUMIFS(Gabarito!B:B,Gabarito!A:A,J276)+SUMIFS(Gabarito!B:B,Gabarito!A:A,K276)</f>
        <v>24</v>
      </c>
      <c r="M276" s="69" t="s">
        <v>55</v>
      </c>
      <c r="N276" s="69" t="s">
        <v>77</v>
      </c>
      <c r="O276" s="68" t="s">
        <v>60</v>
      </c>
      <c r="P276" s="69" t="s">
        <v>122</v>
      </c>
      <c r="Q276" s="69">
        <f>SUMIFS(Gabarito!B:B,Gabarito!A:A,M276)+SUMIFS(Gabarito!B:B,Gabarito!A:A,N276)+SUMIFS(Gabarito!B:B,Gabarito!A:A,O276)+SUMIFS(Gabarito!B:B,Gabarito!A:A,#REF!)+SUMIFS(Gabarito!B:B,Gabarito!A:A,P276)</f>
        <v>11</v>
      </c>
      <c r="R276" s="69">
        <f t="shared" si="9"/>
        <v>35</v>
      </c>
      <c r="S276" s="68" t="s">
        <v>50</v>
      </c>
      <c r="T276" s="68" t="s">
        <v>79</v>
      </c>
      <c r="U276" s="69" t="s">
        <v>382</v>
      </c>
    </row>
    <row r="277" ht="15.75" customHeight="1">
      <c r="A277" s="67" t="s">
        <v>440</v>
      </c>
      <c r="B277" s="68" t="s">
        <v>443</v>
      </c>
      <c r="C277" s="68" t="s">
        <v>336</v>
      </c>
      <c r="D277" s="68" t="s">
        <v>91</v>
      </c>
      <c r="E277" s="68" t="s">
        <v>136</v>
      </c>
      <c r="F277" s="47" t="s">
        <v>149</v>
      </c>
      <c r="G277" s="68" t="s">
        <v>50</v>
      </c>
      <c r="H277" s="69" t="s">
        <v>43</v>
      </c>
      <c r="I277" s="69" t="s">
        <v>87</v>
      </c>
      <c r="J277" s="70" t="s">
        <v>47</v>
      </c>
      <c r="K277" s="69" t="s">
        <v>91</v>
      </c>
      <c r="L277" s="70">
        <f>SUMIFS(Gabarito!B:B,Gabarito!A:A,H277)+SUMIFS(Gabarito!B:B,Gabarito!A:A,I277)+SUMIFS(Gabarito!B:B,Gabarito!A:A,J277)+SUMIFS(Gabarito!B:B,Gabarito!A:A,K277)</f>
        <v>18</v>
      </c>
      <c r="M277" s="69" t="s">
        <v>55</v>
      </c>
      <c r="N277" s="69" t="s">
        <v>77</v>
      </c>
      <c r="O277" s="68" t="s">
        <v>60</v>
      </c>
      <c r="P277" s="69" t="s">
        <v>122</v>
      </c>
      <c r="Q277" s="69">
        <f>SUMIFS(Gabarito!B:B,Gabarito!A:A,M277)+SUMIFS(Gabarito!B:B,Gabarito!A:A,N277)+SUMIFS(Gabarito!B:B,Gabarito!A:A,O277)+SUMIFS(Gabarito!B:B,Gabarito!A:A,#REF!)+SUMIFS(Gabarito!B:B,Gabarito!A:A,P277)</f>
        <v>11</v>
      </c>
      <c r="R277" s="69">
        <f t="shared" si="9"/>
        <v>29</v>
      </c>
      <c r="S277" s="68" t="s">
        <v>50</v>
      </c>
      <c r="T277" s="68" t="s">
        <v>79</v>
      </c>
      <c r="U277" s="69" t="s">
        <v>382</v>
      </c>
    </row>
    <row r="278" ht="15.75" customHeight="1">
      <c r="A278" s="67" t="s">
        <v>440</v>
      </c>
      <c r="B278" s="68" t="s">
        <v>444</v>
      </c>
      <c r="C278" s="68" t="s">
        <v>151</v>
      </c>
      <c r="D278" s="68" t="s">
        <v>91</v>
      </c>
      <c r="E278" s="68" t="s">
        <v>136</v>
      </c>
      <c r="F278" s="47" t="s">
        <v>117</v>
      </c>
      <c r="G278" s="68" t="s">
        <v>50</v>
      </c>
      <c r="H278" s="69" t="s">
        <v>43</v>
      </c>
      <c r="I278" s="69" t="s">
        <v>87</v>
      </c>
      <c r="J278" s="70" t="s">
        <v>47</v>
      </c>
      <c r="K278" s="69" t="s">
        <v>91</v>
      </c>
      <c r="L278" s="70">
        <f>SUMIFS(Gabarito!B:B,Gabarito!A:A,H278)+SUMIFS(Gabarito!B:B,Gabarito!A:A,I278)+SUMIFS(Gabarito!B:B,Gabarito!A:A,J278)+SUMIFS(Gabarito!B:B,Gabarito!A:A,K278)</f>
        <v>18</v>
      </c>
      <c r="M278" s="69" t="s">
        <v>55</v>
      </c>
      <c r="N278" s="69" t="s">
        <v>77</v>
      </c>
      <c r="O278" s="68" t="s">
        <v>60</v>
      </c>
      <c r="P278" s="69" t="s">
        <v>122</v>
      </c>
      <c r="Q278" s="69">
        <f>SUMIFS(Gabarito!B:B,Gabarito!A:A,M278)+SUMIFS(Gabarito!B:B,Gabarito!A:A,N278)+SUMIFS(Gabarito!B:B,Gabarito!A:A,O278)+SUMIFS(Gabarito!B:B,Gabarito!A:A,#REF!)+SUMIFS(Gabarito!B:B,Gabarito!A:A,P278)</f>
        <v>11</v>
      </c>
      <c r="R278" s="69">
        <f t="shared" si="9"/>
        <v>29</v>
      </c>
      <c r="S278" s="68" t="s">
        <v>50</v>
      </c>
      <c r="T278" s="68" t="s">
        <v>79</v>
      </c>
      <c r="U278" s="69" t="s">
        <v>382</v>
      </c>
    </row>
    <row r="279" ht="15.75" customHeight="1">
      <c r="A279" s="63" t="s">
        <v>445</v>
      </c>
      <c r="B279" s="64" t="s">
        <v>446</v>
      </c>
      <c r="C279" s="64" t="s">
        <v>447</v>
      </c>
      <c r="D279" s="74" t="s">
        <v>50</v>
      </c>
      <c r="E279" s="64" t="s">
        <v>122</v>
      </c>
      <c r="F279" s="47" t="s">
        <v>117</v>
      </c>
      <c r="G279" s="64" t="s">
        <v>122</v>
      </c>
      <c r="H279" s="65" t="s">
        <v>122</v>
      </c>
      <c r="I279" s="65" t="s">
        <v>122</v>
      </c>
      <c r="J279" s="66" t="s">
        <v>122</v>
      </c>
      <c r="K279" s="65" t="s">
        <v>122</v>
      </c>
      <c r="L279" s="66">
        <f>SUMIFS(Gabarito!B:B,Gabarito!A:A,H279)+SUMIFS(Gabarito!B:B,Gabarito!A:A,I279)+SUMIFS(Gabarito!B:B,Gabarito!A:A,J279)+SUMIFS(Gabarito!B:B,Gabarito!A:A,K279)</f>
        <v>0</v>
      </c>
      <c r="M279" s="65" t="s">
        <v>122</v>
      </c>
      <c r="N279" s="65" t="s">
        <v>122</v>
      </c>
      <c r="O279" s="64" t="s">
        <v>122</v>
      </c>
      <c r="P279" s="65" t="s">
        <v>122</v>
      </c>
      <c r="Q279" s="65">
        <f>SUMIFS(Gabarito!B:B,Gabarito!A:A,M279)+SUMIFS(Gabarito!B:B,Gabarito!A:A,N279)+SUMIFS(Gabarito!B:B,Gabarito!A:A,O279)+SUMIFS(Gabarito!B:B,Gabarito!A:A,#REF!)+SUMIFS(Gabarito!B:B,Gabarito!A:A,P279)</f>
        <v>0</v>
      </c>
      <c r="R279" s="65">
        <f t="shared" si="9"/>
        <v>0</v>
      </c>
      <c r="S279" s="64" t="s">
        <v>122</v>
      </c>
      <c r="T279" s="64" t="s">
        <v>122</v>
      </c>
      <c r="U279" s="65" t="s">
        <v>122</v>
      </c>
    </row>
    <row r="280" ht="15.75" customHeight="1">
      <c r="A280" s="67" t="s">
        <v>445</v>
      </c>
      <c r="B280" s="68" t="s">
        <v>448</v>
      </c>
      <c r="C280" s="68" t="s">
        <v>447</v>
      </c>
      <c r="D280" s="68" t="s">
        <v>91</v>
      </c>
      <c r="E280" s="68" t="s">
        <v>122</v>
      </c>
      <c r="F280" s="47" t="s">
        <v>117</v>
      </c>
      <c r="G280" s="68" t="s">
        <v>122</v>
      </c>
      <c r="H280" s="69" t="s">
        <v>122</v>
      </c>
      <c r="I280" s="69" t="s">
        <v>122</v>
      </c>
      <c r="J280" s="70" t="s">
        <v>122</v>
      </c>
      <c r="K280" s="69" t="s">
        <v>122</v>
      </c>
      <c r="L280" s="70">
        <f>SUMIFS(Gabarito!B:B,Gabarito!A:A,H280)+SUMIFS(Gabarito!B:B,Gabarito!A:A,I280)+SUMIFS(Gabarito!B:B,Gabarito!A:A,J280)+SUMIFS(Gabarito!B:B,Gabarito!A:A,K280)</f>
        <v>0</v>
      </c>
      <c r="M280" s="69" t="s">
        <v>122</v>
      </c>
      <c r="N280" s="69" t="s">
        <v>122</v>
      </c>
      <c r="O280" s="68" t="s">
        <v>122</v>
      </c>
      <c r="P280" s="69" t="s">
        <v>122</v>
      </c>
      <c r="Q280" s="69">
        <f>SUMIFS(Gabarito!B:B,Gabarito!A:A,M280)+SUMIFS(Gabarito!B:B,Gabarito!A:A,N280)+SUMIFS(Gabarito!B:B,Gabarito!A:A,O280)+SUMIFS(Gabarito!B:B,Gabarito!A:A,#REF!)+SUMIFS(Gabarito!B:B,Gabarito!A:A,P280)</f>
        <v>0</v>
      </c>
      <c r="R280" s="69">
        <f t="shared" si="9"/>
        <v>0</v>
      </c>
      <c r="S280" s="68" t="s">
        <v>122</v>
      </c>
      <c r="T280" s="68" t="s">
        <v>122</v>
      </c>
      <c r="U280" s="69" t="s">
        <v>122</v>
      </c>
    </row>
    <row r="281" ht="15.75" customHeight="1">
      <c r="A281" s="67" t="s">
        <v>445</v>
      </c>
      <c r="B281" s="68" t="s">
        <v>449</v>
      </c>
      <c r="C281" s="68" t="s">
        <v>447</v>
      </c>
      <c r="D281" s="68" t="s">
        <v>91</v>
      </c>
      <c r="E281" s="68" t="s">
        <v>122</v>
      </c>
      <c r="F281" s="47" t="s">
        <v>117</v>
      </c>
      <c r="G281" s="68" t="s">
        <v>122</v>
      </c>
      <c r="H281" s="69" t="s">
        <v>122</v>
      </c>
      <c r="I281" s="69" t="s">
        <v>122</v>
      </c>
      <c r="J281" s="70" t="s">
        <v>122</v>
      </c>
      <c r="K281" s="69" t="s">
        <v>122</v>
      </c>
      <c r="L281" s="70">
        <f>SUMIFS(Gabarito!B:B,Gabarito!A:A,H281)+SUMIFS(Gabarito!B:B,Gabarito!A:A,I281)+SUMIFS(Gabarito!B:B,Gabarito!A:A,J281)+SUMIFS(Gabarito!B:B,Gabarito!A:A,K281)</f>
        <v>0</v>
      </c>
      <c r="M281" s="69" t="s">
        <v>122</v>
      </c>
      <c r="N281" s="69" t="s">
        <v>122</v>
      </c>
      <c r="O281" s="68" t="s">
        <v>122</v>
      </c>
      <c r="P281" s="69" t="s">
        <v>122</v>
      </c>
      <c r="Q281" s="69">
        <f>SUMIFS(Gabarito!B:B,Gabarito!A:A,M281)+SUMIFS(Gabarito!B:B,Gabarito!A:A,N281)+SUMIFS(Gabarito!B:B,Gabarito!A:A,O281)+SUMIFS(Gabarito!B:B,Gabarito!A:A,#REF!)+SUMIFS(Gabarito!B:B,Gabarito!A:A,P281)</f>
        <v>0</v>
      </c>
      <c r="R281" s="69">
        <f t="shared" si="9"/>
        <v>0</v>
      </c>
      <c r="S281" s="68" t="s">
        <v>122</v>
      </c>
      <c r="T281" s="68" t="s">
        <v>122</v>
      </c>
      <c r="U281" s="69" t="s">
        <v>122</v>
      </c>
    </row>
    <row r="282" ht="15.75" customHeight="1">
      <c r="A282" s="67" t="s">
        <v>445</v>
      </c>
      <c r="B282" s="68" t="s">
        <v>450</v>
      </c>
      <c r="C282" s="68" t="s">
        <v>447</v>
      </c>
      <c r="D282" s="68" t="s">
        <v>91</v>
      </c>
      <c r="E282" s="68" t="s">
        <v>122</v>
      </c>
      <c r="F282" s="47" t="s">
        <v>117</v>
      </c>
      <c r="G282" s="68" t="s">
        <v>122</v>
      </c>
      <c r="H282" s="69" t="s">
        <v>122</v>
      </c>
      <c r="I282" s="69" t="s">
        <v>122</v>
      </c>
      <c r="J282" s="70" t="s">
        <v>122</v>
      </c>
      <c r="K282" s="69" t="s">
        <v>122</v>
      </c>
      <c r="L282" s="70">
        <f>SUMIFS(Gabarito!B:B,Gabarito!A:A,H282)+SUMIFS(Gabarito!B:B,Gabarito!A:A,I282)+SUMIFS(Gabarito!B:B,Gabarito!A:A,J282)+SUMIFS(Gabarito!B:B,Gabarito!A:A,K282)</f>
        <v>0</v>
      </c>
      <c r="M282" s="69" t="s">
        <v>122</v>
      </c>
      <c r="N282" s="69" t="s">
        <v>122</v>
      </c>
      <c r="O282" s="68" t="s">
        <v>122</v>
      </c>
      <c r="P282" s="69" t="s">
        <v>122</v>
      </c>
      <c r="Q282" s="69">
        <f>SUMIFS(Gabarito!B:B,Gabarito!A:A,M282)+SUMIFS(Gabarito!B:B,Gabarito!A:A,N282)+SUMIFS(Gabarito!B:B,Gabarito!A:A,O282)+SUMIFS(Gabarito!B:B,Gabarito!A:A,#REF!)+SUMIFS(Gabarito!B:B,Gabarito!A:A,P282)</f>
        <v>0</v>
      </c>
      <c r="R282" s="69">
        <f t="shared" si="9"/>
        <v>0</v>
      </c>
      <c r="S282" s="68" t="s">
        <v>122</v>
      </c>
      <c r="T282" s="68" t="s">
        <v>122</v>
      </c>
      <c r="U282" s="69" t="s">
        <v>122</v>
      </c>
    </row>
    <row r="283" ht="15.75" customHeight="1">
      <c r="A283" s="67" t="s">
        <v>445</v>
      </c>
      <c r="B283" s="68" t="s">
        <v>451</v>
      </c>
      <c r="C283" s="68" t="s">
        <v>447</v>
      </c>
      <c r="D283" s="68" t="s">
        <v>91</v>
      </c>
      <c r="E283" s="68" t="s">
        <v>122</v>
      </c>
      <c r="F283" s="47" t="s">
        <v>117</v>
      </c>
      <c r="G283" s="68" t="s">
        <v>122</v>
      </c>
      <c r="H283" s="69" t="s">
        <v>122</v>
      </c>
      <c r="I283" s="69" t="s">
        <v>122</v>
      </c>
      <c r="J283" s="70" t="s">
        <v>122</v>
      </c>
      <c r="K283" s="69" t="s">
        <v>122</v>
      </c>
      <c r="L283" s="70">
        <f>SUMIFS(Gabarito!B:B,Gabarito!A:A,H283)+SUMIFS(Gabarito!B:B,Gabarito!A:A,I283)+SUMIFS(Gabarito!B:B,Gabarito!A:A,J283)+SUMIFS(Gabarito!B:B,Gabarito!A:A,K283)</f>
        <v>0</v>
      </c>
      <c r="M283" s="69" t="s">
        <v>122</v>
      </c>
      <c r="N283" s="69" t="s">
        <v>122</v>
      </c>
      <c r="O283" s="68" t="s">
        <v>122</v>
      </c>
      <c r="P283" s="69" t="s">
        <v>122</v>
      </c>
      <c r="Q283" s="69">
        <f>SUMIFS(Gabarito!B:B,Gabarito!A:A,M283)+SUMIFS(Gabarito!B:B,Gabarito!A:A,N283)+SUMIFS(Gabarito!B:B,Gabarito!A:A,O283)+SUMIFS(Gabarito!B:B,Gabarito!A:A,#REF!)+SUMIFS(Gabarito!B:B,Gabarito!A:A,P283)</f>
        <v>0</v>
      </c>
      <c r="R283" s="69">
        <f t="shared" si="9"/>
        <v>0</v>
      </c>
      <c r="S283" s="68" t="s">
        <v>122</v>
      </c>
      <c r="T283" s="68" t="s">
        <v>122</v>
      </c>
      <c r="U283" s="69" t="s">
        <v>122</v>
      </c>
    </row>
    <row r="284" ht="15.75" customHeight="1">
      <c r="A284" s="67" t="s">
        <v>445</v>
      </c>
      <c r="B284" s="68" t="s">
        <v>452</v>
      </c>
      <c r="C284" s="68" t="s">
        <v>447</v>
      </c>
      <c r="D284" s="68" t="s">
        <v>50</v>
      </c>
      <c r="E284" s="68" t="s">
        <v>122</v>
      </c>
      <c r="F284" s="47" t="s">
        <v>117</v>
      </c>
      <c r="G284" s="68" t="s">
        <v>122</v>
      </c>
      <c r="H284" s="69" t="s">
        <v>122</v>
      </c>
      <c r="I284" s="69" t="s">
        <v>122</v>
      </c>
      <c r="J284" s="70" t="s">
        <v>122</v>
      </c>
      <c r="K284" s="69" t="s">
        <v>122</v>
      </c>
      <c r="L284" s="70">
        <f>SUMIFS(Gabarito!B:B,Gabarito!A:A,H284)+SUMIFS(Gabarito!B:B,Gabarito!A:A,I284)+SUMIFS(Gabarito!B:B,Gabarito!A:A,J284)+SUMIFS(Gabarito!B:B,Gabarito!A:A,K284)</f>
        <v>0</v>
      </c>
      <c r="M284" s="69" t="s">
        <v>122</v>
      </c>
      <c r="N284" s="69" t="s">
        <v>122</v>
      </c>
      <c r="O284" s="68" t="s">
        <v>122</v>
      </c>
      <c r="P284" s="69" t="s">
        <v>122</v>
      </c>
      <c r="Q284" s="69">
        <f>SUMIFS(Gabarito!B:B,Gabarito!A:A,M284)+SUMIFS(Gabarito!B:B,Gabarito!A:A,N284)+SUMIFS(Gabarito!B:B,Gabarito!A:A,O284)+SUMIFS(Gabarito!B:B,Gabarito!A:A,#REF!)+SUMIFS(Gabarito!B:B,Gabarito!A:A,P284)</f>
        <v>0</v>
      </c>
      <c r="R284" s="69">
        <f t="shared" si="9"/>
        <v>0</v>
      </c>
      <c r="S284" s="68" t="s">
        <v>122</v>
      </c>
      <c r="T284" s="68" t="s">
        <v>122</v>
      </c>
      <c r="U284" s="69" t="s">
        <v>122</v>
      </c>
    </row>
    <row r="285" ht="15.75" customHeight="1">
      <c r="A285" s="67" t="s">
        <v>445</v>
      </c>
      <c r="B285" s="68" t="s">
        <v>453</v>
      </c>
      <c r="C285" s="68" t="s">
        <v>447</v>
      </c>
      <c r="D285" s="68" t="s">
        <v>91</v>
      </c>
      <c r="E285" s="68" t="s">
        <v>122</v>
      </c>
      <c r="F285" s="47" t="s">
        <v>117</v>
      </c>
      <c r="G285" s="68" t="s">
        <v>122</v>
      </c>
      <c r="H285" s="69" t="s">
        <v>122</v>
      </c>
      <c r="I285" s="69" t="s">
        <v>122</v>
      </c>
      <c r="J285" s="70" t="s">
        <v>122</v>
      </c>
      <c r="K285" s="69" t="s">
        <v>122</v>
      </c>
      <c r="L285" s="70">
        <f>SUMIFS(Gabarito!B:B,Gabarito!A:A,H285)+SUMIFS(Gabarito!B:B,Gabarito!A:A,I285)+SUMIFS(Gabarito!B:B,Gabarito!A:A,J285)+SUMIFS(Gabarito!B:B,Gabarito!A:A,K285)</f>
        <v>0</v>
      </c>
      <c r="M285" s="69" t="s">
        <v>122</v>
      </c>
      <c r="N285" s="69" t="s">
        <v>122</v>
      </c>
      <c r="O285" s="68" t="s">
        <v>122</v>
      </c>
      <c r="P285" s="69" t="s">
        <v>122</v>
      </c>
      <c r="Q285" s="69">
        <f>SUMIFS(Gabarito!B:B,Gabarito!A:A,M285)+SUMIFS(Gabarito!B:B,Gabarito!A:A,N285)+SUMIFS(Gabarito!B:B,Gabarito!A:A,O285)+SUMIFS(Gabarito!B:B,Gabarito!A:A,#REF!)+SUMIFS(Gabarito!B:B,Gabarito!A:A,P285)</f>
        <v>0</v>
      </c>
      <c r="R285" s="69">
        <f t="shared" si="9"/>
        <v>0</v>
      </c>
      <c r="S285" s="68" t="s">
        <v>122</v>
      </c>
      <c r="T285" s="68" t="s">
        <v>122</v>
      </c>
      <c r="U285" s="69" t="s">
        <v>122</v>
      </c>
    </row>
    <row r="286" ht="15.75" customHeight="1">
      <c r="A286" s="63" t="s">
        <v>454</v>
      </c>
      <c r="B286" s="64" t="s">
        <v>455</v>
      </c>
      <c r="C286" s="64" t="s">
        <v>456</v>
      </c>
      <c r="D286" s="64" t="s">
        <v>91</v>
      </c>
      <c r="E286" s="64" t="s">
        <v>136</v>
      </c>
      <c r="F286" s="47" t="s">
        <v>139</v>
      </c>
      <c r="G286" s="64" t="s">
        <v>50</v>
      </c>
      <c r="H286" s="65" t="s">
        <v>43</v>
      </c>
      <c r="I286" s="65" t="s">
        <v>137</v>
      </c>
      <c r="J286" s="66" t="s">
        <v>71</v>
      </c>
      <c r="K286" s="65" t="s">
        <v>91</v>
      </c>
      <c r="L286" s="66">
        <f>SUMIFS(Gabarito!B:B,Gabarito!A:A,H286)+SUMIFS(Gabarito!B:B,Gabarito!A:A,I286)+SUMIFS(Gabarito!B:B,Gabarito!A:A,J286)+SUMIFS(Gabarito!B:B,Gabarito!A:A,K286)</f>
        <v>15</v>
      </c>
      <c r="M286" s="65" t="s">
        <v>93</v>
      </c>
      <c r="N286" s="65" t="s">
        <v>131</v>
      </c>
      <c r="O286" s="64" t="s">
        <v>96</v>
      </c>
      <c r="P286" s="65" t="s">
        <v>99</v>
      </c>
      <c r="Q286" s="65">
        <f>SUMIFS(Gabarito!B:B,Gabarito!A:A,M286)+SUMIFS(Gabarito!B:B,Gabarito!A:A,N286)+SUMIFS(Gabarito!B:B,Gabarito!A:A,O286)+SUMIFS(Gabarito!B:B,Gabarito!A:A,#REF!)+SUMIFS(Gabarito!B:B,Gabarito!A:A,P286)</f>
        <v>50</v>
      </c>
      <c r="R286" s="65">
        <f t="shared" si="9"/>
        <v>65</v>
      </c>
      <c r="S286" s="64" t="s">
        <v>50</v>
      </c>
      <c r="T286" s="64" t="s">
        <v>132</v>
      </c>
      <c r="U286" s="65" t="s">
        <v>122</v>
      </c>
    </row>
    <row r="287" ht="15.75" customHeight="1">
      <c r="A287" s="67" t="s">
        <v>454</v>
      </c>
      <c r="B287" s="68" t="s">
        <v>457</v>
      </c>
      <c r="C287" s="68" t="s">
        <v>456</v>
      </c>
      <c r="D287" s="68" t="s">
        <v>91</v>
      </c>
      <c r="E287" s="68" t="s">
        <v>136</v>
      </c>
      <c r="F287" s="47" t="s">
        <v>117</v>
      </c>
      <c r="G287" s="68" t="s">
        <v>50</v>
      </c>
      <c r="H287" s="69" t="s">
        <v>43</v>
      </c>
      <c r="I287" s="69" t="s">
        <v>137</v>
      </c>
      <c r="J287" s="70" t="s">
        <v>71</v>
      </c>
      <c r="K287" s="69" t="s">
        <v>91</v>
      </c>
      <c r="L287" s="70">
        <f>SUMIFS(Gabarito!B:B,Gabarito!A:A,H287)+SUMIFS(Gabarito!B:B,Gabarito!A:A,I287)+SUMIFS(Gabarito!B:B,Gabarito!A:A,J287)+SUMIFS(Gabarito!B:B,Gabarito!A:A,K287)</f>
        <v>15</v>
      </c>
      <c r="M287" s="69" t="s">
        <v>93</v>
      </c>
      <c r="N287" s="69" t="s">
        <v>131</v>
      </c>
      <c r="O287" s="68" t="s">
        <v>96</v>
      </c>
      <c r="P287" s="69" t="s">
        <v>99</v>
      </c>
      <c r="Q287" s="69">
        <f>SUMIFS(Gabarito!B:B,Gabarito!A:A,M287)+SUMIFS(Gabarito!B:B,Gabarito!A:A,N287)+SUMIFS(Gabarito!B:B,Gabarito!A:A,O287)+SUMIFS(Gabarito!B:B,Gabarito!A:A,#REF!)+SUMIFS(Gabarito!B:B,Gabarito!A:A,P287)</f>
        <v>50</v>
      </c>
      <c r="R287" s="69">
        <f t="shared" si="9"/>
        <v>65</v>
      </c>
      <c r="S287" s="68" t="s">
        <v>50</v>
      </c>
      <c r="T287" s="68" t="s">
        <v>132</v>
      </c>
      <c r="U287" s="69" t="s">
        <v>122</v>
      </c>
    </row>
    <row r="288" ht="15.75" customHeight="1">
      <c r="A288" s="67" t="s">
        <v>454</v>
      </c>
      <c r="B288" s="68" t="s">
        <v>458</v>
      </c>
      <c r="C288" s="68" t="s">
        <v>456</v>
      </c>
      <c r="D288" s="68" t="s">
        <v>91</v>
      </c>
      <c r="E288" s="68" t="s">
        <v>196</v>
      </c>
      <c r="F288" s="47" t="s">
        <v>117</v>
      </c>
      <c r="G288" s="68" t="s">
        <v>91</v>
      </c>
      <c r="H288" s="69" t="s">
        <v>43</v>
      </c>
      <c r="I288" s="69" t="s">
        <v>137</v>
      </c>
      <c r="J288" s="70" t="s">
        <v>89</v>
      </c>
      <c r="K288" s="69" t="s">
        <v>91</v>
      </c>
      <c r="L288" s="70">
        <f>SUMIFS(Gabarito!B:B,Gabarito!A:A,H288)+SUMIFS(Gabarito!B:B,Gabarito!A:A,I288)+SUMIFS(Gabarito!B:B,Gabarito!A:A,J288)+SUMIFS(Gabarito!B:B,Gabarito!A:A,K288)</f>
        <v>18</v>
      </c>
      <c r="M288" s="69" t="s">
        <v>93</v>
      </c>
      <c r="N288" s="69" t="s">
        <v>131</v>
      </c>
      <c r="O288" s="68" t="s">
        <v>96</v>
      </c>
      <c r="P288" s="69" t="s">
        <v>64</v>
      </c>
      <c r="Q288" s="69">
        <f>SUMIFS(Gabarito!B:B,Gabarito!A:A,M288)+SUMIFS(Gabarito!B:B,Gabarito!A:A,N288)+SUMIFS(Gabarito!B:B,Gabarito!A:A,O288)+SUMIFS(Gabarito!B:B,Gabarito!A:A,#REF!)+SUMIFS(Gabarito!B:B,Gabarito!A:A,P288)</f>
        <v>38</v>
      </c>
      <c r="R288" s="69">
        <f t="shared" si="9"/>
        <v>56</v>
      </c>
      <c r="S288" s="68" t="s">
        <v>50</v>
      </c>
      <c r="T288" s="68" t="s">
        <v>79</v>
      </c>
      <c r="U288" s="69" t="s">
        <v>459</v>
      </c>
    </row>
    <row r="289" ht="15.75" customHeight="1">
      <c r="A289" s="67" t="s">
        <v>454</v>
      </c>
      <c r="B289" s="68" t="s">
        <v>460</v>
      </c>
      <c r="C289" s="68" t="s">
        <v>456</v>
      </c>
      <c r="D289" s="68" t="s">
        <v>91</v>
      </c>
      <c r="E289" s="68" t="s">
        <v>136</v>
      </c>
      <c r="F289" s="47" t="s">
        <v>139</v>
      </c>
      <c r="G289" s="68" t="s">
        <v>50</v>
      </c>
      <c r="H289" s="69" t="s">
        <v>43</v>
      </c>
      <c r="I289" s="69" t="s">
        <v>87</v>
      </c>
      <c r="J289" s="70" t="s">
        <v>89</v>
      </c>
      <c r="K289" s="69" t="s">
        <v>91</v>
      </c>
      <c r="L289" s="70">
        <f>SUMIFS(Gabarito!B:B,Gabarito!A:A,H289)+SUMIFS(Gabarito!B:B,Gabarito!A:A,I289)+SUMIFS(Gabarito!B:B,Gabarito!A:A,J289)+SUMIFS(Gabarito!B:B,Gabarito!A:A,K289)</f>
        <v>24</v>
      </c>
      <c r="M289" s="69" t="s">
        <v>93</v>
      </c>
      <c r="N289" s="69" t="s">
        <v>131</v>
      </c>
      <c r="O289" s="68" t="s">
        <v>60</v>
      </c>
      <c r="P289" s="69" t="s">
        <v>99</v>
      </c>
      <c r="Q289" s="69">
        <f>SUMIFS(Gabarito!B:B,Gabarito!A:A,M289)+SUMIFS(Gabarito!B:B,Gabarito!A:A,N289)+SUMIFS(Gabarito!B:B,Gabarito!A:A,O289)+SUMIFS(Gabarito!B:B,Gabarito!A:A,#REF!)+SUMIFS(Gabarito!B:B,Gabarito!A:A,P289)</f>
        <v>38</v>
      </c>
      <c r="R289" s="69">
        <f t="shared" si="9"/>
        <v>62</v>
      </c>
      <c r="S289" s="68" t="s">
        <v>50</v>
      </c>
      <c r="T289" s="68" t="s">
        <v>118</v>
      </c>
      <c r="U289" s="69" t="s">
        <v>382</v>
      </c>
    </row>
    <row r="290" ht="15.75" customHeight="1">
      <c r="A290" s="67" t="s">
        <v>454</v>
      </c>
      <c r="B290" s="68" t="s">
        <v>461</v>
      </c>
      <c r="C290" s="68" t="s">
        <v>456</v>
      </c>
      <c r="D290" s="68" t="s">
        <v>91</v>
      </c>
      <c r="E290" s="68" t="s">
        <v>149</v>
      </c>
      <c r="F290" s="47" t="s">
        <v>117</v>
      </c>
      <c r="G290" s="68" t="s">
        <v>91</v>
      </c>
      <c r="H290" s="69" t="s">
        <v>43</v>
      </c>
      <c r="I290" s="69" t="s">
        <v>137</v>
      </c>
      <c r="J290" s="70" t="s">
        <v>47</v>
      </c>
      <c r="K290" s="69" t="s">
        <v>91</v>
      </c>
      <c r="L290" s="70">
        <f>SUMIFS(Gabarito!B:B,Gabarito!A:A,H290)+SUMIFS(Gabarito!B:B,Gabarito!A:A,I290)+SUMIFS(Gabarito!B:B,Gabarito!A:A,J290)+SUMIFS(Gabarito!B:B,Gabarito!A:A,K290)</f>
        <v>12</v>
      </c>
      <c r="M290" s="69" t="s">
        <v>122</v>
      </c>
      <c r="N290" s="69" t="s">
        <v>131</v>
      </c>
      <c r="O290" s="68" t="s">
        <v>60</v>
      </c>
      <c r="P290" s="69" t="s">
        <v>64</v>
      </c>
      <c r="Q290" s="69">
        <f>SUMIFS(Gabarito!B:B,Gabarito!A:A,M290)+SUMIFS(Gabarito!B:B,Gabarito!A:A,N290)+SUMIFS(Gabarito!B:B,Gabarito!A:A,O290)+SUMIFS(Gabarito!B:B,Gabarito!A:A,#REF!)+SUMIFS(Gabarito!B:B,Gabarito!A:A,P290)</f>
        <v>16</v>
      </c>
      <c r="R290" s="69">
        <f t="shared" si="9"/>
        <v>28</v>
      </c>
      <c r="S290" s="68" t="s">
        <v>50</v>
      </c>
      <c r="T290" s="68" t="s">
        <v>118</v>
      </c>
      <c r="U290" s="69" t="s">
        <v>50</v>
      </c>
    </row>
    <row r="291" ht="15.75" customHeight="1">
      <c r="A291" s="67" t="s">
        <v>454</v>
      </c>
      <c r="B291" s="68" t="s">
        <v>462</v>
      </c>
      <c r="C291" s="68" t="s">
        <v>456</v>
      </c>
      <c r="D291" s="68" t="s">
        <v>91</v>
      </c>
      <c r="E291" s="68" t="s">
        <v>136</v>
      </c>
      <c r="F291" s="47" t="s">
        <v>139</v>
      </c>
      <c r="G291" s="68" t="s">
        <v>50</v>
      </c>
      <c r="H291" s="69" t="s">
        <v>43</v>
      </c>
      <c r="I291" s="69" t="s">
        <v>137</v>
      </c>
      <c r="J291" s="70" t="s">
        <v>71</v>
      </c>
      <c r="K291" s="69" t="s">
        <v>91</v>
      </c>
      <c r="L291" s="70">
        <f>SUMIFS(Gabarito!B:B,Gabarito!A:A,H291)+SUMIFS(Gabarito!B:B,Gabarito!A:A,I291)+SUMIFS(Gabarito!B:B,Gabarito!A:A,J291)+SUMIFS(Gabarito!B:B,Gabarito!A:A,K291)</f>
        <v>15</v>
      </c>
      <c r="M291" s="69" t="s">
        <v>93</v>
      </c>
      <c r="N291" s="69" t="s">
        <v>131</v>
      </c>
      <c r="O291" s="68" t="s">
        <v>96</v>
      </c>
      <c r="P291" s="69" t="s">
        <v>99</v>
      </c>
      <c r="Q291" s="69">
        <f>SUMIFS(Gabarito!B:B,Gabarito!A:A,M291)+SUMIFS(Gabarito!B:B,Gabarito!A:A,N291)+SUMIFS(Gabarito!B:B,Gabarito!A:A,O291)+SUMIFS(Gabarito!B:B,Gabarito!A:A,#REF!)+SUMIFS(Gabarito!B:B,Gabarito!A:A,P291)</f>
        <v>50</v>
      </c>
      <c r="R291" s="69">
        <f t="shared" si="9"/>
        <v>65</v>
      </c>
      <c r="S291" s="68" t="s">
        <v>50</v>
      </c>
      <c r="T291" s="68" t="s">
        <v>132</v>
      </c>
      <c r="U291" s="69" t="s">
        <v>463</v>
      </c>
    </row>
    <row r="292" ht="15.75" customHeight="1">
      <c r="A292" s="67" t="s">
        <v>454</v>
      </c>
      <c r="B292" s="68" t="s">
        <v>464</v>
      </c>
      <c r="C292" s="68" t="s">
        <v>456</v>
      </c>
      <c r="D292" s="68" t="s">
        <v>91</v>
      </c>
      <c r="E292" s="68" t="s">
        <v>149</v>
      </c>
      <c r="F292" s="47" t="s">
        <v>117</v>
      </c>
      <c r="G292" s="68" t="s">
        <v>91</v>
      </c>
      <c r="H292" s="69" t="s">
        <v>43</v>
      </c>
      <c r="I292" s="69" t="s">
        <v>137</v>
      </c>
      <c r="J292" s="70" t="s">
        <v>47</v>
      </c>
      <c r="K292" s="69" t="s">
        <v>91</v>
      </c>
      <c r="L292" s="70">
        <f>SUMIFS(Gabarito!B:B,Gabarito!A:A,H292)+SUMIFS(Gabarito!B:B,Gabarito!A:A,I292)+SUMIFS(Gabarito!B:B,Gabarito!A:A,J292)+SUMIFS(Gabarito!B:B,Gabarito!A:A,K292)</f>
        <v>12</v>
      </c>
      <c r="M292" s="69" t="s">
        <v>122</v>
      </c>
      <c r="N292" s="69" t="s">
        <v>131</v>
      </c>
      <c r="O292" s="68" t="s">
        <v>60</v>
      </c>
      <c r="P292" s="69" t="s">
        <v>64</v>
      </c>
      <c r="Q292" s="69">
        <f>SUMIFS(Gabarito!B:B,Gabarito!A:A,M292)+SUMIFS(Gabarito!B:B,Gabarito!A:A,N292)+SUMIFS(Gabarito!B:B,Gabarito!A:A,O292)+SUMIFS(Gabarito!B:B,Gabarito!A:A,#REF!)+SUMIFS(Gabarito!B:B,Gabarito!A:A,P292)</f>
        <v>16</v>
      </c>
      <c r="R292" s="69">
        <f t="shared" si="9"/>
        <v>28</v>
      </c>
      <c r="S292" s="68" t="s">
        <v>50</v>
      </c>
      <c r="T292" s="68" t="s">
        <v>118</v>
      </c>
      <c r="U292" s="69" t="s">
        <v>50</v>
      </c>
    </row>
    <row r="293" ht="15.75" customHeight="1">
      <c r="A293" s="67" t="s">
        <v>454</v>
      </c>
      <c r="B293" s="68" t="s">
        <v>465</v>
      </c>
      <c r="C293" s="68" t="s">
        <v>456</v>
      </c>
      <c r="D293" s="68" t="s">
        <v>91</v>
      </c>
      <c r="E293" s="68" t="s">
        <v>149</v>
      </c>
      <c r="F293" s="47" t="s">
        <v>117</v>
      </c>
      <c r="G293" s="68" t="s">
        <v>50</v>
      </c>
      <c r="H293" s="69" t="s">
        <v>43</v>
      </c>
      <c r="I293" s="69" t="s">
        <v>137</v>
      </c>
      <c r="J293" s="70" t="s">
        <v>47</v>
      </c>
      <c r="K293" s="69" t="s">
        <v>91</v>
      </c>
      <c r="L293" s="70">
        <f>SUMIFS(Gabarito!B:B,Gabarito!A:A,H293)+SUMIFS(Gabarito!B:B,Gabarito!A:A,I293)+SUMIFS(Gabarito!B:B,Gabarito!A:A,J293)+SUMIFS(Gabarito!B:B,Gabarito!A:A,K293)</f>
        <v>12</v>
      </c>
      <c r="M293" s="69" t="s">
        <v>93</v>
      </c>
      <c r="N293" s="69" t="s">
        <v>131</v>
      </c>
      <c r="O293" s="68" t="s">
        <v>60</v>
      </c>
      <c r="P293" s="69" t="s">
        <v>64</v>
      </c>
      <c r="Q293" s="69">
        <f>SUMIFS(Gabarito!B:B,Gabarito!A:A,M293)+SUMIFS(Gabarito!B:B,Gabarito!A:A,N293)+SUMIFS(Gabarito!B:B,Gabarito!A:A,O293)+SUMIFS(Gabarito!B:B,Gabarito!A:A,#REF!)+SUMIFS(Gabarito!B:B,Gabarito!A:A,P293)</f>
        <v>26</v>
      </c>
      <c r="R293" s="69">
        <f t="shared" si="9"/>
        <v>38</v>
      </c>
      <c r="S293" s="68" t="s">
        <v>50</v>
      </c>
      <c r="T293" s="68" t="s">
        <v>118</v>
      </c>
      <c r="U293" s="69" t="s">
        <v>50</v>
      </c>
    </row>
    <row r="294" ht="15.75" customHeight="1">
      <c r="A294" s="67" t="s">
        <v>454</v>
      </c>
      <c r="B294" s="68" t="s">
        <v>466</v>
      </c>
      <c r="C294" s="68" t="s">
        <v>456</v>
      </c>
      <c r="D294" s="68" t="s">
        <v>91</v>
      </c>
      <c r="E294" s="68" t="s">
        <v>136</v>
      </c>
      <c r="F294" s="47" t="s">
        <v>139</v>
      </c>
      <c r="G294" s="68" t="s">
        <v>50</v>
      </c>
      <c r="H294" s="69" t="s">
        <v>43</v>
      </c>
      <c r="I294" s="69" t="s">
        <v>137</v>
      </c>
      <c r="J294" s="70" t="s">
        <v>47</v>
      </c>
      <c r="K294" s="69" t="s">
        <v>91</v>
      </c>
      <c r="L294" s="70">
        <f>SUMIFS(Gabarito!B:B,Gabarito!A:A,H294)+SUMIFS(Gabarito!B:B,Gabarito!A:A,I294)+SUMIFS(Gabarito!B:B,Gabarito!A:A,J294)+SUMIFS(Gabarito!B:B,Gabarito!A:A,K294)</f>
        <v>12</v>
      </c>
      <c r="M294" s="69" t="s">
        <v>93</v>
      </c>
      <c r="N294" s="69" t="s">
        <v>131</v>
      </c>
      <c r="O294" s="68" t="s">
        <v>96</v>
      </c>
      <c r="P294" s="69" t="s">
        <v>99</v>
      </c>
      <c r="Q294" s="69">
        <f>SUMIFS(Gabarito!B:B,Gabarito!A:A,M294)+SUMIFS(Gabarito!B:B,Gabarito!A:A,N294)+SUMIFS(Gabarito!B:B,Gabarito!A:A,O294)+SUMIFS(Gabarito!B:B,Gabarito!A:A,#REF!)+SUMIFS(Gabarito!B:B,Gabarito!A:A,P294)</f>
        <v>50</v>
      </c>
      <c r="R294" s="69">
        <f t="shared" si="9"/>
        <v>62</v>
      </c>
      <c r="S294" s="68" t="s">
        <v>50</v>
      </c>
      <c r="T294" s="68" t="s">
        <v>132</v>
      </c>
      <c r="U294" s="69" t="s">
        <v>463</v>
      </c>
    </row>
    <row r="295" ht="15.75" customHeight="1">
      <c r="A295" s="63" t="s">
        <v>467</v>
      </c>
      <c r="B295" s="64" t="s">
        <v>468</v>
      </c>
      <c r="C295" s="64" t="s">
        <v>469</v>
      </c>
      <c r="D295" s="64" t="s">
        <v>50</v>
      </c>
      <c r="E295" s="64" t="s">
        <v>136</v>
      </c>
      <c r="F295" s="47" t="s">
        <v>122</v>
      </c>
      <c r="G295" s="64" t="s">
        <v>50</v>
      </c>
      <c r="H295" s="65" t="s">
        <v>85</v>
      </c>
      <c r="I295" s="65" t="s">
        <v>87</v>
      </c>
      <c r="J295" s="66" t="s">
        <v>89</v>
      </c>
      <c r="K295" s="65" t="s">
        <v>91</v>
      </c>
      <c r="L295" s="66">
        <f>SUMIFS(Gabarito!B:B,Gabarito!A:A,H295)+SUMIFS(Gabarito!B:B,Gabarito!A:A,I295)+SUMIFS(Gabarito!B:B,Gabarito!A:A,J295)+SUMIFS(Gabarito!B:B,Gabarito!A:A,K295)</f>
        <v>26</v>
      </c>
      <c r="M295" s="65" t="s">
        <v>93</v>
      </c>
      <c r="N295" s="65" t="s">
        <v>131</v>
      </c>
      <c r="O295" s="64" t="s">
        <v>96</v>
      </c>
      <c r="P295" s="65" t="s">
        <v>99</v>
      </c>
      <c r="Q295" s="65">
        <f>SUMIFS(Gabarito!B:B,Gabarito!A:A,M295)+SUMIFS(Gabarito!B:B,Gabarito!A:A,N295)+SUMIFS(Gabarito!B:B,Gabarito!A:A,O295)+SUMIFS(Gabarito!B:B,Gabarito!A:A,#REF!)+SUMIFS(Gabarito!B:B,Gabarito!A:A,P295)</f>
        <v>50</v>
      </c>
      <c r="R295" s="65">
        <f t="shared" si="9"/>
        <v>76</v>
      </c>
      <c r="S295" s="64" t="s">
        <v>50</v>
      </c>
      <c r="T295" s="64" t="s">
        <v>132</v>
      </c>
      <c r="U295" s="65" t="s">
        <v>122</v>
      </c>
    </row>
    <row r="296" ht="15.75" customHeight="1">
      <c r="A296" s="67" t="s">
        <v>467</v>
      </c>
      <c r="B296" s="68" t="s">
        <v>470</v>
      </c>
      <c r="C296" s="68" t="s">
        <v>469</v>
      </c>
      <c r="D296" s="68" t="s">
        <v>50</v>
      </c>
      <c r="E296" s="68" t="s">
        <v>136</v>
      </c>
      <c r="F296" s="47" t="s">
        <v>122</v>
      </c>
      <c r="G296" s="68" t="s">
        <v>50</v>
      </c>
      <c r="H296" s="69" t="s">
        <v>85</v>
      </c>
      <c r="I296" s="69" t="s">
        <v>87</v>
      </c>
      <c r="J296" s="70" t="s">
        <v>89</v>
      </c>
      <c r="K296" s="69" t="s">
        <v>91</v>
      </c>
      <c r="L296" s="70">
        <f>SUMIFS(Gabarito!B:B,Gabarito!A:A,H296)+SUMIFS(Gabarito!B:B,Gabarito!A:A,I296)+SUMIFS(Gabarito!B:B,Gabarito!A:A,J296)+SUMIFS(Gabarito!B:B,Gabarito!A:A,K296)</f>
        <v>26</v>
      </c>
      <c r="M296" s="69" t="s">
        <v>93</v>
      </c>
      <c r="N296" s="69" t="s">
        <v>131</v>
      </c>
      <c r="O296" s="68" t="s">
        <v>96</v>
      </c>
      <c r="P296" s="69" t="s">
        <v>99</v>
      </c>
      <c r="Q296" s="69">
        <f>SUMIFS(Gabarito!B:B,Gabarito!A:A,M296)+SUMIFS(Gabarito!B:B,Gabarito!A:A,N296)+SUMIFS(Gabarito!B:B,Gabarito!A:A,O296)+SUMIFS(Gabarito!B:B,Gabarito!A:A,#REF!)+SUMIFS(Gabarito!B:B,Gabarito!A:A,P296)</f>
        <v>50</v>
      </c>
      <c r="R296" s="69">
        <f t="shared" si="9"/>
        <v>76</v>
      </c>
      <c r="S296" s="68" t="s">
        <v>50</v>
      </c>
      <c r="T296" s="68" t="s">
        <v>132</v>
      </c>
      <c r="U296" s="69" t="s">
        <v>122</v>
      </c>
    </row>
    <row r="297" ht="15.75" customHeight="1">
      <c r="A297" s="67" t="s">
        <v>467</v>
      </c>
      <c r="B297" s="68" t="s">
        <v>471</v>
      </c>
      <c r="C297" s="68" t="s">
        <v>469</v>
      </c>
      <c r="D297" s="68" t="s">
        <v>50</v>
      </c>
      <c r="E297" s="68" t="s">
        <v>136</v>
      </c>
      <c r="F297" s="47" t="s">
        <v>122</v>
      </c>
      <c r="G297" s="68" t="s">
        <v>50</v>
      </c>
      <c r="H297" s="69" t="s">
        <v>85</v>
      </c>
      <c r="I297" s="69" t="s">
        <v>87</v>
      </c>
      <c r="J297" s="70" t="s">
        <v>89</v>
      </c>
      <c r="K297" s="69" t="s">
        <v>91</v>
      </c>
      <c r="L297" s="70">
        <f>SUMIFS(Gabarito!B:B,Gabarito!A:A,H297)+SUMIFS(Gabarito!B:B,Gabarito!A:A,I297)+SUMIFS(Gabarito!B:B,Gabarito!A:A,J297)+SUMIFS(Gabarito!B:B,Gabarito!A:A,K297)</f>
        <v>26</v>
      </c>
      <c r="M297" s="69" t="s">
        <v>93</v>
      </c>
      <c r="N297" s="69" t="s">
        <v>131</v>
      </c>
      <c r="O297" s="68" t="s">
        <v>96</v>
      </c>
      <c r="P297" s="69" t="s">
        <v>99</v>
      </c>
      <c r="Q297" s="69">
        <f>SUMIFS(Gabarito!B:B,Gabarito!A:A,M297)+SUMIFS(Gabarito!B:B,Gabarito!A:A,N297)+SUMIFS(Gabarito!B:B,Gabarito!A:A,O297)+SUMIFS(Gabarito!B:B,Gabarito!A:A,#REF!)+SUMIFS(Gabarito!B:B,Gabarito!A:A,P297)</f>
        <v>50</v>
      </c>
      <c r="R297" s="69">
        <f t="shared" si="9"/>
        <v>76</v>
      </c>
      <c r="S297" s="68" t="s">
        <v>50</v>
      </c>
      <c r="T297" s="68" t="s">
        <v>132</v>
      </c>
      <c r="U297" s="69" t="s">
        <v>122</v>
      </c>
    </row>
    <row r="298" ht="15.75" customHeight="1">
      <c r="A298" s="67" t="s">
        <v>467</v>
      </c>
      <c r="B298" s="68" t="s">
        <v>472</v>
      </c>
      <c r="C298" s="68" t="s">
        <v>469</v>
      </c>
      <c r="D298" s="68" t="s">
        <v>50</v>
      </c>
      <c r="E298" s="68" t="s">
        <v>136</v>
      </c>
      <c r="F298" s="47" t="s">
        <v>122</v>
      </c>
      <c r="G298" s="68" t="s">
        <v>50</v>
      </c>
      <c r="H298" s="69" t="s">
        <v>85</v>
      </c>
      <c r="I298" s="69" t="s">
        <v>87</v>
      </c>
      <c r="J298" s="70" t="s">
        <v>89</v>
      </c>
      <c r="K298" s="69" t="s">
        <v>91</v>
      </c>
      <c r="L298" s="70">
        <f>SUMIFS(Gabarito!B:B,Gabarito!A:A,H298)+SUMIFS(Gabarito!B:B,Gabarito!A:A,I298)+SUMIFS(Gabarito!B:B,Gabarito!A:A,J298)+SUMIFS(Gabarito!B:B,Gabarito!A:A,K298)</f>
        <v>26</v>
      </c>
      <c r="M298" s="69" t="s">
        <v>93</v>
      </c>
      <c r="N298" s="69" t="s">
        <v>131</v>
      </c>
      <c r="O298" s="68" t="s">
        <v>96</v>
      </c>
      <c r="P298" s="69" t="s">
        <v>99</v>
      </c>
      <c r="Q298" s="69">
        <f>SUMIFS(Gabarito!B:B,Gabarito!A:A,M298)+SUMIFS(Gabarito!B:B,Gabarito!A:A,N298)+SUMIFS(Gabarito!B:B,Gabarito!A:A,O298)+SUMIFS(Gabarito!B:B,Gabarito!A:A,#REF!)+SUMIFS(Gabarito!B:B,Gabarito!A:A,P298)</f>
        <v>50</v>
      </c>
      <c r="R298" s="69">
        <f t="shared" si="9"/>
        <v>76</v>
      </c>
      <c r="S298" s="68" t="s">
        <v>50</v>
      </c>
      <c r="T298" s="68" t="s">
        <v>132</v>
      </c>
      <c r="U298" s="69" t="s">
        <v>122</v>
      </c>
    </row>
    <row r="299" ht="15.75" customHeight="1">
      <c r="A299" s="67" t="s">
        <v>467</v>
      </c>
      <c r="B299" s="68" t="s">
        <v>473</v>
      </c>
      <c r="C299" s="68" t="s">
        <v>474</v>
      </c>
      <c r="D299" s="68" t="s">
        <v>50</v>
      </c>
      <c r="E299" s="68" t="s">
        <v>136</v>
      </c>
      <c r="F299" s="47" t="s">
        <v>122</v>
      </c>
      <c r="G299" s="68" t="s">
        <v>50</v>
      </c>
      <c r="H299" s="69" t="s">
        <v>85</v>
      </c>
      <c r="I299" s="69" t="s">
        <v>87</v>
      </c>
      <c r="J299" s="70" t="s">
        <v>89</v>
      </c>
      <c r="K299" s="69" t="s">
        <v>91</v>
      </c>
      <c r="L299" s="70">
        <f>SUMIFS(Gabarito!B:B,Gabarito!A:A,H299)+SUMIFS(Gabarito!B:B,Gabarito!A:A,I299)+SUMIFS(Gabarito!B:B,Gabarito!A:A,J299)+SUMIFS(Gabarito!B:B,Gabarito!A:A,K299)</f>
        <v>26</v>
      </c>
      <c r="M299" s="69" t="s">
        <v>93</v>
      </c>
      <c r="N299" s="69" t="s">
        <v>131</v>
      </c>
      <c r="O299" s="68" t="s">
        <v>96</v>
      </c>
      <c r="P299" s="69" t="s">
        <v>99</v>
      </c>
      <c r="Q299" s="69">
        <f>SUMIFS(Gabarito!B:B,Gabarito!A:A,M299)+SUMIFS(Gabarito!B:B,Gabarito!A:A,N299)+SUMIFS(Gabarito!B:B,Gabarito!A:A,O299)+SUMIFS(Gabarito!B:B,Gabarito!A:A,#REF!)+SUMIFS(Gabarito!B:B,Gabarito!A:A,P299)</f>
        <v>50</v>
      </c>
      <c r="R299" s="69">
        <f t="shared" si="9"/>
        <v>76</v>
      </c>
      <c r="S299" s="68" t="s">
        <v>91</v>
      </c>
      <c r="T299" s="68" t="s">
        <v>293</v>
      </c>
      <c r="U299" s="69" t="s">
        <v>382</v>
      </c>
    </row>
    <row r="300" ht="15.75" customHeight="1">
      <c r="A300" s="67" t="s">
        <v>467</v>
      </c>
      <c r="B300" s="68" t="s">
        <v>475</v>
      </c>
      <c r="C300" s="68" t="s">
        <v>476</v>
      </c>
      <c r="D300" s="68" t="s">
        <v>50</v>
      </c>
      <c r="E300" s="68" t="s">
        <v>136</v>
      </c>
      <c r="F300" s="47" t="s">
        <v>122</v>
      </c>
      <c r="G300" s="68" t="s">
        <v>50</v>
      </c>
      <c r="H300" s="69" t="s">
        <v>85</v>
      </c>
      <c r="I300" s="69" t="s">
        <v>87</v>
      </c>
      <c r="J300" s="70" t="s">
        <v>89</v>
      </c>
      <c r="K300" s="69" t="s">
        <v>91</v>
      </c>
      <c r="L300" s="70">
        <f>SUMIFS(Gabarito!B:B,Gabarito!A:A,H300)+SUMIFS(Gabarito!B:B,Gabarito!A:A,I300)+SUMIFS(Gabarito!B:B,Gabarito!A:A,J300)+SUMIFS(Gabarito!B:B,Gabarito!A:A,K300)</f>
        <v>26</v>
      </c>
      <c r="M300" s="69" t="s">
        <v>93</v>
      </c>
      <c r="N300" s="69" t="s">
        <v>131</v>
      </c>
      <c r="O300" s="68" t="s">
        <v>96</v>
      </c>
      <c r="P300" s="69" t="s">
        <v>99</v>
      </c>
      <c r="Q300" s="69">
        <f>SUMIFS(Gabarito!B:B,Gabarito!A:A,M300)+SUMIFS(Gabarito!B:B,Gabarito!A:A,N300)+SUMIFS(Gabarito!B:B,Gabarito!A:A,O300)+SUMIFS(Gabarito!B:B,Gabarito!A:A,#REF!)+SUMIFS(Gabarito!B:B,Gabarito!A:A,P300)</f>
        <v>50</v>
      </c>
      <c r="R300" s="69">
        <f t="shared" si="9"/>
        <v>76</v>
      </c>
      <c r="S300" s="68" t="s">
        <v>91</v>
      </c>
      <c r="T300" s="68" t="s">
        <v>293</v>
      </c>
      <c r="U300" s="69" t="s">
        <v>382</v>
      </c>
    </row>
    <row r="301" ht="15.75" customHeight="1">
      <c r="A301" s="67" t="s">
        <v>467</v>
      </c>
      <c r="B301" s="68" t="s">
        <v>477</v>
      </c>
      <c r="C301" s="68" t="s">
        <v>478</v>
      </c>
      <c r="D301" s="68" t="s">
        <v>50</v>
      </c>
      <c r="E301" s="68" t="s">
        <v>136</v>
      </c>
      <c r="F301" s="47" t="s">
        <v>122</v>
      </c>
      <c r="G301" s="68" t="s">
        <v>50</v>
      </c>
      <c r="H301" s="69" t="s">
        <v>85</v>
      </c>
      <c r="I301" s="69" t="s">
        <v>87</v>
      </c>
      <c r="J301" s="70" t="s">
        <v>89</v>
      </c>
      <c r="K301" s="69" t="s">
        <v>91</v>
      </c>
      <c r="L301" s="70">
        <f>SUMIFS(Gabarito!B:B,Gabarito!A:A,H301)+SUMIFS(Gabarito!B:B,Gabarito!A:A,I301)+SUMIFS(Gabarito!B:B,Gabarito!A:A,J301)+SUMIFS(Gabarito!B:B,Gabarito!A:A,K301)</f>
        <v>26</v>
      </c>
      <c r="M301" s="69" t="s">
        <v>93</v>
      </c>
      <c r="N301" s="69" t="s">
        <v>131</v>
      </c>
      <c r="O301" s="68" t="s">
        <v>96</v>
      </c>
      <c r="P301" s="69" t="s">
        <v>99</v>
      </c>
      <c r="Q301" s="69">
        <f>SUMIFS(Gabarito!B:B,Gabarito!A:A,M301)+SUMIFS(Gabarito!B:B,Gabarito!A:A,N301)+SUMIFS(Gabarito!B:B,Gabarito!A:A,O301)+SUMIFS(Gabarito!B:B,Gabarito!A:A,#REF!)+SUMIFS(Gabarito!B:B,Gabarito!A:A,P301)</f>
        <v>50</v>
      </c>
      <c r="R301" s="69">
        <f t="shared" si="9"/>
        <v>76</v>
      </c>
      <c r="S301" s="68" t="s">
        <v>91</v>
      </c>
      <c r="T301" s="68" t="s">
        <v>293</v>
      </c>
      <c r="U301" s="69" t="s">
        <v>382</v>
      </c>
    </row>
    <row r="302" ht="15.75" customHeight="1">
      <c r="A302" s="63" t="s">
        <v>479</v>
      </c>
      <c r="B302" s="64" t="s">
        <v>480</v>
      </c>
      <c r="C302" s="64" t="s">
        <v>481</v>
      </c>
      <c r="D302" s="64" t="s">
        <v>91</v>
      </c>
      <c r="E302" s="64" t="s">
        <v>117</v>
      </c>
      <c r="F302" s="47" t="s">
        <v>117</v>
      </c>
      <c r="G302" s="64" t="s">
        <v>50</v>
      </c>
      <c r="H302" s="65" t="s">
        <v>43</v>
      </c>
      <c r="I302" s="65" t="s">
        <v>137</v>
      </c>
      <c r="J302" s="66" t="s">
        <v>89</v>
      </c>
      <c r="K302" s="65" t="s">
        <v>91</v>
      </c>
      <c r="L302" s="66">
        <f>SUMIFS(Gabarito!B:B,Gabarito!A:A,H302)+SUMIFS(Gabarito!B:B,Gabarito!A:A,I302)+SUMIFS(Gabarito!B:B,Gabarito!A:A,J302)+SUMIFS(Gabarito!B:B,Gabarito!A:A,K302)</f>
        <v>18</v>
      </c>
      <c r="M302" s="65" t="s">
        <v>122</v>
      </c>
      <c r="N302" s="65" t="s">
        <v>122</v>
      </c>
      <c r="O302" s="64" t="s">
        <v>122</v>
      </c>
      <c r="P302" s="65" t="s">
        <v>122</v>
      </c>
      <c r="Q302" s="65">
        <f>SUMIFS(Gabarito!B:B,Gabarito!A:A,M302)+SUMIFS(Gabarito!B:B,Gabarito!A:A,N302)+SUMIFS(Gabarito!B:B,Gabarito!A:A,O302)+SUMIFS(Gabarito!B:B,Gabarito!A:A,#REF!)+SUMIFS(Gabarito!B:B,Gabarito!A:A,P302)</f>
        <v>0</v>
      </c>
      <c r="R302" s="65">
        <f t="shared" si="9"/>
        <v>18</v>
      </c>
      <c r="S302" s="64" t="s">
        <v>50</v>
      </c>
      <c r="T302" s="64" t="s">
        <v>122</v>
      </c>
      <c r="U302" s="65" t="s">
        <v>122</v>
      </c>
    </row>
    <row r="303" ht="15.75" customHeight="1">
      <c r="A303" s="67" t="s">
        <v>479</v>
      </c>
      <c r="B303" s="68" t="s">
        <v>482</v>
      </c>
      <c r="C303" s="68" t="s">
        <v>481</v>
      </c>
      <c r="D303" s="68" t="s">
        <v>91</v>
      </c>
      <c r="E303" s="68" t="s">
        <v>136</v>
      </c>
      <c r="F303" s="47" t="s">
        <v>139</v>
      </c>
      <c r="G303" s="68" t="s">
        <v>50</v>
      </c>
      <c r="H303" s="69" t="s">
        <v>43</v>
      </c>
      <c r="I303" s="69" t="s">
        <v>137</v>
      </c>
      <c r="J303" s="70" t="s">
        <v>89</v>
      </c>
      <c r="K303" s="69" t="s">
        <v>91</v>
      </c>
      <c r="L303" s="70">
        <f>SUMIFS(Gabarito!B:B,Gabarito!A:A,H303)+SUMIFS(Gabarito!B:B,Gabarito!A:A,I303)+SUMIFS(Gabarito!B:B,Gabarito!A:A,J303)+SUMIFS(Gabarito!B:B,Gabarito!A:A,K303)</f>
        <v>18</v>
      </c>
      <c r="M303" s="69" t="s">
        <v>122</v>
      </c>
      <c r="N303" s="69" t="s">
        <v>131</v>
      </c>
      <c r="O303" s="68" t="s">
        <v>96</v>
      </c>
      <c r="P303" s="69" t="s">
        <v>99</v>
      </c>
      <c r="Q303" s="69">
        <f>SUMIFS(Gabarito!B:B,Gabarito!A:A,M303)+SUMIFS(Gabarito!B:B,Gabarito!A:A,N303)+SUMIFS(Gabarito!B:B,Gabarito!A:A,O303)+SUMIFS(Gabarito!B:B,Gabarito!A:A,#REF!)+SUMIFS(Gabarito!B:B,Gabarito!A:A,P303)</f>
        <v>40</v>
      </c>
      <c r="R303" s="69">
        <f t="shared" si="9"/>
        <v>58</v>
      </c>
      <c r="S303" s="68" t="s">
        <v>122</v>
      </c>
      <c r="T303" s="68" t="s">
        <v>122</v>
      </c>
      <c r="U303" s="69" t="s">
        <v>122</v>
      </c>
    </row>
    <row r="304" ht="15.75" customHeight="1">
      <c r="A304" s="67" t="s">
        <v>479</v>
      </c>
      <c r="B304" s="68" t="s">
        <v>483</v>
      </c>
      <c r="C304" s="68" t="s">
        <v>481</v>
      </c>
      <c r="D304" s="68" t="s">
        <v>91</v>
      </c>
      <c r="E304" s="68" t="s">
        <v>149</v>
      </c>
      <c r="F304" s="47" t="s">
        <v>149</v>
      </c>
      <c r="G304" s="68" t="s">
        <v>50</v>
      </c>
      <c r="H304" s="69" t="s">
        <v>43</v>
      </c>
      <c r="I304" s="69" t="s">
        <v>45</v>
      </c>
      <c r="J304" s="70" t="s">
        <v>89</v>
      </c>
      <c r="K304" s="69" t="s">
        <v>91</v>
      </c>
      <c r="L304" s="70">
        <f>SUMIFS(Gabarito!B:B,Gabarito!A:A,H304)+SUMIFS(Gabarito!B:B,Gabarito!A:A,I304)+SUMIFS(Gabarito!B:B,Gabarito!A:A,J304)+SUMIFS(Gabarito!B:B,Gabarito!A:A,K304)</f>
        <v>20</v>
      </c>
      <c r="M304" s="69" t="s">
        <v>122</v>
      </c>
      <c r="N304" s="69" t="s">
        <v>131</v>
      </c>
      <c r="O304" s="68" t="s">
        <v>96</v>
      </c>
      <c r="P304" s="69" t="s">
        <v>82</v>
      </c>
      <c r="Q304" s="69">
        <f>SUMIFS(Gabarito!B:B,Gabarito!A:A,M304)+SUMIFS(Gabarito!B:B,Gabarito!A:A,N304)+SUMIFS(Gabarito!B:B,Gabarito!A:A,O304)+SUMIFS(Gabarito!B:B,Gabarito!A:A,#REF!)+SUMIFS(Gabarito!B:B,Gabarito!A:A,P304)</f>
        <v>34</v>
      </c>
      <c r="R304" s="69">
        <f t="shared" si="9"/>
        <v>54</v>
      </c>
      <c r="S304" s="68" t="s">
        <v>50</v>
      </c>
      <c r="T304" s="68" t="s">
        <v>122</v>
      </c>
      <c r="U304" s="69" t="s">
        <v>122</v>
      </c>
    </row>
    <row r="305" ht="15.75" customHeight="1">
      <c r="A305" s="67" t="s">
        <v>479</v>
      </c>
      <c r="B305" s="68" t="s">
        <v>484</v>
      </c>
      <c r="C305" s="68" t="s">
        <v>481</v>
      </c>
      <c r="D305" s="68" t="s">
        <v>91</v>
      </c>
      <c r="E305" s="68" t="s">
        <v>136</v>
      </c>
      <c r="F305" s="47" t="s">
        <v>139</v>
      </c>
      <c r="G305" s="68" t="s">
        <v>50</v>
      </c>
      <c r="H305" s="69" t="s">
        <v>43</v>
      </c>
      <c r="I305" s="69" t="s">
        <v>45</v>
      </c>
      <c r="J305" s="70" t="s">
        <v>89</v>
      </c>
      <c r="K305" s="69" t="s">
        <v>91</v>
      </c>
      <c r="L305" s="70">
        <f>SUMIFS(Gabarito!B:B,Gabarito!A:A,H305)+SUMIFS(Gabarito!B:B,Gabarito!A:A,I305)+SUMIFS(Gabarito!B:B,Gabarito!A:A,J305)+SUMIFS(Gabarito!B:B,Gabarito!A:A,K305)</f>
        <v>20</v>
      </c>
      <c r="M305" s="69" t="s">
        <v>122</v>
      </c>
      <c r="N305" s="69" t="s">
        <v>131</v>
      </c>
      <c r="O305" s="68" t="s">
        <v>96</v>
      </c>
      <c r="P305" s="69" t="s">
        <v>99</v>
      </c>
      <c r="Q305" s="69">
        <f>SUMIFS(Gabarito!B:B,Gabarito!A:A,M305)+SUMIFS(Gabarito!B:B,Gabarito!A:A,N305)+SUMIFS(Gabarito!B:B,Gabarito!A:A,O305)+SUMIFS(Gabarito!B:B,Gabarito!A:A,#REF!)+SUMIFS(Gabarito!B:B,Gabarito!A:A,P305)</f>
        <v>40</v>
      </c>
      <c r="R305" s="69">
        <f t="shared" si="9"/>
        <v>60</v>
      </c>
      <c r="S305" s="68" t="s">
        <v>50</v>
      </c>
      <c r="T305" s="68" t="s">
        <v>122</v>
      </c>
      <c r="U305" s="69" t="s">
        <v>122</v>
      </c>
    </row>
    <row r="306" ht="15.75" customHeight="1">
      <c r="A306" s="67" t="s">
        <v>479</v>
      </c>
      <c r="B306" s="68" t="s">
        <v>485</v>
      </c>
      <c r="C306" s="68" t="s">
        <v>481</v>
      </c>
      <c r="D306" s="68" t="s">
        <v>91</v>
      </c>
      <c r="E306" s="68" t="s">
        <v>149</v>
      </c>
      <c r="F306" s="47" t="s">
        <v>117</v>
      </c>
      <c r="G306" s="68" t="s">
        <v>91</v>
      </c>
      <c r="H306" s="69" t="s">
        <v>43</v>
      </c>
      <c r="I306" s="69" t="s">
        <v>45</v>
      </c>
      <c r="J306" s="70" t="s">
        <v>71</v>
      </c>
      <c r="K306" s="69" t="s">
        <v>73</v>
      </c>
      <c r="L306" s="70">
        <f>SUMIFS(Gabarito!B:B,Gabarito!A:A,H306)+SUMIFS(Gabarito!B:B,Gabarito!A:A,I306)+SUMIFS(Gabarito!B:B,Gabarito!A:A,J306)+SUMIFS(Gabarito!B:B,Gabarito!A:A,K306)</f>
        <v>14</v>
      </c>
      <c r="M306" s="69" t="s">
        <v>122</v>
      </c>
      <c r="N306" s="69" t="s">
        <v>122</v>
      </c>
      <c r="O306" s="68" t="s">
        <v>122</v>
      </c>
      <c r="P306" s="69" t="s">
        <v>122</v>
      </c>
      <c r="Q306" s="69">
        <f>SUMIFS(Gabarito!B:B,Gabarito!A:A,M306)+SUMIFS(Gabarito!B:B,Gabarito!A:A,N306)+SUMIFS(Gabarito!B:B,Gabarito!A:A,O306)+SUMIFS(Gabarito!B:B,Gabarito!A:A,#REF!)+SUMIFS(Gabarito!B:B,Gabarito!A:A,P306)</f>
        <v>0</v>
      </c>
      <c r="R306" s="69">
        <f t="shared" si="9"/>
        <v>14</v>
      </c>
      <c r="S306" s="68" t="s">
        <v>50</v>
      </c>
      <c r="T306" s="68" t="s">
        <v>293</v>
      </c>
      <c r="U306" s="69" t="s">
        <v>382</v>
      </c>
    </row>
    <row r="307" ht="15.75" customHeight="1">
      <c r="A307" s="67" t="s">
        <v>479</v>
      </c>
      <c r="B307" s="68" t="s">
        <v>486</v>
      </c>
      <c r="C307" s="68" t="s">
        <v>481</v>
      </c>
      <c r="D307" s="68" t="s">
        <v>91</v>
      </c>
      <c r="E307" s="68" t="s">
        <v>149</v>
      </c>
      <c r="F307" s="47" t="s">
        <v>149</v>
      </c>
      <c r="G307" s="68" t="s">
        <v>91</v>
      </c>
      <c r="H307" s="69" t="s">
        <v>43</v>
      </c>
      <c r="I307" s="69" t="s">
        <v>45</v>
      </c>
      <c r="J307" s="70" t="s">
        <v>71</v>
      </c>
      <c r="K307" s="69" t="s">
        <v>73</v>
      </c>
      <c r="L307" s="70">
        <f>SUMIFS(Gabarito!B:B,Gabarito!A:A,H307)+SUMIFS(Gabarito!B:B,Gabarito!A:A,I307)+SUMIFS(Gabarito!B:B,Gabarito!A:A,J307)+SUMIFS(Gabarito!B:B,Gabarito!A:A,K307)</f>
        <v>14</v>
      </c>
      <c r="M307" s="69" t="s">
        <v>122</v>
      </c>
      <c r="N307" s="69" t="s">
        <v>122</v>
      </c>
      <c r="O307" s="68" t="s">
        <v>122</v>
      </c>
      <c r="P307" s="69" t="s">
        <v>122</v>
      </c>
      <c r="Q307" s="69">
        <f>SUMIFS(Gabarito!B:B,Gabarito!A:A,M307)+SUMIFS(Gabarito!B:B,Gabarito!A:A,N307)+SUMIFS(Gabarito!B:B,Gabarito!A:A,O307)+SUMIFS(Gabarito!B:B,Gabarito!A:A,#REF!)+SUMIFS(Gabarito!B:B,Gabarito!A:A,P307)</f>
        <v>0</v>
      </c>
      <c r="R307" s="69">
        <f t="shared" si="9"/>
        <v>14</v>
      </c>
      <c r="S307" s="68" t="s">
        <v>50</v>
      </c>
      <c r="T307" s="68" t="s">
        <v>79</v>
      </c>
      <c r="U307" s="69" t="s">
        <v>382</v>
      </c>
    </row>
    <row r="308" ht="15.75" customHeight="1">
      <c r="A308" s="67" t="s">
        <v>479</v>
      </c>
      <c r="B308" s="73" t="s">
        <v>487</v>
      </c>
      <c r="C308" s="68" t="s">
        <v>481</v>
      </c>
      <c r="D308" s="68" t="s">
        <v>50</v>
      </c>
      <c r="E308" s="68" t="s">
        <v>196</v>
      </c>
      <c r="F308" s="47" t="s">
        <v>122</v>
      </c>
      <c r="G308" s="68" t="s">
        <v>50</v>
      </c>
      <c r="H308" s="69" t="s">
        <v>43</v>
      </c>
      <c r="I308" s="69" t="s">
        <v>45</v>
      </c>
      <c r="J308" s="70" t="s">
        <v>89</v>
      </c>
      <c r="K308" s="69" t="s">
        <v>91</v>
      </c>
      <c r="L308" s="70">
        <f>SUMIFS(Gabarito!B:B,Gabarito!A:A,H308)+SUMIFS(Gabarito!B:B,Gabarito!A:A,I308)+SUMIFS(Gabarito!B:B,Gabarito!A:A,J308)+SUMIFS(Gabarito!B:B,Gabarito!A:A,K308)</f>
        <v>20</v>
      </c>
      <c r="M308" s="69" t="s">
        <v>122</v>
      </c>
      <c r="N308" s="69" t="s">
        <v>131</v>
      </c>
      <c r="O308" s="68" t="s">
        <v>96</v>
      </c>
      <c r="P308" s="69" t="s">
        <v>82</v>
      </c>
      <c r="Q308" s="69">
        <f>SUMIFS(Gabarito!B:B,Gabarito!A:A,M308)+SUMIFS(Gabarito!B:B,Gabarito!A:A,N308)+SUMIFS(Gabarito!B:B,Gabarito!A:A,O308)+SUMIFS(Gabarito!B:B,Gabarito!A:A,#REF!)+SUMIFS(Gabarito!B:B,Gabarito!A:A,P308)</f>
        <v>34</v>
      </c>
      <c r="R308" s="69">
        <f t="shared" si="9"/>
        <v>54</v>
      </c>
      <c r="S308" s="68" t="s">
        <v>122</v>
      </c>
      <c r="T308" s="68" t="s">
        <v>122</v>
      </c>
      <c r="U308" s="69" t="s">
        <v>122</v>
      </c>
    </row>
    <row r="309" ht="15.75" customHeight="1">
      <c r="A309" s="67" t="s">
        <v>479</v>
      </c>
      <c r="B309" s="73" t="s">
        <v>488</v>
      </c>
      <c r="C309" s="68" t="s">
        <v>481</v>
      </c>
      <c r="D309" s="68" t="s">
        <v>50</v>
      </c>
      <c r="E309" s="68" t="s">
        <v>149</v>
      </c>
      <c r="F309" s="47" t="s">
        <v>122</v>
      </c>
      <c r="G309" s="68" t="s">
        <v>50</v>
      </c>
      <c r="H309" s="69" t="s">
        <v>43</v>
      </c>
      <c r="I309" s="69" t="s">
        <v>45</v>
      </c>
      <c r="J309" s="70" t="s">
        <v>71</v>
      </c>
      <c r="K309" s="69" t="s">
        <v>50</v>
      </c>
      <c r="L309" s="70">
        <f>SUMIFS(Gabarito!B:B,Gabarito!A:A,H309)+SUMIFS(Gabarito!B:B,Gabarito!A:A,I309)+SUMIFS(Gabarito!B:B,Gabarito!A:A,J309)+SUMIFS(Gabarito!B:B,Gabarito!A:A,K309)</f>
        <v>11</v>
      </c>
      <c r="M309" s="69" t="s">
        <v>122</v>
      </c>
      <c r="N309" s="69" t="s">
        <v>122</v>
      </c>
      <c r="O309" s="68" t="s">
        <v>122</v>
      </c>
      <c r="P309" s="69" t="s">
        <v>122</v>
      </c>
      <c r="Q309" s="69">
        <f>SUMIFS(Gabarito!B:B,Gabarito!A:A,M309)+SUMIFS(Gabarito!B:B,Gabarito!A:A,N309)+SUMIFS(Gabarito!B:B,Gabarito!A:A,O309)+SUMIFS(Gabarito!B:B,Gabarito!A:A,#REF!)+SUMIFS(Gabarito!B:B,Gabarito!A:A,P309)</f>
        <v>0</v>
      </c>
      <c r="R309" s="69">
        <f t="shared" si="9"/>
        <v>11</v>
      </c>
      <c r="S309" s="68" t="s">
        <v>122</v>
      </c>
      <c r="T309" s="68" t="s">
        <v>122</v>
      </c>
      <c r="U309" s="69" t="s">
        <v>122</v>
      </c>
    </row>
    <row r="310" ht="15.75" customHeight="1">
      <c r="A310" s="67" t="s">
        <v>479</v>
      </c>
      <c r="B310" s="73" t="s">
        <v>489</v>
      </c>
      <c r="C310" s="68" t="s">
        <v>481</v>
      </c>
      <c r="D310" s="68" t="s">
        <v>50</v>
      </c>
      <c r="E310" s="68" t="s">
        <v>136</v>
      </c>
      <c r="F310" s="47" t="s">
        <v>122</v>
      </c>
      <c r="G310" s="68" t="s">
        <v>50</v>
      </c>
      <c r="H310" s="69" t="s">
        <v>43</v>
      </c>
      <c r="I310" s="69" t="s">
        <v>45</v>
      </c>
      <c r="J310" s="70" t="s">
        <v>71</v>
      </c>
      <c r="K310" s="69" t="s">
        <v>91</v>
      </c>
      <c r="L310" s="70">
        <f>SUMIFS(Gabarito!B:B,Gabarito!A:A,H310)+SUMIFS(Gabarito!B:B,Gabarito!A:A,I310)+SUMIFS(Gabarito!B:B,Gabarito!A:A,J310)+SUMIFS(Gabarito!B:B,Gabarito!A:A,K310)</f>
        <v>17</v>
      </c>
      <c r="M310" s="69" t="s">
        <v>122</v>
      </c>
      <c r="N310" s="69" t="s">
        <v>131</v>
      </c>
      <c r="O310" s="68" t="s">
        <v>96</v>
      </c>
      <c r="P310" s="69" t="s">
        <v>99</v>
      </c>
      <c r="Q310" s="69">
        <f>SUMIFS(Gabarito!B:B,Gabarito!A:A,M310)+SUMIFS(Gabarito!B:B,Gabarito!A:A,N310)+SUMIFS(Gabarito!B:B,Gabarito!A:A,O310)+SUMIFS(Gabarito!B:B,Gabarito!A:A,#REF!)+SUMIFS(Gabarito!B:B,Gabarito!A:A,P310)</f>
        <v>40</v>
      </c>
      <c r="R310" s="69">
        <f t="shared" si="9"/>
        <v>57</v>
      </c>
      <c r="S310" s="68" t="s">
        <v>122</v>
      </c>
      <c r="T310" s="68" t="s">
        <v>122</v>
      </c>
      <c r="U310" s="69" t="s">
        <v>122</v>
      </c>
    </row>
    <row r="311" ht="15.75" customHeight="1">
      <c r="A311" s="67" t="s">
        <v>479</v>
      </c>
      <c r="B311" s="73" t="s">
        <v>490</v>
      </c>
      <c r="C311" s="68" t="s">
        <v>481</v>
      </c>
      <c r="D311" s="68" t="s">
        <v>50</v>
      </c>
      <c r="E311" s="68" t="s">
        <v>136</v>
      </c>
      <c r="F311" s="47" t="s">
        <v>122</v>
      </c>
      <c r="G311" s="68" t="s">
        <v>50</v>
      </c>
      <c r="H311" s="69" t="s">
        <v>43</v>
      </c>
      <c r="I311" s="69" t="s">
        <v>45</v>
      </c>
      <c r="J311" s="70" t="s">
        <v>71</v>
      </c>
      <c r="K311" s="69" t="s">
        <v>91</v>
      </c>
      <c r="L311" s="70">
        <f>SUMIFS(Gabarito!B:B,Gabarito!A:A,H311)+SUMIFS(Gabarito!B:B,Gabarito!A:A,I311)+SUMIFS(Gabarito!B:B,Gabarito!A:A,J311)+SUMIFS(Gabarito!B:B,Gabarito!A:A,K311)</f>
        <v>17</v>
      </c>
      <c r="M311" s="69" t="s">
        <v>122</v>
      </c>
      <c r="N311" s="69" t="s">
        <v>131</v>
      </c>
      <c r="O311" s="68" t="s">
        <v>96</v>
      </c>
      <c r="P311" s="69" t="s">
        <v>99</v>
      </c>
      <c r="Q311" s="69">
        <f>SUMIFS(Gabarito!B:B,Gabarito!A:A,M311)+SUMIFS(Gabarito!B:B,Gabarito!A:A,N311)+SUMIFS(Gabarito!B:B,Gabarito!A:A,O311)+SUMIFS(Gabarito!B:B,Gabarito!A:A,#REF!)+SUMIFS(Gabarito!B:B,Gabarito!A:A,P311)</f>
        <v>40</v>
      </c>
      <c r="R311" s="69">
        <f t="shared" si="9"/>
        <v>57</v>
      </c>
      <c r="S311" s="68" t="s">
        <v>122</v>
      </c>
      <c r="T311" s="68" t="s">
        <v>122</v>
      </c>
      <c r="U311" s="69" t="s">
        <v>122</v>
      </c>
    </row>
    <row r="312" ht="15.75" customHeight="1">
      <c r="A312" s="67" t="s">
        <v>479</v>
      </c>
      <c r="B312" s="73" t="s">
        <v>491</v>
      </c>
      <c r="C312" s="68" t="s">
        <v>481</v>
      </c>
      <c r="D312" s="68" t="s">
        <v>50</v>
      </c>
      <c r="E312" s="68" t="s">
        <v>149</v>
      </c>
      <c r="F312" s="47" t="s">
        <v>122</v>
      </c>
      <c r="G312" s="68" t="s">
        <v>91</v>
      </c>
      <c r="H312" s="69" t="s">
        <v>43</v>
      </c>
      <c r="I312" s="69" t="s">
        <v>45</v>
      </c>
      <c r="J312" s="70" t="s">
        <v>71</v>
      </c>
      <c r="K312" s="69" t="s">
        <v>73</v>
      </c>
      <c r="L312" s="70">
        <f>SUMIFS(Gabarito!B:B,Gabarito!A:A,H312)+SUMIFS(Gabarito!B:B,Gabarito!A:A,I312)+SUMIFS(Gabarito!B:B,Gabarito!A:A,J312)+SUMIFS(Gabarito!B:B,Gabarito!A:A,K312)</f>
        <v>14</v>
      </c>
      <c r="M312" s="69" t="s">
        <v>122</v>
      </c>
      <c r="N312" s="69" t="s">
        <v>77</v>
      </c>
      <c r="O312" s="68" t="s">
        <v>122</v>
      </c>
      <c r="P312" s="69" t="s">
        <v>64</v>
      </c>
      <c r="Q312" s="69">
        <f>SUMIFS(Gabarito!B:B,Gabarito!A:A,M312)+SUMIFS(Gabarito!B:B,Gabarito!A:A,N312)+SUMIFS(Gabarito!B:B,Gabarito!A:A,O312)+SUMIFS(Gabarito!B:B,Gabarito!A:A,#REF!)+SUMIFS(Gabarito!B:B,Gabarito!A:A,P312)</f>
        <v>9</v>
      </c>
      <c r="R312" s="69">
        <f t="shared" si="9"/>
        <v>23</v>
      </c>
      <c r="S312" s="68" t="s">
        <v>50</v>
      </c>
      <c r="T312" s="68" t="s">
        <v>118</v>
      </c>
      <c r="U312" s="69" t="s">
        <v>50</v>
      </c>
    </row>
    <row r="313" ht="15.75" customHeight="1">
      <c r="A313" s="67" t="s">
        <v>479</v>
      </c>
      <c r="B313" s="73" t="s">
        <v>492</v>
      </c>
      <c r="C313" s="68" t="s">
        <v>481</v>
      </c>
      <c r="D313" s="68" t="s">
        <v>50</v>
      </c>
      <c r="E313" s="68" t="s">
        <v>130</v>
      </c>
      <c r="F313" s="47" t="s">
        <v>122</v>
      </c>
      <c r="G313" s="68" t="s">
        <v>91</v>
      </c>
      <c r="H313" s="69" t="s">
        <v>43</v>
      </c>
      <c r="I313" s="69" t="s">
        <v>45</v>
      </c>
      <c r="J313" s="70" t="s">
        <v>47</v>
      </c>
      <c r="K313" s="69" t="s">
        <v>50</v>
      </c>
      <c r="L313" s="70">
        <f>SUMIFS(Gabarito!B:B,Gabarito!A:A,H313)+SUMIFS(Gabarito!B:B,Gabarito!A:A,I313)+SUMIFS(Gabarito!B:B,Gabarito!A:A,J313)+SUMIFS(Gabarito!B:B,Gabarito!A:A,K313)</f>
        <v>8</v>
      </c>
      <c r="M313" s="69" t="s">
        <v>122</v>
      </c>
      <c r="N313" s="69" t="s">
        <v>122</v>
      </c>
      <c r="O313" s="68" t="s">
        <v>122</v>
      </c>
      <c r="P313" s="69" t="s">
        <v>122</v>
      </c>
      <c r="Q313" s="69">
        <f>SUMIFS(Gabarito!B:B,Gabarito!A:A,M313)+SUMIFS(Gabarito!B:B,Gabarito!A:A,N313)+SUMIFS(Gabarito!B:B,Gabarito!A:A,O313)+SUMIFS(Gabarito!B:B,Gabarito!A:A,#REF!)+SUMIFS(Gabarito!B:B,Gabarito!A:A,P313)</f>
        <v>0</v>
      </c>
      <c r="R313" s="69">
        <f t="shared" si="9"/>
        <v>8</v>
      </c>
      <c r="S313" s="68" t="s">
        <v>122</v>
      </c>
      <c r="T313" s="68" t="s">
        <v>122</v>
      </c>
      <c r="U313" s="69" t="s">
        <v>122</v>
      </c>
    </row>
    <row r="314" ht="15.75" customHeight="1">
      <c r="A314" s="63" t="s">
        <v>493</v>
      </c>
      <c r="B314" s="64" t="s">
        <v>494</v>
      </c>
      <c r="C314" s="64" t="s">
        <v>257</v>
      </c>
      <c r="D314" s="64" t="s">
        <v>91</v>
      </c>
      <c r="E314" s="64" t="s">
        <v>136</v>
      </c>
      <c r="F314" s="47" t="s">
        <v>117</v>
      </c>
      <c r="G314" s="64" t="s">
        <v>50</v>
      </c>
      <c r="H314" s="65" t="s">
        <v>67</v>
      </c>
      <c r="I314" s="65" t="s">
        <v>137</v>
      </c>
      <c r="J314" s="66" t="s">
        <v>71</v>
      </c>
      <c r="K314" s="65" t="s">
        <v>73</v>
      </c>
      <c r="L314" s="66">
        <f>SUMIFS(Gabarito!B:B,Gabarito!A:A,H314)+SUMIFS(Gabarito!B:B,Gabarito!A:A,I314)+SUMIFS(Gabarito!B:B,Gabarito!A:A,J314)+SUMIFS(Gabarito!B:B,Gabarito!A:A,K314)</f>
        <v>13</v>
      </c>
      <c r="M314" s="65" t="s">
        <v>55</v>
      </c>
      <c r="N314" s="65" t="s">
        <v>57</v>
      </c>
      <c r="O314" s="64" t="s">
        <v>79</v>
      </c>
      <c r="P314" s="65" t="s">
        <v>99</v>
      </c>
      <c r="Q314" s="65">
        <f>SUMIFS(Gabarito!B:B,Gabarito!A:A,M314)+SUMIFS(Gabarito!B:B,Gabarito!A:A,N314)+SUMIFS(Gabarito!B:B,Gabarito!A:A,O314)+SUMIFS(Gabarito!B:B,Gabarito!A:A,#REF!)+SUMIFS(Gabarito!B:B,Gabarito!A:A,P314)</f>
        <v>26</v>
      </c>
      <c r="R314" s="65">
        <f t="shared" si="9"/>
        <v>39</v>
      </c>
      <c r="S314" s="64" t="s">
        <v>91</v>
      </c>
      <c r="T314" s="64" t="s">
        <v>291</v>
      </c>
      <c r="U314" s="65" t="s">
        <v>50</v>
      </c>
    </row>
    <row r="315" ht="15.75" customHeight="1">
      <c r="A315" s="67" t="s">
        <v>493</v>
      </c>
      <c r="B315" s="68" t="s">
        <v>495</v>
      </c>
      <c r="C315" s="68" t="s">
        <v>257</v>
      </c>
      <c r="D315" s="68" t="s">
        <v>91</v>
      </c>
      <c r="E315" s="68" t="s">
        <v>117</v>
      </c>
      <c r="F315" s="47" t="s">
        <v>149</v>
      </c>
      <c r="G315" s="68" t="s">
        <v>50</v>
      </c>
      <c r="H315" s="69" t="s">
        <v>43</v>
      </c>
      <c r="I315" s="69" t="s">
        <v>45</v>
      </c>
      <c r="J315" s="70" t="s">
        <v>71</v>
      </c>
      <c r="K315" s="69" t="s">
        <v>50</v>
      </c>
      <c r="L315" s="70">
        <f>SUMIFS(Gabarito!B:B,Gabarito!A:A,H315)+SUMIFS(Gabarito!B:B,Gabarito!A:A,I315)+SUMIFS(Gabarito!B:B,Gabarito!A:A,J315)+SUMIFS(Gabarito!B:B,Gabarito!A:A,K315)</f>
        <v>11</v>
      </c>
      <c r="M315" s="69" t="s">
        <v>55</v>
      </c>
      <c r="N315" s="69" t="s">
        <v>57</v>
      </c>
      <c r="O315" s="68" t="s">
        <v>60</v>
      </c>
      <c r="P315" s="69" t="s">
        <v>82</v>
      </c>
      <c r="Q315" s="69">
        <f>SUMIFS(Gabarito!B:B,Gabarito!A:A,M315)+SUMIFS(Gabarito!B:B,Gabarito!A:A,N315)+SUMIFS(Gabarito!B:B,Gabarito!A:A,O315)+SUMIFS(Gabarito!B:B,Gabarito!A:A,#REF!)+SUMIFS(Gabarito!B:B,Gabarito!A:A,P315)</f>
        <v>14</v>
      </c>
      <c r="R315" s="69">
        <f t="shared" si="9"/>
        <v>25</v>
      </c>
      <c r="S315" s="68" t="s">
        <v>50</v>
      </c>
      <c r="T315" s="68" t="s">
        <v>118</v>
      </c>
      <c r="U315" s="69" t="s">
        <v>50</v>
      </c>
    </row>
    <row r="316" ht="15.75" customHeight="1">
      <c r="A316" s="67" t="s">
        <v>493</v>
      </c>
      <c r="B316" s="68" t="s">
        <v>496</v>
      </c>
      <c r="C316" s="68" t="s">
        <v>456</v>
      </c>
      <c r="D316" s="68" t="s">
        <v>91</v>
      </c>
      <c r="E316" s="68" t="s">
        <v>117</v>
      </c>
      <c r="F316" s="47" t="s">
        <v>149</v>
      </c>
      <c r="G316" s="68" t="s">
        <v>50</v>
      </c>
      <c r="H316" s="69" t="s">
        <v>43</v>
      </c>
      <c r="I316" s="69" t="s">
        <v>45</v>
      </c>
      <c r="J316" s="70" t="s">
        <v>71</v>
      </c>
      <c r="K316" s="69" t="s">
        <v>50</v>
      </c>
      <c r="L316" s="70">
        <f>SUMIFS(Gabarito!B:B,Gabarito!A:A,H316)+SUMIFS(Gabarito!B:B,Gabarito!A:A,I316)+SUMIFS(Gabarito!B:B,Gabarito!A:A,J316)+SUMIFS(Gabarito!B:B,Gabarito!A:A,K316)</f>
        <v>11</v>
      </c>
      <c r="M316" s="69" t="s">
        <v>55</v>
      </c>
      <c r="N316" s="69" t="s">
        <v>57</v>
      </c>
      <c r="O316" s="68" t="s">
        <v>60</v>
      </c>
      <c r="P316" s="69" t="s">
        <v>82</v>
      </c>
      <c r="Q316" s="69">
        <f>SUMIFS(Gabarito!B:B,Gabarito!A:A,M316)+SUMIFS(Gabarito!B:B,Gabarito!A:A,N316)+SUMIFS(Gabarito!B:B,Gabarito!A:A,O316)+SUMIFS(Gabarito!B:B,Gabarito!A:A,#REF!)+SUMIFS(Gabarito!B:B,Gabarito!A:A,P316)</f>
        <v>14</v>
      </c>
      <c r="R316" s="69">
        <f t="shared" si="9"/>
        <v>25</v>
      </c>
      <c r="S316" s="68" t="s">
        <v>50</v>
      </c>
      <c r="T316" s="68" t="s">
        <v>118</v>
      </c>
      <c r="U316" s="69" t="s">
        <v>50</v>
      </c>
    </row>
    <row r="317" ht="15.75" customHeight="1">
      <c r="A317" s="67" t="s">
        <v>493</v>
      </c>
      <c r="B317" s="68" t="s">
        <v>497</v>
      </c>
      <c r="C317" s="68" t="s">
        <v>257</v>
      </c>
      <c r="D317" s="68" t="s">
        <v>91</v>
      </c>
      <c r="E317" s="68" t="s">
        <v>117</v>
      </c>
      <c r="F317" s="47" t="s">
        <v>149</v>
      </c>
      <c r="G317" s="68" t="s">
        <v>50</v>
      </c>
      <c r="H317" s="69" t="s">
        <v>43</v>
      </c>
      <c r="I317" s="69" t="s">
        <v>45</v>
      </c>
      <c r="J317" s="70" t="s">
        <v>71</v>
      </c>
      <c r="K317" s="69" t="s">
        <v>50</v>
      </c>
      <c r="L317" s="70">
        <f>SUMIFS(Gabarito!B:B,Gabarito!A:A,H317)+SUMIFS(Gabarito!B:B,Gabarito!A:A,I317)+SUMIFS(Gabarito!B:B,Gabarito!A:A,J317)+SUMIFS(Gabarito!B:B,Gabarito!A:A,K317)</f>
        <v>11</v>
      </c>
      <c r="M317" s="69" t="s">
        <v>55</v>
      </c>
      <c r="N317" s="69" t="s">
        <v>57</v>
      </c>
      <c r="O317" s="68" t="s">
        <v>60</v>
      </c>
      <c r="P317" s="69" t="s">
        <v>82</v>
      </c>
      <c r="Q317" s="69">
        <f>SUMIFS(Gabarito!B:B,Gabarito!A:A,M317)+SUMIFS(Gabarito!B:B,Gabarito!A:A,N317)+SUMIFS(Gabarito!B:B,Gabarito!A:A,O317)+SUMIFS(Gabarito!B:B,Gabarito!A:A,#REF!)+SUMIFS(Gabarito!B:B,Gabarito!A:A,P317)</f>
        <v>14</v>
      </c>
      <c r="R317" s="69">
        <f t="shared" si="9"/>
        <v>25</v>
      </c>
      <c r="S317" s="68" t="s">
        <v>50</v>
      </c>
      <c r="T317" s="68" t="s">
        <v>118</v>
      </c>
      <c r="U317" s="69" t="s">
        <v>50</v>
      </c>
    </row>
    <row r="318" ht="15.75" customHeight="1">
      <c r="A318" s="67" t="s">
        <v>493</v>
      </c>
      <c r="B318" s="68" t="s">
        <v>498</v>
      </c>
      <c r="C318" s="68" t="s">
        <v>257</v>
      </c>
      <c r="D318" s="68" t="s">
        <v>91</v>
      </c>
      <c r="E318" s="68" t="s">
        <v>117</v>
      </c>
      <c r="F318" s="47" t="s">
        <v>149</v>
      </c>
      <c r="G318" s="68" t="s">
        <v>50</v>
      </c>
      <c r="H318" s="69" t="s">
        <v>43</v>
      </c>
      <c r="I318" s="69" t="s">
        <v>45</v>
      </c>
      <c r="J318" s="70" t="s">
        <v>71</v>
      </c>
      <c r="K318" s="69" t="s">
        <v>50</v>
      </c>
      <c r="L318" s="70">
        <f>SUMIFS(Gabarito!B:B,Gabarito!A:A,H318)+SUMIFS(Gabarito!B:B,Gabarito!A:A,I318)+SUMIFS(Gabarito!B:B,Gabarito!A:A,J318)+SUMIFS(Gabarito!B:B,Gabarito!A:A,K318)</f>
        <v>11</v>
      </c>
      <c r="M318" s="69" t="s">
        <v>55</v>
      </c>
      <c r="N318" s="69" t="s">
        <v>57</v>
      </c>
      <c r="O318" s="68" t="s">
        <v>60</v>
      </c>
      <c r="P318" s="69" t="s">
        <v>82</v>
      </c>
      <c r="Q318" s="69">
        <f>SUMIFS(Gabarito!B:B,Gabarito!A:A,M318)+SUMIFS(Gabarito!B:B,Gabarito!A:A,N318)+SUMIFS(Gabarito!B:B,Gabarito!A:A,O318)+SUMIFS(Gabarito!B:B,Gabarito!A:A,#REF!)+SUMIFS(Gabarito!B:B,Gabarito!A:A,P318)</f>
        <v>14</v>
      </c>
      <c r="R318" s="69">
        <f t="shared" si="9"/>
        <v>25</v>
      </c>
      <c r="S318" s="68" t="s">
        <v>50</v>
      </c>
      <c r="T318" s="68" t="s">
        <v>118</v>
      </c>
      <c r="U318" s="69" t="s">
        <v>50</v>
      </c>
    </row>
    <row r="319" ht="15.75" customHeight="1">
      <c r="A319" s="67" t="s">
        <v>493</v>
      </c>
      <c r="B319" s="68" t="s">
        <v>499</v>
      </c>
      <c r="C319" s="68" t="s">
        <v>129</v>
      </c>
      <c r="D319" s="68" t="s">
        <v>91</v>
      </c>
      <c r="E319" s="68" t="s">
        <v>117</v>
      </c>
      <c r="F319" s="47" t="s">
        <v>117</v>
      </c>
      <c r="G319" s="68" t="s">
        <v>50</v>
      </c>
      <c r="H319" s="69" t="s">
        <v>43</v>
      </c>
      <c r="I319" s="69" t="s">
        <v>45</v>
      </c>
      <c r="J319" s="70" t="s">
        <v>71</v>
      </c>
      <c r="K319" s="69" t="s">
        <v>50</v>
      </c>
      <c r="L319" s="70">
        <f>SUMIFS(Gabarito!B:B,Gabarito!A:A,H319)+SUMIFS(Gabarito!B:B,Gabarito!A:A,I319)+SUMIFS(Gabarito!B:B,Gabarito!A:A,J319)+SUMIFS(Gabarito!B:B,Gabarito!A:A,K319)</f>
        <v>11</v>
      </c>
      <c r="M319" s="69" t="s">
        <v>55</v>
      </c>
      <c r="N319" s="69" t="s">
        <v>57</v>
      </c>
      <c r="O319" s="68" t="s">
        <v>60</v>
      </c>
      <c r="P319" s="69" t="s">
        <v>82</v>
      </c>
      <c r="Q319" s="69">
        <f>SUMIFS(Gabarito!B:B,Gabarito!A:A,M319)+SUMIFS(Gabarito!B:B,Gabarito!A:A,N319)+SUMIFS(Gabarito!B:B,Gabarito!A:A,O319)+SUMIFS(Gabarito!B:B,Gabarito!A:A,#REF!)+SUMIFS(Gabarito!B:B,Gabarito!A:A,P319)</f>
        <v>14</v>
      </c>
      <c r="R319" s="69">
        <f t="shared" si="9"/>
        <v>25</v>
      </c>
      <c r="S319" s="68" t="s">
        <v>50</v>
      </c>
      <c r="T319" s="68" t="s">
        <v>118</v>
      </c>
      <c r="U319" s="69" t="s">
        <v>50</v>
      </c>
    </row>
    <row r="320" ht="15.75" customHeight="1">
      <c r="A320" s="67" t="s">
        <v>493</v>
      </c>
      <c r="B320" s="68" t="s">
        <v>500</v>
      </c>
      <c r="C320" s="68" t="s">
        <v>257</v>
      </c>
      <c r="D320" s="68" t="s">
        <v>91</v>
      </c>
      <c r="E320" s="68" t="s">
        <v>117</v>
      </c>
      <c r="F320" s="47" t="s">
        <v>149</v>
      </c>
      <c r="G320" s="68" t="s">
        <v>91</v>
      </c>
      <c r="H320" s="69" t="s">
        <v>67</v>
      </c>
      <c r="I320" s="69" t="s">
        <v>137</v>
      </c>
      <c r="J320" s="70" t="s">
        <v>71</v>
      </c>
      <c r="K320" s="69" t="s">
        <v>50</v>
      </c>
      <c r="L320" s="70">
        <f>SUMIFS(Gabarito!B:B,Gabarito!A:A,H320)+SUMIFS(Gabarito!B:B,Gabarito!A:A,I320)+SUMIFS(Gabarito!B:B,Gabarito!A:A,J320)+SUMIFS(Gabarito!B:B,Gabarito!A:A,K320)</f>
        <v>10</v>
      </c>
      <c r="M320" s="69" t="s">
        <v>55</v>
      </c>
      <c r="N320" s="69" t="s">
        <v>57</v>
      </c>
      <c r="O320" s="68" t="s">
        <v>60</v>
      </c>
      <c r="P320" s="69" t="s">
        <v>82</v>
      </c>
      <c r="Q320" s="69">
        <f>SUMIFS(Gabarito!B:B,Gabarito!A:A,M320)+SUMIFS(Gabarito!B:B,Gabarito!A:A,N320)+SUMIFS(Gabarito!B:B,Gabarito!A:A,O320)+SUMIFS(Gabarito!B:B,Gabarito!A:A,#REF!)+SUMIFS(Gabarito!B:B,Gabarito!A:A,P320)</f>
        <v>14</v>
      </c>
      <c r="R320" s="69">
        <f t="shared" si="9"/>
        <v>24</v>
      </c>
      <c r="S320" s="68" t="s">
        <v>50</v>
      </c>
      <c r="T320" s="68" t="s">
        <v>118</v>
      </c>
      <c r="U320" s="69" t="s">
        <v>50</v>
      </c>
    </row>
    <row r="321" ht="15.75" customHeight="1">
      <c r="A321" s="67" t="s">
        <v>493</v>
      </c>
      <c r="B321" s="68" t="s">
        <v>501</v>
      </c>
      <c r="C321" s="68" t="s">
        <v>257</v>
      </c>
      <c r="D321" s="68" t="s">
        <v>91</v>
      </c>
      <c r="E321" s="68" t="s">
        <v>117</v>
      </c>
      <c r="F321" s="47" t="s">
        <v>149</v>
      </c>
      <c r="G321" s="68" t="s">
        <v>91</v>
      </c>
      <c r="H321" s="69" t="s">
        <v>43</v>
      </c>
      <c r="I321" s="69" t="s">
        <v>45</v>
      </c>
      <c r="J321" s="70" t="s">
        <v>71</v>
      </c>
      <c r="K321" s="69" t="s">
        <v>50</v>
      </c>
      <c r="L321" s="70">
        <f>SUMIFS(Gabarito!B:B,Gabarito!A:A,H321)+SUMIFS(Gabarito!B:B,Gabarito!A:A,I321)+SUMIFS(Gabarito!B:B,Gabarito!A:A,J321)+SUMIFS(Gabarito!B:B,Gabarito!A:A,K321)</f>
        <v>11</v>
      </c>
      <c r="M321" s="69" t="s">
        <v>55</v>
      </c>
      <c r="N321" s="69" t="s">
        <v>57</v>
      </c>
      <c r="O321" s="68" t="s">
        <v>60</v>
      </c>
      <c r="P321" s="69" t="s">
        <v>82</v>
      </c>
      <c r="Q321" s="69">
        <f>SUMIFS(Gabarito!B:B,Gabarito!A:A,M321)+SUMIFS(Gabarito!B:B,Gabarito!A:A,N321)+SUMIFS(Gabarito!B:B,Gabarito!A:A,O321)+SUMIFS(Gabarito!B:B,Gabarito!A:A,#REF!)+SUMIFS(Gabarito!B:B,Gabarito!A:A,P321)</f>
        <v>14</v>
      </c>
      <c r="R321" s="69">
        <f t="shared" si="9"/>
        <v>25</v>
      </c>
      <c r="S321" s="68" t="s">
        <v>50</v>
      </c>
      <c r="T321" s="68" t="s">
        <v>118</v>
      </c>
      <c r="U321" s="69" t="s">
        <v>50</v>
      </c>
    </row>
    <row r="322" ht="15.75" customHeight="1">
      <c r="A322" s="67" t="s">
        <v>493</v>
      </c>
      <c r="B322" s="68" t="s">
        <v>502</v>
      </c>
      <c r="C322" s="68" t="s">
        <v>257</v>
      </c>
      <c r="D322" s="68" t="s">
        <v>91</v>
      </c>
      <c r="E322" s="68" t="s">
        <v>117</v>
      </c>
      <c r="F322" s="47" t="s">
        <v>149</v>
      </c>
      <c r="G322" s="68" t="s">
        <v>50</v>
      </c>
      <c r="H322" s="69" t="s">
        <v>43</v>
      </c>
      <c r="I322" s="69" t="s">
        <v>45</v>
      </c>
      <c r="J322" s="70" t="s">
        <v>71</v>
      </c>
      <c r="K322" s="69" t="s">
        <v>50</v>
      </c>
      <c r="L322" s="70">
        <f>SUMIFS(Gabarito!B:B,Gabarito!A:A,H322)+SUMIFS(Gabarito!B:B,Gabarito!A:A,I322)+SUMIFS(Gabarito!B:B,Gabarito!A:A,J322)+SUMIFS(Gabarito!B:B,Gabarito!A:A,K322)</f>
        <v>11</v>
      </c>
      <c r="M322" s="69" t="s">
        <v>55</v>
      </c>
      <c r="N322" s="69" t="s">
        <v>57</v>
      </c>
      <c r="O322" s="68" t="s">
        <v>60</v>
      </c>
      <c r="P322" s="69" t="s">
        <v>122</v>
      </c>
      <c r="Q322" s="69">
        <f>SUMIFS(Gabarito!B:B,Gabarito!A:A,M322)+SUMIFS(Gabarito!B:B,Gabarito!A:A,N322)+SUMIFS(Gabarito!B:B,Gabarito!A:A,O322)+SUMIFS(Gabarito!B:B,Gabarito!A:A,#REF!)+SUMIFS(Gabarito!B:B,Gabarito!A:A,P322)</f>
        <v>6</v>
      </c>
      <c r="R322" s="69">
        <f t="shared" si="9"/>
        <v>17</v>
      </c>
      <c r="S322" s="68" t="s">
        <v>50</v>
      </c>
      <c r="T322" s="68" t="s">
        <v>118</v>
      </c>
      <c r="U322" s="69" t="s">
        <v>50</v>
      </c>
    </row>
    <row r="323" ht="15.75" customHeight="1">
      <c r="A323" s="63" t="s">
        <v>503</v>
      </c>
      <c r="B323" s="64" t="s">
        <v>504</v>
      </c>
      <c r="C323" s="64" t="s">
        <v>505</v>
      </c>
      <c r="D323" s="64" t="s">
        <v>91</v>
      </c>
      <c r="E323" s="64" t="s">
        <v>149</v>
      </c>
      <c r="F323" s="47" t="s">
        <v>149</v>
      </c>
      <c r="G323" s="64" t="s">
        <v>50</v>
      </c>
      <c r="H323" s="65" t="s">
        <v>85</v>
      </c>
      <c r="I323" s="65" t="s">
        <v>87</v>
      </c>
      <c r="J323" s="75" t="s">
        <v>89</v>
      </c>
      <c r="K323" s="65" t="s">
        <v>50</v>
      </c>
      <c r="L323" s="66">
        <f>SUMIFS(Gabarito!B:B,Gabarito!A:A,H323)+SUMIFS(Gabarito!B:B,Gabarito!A:A,I323)+SUMIFS(Gabarito!B:B,Gabarito!A:A,J323)+SUMIFS(Gabarito!B:B,Gabarito!A:A,K323)</f>
        <v>20</v>
      </c>
      <c r="M323" s="65" t="s">
        <v>93</v>
      </c>
      <c r="N323" s="65" t="s">
        <v>57</v>
      </c>
      <c r="O323" s="64" t="s">
        <v>60</v>
      </c>
      <c r="P323" s="65" t="s">
        <v>64</v>
      </c>
      <c r="Q323" s="65">
        <f>SUMIFS(Gabarito!B:B,Gabarito!A:A,M323)+SUMIFS(Gabarito!B:B,Gabarito!A:A,N323)+SUMIFS(Gabarito!B:B,Gabarito!A:A,O323)+SUMIFS(Gabarito!B:B,Gabarito!A:A,#REF!)+SUMIFS(Gabarito!B:B,Gabarito!A:A,P323)</f>
        <v>16</v>
      </c>
      <c r="R323" s="65">
        <f t="shared" si="9"/>
        <v>36</v>
      </c>
      <c r="S323" s="64" t="s">
        <v>122</v>
      </c>
      <c r="T323" s="64" t="s">
        <v>122</v>
      </c>
      <c r="U323" s="65" t="s">
        <v>122</v>
      </c>
    </row>
    <row r="324" ht="15.75" customHeight="1">
      <c r="A324" s="67" t="s">
        <v>503</v>
      </c>
      <c r="B324" s="68" t="s">
        <v>506</v>
      </c>
      <c r="C324" s="68" t="s">
        <v>505</v>
      </c>
      <c r="D324" s="68" t="s">
        <v>91</v>
      </c>
      <c r="E324" s="68" t="s">
        <v>149</v>
      </c>
      <c r="F324" s="47" t="s">
        <v>149</v>
      </c>
      <c r="G324" s="68" t="s">
        <v>50</v>
      </c>
      <c r="H324" s="69" t="s">
        <v>43</v>
      </c>
      <c r="I324" s="69" t="s">
        <v>87</v>
      </c>
      <c r="J324" s="76" t="s">
        <v>47</v>
      </c>
      <c r="K324" s="69" t="s">
        <v>50</v>
      </c>
      <c r="L324" s="70">
        <f>SUMIFS(Gabarito!B:B,Gabarito!A:A,H324)+SUMIFS(Gabarito!B:B,Gabarito!A:A,I324)+SUMIFS(Gabarito!B:B,Gabarito!A:A,J324)+SUMIFS(Gabarito!B:B,Gabarito!A:A,K324)</f>
        <v>12</v>
      </c>
      <c r="M324" s="69" t="s">
        <v>93</v>
      </c>
      <c r="N324" s="69" t="s">
        <v>57</v>
      </c>
      <c r="O324" s="68" t="s">
        <v>60</v>
      </c>
      <c r="P324" s="69" t="s">
        <v>64</v>
      </c>
      <c r="Q324" s="69">
        <f>SUMIFS(Gabarito!B:B,Gabarito!A:A,M324)+SUMIFS(Gabarito!B:B,Gabarito!A:A,N324)+SUMIFS(Gabarito!B:B,Gabarito!A:A,O324)+SUMIFS(Gabarito!B:B,Gabarito!A:A,#REF!)+SUMIFS(Gabarito!B:B,Gabarito!A:A,P324)</f>
        <v>16</v>
      </c>
      <c r="R324" s="69">
        <f t="shared" si="9"/>
        <v>28</v>
      </c>
      <c r="S324" s="68" t="s">
        <v>122</v>
      </c>
      <c r="T324" s="68" t="s">
        <v>122</v>
      </c>
      <c r="U324" s="69" t="s">
        <v>122</v>
      </c>
    </row>
    <row r="325" ht="15.75" customHeight="1">
      <c r="A325" s="67" t="s">
        <v>503</v>
      </c>
      <c r="B325" s="68" t="s">
        <v>507</v>
      </c>
      <c r="C325" s="68" t="s">
        <v>505</v>
      </c>
      <c r="D325" s="68" t="s">
        <v>91</v>
      </c>
      <c r="E325" s="68" t="s">
        <v>130</v>
      </c>
      <c r="F325" s="47" t="s">
        <v>117</v>
      </c>
      <c r="G325" s="68" t="s">
        <v>91</v>
      </c>
      <c r="H325" s="69" t="s">
        <v>43</v>
      </c>
      <c r="I325" s="69" t="s">
        <v>87</v>
      </c>
      <c r="J325" s="76" t="s">
        <v>47</v>
      </c>
      <c r="K325" s="69" t="s">
        <v>50</v>
      </c>
      <c r="L325" s="70">
        <f>SUMIFS(Gabarito!B:B,Gabarito!A:A,H325)+SUMIFS(Gabarito!B:B,Gabarito!A:A,I325)+SUMIFS(Gabarito!B:B,Gabarito!A:A,J325)+SUMIFS(Gabarito!B:B,Gabarito!A:A,K325)</f>
        <v>12</v>
      </c>
      <c r="M325" s="69" t="s">
        <v>93</v>
      </c>
      <c r="N325" s="69" t="s">
        <v>57</v>
      </c>
      <c r="O325" s="68" t="s">
        <v>60</v>
      </c>
      <c r="P325" s="69" t="s">
        <v>82</v>
      </c>
      <c r="Q325" s="69">
        <f>SUMIFS(Gabarito!B:B,Gabarito!A:A,M325)+SUMIFS(Gabarito!B:B,Gabarito!A:A,N325)+SUMIFS(Gabarito!B:B,Gabarito!A:A,O325)+SUMIFS(Gabarito!B:B,Gabarito!A:A,#REF!)+SUMIFS(Gabarito!B:B,Gabarito!A:A,P325)</f>
        <v>22</v>
      </c>
      <c r="R325" s="69">
        <f t="shared" si="9"/>
        <v>34</v>
      </c>
      <c r="S325" s="68" t="s">
        <v>122</v>
      </c>
      <c r="T325" s="68" t="s">
        <v>122</v>
      </c>
      <c r="U325" s="69" t="s">
        <v>122</v>
      </c>
    </row>
    <row r="326" ht="15.75" customHeight="1">
      <c r="A326" s="67" t="s">
        <v>503</v>
      </c>
      <c r="B326" s="68" t="s">
        <v>508</v>
      </c>
      <c r="C326" s="68" t="s">
        <v>505</v>
      </c>
      <c r="D326" s="68" t="s">
        <v>91</v>
      </c>
      <c r="E326" s="68" t="s">
        <v>130</v>
      </c>
      <c r="F326" s="47" t="s">
        <v>117</v>
      </c>
      <c r="G326" s="68" t="s">
        <v>91</v>
      </c>
      <c r="H326" s="69" t="s">
        <v>67</v>
      </c>
      <c r="I326" s="69" t="s">
        <v>87</v>
      </c>
      <c r="J326" s="76" t="s">
        <v>47</v>
      </c>
      <c r="K326" s="69" t="s">
        <v>50</v>
      </c>
      <c r="L326" s="70">
        <f>SUMIFS(Gabarito!B:B,Gabarito!A:A,H326)+SUMIFS(Gabarito!B:B,Gabarito!A:A,I326)+SUMIFS(Gabarito!B:B,Gabarito!A:A,J326)+SUMIFS(Gabarito!B:B,Gabarito!A:A,K326)</f>
        <v>13</v>
      </c>
      <c r="M326" s="69" t="s">
        <v>93</v>
      </c>
      <c r="N326" s="69" t="s">
        <v>57</v>
      </c>
      <c r="O326" s="68" t="s">
        <v>60</v>
      </c>
      <c r="P326" s="69" t="s">
        <v>64</v>
      </c>
      <c r="Q326" s="69">
        <f>SUMIFS(Gabarito!B:B,Gabarito!A:A,M326)+SUMIFS(Gabarito!B:B,Gabarito!A:A,N326)+SUMIFS(Gabarito!B:B,Gabarito!A:A,O326)+SUMIFS(Gabarito!B:B,Gabarito!A:A,#REF!)+SUMIFS(Gabarito!B:B,Gabarito!A:A,P326)</f>
        <v>16</v>
      </c>
      <c r="R326" s="69">
        <f t="shared" si="9"/>
        <v>29</v>
      </c>
      <c r="S326" s="68" t="s">
        <v>122</v>
      </c>
      <c r="T326" s="68" t="s">
        <v>122</v>
      </c>
      <c r="U326" s="69" t="s">
        <v>122</v>
      </c>
    </row>
    <row r="327" ht="15.75" customHeight="1">
      <c r="A327" s="67" t="s">
        <v>503</v>
      </c>
      <c r="B327" s="68" t="s">
        <v>509</v>
      </c>
      <c r="C327" s="68" t="s">
        <v>505</v>
      </c>
      <c r="D327" s="68" t="s">
        <v>91</v>
      </c>
      <c r="E327" s="68" t="s">
        <v>130</v>
      </c>
      <c r="F327" s="47" t="s">
        <v>149</v>
      </c>
      <c r="G327" s="68" t="s">
        <v>91</v>
      </c>
      <c r="H327" s="69" t="s">
        <v>43</v>
      </c>
      <c r="I327" s="69" t="s">
        <v>87</v>
      </c>
      <c r="J327" s="76" t="s">
        <v>47</v>
      </c>
      <c r="K327" s="69" t="s">
        <v>50</v>
      </c>
      <c r="L327" s="70">
        <f>SUMIFS(Gabarito!B:B,Gabarito!A:A,H327)+SUMIFS(Gabarito!B:B,Gabarito!A:A,I327)+SUMIFS(Gabarito!B:B,Gabarito!A:A,J327)+SUMIFS(Gabarito!B:B,Gabarito!A:A,K327)</f>
        <v>12</v>
      </c>
      <c r="M327" s="69" t="s">
        <v>93</v>
      </c>
      <c r="N327" s="69" t="s">
        <v>57</v>
      </c>
      <c r="O327" s="68" t="s">
        <v>60</v>
      </c>
      <c r="P327" s="69" t="s">
        <v>82</v>
      </c>
      <c r="Q327" s="69">
        <f>SUMIFS(Gabarito!B:B,Gabarito!A:A,M327)+SUMIFS(Gabarito!B:B,Gabarito!A:A,N327)+SUMIFS(Gabarito!B:B,Gabarito!A:A,O327)+SUMIFS(Gabarito!B:B,Gabarito!A:A,#REF!)+SUMIFS(Gabarito!B:B,Gabarito!A:A,P327)</f>
        <v>22</v>
      </c>
      <c r="R327" s="69">
        <f t="shared" si="9"/>
        <v>34</v>
      </c>
      <c r="S327" s="68" t="s">
        <v>122</v>
      </c>
      <c r="T327" s="68" t="s">
        <v>122</v>
      </c>
      <c r="U327" s="69" t="s">
        <v>122</v>
      </c>
    </row>
    <row r="328" ht="15.75" customHeight="1">
      <c r="A328" s="67" t="s">
        <v>503</v>
      </c>
      <c r="B328" s="68" t="s">
        <v>510</v>
      </c>
      <c r="C328" s="68" t="s">
        <v>505</v>
      </c>
      <c r="D328" s="68" t="s">
        <v>91</v>
      </c>
      <c r="E328" s="68" t="s">
        <v>130</v>
      </c>
      <c r="F328" s="47" t="s">
        <v>117</v>
      </c>
      <c r="G328" s="68" t="s">
        <v>50</v>
      </c>
      <c r="H328" s="69" t="s">
        <v>85</v>
      </c>
      <c r="I328" s="69" t="s">
        <v>87</v>
      </c>
      <c r="J328" s="76" t="s">
        <v>89</v>
      </c>
      <c r="K328" s="69" t="s">
        <v>50</v>
      </c>
      <c r="L328" s="70">
        <f>SUMIFS(Gabarito!B:B,Gabarito!A:A,H328)+SUMIFS(Gabarito!B:B,Gabarito!A:A,I328)+SUMIFS(Gabarito!B:B,Gabarito!A:A,J328)+SUMIFS(Gabarito!B:B,Gabarito!A:A,K328)</f>
        <v>20</v>
      </c>
      <c r="M328" s="69" t="s">
        <v>93</v>
      </c>
      <c r="N328" s="69" t="s">
        <v>77</v>
      </c>
      <c r="O328" s="68" t="s">
        <v>60</v>
      </c>
      <c r="P328" s="69" t="s">
        <v>82</v>
      </c>
      <c r="Q328" s="69">
        <f>SUMIFS(Gabarito!B:B,Gabarito!A:A,M328)+SUMIFS(Gabarito!B:B,Gabarito!A:A,N328)+SUMIFS(Gabarito!B:B,Gabarito!A:A,O328)+SUMIFS(Gabarito!B:B,Gabarito!A:A,#REF!)+SUMIFS(Gabarito!B:B,Gabarito!A:A,P328)</f>
        <v>27</v>
      </c>
      <c r="R328" s="69">
        <f t="shared" si="9"/>
        <v>47</v>
      </c>
      <c r="S328" s="68" t="s">
        <v>122</v>
      </c>
      <c r="T328" s="68" t="s">
        <v>122</v>
      </c>
      <c r="U328" s="69" t="s">
        <v>122</v>
      </c>
    </row>
    <row r="329" ht="15.75" customHeight="1">
      <c r="A329" s="67" t="s">
        <v>503</v>
      </c>
      <c r="B329" s="68" t="s">
        <v>511</v>
      </c>
      <c r="C329" s="68" t="s">
        <v>505</v>
      </c>
      <c r="D329" s="68" t="s">
        <v>91</v>
      </c>
      <c r="E329" s="68" t="s">
        <v>130</v>
      </c>
      <c r="F329" s="47" t="s">
        <v>139</v>
      </c>
      <c r="G329" s="68" t="s">
        <v>50</v>
      </c>
      <c r="H329" s="69" t="s">
        <v>85</v>
      </c>
      <c r="I329" s="69" t="s">
        <v>87</v>
      </c>
      <c r="J329" s="76" t="s">
        <v>89</v>
      </c>
      <c r="K329" s="69" t="s">
        <v>50</v>
      </c>
      <c r="L329" s="70">
        <f>SUMIFS(Gabarito!B:B,Gabarito!A:A,H329)+SUMIFS(Gabarito!B:B,Gabarito!A:A,I329)+SUMIFS(Gabarito!B:B,Gabarito!A:A,J329)+SUMIFS(Gabarito!B:B,Gabarito!A:A,K329)</f>
        <v>20</v>
      </c>
      <c r="M329" s="69" t="s">
        <v>93</v>
      </c>
      <c r="N329" s="69" t="s">
        <v>131</v>
      </c>
      <c r="O329" s="68" t="s">
        <v>60</v>
      </c>
      <c r="P329" s="69" t="s">
        <v>82</v>
      </c>
      <c r="Q329" s="69">
        <f>SUMIFS(Gabarito!B:B,Gabarito!A:A,M329)+SUMIFS(Gabarito!B:B,Gabarito!A:A,N329)+SUMIFS(Gabarito!B:B,Gabarito!A:A,O329)+SUMIFS(Gabarito!B:B,Gabarito!A:A,#REF!)+SUMIFS(Gabarito!B:B,Gabarito!A:A,P329)</f>
        <v>32</v>
      </c>
      <c r="R329" s="69">
        <f t="shared" si="9"/>
        <v>52</v>
      </c>
      <c r="S329" s="68" t="s">
        <v>122</v>
      </c>
      <c r="T329" s="68" t="s">
        <v>122</v>
      </c>
      <c r="U329" s="69" t="s">
        <v>122</v>
      </c>
    </row>
    <row r="330" ht="15.75" customHeight="1">
      <c r="A330" s="67" t="s">
        <v>503</v>
      </c>
      <c r="B330" s="68" t="s">
        <v>512</v>
      </c>
      <c r="C330" s="68" t="s">
        <v>505</v>
      </c>
      <c r="D330" s="68" t="s">
        <v>91</v>
      </c>
      <c r="E330" s="68" t="s">
        <v>130</v>
      </c>
      <c r="F330" s="47" t="s">
        <v>149</v>
      </c>
      <c r="G330" s="68" t="s">
        <v>50</v>
      </c>
      <c r="H330" s="69" t="s">
        <v>85</v>
      </c>
      <c r="I330" s="69" t="s">
        <v>87</v>
      </c>
      <c r="J330" s="76" t="s">
        <v>47</v>
      </c>
      <c r="K330" s="69" t="s">
        <v>50</v>
      </c>
      <c r="L330" s="70">
        <f>SUMIFS(Gabarito!B:B,Gabarito!A:A,H330)+SUMIFS(Gabarito!B:B,Gabarito!A:A,I330)+SUMIFS(Gabarito!B:B,Gabarito!A:A,J330)+SUMIFS(Gabarito!B:B,Gabarito!A:A,K330)</f>
        <v>14</v>
      </c>
      <c r="M330" s="69" t="s">
        <v>93</v>
      </c>
      <c r="N330" s="69" t="s">
        <v>57</v>
      </c>
      <c r="O330" s="68" t="s">
        <v>60</v>
      </c>
      <c r="P330" s="69" t="s">
        <v>82</v>
      </c>
      <c r="Q330" s="69">
        <f>SUMIFS(Gabarito!B:B,Gabarito!A:A,M330)+SUMIFS(Gabarito!B:B,Gabarito!A:A,N330)+SUMIFS(Gabarito!B:B,Gabarito!A:A,O330)+SUMIFS(Gabarito!B:B,Gabarito!A:A,#REF!)+SUMIFS(Gabarito!B:B,Gabarito!A:A,P330)</f>
        <v>22</v>
      </c>
      <c r="R330" s="69">
        <f t="shared" si="9"/>
        <v>36</v>
      </c>
      <c r="S330" s="68" t="s">
        <v>122</v>
      </c>
      <c r="T330" s="68" t="s">
        <v>122</v>
      </c>
      <c r="U330" s="69" t="s">
        <v>122</v>
      </c>
    </row>
    <row r="331" ht="15.75" customHeight="1">
      <c r="A331" s="67" t="s">
        <v>503</v>
      </c>
      <c r="B331" s="68" t="s">
        <v>513</v>
      </c>
      <c r="C331" s="68" t="s">
        <v>505</v>
      </c>
      <c r="D331" s="68" t="s">
        <v>91</v>
      </c>
      <c r="E331" s="68" t="s">
        <v>117</v>
      </c>
      <c r="F331" s="47" t="s">
        <v>149</v>
      </c>
      <c r="G331" s="68" t="s">
        <v>50</v>
      </c>
      <c r="H331" s="69" t="s">
        <v>85</v>
      </c>
      <c r="I331" s="69" t="s">
        <v>137</v>
      </c>
      <c r="J331" s="76" t="s">
        <v>47</v>
      </c>
      <c r="K331" s="69" t="s">
        <v>50</v>
      </c>
      <c r="L331" s="70">
        <f>SUMIFS(Gabarito!B:B,Gabarito!A:A,H331)+SUMIFS(Gabarito!B:B,Gabarito!A:A,I331)+SUMIFS(Gabarito!B:B,Gabarito!A:A,J331)+SUMIFS(Gabarito!B:B,Gabarito!A:A,K331)</f>
        <v>8</v>
      </c>
      <c r="M331" s="69" t="s">
        <v>93</v>
      </c>
      <c r="N331" s="69" t="s">
        <v>57</v>
      </c>
      <c r="O331" s="68" t="s">
        <v>60</v>
      </c>
      <c r="P331" s="69" t="s">
        <v>99</v>
      </c>
      <c r="Q331" s="69">
        <f>SUMIFS(Gabarito!B:B,Gabarito!A:A,M331)+SUMIFS(Gabarito!B:B,Gabarito!A:A,N331)+SUMIFS(Gabarito!B:B,Gabarito!A:A,O331)+SUMIFS(Gabarito!B:B,Gabarito!A:A,#REF!)+SUMIFS(Gabarito!B:B,Gabarito!A:A,P331)</f>
        <v>28</v>
      </c>
      <c r="R331" s="69">
        <f t="shared" si="9"/>
        <v>36</v>
      </c>
      <c r="S331" s="68" t="s">
        <v>122</v>
      </c>
      <c r="T331" s="68" t="s">
        <v>122</v>
      </c>
      <c r="U331" s="69" t="s">
        <v>122</v>
      </c>
    </row>
    <row r="332" ht="15.75" customHeight="1">
      <c r="A332" s="67" t="s">
        <v>503</v>
      </c>
      <c r="B332" s="68" t="s">
        <v>514</v>
      </c>
      <c r="C332" s="68" t="s">
        <v>505</v>
      </c>
      <c r="D332" s="68" t="s">
        <v>91</v>
      </c>
      <c r="E332" s="68" t="s">
        <v>117</v>
      </c>
      <c r="F332" s="47" t="s">
        <v>149</v>
      </c>
      <c r="G332" s="68" t="s">
        <v>50</v>
      </c>
      <c r="H332" s="69" t="s">
        <v>85</v>
      </c>
      <c r="I332" s="69" t="s">
        <v>137</v>
      </c>
      <c r="J332" s="76" t="s">
        <v>47</v>
      </c>
      <c r="K332" s="69" t="s">
        <v>50</v>
      </c>
      <c r="L332" s="70">
        <f>SUMIFS(Gabarito!B:B,Gabarito!A:A,H332)+SUMIFS(Gabarito!B:B,Gabarito!A:A,I332)+SUMIFS(Gabarito!B:B,Gabarito!A:A,J332)+SUMIFS(Gabarito!B:B,Gabarito!A:A,K332)</f>
        <v>8</v>
      </c>
      <c r="M332" s="69" t="s">
        <v>93</v>
      </c>
      <c r="N332" s="69" t="s">
        <v>57</v>
      </c>
      <c r="O332" s="68" t="s">
        <v>60</v>
      </c>
      <c r="P332" s="69" t="s">
        <v>82</v>
      </c>
      <c r="Q332" s="69">
        <f>SUMIFS(Gabarito!B:B,Gabarito!A:A,M332)+SUMIFS(Gabarito!B:B,Gabarito!A:A,N332)+SUMIFS(Gabarito!B:B,Gabarito!A:A,O332)+SUMIFS(Gabarito!B:B,Gabarito!A:A,#REF!)+SUMIFS(Gabarito!B:B,Gabarito!A:A,P332)</f>
        <v>22</v>
      </c>
      <c r="R332" s="69">
        <f t="shared" si="9"/>
        <v>30</v>
      </c>
      <c r="S332" s="68" t="s">
        <v>122</v>
      </c>
      <c r="T332" s="68" t="s">
        <v>122</v>
      </c>
      <c r="U332" s="69" t="s">
        <v>122</v>
      </c>
    </row>
    <row r="333" ht="15.75" customHeight="1">
      <c r="A333" s="67" t="s">
        <v>503</v>
      </c>
      <c r="B333" s="68" t="s">
        <v>515</v>
      </c>
      <c r="C333" s="68" t="s">
        <v>505</v>
      </c>
      <c r="D333" s="68" t="s">
        <v>91</v>
      </c>
      <c r="E333" s="68" t="s">
        <v>130</v>
      </c>
      <c r="F333" s="47" t="s">
        <v>117</v>
      </c>
      <c r="G333" s="68" t="s">
        <v>50</v>
      </c>
      <c r="H333" s="69" t="s">
        <v>85</v>
      </c>
      <c r="I333" s="69" t="s">
        <v>87</v>
      </c>
      <c r="J333" s="76" t="s">
        <v>47</v>
      </c>
      <c r="K333" s="69" t="s">
        <v>50</v>
      </c>
      <c r="L333" s="70">
        <f>SUMIFS(Gabarito!B:B,Gabarito!A:A,H333)+SUMIFS(Gabarito!B:B,Gabarito!A:A,I333)+SUMIFS(Gabarito!B:B,Gabarito!A:A,J333)+SUMIFS(Gabarito!B:B,Gabarito!A:A,K333)</f>
        <v>14</v>
      </c>
      <c r="M333" s="69" t="s">
        <v>93</v>
      </c>
      <c r="N333" s="69" t="s">
        <v>57</v>
      </c>
      <c r="O333" s="68" t="s">
        <v>60</v>
      </c>
      <c r="P333" s="69" t="s">
        <v>99</v>
      </c>
      <c r="Q333" s="69">
        <f>SUMIFS(Gabarito!B:B,Gabarito!A:A,M333)+SUMIFS(Gabarito!B:B,Gabarito!A:A,N333)+SUMIFS(Gabarito!B:B,Gabarito!A:A,O333)+SUMIFS(Gabarito!B:B,Gabarito!A:A,#REF!)+SUMIFS(Gabarito!B:B,Gabarito!A:A,P333)</f>
        <v>28</v>
      </c>
      <c r="R333" s="69">
        <f t="shared" si="9"/>
        <v>42</v>
      </c>
      <c r="S333" s="68" t="s">
        <v>122</v>
      </c>
      <c r="T333" s="68" t="s">
        <v>122</v>
      </c>
      <c r="U333" s="69" t="s">
        <v>122</v>
      </c>
    </row>
    <row r="334" ht="15.75" customHeight="1">
      <c r="A334" s="67" t="s">
        <v>503</v>
      </c>
      <c r="B334" s="68" t="s">
        <v>516</v>
      </c>
      <c r="C334" s="68" t="s">
        <v>505</v>
      </c>
      <c r="D334" s="68" t="s">
        <v>91</v>
      </c>
      <c r="E334" s="68" t="s">
        <v>117</v>
      </c>
      <c r="F334" s="47" t="s">
        <v>149</v>
      </c>
      <c r="G334" s="68" t="s">
        <v>50</v>
      </c>
      <c r="H334" s="69" t="s">
        <v>67</v>
      </c>
      <c r="I334" s="69" t="s">
        <v>87</v>
      </c>
      <c r="J334" s="76" t="s">
        <v>47</v>
      </c>
      <c r="K334" s="69" t="s">
        <v>50</v>
      </c>
      <c r="L334" s="70">
        <f>SUMIFS(Gabarito!B:B,Gabarito!A:A,H334)+SUMIFS(Gabarito!B:B,Gabarito!A:A,I334)+SUMIFS(Gabarito!B:B,Gabarito!A:A,J334)+SUMIFS(Gabarito!B:B,Gabarito!A:A,K334)</f>
        <v>13</v>
      </c>
      <c r="M334" s="69" t="s">
        <v>93</v>
      </c>
      <c r="N334" s="69" t="s">
        <v>57</v>
      </c>
      <c r="O334" s="68" t="s">
        <v>60</v>
      </c>
      <c r="P334" s="69" t="s">
        <v>82</v>
      </c>
      <c r="Q334" s="69">
        <f>SUMIFS(Gabarito!B:B,Gabarito!A:A,M334)+SUMIFS(Gabarito!B:B,Gabarito!A:A,N334)+SUMIFS(Gabarito!B:B,Gabarito!A:A,O334)+SUMIFS(Gabarito!B:B,Gabarito!A:A,#REF!)+SUMIFS(Gabarito!B:B,Gabarito!A:A,P334)</f>
        <v>22</v>
      </c>
      <c r="R334" s="69">
        <f t="shared" si="9"/>
        <v>35</v>
      </c>
      <c r="S334" s="68" t="s">
        <v>122</v>
      </c>
      <c r="T334" s="68" t="s">
        <v>122</v>
      </c>
      <c r="U334" s="69" t="s">
        <v>122</v>
      </c>
    </row>
    <row r="335" ht="15.75" customHeight="1">
      <c r="A335" s="67" t="s">
        <v>503</v>
      </c>
      <c r="B335" s="68" t="s">
        <v>517</v>
      </c>
      <c r="C335" s="68" t="s">
        <v>505</v>
      </c>
      <c r="D335" s="68" t="s">
        <v>91</v>
      </c>
      <c r="E335" s="68" t="s">
        <v>130</v>
      </c>
      <c r="F335" s="47" t="s">
        <v>149</v>
      </c>
      <c r="G335" s="68" t="s">
        <v>50</v>
      </c>
      <c r="H335" s="69" t="s">
        <v>85</v>
      </c>
      <c r="I335" s="69" t="s">
        <v>87</v>
      </c>
      <c r="J335" s="76" t="s">
        <v>89</v>
      </c>
      <c r="K335" s="69" t="s">
        <v>50</v>
      </c>
      <c r="L335" s="70">
        <f>SUMIFS(Gabarito!B:B,Gabarito!A:A,H335)+SUMIFS(Gabarito!B:B,Gabarito!A:A,I335)+SUMIFS(Gabarito!B:B,Gabarito!A:A,J335)+SUMIFS(Gabarito!B:B,Gabarito!A:A,K335)</f>
        <v>20</v>
      </c>
      <c r="M335" s="69" t="s">
        <v>93</v>
      </c>
      <c r="N335" s="69" t="s">
        <v>57</v>
      </c>
      <c r="O335" s="68" t="s">
        <v>60</v>
      </c>
      <c r="P335" s="69" t="s">
        <v>99</v>
      </c>
      <c r="Q335" s="69">
        <f>SUMIFS(Gabarito!B:B,Gabarito!A:A,M335)+SUMIFS(Gabarito!B:B,Gabarito!A:A,N335)+SUMIFS(Gabarito!B:B,Gabarito!A:A,O335)+SUMIFS(Gabarito!B:B,Gabarito!A:A,#REF!)+SUMIFS(Gabarito!B:B,Gabarito!A:A,P335)</f>
        <v>28</v>
      </c>
      <c r="R335" s="69">
        <f t="shared" si="9"/>
        <v>48</v>
      </c>
      <c r="S335" s="68" t="s">
        <v>122</v>
      </c>
      <c r="T335" s="68" t="s">
        <v>122</v>
      </c>
      <c r="U335" s="69" t="s">
        <v>122</v>
      </c>
    </row>
    <row r="336" ht="15.75" customHeight="1">
      <c r="A336" s="67" t="s">
        <v>503</v>
      </c>
      <c r="B336" s="68" t="s">
        <v>518</v>
      </c>
      <c r="C336" s="68" t="s">
        <v>505</v>
      </c>
      <c r="D336" s="68" t="s">
        <v>91</v>
      </c>
      <c r="E336" s="68" t="s">
        <v>130</v>
      </c>
      <c r="F336" s="47" t="s">
        <v>149</v>
      </c>
      <c r="G336" s="68" t="s">
        <v>50</v>
      </c>
      <c r="H336" s="69" t="s">
        <v>85</v>
      </c>
      <c r="I336" s="69" t="s">
        <v>45</v>
      </c>
      <c r="J336" s="76" t="s">
        <v>71</v>
      </c>
      <c r="K336" s="69" t="s">
        <v>50</v>
      </c>
      <c r="L336" s="70">
        <f>SUMIFS(Gabarito!B:B,Gabarito!A:A,H336)+SUMIFS(Gabarito!B:B,Gabarito!A:A,I336)+SUMIFS(Gabarito!B:B,Gabarito!A:A,J336)+SUMIFS(Gabarito!B:B,Gabarito!A:A,K336)</f>
        <v>13</v>
      </c>
      <c r="M336" s="69" t="s">
        <v>93</v>
      </c>
      <c r="N336" s="69" t="s">
        <v>57</v>
      </c>
      <c r="O336" s="68" t="s">
        <v>60</v>
      </c>
      <c r="P336" s="69" t="s">
        <v>99</v>
      </c>
      <c r="Q336" s="69">
        <f>SUMIFS(Gabarito!B:B,Gabarito!A:A,M336)+SUMIFS(Gabarito!B:B,Gabarito!A:A,N336)+SUMIFS(Gabarito!B:B,Gabarito!A:A,O336)+SUMIFS(Gabarito!B:B,Gabarito!A:A,#REF!)+SUMIFS(Gabarito!B:B,Gabarito!A:A,P336)</f>
        <v>28</v>
      </c>
      <c r="R336" s="69">
        <f t="shared" si="9"/>
        <v>41</v>
      </c>
      <c r="S336" s="68" t="s">
        <v>122</v>
      </c>
      <c r="T336" s="68" t="s">
        <v>122</v>
      </c>
      <c r="U336" s="69" t="s">
        <v>122</v>
      </c>
    </row>
    <row r="337" ht="15.75" customHeight="1">
      <c r="A337" s="67" t="s">
        <v>503</v>
      </c>
      <c r="B337" s="68" t="s">
        <v>519</v>
      </c>
      <c r="C337" s="68" t="s">
        <v>505</v>
      </c>
      <c r="D337" s="68" t="s">
        <v>91</v>
      </c>
      <c r="E337" s="68" t="s">
        <v>130</v>
      </c>
      <c r="F337" s="47" t="s">
        <v>117</v>
      </c>
      <c r="G337" s="68" t="s">
        <v>50</v>
      </c>
      <c r="H337" s="69" t="s">
        <v>85</v>
      </c>
      <c r="I337" s="69" t="s">
        <v>45</v>
      </c>
      <c r="J337" s="76" t="s">
        <v>47</v>
      </c>
      <c r="K337" s="69" t="s">
        <v>50</v>
      </c>
      <c r="L337" s="70">
        <f>SUMIFS(Gabarito!B:B,Gabarito!A:A,H337)+SUMIFS(Gabarito!B:B,Gabarito!A:A,I337)+SUMIFS(Gabarito!B:B,Gabarito!A:A,J337)+SUMIFS(Gabarito!B:B,Gabarito!A:A,K337)</f>
        <v>10</v>
      </c>
      <c r="M337" s="69" t="s">
        <v>93</v>
      </c>
      <c r="N337" s="69" t="s">
        <v>57</v>
      </c>
      <c r="O337" s="68" t="s">
        <v>60</v>
      </c>
      <c r="P337" s="69" t="s">
        <v>99</v>
      </c>
      <c r="Q337" s="69">
        <f>SUMIFS(Gabarito!B:B,Gabarito!A:A,M337)+SUMIFS(Gabarito!B:B,Gabarito!A:A,N337)+SUMIFS(Gabarito!B:B,Gabarito!A:A,O337)+SUMIFS(Gabarito!B:B,Gabarito!A:A,#REF!)+SUMIFS(Gabarito!B:B,Gabarito!A:A,P337)</f>
        <v>28</v>
      </c>
      <c r="R337" s="69">
        <f t="shared" si="9"/>
        <v>38</v>
      </c>
      <c r="S337" s="68" t="s">
        <v>122</v>
      </c>
      <c r="T337" s="68" t="s">
        <v>122</v>
      </c>
      <c r="U337" s="69" t="s">
        <v>122</v>
      </c>
    </row>
    <row r="338" ht="15.75" customHeight="1">
      <c r="A338" s="67" t="s">
        <v>503</v>
      </c>
      <c r="B338" s="68" t="s">
        <v>520</v>
      </c>
      <c r="C338" s="68" t="s">
        <v>505</v>
      </c>
      <c r="D338" s="68" t="s">
        <v>91</v>
      </c>
      <c r="E338" s="68" t="s">
        <v>130</v>
      </c>
      <c r="F338" s="47" t="s">
        <v>149</v>
      </c>
      <c r="G338" s="68" t="s">
        <v>50</v>
      </c>
      <c r="H338" s="69" t="s">
        <v>85</v>
      </c>
      <c r="I338" s="69" t="s">
        <v>87</v>
      </c>
      <c r="J338" s="76" t="s">
        <v>47</v>
      </c>
      <c r="K338" s="69" t="s">
        <v>50</v>
      </c>
      <c r="L338" s="70">
        <f>SUMIFS(Gabarito!B:B,Gabarito!A:A,H338)+SUMIFS(Gabarito!B:B,Gabarito!A:A,I338)+SUMIFS(Gabarito!B:B,Gabarito!A:A,J338)+SUMIFS(Gabarito!B:B,Gabarito!A:A,K338)</f>
        <v>14</v>
      </c>
      <c r="M338" s="69" t="s">
        <v>93</v>
      </c>
      <c r="N338" s="69" t="s">
        <v>57</v>
      </c>
      <c r="O338" s="68" t="s">
        <v>60</v>
      </c>
      <c r="P338" s="69" t="s">
        <v>99</v>
      </c>
      <c r="Q338" s="69">
        <f>SUMIFS(Gabarito!B:B,Gabarito!A:A,M338)+SUMIFS(Gabarito!B:B,Gabarito!A:A,N338)+SUMIFS(Gabarito!B:B,Gabarito!A:A,O338)+SUMIFS(Gabarito!B:B,Gabarito!A:A,#REF!)+SUMIFS(Gabarito!B:B,Gabarito!A:A,P338)</f>
        <v>28</v>
      </c>
      <c r="R338" s="69">
        <f t="shared" si="9"/>
        <v>42</v>
      </c>
      <c r="S338" s="68" t="s">
        <v>122</v>
      </c>
      <c r="T338" s="68" t="s">
        <v>122</v>
      </c>
      <c r="U338" s="69" t="s">
        <v>122</v>
      </c>
    </row>
    <row r="339" ht="15.75" customHeight="1">
      <c r="A339" s="67" t="s">
        <v>503</v>
      </c>
      <c r="B339" s="68" t="s">
        <v>521</v>
      </c>
      <c r="C339" s="68" t="s">
        <v>505</v>
      </c>
      <c r="D339" s="68" t="s">
        <v>91</v>
      </c>
      <c r="E339" s="68" t="s">
        <v>130</v>
      </c>
      <c r="F339" s="47" t="s">
        <v>149</v>
      </c>
      <c r="G339" s="68" t="s">
        <v>50</v>
      </c>
      <c r="H339" s="69" t="s">
        <v>43</v>
      </c>
      <c r="I339" s="69" t="s">
        <v>137</v>
      </c>
      <c r="J339" s="76" t="s">
        <v>47</v>
      </c>
      <c r="K339" s="69" t="s">
        <v>50</v>
      </c>
      <c r="L339" s="70">
        <f>SUMIFS(Gabarito!B:B,Gabarito!A:A,H339)+SUMIFS(Gabarito!B:B,Gabarito!A:A,I339)+SUMIFS(Gabarito!B:B,Gabarito!A:A,J339)+SUMIFS(Gabarito!B:B,Gabarito!A:A,K339)</f>
        <v>6</v>
      </c>
      <c r="M339" s="69" t="s">
        <v>93</v>
      </c>
      <c r="N339" s="69" t="s">
        <v>57</v>
      </c>
      <c r="O339" s="68" t="s">
        <v>60</v>
      </c>
      <c r="P339" s="69" t="s">
        <v>99</v>
      </c>
      <c r="Q339" s="69">
        <f>SUMIFS(Gabarito!B:B,Gabarito!A:A,M339)+SUMIFS(Gabarito!B:B,Gabarito!A:A,N339)+SUMIFS(Gabarito!B:B,Gabarito!A:A,O339)+SUMIFS(Gabarito!B:B,Gabarito!A:A,#REF!)+SUMIFS(Gabarito!B:B,Gabarito!A:A,P339)</f>
        <v>28</v>
      </c>
      <c r="R339" s="69">
        <f t="shared" si="9"/>
        <v>34</v>
      </c>
      <c r="S339" s="68" t="s">
        <v>122</v>
      </c>
      <c r="T339" s="68" t="s">
        <v>122</v>
      </c>
      <c r="U339" s="69" t="s">
        <v>122</v>
      </c>
    </row>
    <row r="340" ht="15.75" customHeight="1">
      <c r="A340" s="67" t="s">
        <v>503</v>
      </c>
      <c r="B340" s="68" t="s">
        <v>522</v>
      </c>
      <c r="C340" s="68" t="s">
        <v>505</v>
      </c>
      <c r="D340" s="68" t="s">
        <v>91</v>
      </c>
      <c r="E340" s="68" t="s">
        <v>117</v>
      </c>
      <c r="F340" s="47" t="s">
        <v>117</v>
      </c>
      <c r="G340" s="68" t="s">
        <v>50</v>
      </c>
      <c r="H340" s="69" t="s">
        <v>85</v>
      </c>
      <c r="I340" s="69" t="s">
        <v>87</v>
      </c>
      <c r="J340" s="76" t="s">
        <v>47</v>
      </c>
      <c r="K340" s="69" t="s">
        <v>50</v>
      </c>
      <c r="L340" s="70">
        <f>SUMIFS(Gabarito!B:B,Gabarito!A:A,H340)+SUMIFS(Gabarito!B:B,Gabarito!A:A,I340)+SUMIFS(Gabarito!B:B,Gabarito!A:A,J340)+SUMIFS(Gabarito!B:B,Gabarito!A:A,K340)</f>
        <v>14</v>
      </c>
      <c r="M340" s="69" t="s">
        <v>93</v>
      </c>
      <c r="N340" s="69" t="s">
        <v>57</v>
      </c>
      <c r="O340" s="68" t="s">
        <v>60</v>
      </c>
      <c r="P340" s="69" t="s">
        <v>99</v>
      </c>
      <c r="Q340" s="69">
        <f>SUMIFS(Gabarito!B:B,Gabarito!A:A,M340)+SUMIFS(Gabarito!B:B,Gabarito!A:A,N340)+SUMIFS(Gabarito!B:B,Gabarito!A:A,O340)+SUMIFS(Gabarito!B:B,Gabarito!A:A,#REF!)+SUMIFS(Gabarito!B:B,Gabarito!A:A,P340)</f>
        <v>28</v>
      </c>
      <c r="R340" s="69">
        <f t="shared" si="9"/>
        <v>42</v>
      </c>
      <c r="S340" s="68" t="s">
        <v>122</v>
      </c>
      <c r="T340" s="68" t="s">
        <v>122</v>
      </c>
      <c r="U340" s="69" t="s">
        <v>122</v>
      </c>
    </row>
    <row r="341" ht="15.75" customHeight="1">
      <c r="A341" s="67" t="s">
        <v>503</v>
      </c>
      <c r="B341" s="68" t="s">
        <v>523</v>
      </c>
      <c r="C341" s="68" t="s">
        <v>505</v>
      </c>
      <c r="D341" s="68" t="s">
        <v>91</v>
      </c>
      <c r="E341" s="68" t="s">
        <v>117</v>
      </c>
      <c r="F341" s="47" t="s">
        <v>149</v>
      </c>
      <c r="G341" s="68" t="s">
        <v>50</v>
      </c>
      <c r="H341" s="69" t="s">
        <v>85</v>
      </c>
      <c r="I341" s="69" t="s">
        <v>87</v>
      </c>
      <c r="J341" s="76" t="s">
        <v>47</v>
      </c>
      <c r="K341" s="69" t="s">
        <v>50</v>
      </c>
      <c r="L341" s="70">
        <f>SUMIFS(Gabarito!B:B,Gabarito!A:A,H341)+SUMIFS(Gabarito!B:B,Gabarito!A:A,I341)+SUMIFS(Gabarito!B:B,Gabarito!A:A,J341)+SUMIFS(Gabarito!B:B,Gabarito!A:A,K341)</f>
        <v>14</v>
      </c>
      <c r="M341" s="69" t="s">
        <v>93</v>
      </c>
      <c r="N341" s="69" t="s">
        <v>57</v>
      </c>
      <c r="O341" s="68" t="s">
        <v>60</v>
      </c>
      <c r="P341" s="69" t="s">
        <v>99</v>
      </c>
      <c r="Q341" s="69">
        <f>SUMIFS(Gabarito!B:B,Gabarito!A:A,M341)+SUMIFS(Gabarito!B:B,Gabarito!A:A,N341)+SUMIFS(Gabarito!B:B,Gabarito!A:A,O341)+SUMIFS(Gabarito!B:B,Gabarito!A:A,#REF!)+SUMIFS(Gabarito!B:B,Gabarito!A:A,P341)</f>
        <v>28</v>
      </c>
      <c r="R341" s="69">
        <f t="shared" si="9"/>
        <v>42</v>
      </c>
      <c r="S341" s="68" t="s">
        <v>122</v>
      </c>
      <c r="T341" s="68" t="s">
        <v>122</v>
      </c>
      <c r="U341" s="69" t="s">
        <v>122</v>
      </c>
    </row>
    <row r="342" ht="15.75" customHeight="1">
      <c r="A342" s="67" t="s">
        <v>503</v>
      </c>
      <c r="B342" s="68" t="s">
        <v>524</v>
      </c>
      <c r="C342" s="68" t="s">
        <v>505</v>
      </c>
      <c r="D342" s="68" t="s">
        <v>91</v>
      </c>
      <c r="E342" s="68" t="s">
        <v>130</v>
      </c>
      <c r="F342" s="47" t="s">
        <v>149</v>
      </c>
      <c r="G342" s="68" t="s">
        <v>50</v>
      </c>
      <c r="H342" s="69" t="s">
        <v>43</v>
      </c>
      <c r="I342" s="69" t="s">
        <v>87</v>
      </c>
      <c r="J342" s="76" t="s">
        <v>89</v>
      </c>
      <c r="K342" s="69" t="s">
        <v>50</v>
      </c>
      <c r="L342" s="70">
        <f>SUMIFS(Gabarito!B:B,Gabarito!A:A,H342)+SUMIFS(Gabarito!B:B,Gabarito!A:A,I342)+SUMIFS(Gabarito!B:B,Gabarito!A:A,J342)+SUMIFS(Gabarito!B:B,Gabarito!A:A,K342)</f>
        <v>18</v>
      </c>
      <c r="M342" s="69" t="s">
        <v>93</v>
      </c>
      <c r="N342" s="69" t="s">
        <v>57</v>
      </c>
      <c r="O342" s="68" t="s">
        <v>60</v>
      </c>
      <c r="P342" s="69" t="s">
        <v>99</v>
      </c>
      <c r="Q342" s="69">
        <f>SUMIFS(Gabarito!B:B,Gabarito!A:A,M342)+SUMIFS(Gabarito!B:B,Gabarito!A:A,N342)+SUMIFS(Gabarito!B:B,Gabarito!A:A,O342)+SUMIFS(Gabarito!B:B,Gabarito!A:A,#REF!)+SUMIFS(Gabarito!B:B,Gabarito!A:A,P342)</f>
        <v>28</v>
      </c>
      <c r="R342" s="69">
        <f t="shared" si="9"/>
        <v>46</v>
      </c>
      <c r="S342" s="68" t="s">
        <v>122</v>
      </c>
      <c r="T342" s="68" t="s">
        <v>122</v>
      </c>
      <c r="U342" s="69" t="s">
        <v>122</v>
      </c>
    </row>
    <row r="343" ht="15.75" customHeight="1">
      <c r="A343" s="67" t="s">
        <v>503</v>
      </c>
      <c r="B343" s="68" t="s">
        <v>525</v>
      </c>
      <c r="C343" s="68" t="s">
        <v>505</v>
      </c>
      <c r="D343" s="68" t="s">
        <v>91</v>
      </c>
      <c r="E343" s="68" t="s">
        <v>130</v>
      </c>
      <c r="F343" s="47" t="s">
        <v>149</v>
      </c>
      <c r="G343" s="68" t="s">
        <v>50</v>
      </c>
      <c r="H343" s="69" t="s">
        <v>85</v>
      </c>
      <c r="I343" s="69" t="s">
        <v>137</v>
      </c>
      <c r="J343" s="76" t="s">
        <v>47</v>
      </c>
      <c r="K343" s="69" t="s">
        <v>50</v>
      </c>
      <c r="L343" s="70">
        <f>SUMIFS(Gabarito!B:B,Gabarito!A:A,H343)+SUMIFS(Gabarito!B:B,Gabarito!A:A,I343)+SUMIFS(Gabarito!B:B,Gabarito!A:A,J343)+SUMIFS(Gabarito!B:B,Gabarito!A:A,K343)</f>
        <v>8</v>
      </c>
      <c r="M343" s="69" t="s">
        <v>93</v>
      </c>
      <c r="N343" s="69" t="s">
        <v>57</v>
      </c>
      <c r="O343" s="68" t="s">
        <v>60</v>
      </c>
      <c r="P343" s="69" t="s">
        <v>99</v>
      </c>
      <c r="Q343" s="69">
        <f>SUMIFS(Gabarito!B:B,Gabarito!A:A,M343)+SUMIFS(Gabarito!B:B,Gabarito!A:A,N343)+SUMIFS(Gabarito!B:B,Gabarito!A:A,O343)+SUMIFS(Gabarito!B:B,Gabarito!A:A,#REF!)+SUMIFS(Gabarito!B:B,Gabarito!A:A,P343)</f>
        <v>28</v>
      </c>
      <c r="R343" s="69">
        <f t="shared" si="9"/>
        <v>36</v>
      </c>
      <c r="S343" s="68" t="s">
        <v>122</v>
      </c>
      <c r="T343" s="68" t="s">
        <v>122</v>
      </c>
      <c r="U343" s="69" t="s">
        <v>122</v>
      </c>
    </row>
    <row r="344" ht="15.75" customHeight="1">
      <c r="A344" s="67" t="s">
        <v>503</v>
      </c>
      <c r="B344" s="68" t="s">
        <v>526</v>
      </c>
      <c r="C344" s="68" t="s">
        <v>505</v>
      </c>
      <c r="D344" s="68" t="s">
        <v>91</v>
      </c>
      <c r="E344" s="68" t="s">
        <v>130</v>
      </c>
      <c r="F344" s="47" t="s">
        <v>149</v>
      </c>
      <c r="G344" s="68" t="s">
        <v>50</v>
      </c>
      <c r="H344" s="69" t="s">
        <v>85</v>
      </c>
      <c r="I344" s="69" t="s">
        <v>45</v>
      </c>
      <c r="J344" s="76" t="s">
        <v>47</v>
      </c>
      <c r="K344" s="69" t="s">
        <v>50</v>
      </c>
      <c r="L344" s="70">
        <f>SUMIFS(Gabarito!B:B,Gabarito!A:A,H344)+SUMIFS(Gabarito!B:B,Gabarito!A:A,I344)+SUMIFS(Gabarito!B:B,Gabarito!A:A,J344)+SUMIFS(Gabarito!B:B,Gabarito!A:A,K344)</f>
        <v>10</v>
      </c>
      <c r="M344" s="69" t="s">
        <v>93</v>
      </c>
      <c r="N344" s="69" t="s">
        <v>57</v>
      </c>
      <c r="O344" s="68" t="s">
        <v>60</v>
      </c>
      <c r="P344" s="69" t="s">
        <v>99</v>
      </c>
      <c r="Q344" s="69">
        <f>SUMIFS(Gabarito!B:B,Gabarito!A:A,M344)+SUMIFS(Gabarito!B:B,Gabarito!A:A,N344)+SUMIFS(Gabarito!B:B,Gabarito!A:A,O344)+SUMIFS(Gabarito!B:B,Gabarito!A:A,#REF!)+SUMIFS(Gabarito!B:B,Gabarito!A:A,P344)</f>
        <v>28</v>
      </c>
      <c r="R344" s="69">
        <f t="shared" si="9"/>
        <v>38</v>
      </c>
      <c r="S344" s="68" t="s">
        <v>122</v>
      </c>
      <c r="T344" s="68" t="s">
        <v>122</v>
      </c>
      <c r="U344" s="69" t="s">
        <v>122</v>
      </c>
    </row>
    <row r="345" ht="15.75" customHeight="1">
      <c r="A345" s="67" t="s">
        <v>503</v>
      </c>
      <c r="B345" s="68" t="s">
        <v>527</v>
      </c>
      <c r="C345" s="68" t="s">
        <v>505</v>
      </c>
      <c r="D345" s="68" t="s">
        <v>91</v>
      </c>
      <c r="E345" s="68" t="s">
        <v>117</v>
      </c>
      <c r="F345" s="47" t="s">
        <v>149</v>
      </c>
      <c r="G345" s="68" t="s">
        <v>50</v>
      </c>
      <c r="H345" s="69" t="s">
        <v>67</v>
      </c>
      <c r="I345" s="69" t="s">
        <v>87</v>
      </c>
      <c r="J345" s="76" t="s">
        <v>47</v>
      </c>
      <c r="K345" s="69" t="s">
        <v>50</v>
      </c>
      <c r="L345" s="70">
        <f>SUMIFS(Gabarito!B:B,Gabarito!A:A,H345)+SUMIFS(Gabarito!B:B,Gabarito!A:A,I345)+SUMIFS(Gabarito!B:B,Gabarito!A:A,J345)+SUMIFS(Gabarito!B:B,Gabarito!A:A,K345)</f>
        <v>13</v>
      </c>
      <c r="M345" s="69" t="s">
        <v>93</v>
      </c>
      <c r="N345" s="69" t="s">
        <v>57</v>
      </c>
      <c r="O345" s="68" t="s">
        <v>60</v>
      </c>
      <c r="P345" s="69" t="s">
        <v>82</v>
      </c>
      <c r="Q345" s="69">
        <f>SUMIFS(Gabarito!B:B,Gabarito!A:A,M345)+SUMIFS(Gabarito!B:B,Gabarito!A:A,N345)+SUMIFS(Gabarito!B:B,Gabarito!A:A,O345)+SUMIFS(Gabarito!B:B,Gabarito!A:A,#REF!)+SUMIFS(Gabarito!B:B,Gabarito!A:A,P345)</f>
        <v>22</v>
      </c>
      <c r="R345" s="69">
        <f t="shared" si="9"/>
        <v>35</v>
      </c>
      <c r="S345" s="68" t="s">
        <v>122</v>
      </c>
      <c r="T345" s="68" t="s">
        <v>122</v>
      </c>
      <c r="U345" s="69" t="s">
        <v>122</v>
      </c>
    </row>
    <row r="346" ht="15.75" customHeight="1">
      <c r="A346" s="67" t="s">
        <v>503</v>
      </c>
      <c r="B346" s="68" t="s">
        <v>528</v>
      </c>
      <c r="C346" s="68" t="s">
        <v>505</v>
      </c>
      <c r="D346" s="68" t="s">
        <v>91</v>
      </c>
      <c r="E346" s="68" t="s">
        <v>130</v>
      </c>
      <c r="F346" s="47" t="s">
        <v>149</v>
      </c>
      <c r="G346" s="68" t="s">
        <v>50</v>
      </c>
      <c r="H346" s="69" t="s">
        <v>67</v>
      </c>
      <c r="I346" s="69" t="s">
        <v>87</v>
      </c>
      <c r="J346" s="76" t="s">
        <v>89</v>
      </c>
      <c r="K346" s="69" t="s">
        <v>50</v>
      </c>
      <c r="L346" s="70">
        <f>SUMIFS(Gabarito!B:B,Gabarito!A:A,H346)+SUMIFS(Gabarito!B:B,Gabarito!A:A,I346)+SUMIFS(Gabarito!B:B,Gabarito!A:A,J346)+SUMIFS(Gabarito!B:B,Gabarito!A:A,K346)</f>
        <v>19</v>
      </c>
      <c r="M346" s="69" t="s">
        <v>93</v>
      </c>
      <c r="N346" s="69" t="s">
        <v>57</v>
      </c>
      <c r="O346" s="68" t="s">
        <v>60</v>
      </c>
      <c r="P346" s="69" t="s">
        <v>82</v>
      </c>
      <c r="Q346" s="69">
        <f>SUMIFS(Gabarito!B:B,Gabarito!A:A,M346)+SUMIFS(Gabarito!B:B,Gabarito!A:A,N346)+SUMIFS(Gabarito!B:B,Gabarito!A:A,O346)+SUMIFS(Gabarito!B:B,Gabarito!A:A,#REF!)+SUMIFS(Gabarito!B:B,Gabarito!A:A,P346)</f>
        <v>22</v>
      </c>
      <c r="R346" s="69">
        <f t="shared" si="9"/>
        <v>41</v>
      </c>
      <c r="S346" s="68" t="s">
        <v>122</v>
      </c>
      <c r="T346" s="68" t="s">
        <v>122</v>
      </c>
      <c r="U346" s="69" t="s">
        <v>122</v>
      </c>
    </row>
    <row r="347" ht="15.75" customHeight="1">
      <c r="A347" s="67" t="s">
        <v>503</v>
      </c>
      <c r="B347" s="68" t="s">
        <v>529</v>
      </c>
      <c r="C347" s="68" t="s">
        <v>505</v>
      </c>
      <c r="D347" s="68" t="s">
        <v>91</v>
      </c>
      <c r="E347" s="68" t="s">
        <v>130</v>
      </c>
      <c r="F347" s="47" t="s">
        <v>117</v>
      </c>
      <c r="G347" s="68" t="s">
        <v>50</v>
      </c>
      <c r="H347" s="69" t="s">
        <v>67</v>
      </c>
      <c r="I347" s="69" t="s">
        <v>45</v>
      </c>
      <c r="J347" s="76" t="s">
        <v>71</v>
      </c>
      <c r="K347" s="69" t="s">
        <v>50</v>
      </c>
      <c r="L347" s="70">
        <f>SUMIFS(Gabarito!B:B,Gabarito!A:A,H347)+SUMIFS(Gabarito!B:B,Gabarito!A:A,I347)+SUMIFS(Gabarito!B:B,Gabarito!A:A,J347)+SUMIFS(Gabarito!B:B,Gabarito!A:A,K347)</f>
        <v>12</v>
      </c>
      <c r="M347" s="69" t="s">
        <v>93</v>
      </c>
      <c r="N347" s="69" t="s">
        <v>57</v>
      </c>
      <c r="O347" s="68" t="s">
        <v>60</v>
      </c>
      <c r="P347" s="69" t="s">
        <v>82</v>
      </c>
      <c r="Q347" s="69">
        <f>SUMIFS(Gabarito!B:B,Gabarito!A:A,M347)+SUMIFS(Gabarito!B:B,Gabarito!A:A,N347)+SUMIFS(Gabarito!B:B,Gabarito!A:A,O347)+SUMIFS(Gabarito!B:B,Gabarito!A:A,#REF!)+SUMIFS(Gabarito!B:B,Gabarito!A:A,P347)</f>
        <v>22</v>
      </c>
      <c r="R347" s="69">
        <f t="shared" si="9"/>
        <v>34</v>
      </c>
      <c r="S347" s="68" t="s">
        <v>122</v>
      </c>
      <c r="T347" s="68" t="s">
        <v>122</v>
      </c>
      <c r="U347" s="69" t="s">
        <v>122</v>
      </c>
    </row>
    <row r="348" ht="15.75" customHeight="1">
      <c r="A348" s="67" t="s">
        <v>503</v>
      </c>
      <c r="B348" s="68" t="s">
        <v>530</v>
      </c>
      <c r="C348" s="68" t="s">
        <v>505</v>
      </c>
      <c r="D348" s="68" t="s">
        <v>91</v>
      </c>
      <c r="E348" s="68" t="s">
        <v>130</v>
      </c>
      <c r="F348" s="47" t="s">
        <v>149</v>
      </c>
      <c r="G348" s="68" t="s">
        <v>50</v>
      </c>
      <c r="H348" s="69" t="s">
        <v>67</v>
      </c>
      <c r="I348" s="69" t="s">
        <v>87</v>
      </c>
      <c r="J348" s="76" t="s">
        <v>47</v>
      </c>
      <c r="K348" s="69" t="s">
        <v>50</v>
      </c>
      <c r="L348" s="70">
        <f>SUMIFS(Gabarito!B:B,Gabarito!A:A,H348)+SUMIFS(Gabarito!B:B,Gabarito!A:A,I348)+SUMIFS(Gabarito!B:B,Gabarito!A:A,J348)+SUMIFS(Gabarito!B:B,Gabarito!A:A,K348)</f>
        <v>13</v>
      </c>
      <c r="M348" s="69" t="s">
        <v>93</v>
      </c>
      <c r="N348" s="69" t="s">
        <v>57</v>
      </c>
      <c r="O348" s="68" t="s">
        <v>60</v>
      </c>
      <c r="P348" s="69" t="s">
        <v>82</v>
      </c>
      <c r="Q348" s="69">
        <f>SUMIFS(Gabarito!B:B,Gabarito!A:A,M348)+SUMIFS(Gabarito!B:B,Gabarito!A:A,N348)+SUMIFS(Gabarito!B:B,Gabarito!A:A,O348)+SUMIFS(Gabarito!B:B,Gabarito!A:A,#REF!)+SUMIFS(Gabarito!B:B,Gabarito!A:A,P348)</f>
        <v>22</v>
      </c>
      <c r="R348" s="69">
        <f t="shared" si="9"/>
        <v>35</v>
      </c>
      <c r="S348" s="68" t="s">
        <v>122</v>
      </c>
      <c r="T348" s="68" t="s">
        <v>122</v>
      </c>
      <c r="U348" s="69" t="s">
        <v>122</v>
      </c>
    </row>
    <row r="349" ht="15.75" customHeight="1">
      <c r="A349" s="67" t="s">
        <v>503</v>
      </c>
      <c r="B349" s="68" t="s">
        <v>531</v>
      </c>
      <c r="C349" s="68" t="s">
        <v>505</v>
      </c>
      <c r="D349" s="68" t="s">
        <v>91</v>
      </c>
      <c r="E349" s="68" t="s">
        <v>130</v>
      </c>
      <c r="F349" s="47" t="s">
        <v>149</v>
      </c>
      <c r="G349" s="68" t="s">
        <v>50</v>
      </c>
      <c r="H349" s="69" t="s">
        <v>43</v>
      </c>
      <c r="I349" s="69" t="s">
        <v>137</v>
      </c>
      <c r="J349" s="76" t="s">
        <v>47</v>
      </c>
      <c r="K349" s="69" t="s">
        <v>50</v>
      </c>
      <c r="L349" s="70">
        <f>SUMIFS(Gabarito!B:B,Gabarito!A:A,H349)+SUMIFS(Gabarito!B:B,Gabarito!A:A,I349)+SUMIFS(Gabarito!B:B,Gabarito!A:A,J349)+SUMIFS(Gabarito!B:B,Gabarito!A:A,K349)</f>
        <v>6</v>
      </c>
      <c r="M349" s="69" t="s">
        <v>93</v>
      </c>
      <c r="N349" s="69" t="s">
        <v>57</v>
      </c>
      <c r="O349" s="68" t="s">
        <v>60</v>
      </c>
      <c r="P349" s="69" t="s">
        <v>82</v>
      </c>
      <c r="Q349" s="69">
        <f>SUMIFS(Gabarito!B:B,Gabarito!A:A,M349)+SUMIFS(Gabarito!B:B,Gabarito!A:A,N349)+SUMIFS(Gabarito!B:B,Gabarito!A:A,O349)+SUMIFS(Gabarito!B:B,Gabarito!A:A,#REF!)+SUMIFS(Gabarito!B:B,Gabarito!A:A,P349)</f>
        <v>22</v>
      </c>
      <c r="R349" s="69">
        <f t="shared" si="9"/>
        <v>28</v>
      </c>
      <c r="S349" s="68" t="s">
        <v>122</v>
      </c>
      <c r="T349" s="68" t="s">
        <v>122</v>
      </c>
      <c r="U349" s="69" t="s">
        <v>122</v>
      </c>
    </row>
    <row r="350" ht="15.75" customHeight="1">
      <c r="A350" s="67" t="s">
        <v>503</v>
      </c>
      <c r="B350" s="68" t="s">
        <v>532</v>
      </c>
      <c r="C350" s="68" t="s">
        <v>505</v>
      </c>
      <c r="D350" s="68" t="s">
        <v>91</v>
      </c>
      <c r="E350" s="68" t="s">
        <v>117</v>
      </c>
      <c r="F350" s="47" t="s">
        <v>149</v>
      </c>
      <c r="G350" s="68" t="s">
        <v>50</v>
      </c>
      <c r="H350" s="69" t="s">
        <v>67</v>
      </c>
      <c r="I350" s="69" t="s">
        <v>137</v>
      </c>
      <c r="J350" s="76" t="s">
        <v>47</v>
      </c>
      <c r="K350" s="69" t="s">
        <v>50</v>
      </c>
      <c r="L350" s="70">
        <f>SUMIFS(Gabarito!B:B,Gabarito!A:A,H350)+SUMIFS(Gabarito!B:B,Gabarito!A:A,I350)+SUMIFS(Gabarito!B:B,Gabarito!A:A,J350)+SUMIFS(Gabarito!B:B,Gabarito!A:A,K350)</f>
        <v>7</v>
      </c>
      <c r="M350" s="69" t="s">
        <v>93</v>
      </c>
      <c r="N350" s="69" t="s">
        <v>57</v>
      </c>
      <c r="O350" s="68" t="s">
        <v>60</v>
      </c>
      <c r="P350" s="69" t="s">
        <v>82</v>
      </c>
      <c r="Q350" s="69">
        <f>SUMIFS(Gabarito!B:B,Gabarito!A:A,M350)+SUMIFS(Gabarito!B:B,Gabarito!A:A,N350)+SUMIFS(Gabarito!B:B,Gabarito!A:A,O350)+SUMIFS(Gabarito!B:B,Gabarito!A:A,#REF!)+SUMIFS(Gabarito!B:B,Gabarito!A:A,P350)</f>
        <v>22</v>
      </c>
      <c r="R350" s="69">
        <f t="shared" si="9"/>
        <v>29</v>
      </c>
      <c r="S350" s="68" t="s">
        <v>122</v>
      </c>
      <c r="T350" s="68" t="s">
        <v>122</v>
      </c>
      <c r="U350" s="69" t="s">
        <v>122</v>
      </c>
    </row>
    <row r="351" ht="15.75" customHeight="1">
      <c r="A351" s="67" t="s">
        <v>503</v>
      </c>
      <c r="B351" s="68" t="s">
        <v>533</v>
      </c>
      <c r="C351" s="68" t="s">
        <v>505</v>
      </c>
      <c r="D351" s="68" t="s">
        <v>91</v>
      </c>
      <c r="E351" s="68" t="s">
        <v>117</v>
      </c>
      <c r="F351" s="47" t="s">
        <v>149</v>
      </c>
      <c r="G351" s="68" t="s">
        <v>50</v>
      </c>
      <c r="H351" s="69" t="s">
        <v>43</v>
      </c>
      <c r="I351" s="69" t="s">
        <v>87</v>
      </c>
      <c r="J351" s="76" t="s">
        <v>71</v>
      </c>
      <c r="K351" s="69" t="s">
        <v>50</v>
      </c>
      <c r="L351" s="70">
        <f>SUMIFS(Gabarito!B:B,Gabarito!A:A,H351)+SUMIFS(Gabarito!B:B,Gabarito!A:A,I351)+SUMIFS(Gabarito!B:B,Gabarito!A:A,J351)+SUMIFS(Gabarito!B:B,Gabarito!A:A,K351)</f>
        <v>15</v>
      </c>
      <c r="M351" s="69" t="s">
        <v>93</v>
      </c>
      <c r="N351" s="69" t="s">
        <v>57</v>
      </c>
      <c r="O351" s="68" t="s">
        <v>60</v>
      </c>
      <c r="P351" s="69" t="s">
        <v>99</v>
      </c>
      <c r="Q351" s="69">
        <f>SUMIFS(Gabarito!B:B,Gabarito!A:A,M351)+SUMIFS(Gabarito!B:B,Gabarito!A:A,N351)+SUMIFS(Gabarito!B:B,Gabarito!A:A,O351)+SUMIFS(Gabarito!B:B,Gabarito!A:A,#REF!)+SUMIFS(Gabarito!B:B,Gabarito!A:A,P351)</f>
        <v>28</v>
      </c>
      <c r="R351" s="69">
        <f t="shared" si="9"/>
        <v>43</v>
      </c>
      <c r="S351" s="68" t="s">
        <v>122</v>
      </c>
      <c r="T351" s="68" t="s">
        <v>122</v>
      </c>
      <c r="U351" s="69" t="s">
        <v>122</v>
      </c>
    </row>
    <row r="352" ht="15.75" customHeight="1">
      <c r="A352" s="67" t="s">
        <v>503</v>
      </c>
      <c r="B352" s="68" t="s">
        <v>534</v>
      </c>
      <c r="C352" s="68" t="s">
        <v>505</v>
      </c>
      <c r="D352" s="68" t="s">
        <v>91</v>
      </c>
      <c r="E352" s="68" t="s">
        <v>149</v>
      </c>
      <c r="F352" s="47" t="s">
        <v>149</v>
      </c>
      <c r="G352" s="68" t="s">
        <v>50</v>
      </c>
      <c r="H352" s="69" t="s">
        <v>85</v>
      </c>
      <c r="I352" s="69" t="s">
        <v>137</v>
      </c>
      <c r="J352" s="76" t="s">
        <v>47</v>
      </c>
      <c r="K352" s="69" t="s">
        <v>50</v>
      </c>
      <c r="L352" s="70">
        <f>SUMIFS(Gabarito!B:B,Gabarito!A:A,H352)+SUMIFS(Gabarito!B:B,Gabarito!A:A,I352)+SUMIFS(Gabarito!B:B,Gabarito!A:A,J352)+SUMIFS(Gabarito!B:B,Gabarito!A:A,K352)</f>
        <v>8</v>
      </c>
      <c r="M352" s="69" t="s">
        <v>93</v>
      </c>
      <c r="N352" s="69" t="s">
        <v>57</v>
      </c>
      <c r="O352" s="68" t="s">
        <v>60</v>
      </c>
      <c r="P352" s="69" t="s">
        <v>64</v>
      </c>
      <c r="Q352" s="69">
        <f>SUMIFS(Gabarito!B:B,Gabarito!A:A,M352)+SUMIFS(Gabarito!B:B,Gabarito!A:A,N352)+SUMIFS(Gabarito!B:B,Gabarito!A:A,O352)+SUMIFS(Gabarito!B:B,Gabarito!A:A,#REF!)+SUMIFS(Gabarito!B:B,Gabarito!A:A,P352)</f>
        <v>16</v>
      </c>
      <c r="R352" s="69">
        <f t="shared" si="9"/>
        <v>24</v>
      </c>
      <c r="S352" s="68" t="s">
        <v>122</v>
      </c>
      <c r="T352" s="68" t="s">
        <v>122</v>
      </c>
      <c r="U352" s="69" t="s">
        <v>122</v>
      </c>
    </row>
    <row r="353" ht="15.75" customHeight="1">
      <c r="A353" s="67" t="s">
        <v>503</v>
      </c>
      <c r="B353" s="68" t="s">
        <v>535</v>
      </c>
      <c r="C353" s="68" t="s">
        <v>505</v>
      </c>
      <c r="D353" s="68" t="s">
        <v>91</v>
      </c>
      <c r="E353" s="68" t="s">
        <v>117</v>
      </c>
      <c r="F353" s="47" t="s">
        <v>117</v>
      </c>
      <c r="G353" s="68" t="s">
        <v>50</v>
      </c>
      <c r="H353" s="69" t="s">
        <v>43</v>
      </c>
      <c r="I353" s="69" t="s">
        <v>87</v>
      </c>
      <c r="J353" s="76" t="s">
        <v>47</v>
      </c>
      <c r="K353" s="69" t="s">
        <v>50</v>
      </c>
      <c r="L353" s="70">
        <f>SUMIFS(Gabarito!B:B,Gabarito!A:A,H353)+SUMIFS(Gabarito!B:B,Gabarito!A:A,I353)+SUMIFS(Gabarito!B:B,Gabarito!A:A,J353)+SUMIFS(Gabarito!B:B,Gabarito!A:A,K353)</f>
        <v>12</v>
      </c>
      <c r="M353" s="69" t="s">
        <v>93</v>
      </c>
      <c r="N353" s="69" t="s">
        <v>57</v>
      </c>
      <c r="O353" s="68" t="s">
        <v>60</v>
      </c>
      <c r="P353" s="69" t="s">
        <v>82</v>
      </c>
      <c r="Q353" s="69">
        <f>SUMIFS(Gabarito!B:B,Gabarito!A:A,M353)+SUMIFS(Gabarito!B:B,Gabarito!A:A,N353)+SUMIFS(Gabarito!B:B,Gabarito!A:A,O353)+SUMIFS(Gabarito!B:B,Gabarito!A:A,#REF!)+SUMIFS(Gabarito!B:B,Gabarito!A:A,P353)</f>
        <v>22</v>
      </c>
      <c r="R353" s="69">
        <f t="shared" si="9"/>
        <v>34</v>
      </c>
      <c r="S353" s="68" t="s">
        <v>122</v>
      </c>
      <c r="T353" s="68" t="s">
        <v>122</v>
      </c>
      <c r="U353" s="69" t="s">
        <v>122</v>
      </c>
    </row>
    <row r="354" ht="15.75" customHeight="1">
      <c r="A354" s="67" t="s">
        <v>503</v>
      </c>
      <c r="B354" s="68" t="s">
        <v>536</v>
      </c>
      <c r="C354" s="68" t="s">
        <v>505</v>
      </c>
      <c r="D354" s="68" t="s">
        <v>91</v>
      </c>
      <c r="E354" s="68" t="s">
        <v>130</v>
      </c>
      <c r="F354" s="47" t="s">
        <v>117</v>
      </c>
      <c r="G354" s="68" t="s">
        <v>50</v>
      </c>
      <c r="H354" s="69" t="s">
        <v>43</v>
      </c>
      <c r="I354" s="69" t="s">
        <v>137</v>
      </c>
      <c r="J354" s="76" t="s">
        <v>47</v>
      </c>
      <c r="K354" s="69" t="s">
        <v>50</v>
      </c>
      <c r="L354" s="70">
        <f>SUMIFS(Gabarito!B:B,Gabarito!A:A,H354)+SUMIFS(Gabarito!B:B,Gabarito!A:A,I354)+SUMIFS(Gabarito!B:B,Gabarito!A:A,J354)+SUMIFS(Gabarito!B:B,Gabarito!A:A,K354)</f>
        <v>6</v>
      </c>
      <c r="M354" s="69" t="s">
        <v>93</v>
      </c>
      <c r="N354" s="69" t="s">
        <v>57</v>
      </c>
      <c r="O354" s="68" t="s">
        <v>60</v>
      </c>
      <c r="P354" s="69" t="s">
        <v>99</v>
      </c>
      <c r="Q354" s="69">
        <f>SUMIFS(Gabarito!B:B,Gabarito!A:A,M354)+SUMIFS(Gabarito!B:B,Gabarito!A:A,N354)+SUMIFS(Gabarito!B:B,Gabarito!A:A,O354)+SUMIFS(Gabarito!B:B,Gabarito!A:A,#REF!)+SUMIFS(Gabarito!B:B,Gabarito!A:A,P354)</f>
        <v>28</v>
      </c>
      <c r="R354" s="69">
        <f t="shared" si="9"/>
        <v>34</v>
      </c>
      <c r="S354" s="68" t="s">
        <v>122</v>
      </c>
      <c r="T354" s="68" t="s">
        <v>122</v>
      </c>
      <c r="U354" s="69" t="s">
        <v>122</v>
      </c>
    </row>
    <row r="355" ht="15.75" customHeight="1">
      <c r="A355" s="67" t="s">
        <v>503</v>
      </c>
      <c r="B355" s="68" t="s">
        <v>537</v>
      </c>
      <c r="C355" s="68" t="s">
        <v>505</v>
      </c>
      <c r="D355" s="68" t="s">
        <v>91</v>
      </c>
      <c r="E355" s="68" t="s">
        <v>130</v>
      </c>
      <c r="F355" s="47" t="s">
        <v>149</v>
      </c>
      <c r="G355" s="68" t="s">
        <v>50</v>
      </c>
      <c r="H355" s="69" t="s">
        <v>85</v>
      </c>
      <c r="I355" s="69" t="s">
        <v>137</v>
      </c>
      <c r="J355" s="76" t="s">
        <v>47</v>
      </c>
      <c r="K355" s="69" t="s">
        <v>50</v>
      </c>
      <c r="L355" s="70">
        <f>SUMIFS(Gabarito!B:B,Gabarito!A:A,H355)+SUMIFS(Gabarito!B:B,Gabarito!A:A,I355)+SUMIFS(Gabarito!B:B,Gabarito!A:A,J355)+SUMIFS(Gabarito!B:B,Gabarito!A:A,K355)</f>
        <v>8</v>
      </c>
      <c r="M355" s="69" t="s">
        <v>93</v>
      </c>
      <c r="N355" s="69" t="s">
        <v>57</v>
      </c>
      <c r="O355" s="68" t="s">
        <v>60</v>
      </c>
      <c r="P355" s="69" t="s">
        <v>99</v>
      </c>
      <c r="Q355" s="69">
        <f>SUMIFS(Gabarito!B:B,Gabarito!A:A,M355)+SUMIFS(Gabarito!B:B,Gabarito!A:A,N355)+SUMIFS(Gabarito!B:B,Gabarito!A:A,O355)+SUMIFS(Gabarito!B:B,Gabarito!A:A,#REF!)+SUMIFS(Gabarito!B:B,Gabarito!A:A,P355)</f>
        <v>28</v>
      </c>
      <c r="R355" s="69">
        <f t="shared" si="9"/>
        <v>36</v>
      </c>
      <c r="S355" s="68" t="s">
        <v>122</v>
      </c>
      <c r="T355" s="68" t="s">
        <v>122</v>
      </c>
      <c r="U355" s="69" t="s">
        <v>122</v>
      </c>
    </row>
    <row r="356" ht="15.75" customHeight="1">
      <c r="A356" s="67" t="s">
        <v>503</v>
      </c>
      <c r="B356" s="68" t="s">
        <v>538</v>
      </c>
      <c r="C356" s="68" t="s">
        <v>505</v>
      </c>
      <c r="D356" s="68" t="s">
        <v>91</v>
      </c>
      <c r="E356" s="68" t="s">
        <v>130</v>
      </c>
      <c r="F356" s="47" t="s">
        <v>149</v>
      </c>
      <c r="G356" s="68" t="s">
        <v>50</v>
      </c>
      <c r="H356" s="69" t="s">
        <v>85</v>
      </c>
      <c r="I356" s="69" t="s">
        <v>137</v>
      </c>
      <c r="J356" s="76" t="s">
        <v>47</v>
      </c>
      <c r="K356" s="69" t="s">
        <v>50</v>
      </c>
      <c r="L356" s="70">
        <f>SUMIFS(Gabarito!B:B,Gabarito!A:A,H356)+SUMIFS(Gabarito!B:B,Gabarito!A:A,I356)+SUMIFS(Gabarito!B:B,Gabarito!A:A,J356)+SUMIFS(Gabarito!B:B,Gabarito!A:A,K356)</f>
        <v>8</v>
      </c>
      <c r="M356" s="69" t="s">
        <v>93</v>
      </c>
      <c r="N356" s="69" t="s">
        <v>57</v>
      </c>
      <c r="O356" s="68" t="s">
        <v>60</v>
      </c>
      <c r="P356" s="69" t="s">
        <v>99</v>
      </c>
      <c r="Q356" s="69">
        <f>SUMIFS(Gabarito!B:B,Gabarito!A:A,M356)+SUMIFS(Gabarito!B:B,Gabarito!A:A,N356)+SUMIFS(Gabarito!B:B,Gabarito!A:A,O356)+SUMIFS(Gabarito!B:B,Gabarito!A:A,#REF!)+SUMIFS(Gabarito!B:B,Gabarito!A:A,P356)</f>
        <v>28</v>
      </c>
      <c r="R356" s="69">
        <f t="shared" si="9"/>
        <v>36</v>
      </c>
      <c r="S356" s="68" t="s">
        <v>122</v>
      </c>
      <c r="T356" s="68" t="s">
        <v>122</v>
      </c>
      <c r="U356" s="69" t="s">
        <v>122</v>
      </c>
    </row>
    <row r="357" ht="15.75" customHeight="1">
      <c r="A357" s="67" t="s">
        <v>503</v>
      </c>
      <c r="B357" s="68" t="s">
        <v>539</v>
      </c>
      <c r="C357" s="68" t="s">
        <v>505</v>
      </c>
      <c r="D357" s="68" t="s">
        <v>91</v>
      </c>
      <c r="E357" s="68" t="s">
        <v>130</v>
      </c>
      <c r="F357" s="47" t="s">
        <v>149</v>
      </c>
      <c r="G357" s="68" t="s">
        <v>50</v>
      </c>
      <c r="H357" s="69" t="s">
        <v>85</v>
      </c>
      <c r="I357" s="69" t="s">
        <v>137</v>
      </c>
      <c r="J357" s="76" t="s">
        <v>47</v>
      </c>
      <c r="K357" s="69" t="s">
        <v>50</v>
      </c>
      <c r="L357" s="70">
        <f>SUMIFS(Gabarito!B:B,Gabarito!A:A,H357)+SUMIFS(Gabarito!B:B,Gabarito!A:A,I357)+SUMIFS(Gabarito!B:B,Gabarito!A:A,J357)+SUMIFS(Gabarito!B:B,Gabarito!A:A,K357)</f>
        <v>8</v>
      </c>
      <c r="M357" s="69" t="s">
        <v>93</v>
      </c>
      <c r="N357" s="69" t="s">
        <v>57</v>
      </c>
      <c r="O357" s="68" t="s">
        <v>60</v>
      </c>
      <c r="P357" s="69" t="s">
        <v>99</v>
      </c>
      <c r="Q357" s="69">
        <f>SUMIFS(Gabarito!B:B,Gabarito!A:A,M357)+SUMIFS(Gabarito!B:B,Gabarito!A:A,N357)+SUMIFS(Gabarito!B:B,Gabarito!A:A,O357)+SUMIFS(Gabarito!B:B,Gabarito!A:A,#REF!)+SUMIFS(Gabarito!B:B,Gabarito!A:A,P357)</f>
        <v>28</v>
      </c>
      <c r="R357" s="69">
        <f t="shared" si="9"/>
        <v>36</v>
      </c>
      <c r="S357" s="68" t="s">
        <v>122</v>
      </c>
      <c r="T357" s="68" t="s">
        <v>122</v>
      </c>
      <c r="U357" s="69" t="s">
        <v>122</v>
      </c>
    </row>
    <row r="358" ht="15.75" customHeight="1">
      <c r="A358" s="67" t="s">
        <v>503</v>
      </c>
      <c r="B358" s="68" t="s">
        <v>540</v>
      </c>
      <c r="C358" s="68" t="s">
        <v>505</v>
      </c>
      <c r="D358" s="68" t="s">
        <v>91</v>
      </c>
      <c r="E358" s="68" t="s">
        <v>130</v>
      </c>
      <c r="F358" s="47" t="s">
        <v>149</v>
      </c>
      <c r="G358" s="68" t="s">
        <v>50</v>
      </c>
      <c r="H358" s="69" t="s">
        <v>43</v>
      </c>
      <c r="I358" s="69" t="s">
        <v>87</v>
      </c>
      <c r="J358" s="76" t="s">
        <v>47</v>
      </c>
      <c r="K358" s="69" t="s">
        <v>50</v>
      </c>
      <c r="L358" s="70">
        <f>SUMIFS(Gabarito!B:B,Gabarito!A:A,H358)+SUMIFS(Gabarito!B:B,Gabarito!A:A,I358)+SUMIFS(Gabarito!B:B,Gabarito!A:A,J358)+SUMIFS(Gabarito!B:B,Gabarito!A:A,K358)</f>
        <v>12</v>
      </c>
      <c r="M358" s="69" t="s">
        <v>93</v>
      </c>
      <c r="N358" s="69" t="s">
        <v>57</v>
      </c>
      <c r="O358" s="68" t="s">
        <v>60</v>
      </c>
      <c r="P358" s="69" t="s">
        <v>99</v>
      </c>
      <c r="Q358" s="69">
        <f>SUMIFS(Gabarito!B:B,Gabarito!A:A,M358)+SUMIFS(Gabarito!B:B,Gabarito!A:A,N358)+SUMIFS(Gabarito!B:B,Gabarito!A:A,O358)+SUMIFS(Gabarito!B:B,Gabarito!A:A,#REF!)+SUMIFS(Gabarito!B:B,Gabarito!A:A,P358)</f>
        <v>28</v>
      </c>
      <c r="R358" s="69">
        <f t="shared" si="9"/>
        <v>40</v>
      </c>
      <c r="S358" s="68" t="s">
        <v>122</v>
      </c>
      <c r="T358" s="68" t="s">
        <v>122</v>
      </c>
      <c r="U358" s="69" t="s">
        <v>122</v>
      </c>
    </row>
    <row r="359" ht="15.75" customHeight="1">
      <c r="A359" s="67" t="s">
        <v>503</v>
      </c>
      <c r="B359" s="68" t="s">
        <v>541</v>
      </c>
      <c r="C359" s="68" t="s">
        <v>505</v>
      </c>
      <c r="D359" s="68" t="s">
        <v>91</v>
      </c>
      <c r="E359" s="68" t="s">
        <v>130</v>
      </c>
      <c r="F359" s="47" t="s">
        <v>117</v>
      </c>
      <c r="G359" s="68" t="s">
        <v>50</v>
      </c>
      <c r="H359" s="69" t="s">
        <v>43</v>
      </c>
      <c r="I359" s="69" t="s">
        <v>137</v>
      </c>
      <c r="J359" s="76" t="s">
        <v>47</v>
      </c>
      <c r="K359" s="69" t="s">
        <v>50</v>
      </c>
      <c r="L359" s="70">
        <f>SUMIFS(Gabarito!B:B,Gabarito!A:A,H359)+SUMIFS(Gabarito!B:B,Gabarito!A:A,I359)+SUMIFS(Gabarito!B:B,Gabarito!A:A,J359)+SUMIFS(Gabarito!B:B,Gabarito!A:A,K359)</f>
        <v>6</v>
      </c>
      <c r="M359" s="69" t="s">
        <v>93</v>
      </c>
      <c r="N359" s="69" t="s">
        <v>57</v>
      </c>
      <c r="O359" s="68" t="s">
        <v>60</v>
      </c>
      <c r="P359" s="69" t="s">
        <v>99</v>
      </c>
      <c r="Q359" s="69">
        <f>SUMIFS(Gabarito!B:B,Gabarito!A:A,M359)+SUMIFS(Gabarito!B:B,Gabarito!A:A,N359)+SUMIFS(Gabarito!B:B,Gabarito!A:A,O359)+SUMIFS(Gabarito!B:B,Gabarito!A:A,#REF!)+SUMIFS(Gabarito!B:B,Gabarito!A:A,P359)</f>
        <v>28</v>
      </c>
      <c r="R359" s="69">
        <f t="shared" si="9"/>
        <v>34</v>
      </c>
      <c r="S359" s="68" t="s">
        <v>122</v>
      </c>
      <c r="T359" s="68" t="s">
        <v>122</v>
      </c>
      <c r="U359" s="69" t="s">
        <v>122</v>
      </c>
    </row>
    <row r="360" ht="15.75" customHeight="1">
      <c r="A360" s="67" t="s">
        <v>503</v>
      </c>
      <c r="B360" s="68" t="s">
        <v>542</v>
      </c>
      <c r="C360" s="68" t="s">
        <v>505</v>
      </c>
      <c r="D360" s="68" t="s">
        <v>91</v>
      </c>
      <c r="E360" s="68" t="s">
        <v>130</v>
      </c>
      <c r="F360" s="47" t="s">
        <v>149</v>
      </c>
      <c r="G360" s="68" t="s">
        <v>50</v>
      </c>
      <c r="H360" s="69" t="s">
        <v>85</v>
      </c>
      <c r="I360" s="69" t="s">
        <v>137</v>
      </c>
      <c r="J360" s="76" t="s">
        <v>47</v>
      </c>
      <c r="K360" s="69" t="s">
        <v>50</v>
      </c>
      <c r="L360" s="70">
        <f>SUMIFS(Gabarito!B:B,Gabarito!A:A,H360)+SUMIFS(Gabarito!B:B,Gabarito!A:A,I360)+SUMIFS(Gabarito!B:B,Gabarito!A:A,J360)+SUMIFS(Gabarito!B:B,Gabarito!A:A,K360)</f>
        <v>8</v>
      </c>
      <c r="M360" s="69" t="s">
        <v>93</v>
      </c>
      <c r="N360" s="69" t="s">
        <v>57</v>
      </c>
      <c r="O360" s="68" t="s">
        <v>60</v>
      </c>
      <c r="P360" s="69" t="s">
        <v>99</v>
      </c>
      <c r="Q360" s="69">
        <f>SUMIFS(Gabarito!B:B,Gabarito!A:A,M360)+SUMIFS(Gabarito!B:B,Gabarito!A:A,N360)+SUMIFS(Gabarito!B:B,Gabarito!A:A,O360)+SUMIFS(Gabarito!B:B,Gabarito!A:A,#REF!)+SUMIFS(Gabarito!B:B,Gabarito!A:A,P360)</f>
        <v>28</v>
      </c>
      <c r="R360" s="69">
        <f t="shared" si="9"/>
        <v>36</v>
      </c>
      <c r="S360" s="68" t="s">
        <v>122</v>
      </c>
      <c r="T360" s="68" t="s">
        <v>122</v>
      </c>
      <c r="U360" s="69" t="s">
        <v>122</v>
      </c>
    </row>
    <row r="361" ht="15.75" customHeight="1">
      <c r="A361" s="67" t="s">
        <v>503</v>
      </c>
      <c r="B361" s="68" t="s">
        <v>543</v>
      </c>
      <c r="C361" s="68" t="s">
        <v>505</v>
      </c>
      <c r="D361" s="68" t="s">
        <v>91</v>
      </c>
      <c r="E361" s="68" t="s">
        <v>130</v>
      </c>
      <c r="F361" s="47" t="s">
        <v>117</v>
      </c>
      <c r="G361" s="68" t="s">
        <v>50</v>
      </c>
      <c r="H361" s="69" t="s">
        <v>85</v>
      </c>
      <c r="I361" s="69" t="s">
        <v>137</v>
      </c>
      <c r="J361" s="76" t="s">
        <v>47</v>
      </c>
      <c r="K361" s="69" t="s">
        <v>50</v>
      </c>
      <c r="L361" s="70">
        <f>SUMIFS(Gabarito!B:B,Gabarito!A:A,H361)+SUMIFS(Gabarito!B:B,Gabarito!A:A,I361)+SUMIFS(Gabarito!B:B,Gabarito!A:A,J361)+SUMIFS(Gabarito!B:B,Gabarito!A:A,K361)</f>
        <v>8</v>
      </c>
      <c r="M361" s="69" t="s">
        <v>93</v>
      </c>
      <c r="N361" s="69" t="s">
        <v>57</v>
      </c>
      <c r="O361" s="68" t="s">
        <v>60</v>
      </c>
      <c r="P361" s="69" t="s">
        <v>99</v>
      </c>
      <c r="Q361" s="69">
        <f>SUMIFS(Gabarito!B:B,Gabarito!A:A,M361)+SUMIFS(Gabarito!B:B,Gabarito!A:A,N361)+SUMIFS(Gabarito!B:B,Gabarito!A:A,O361)+SUMIFS(Gabarito!B:B,Gabarito!A:A,#REF!)+SUMIFS(Gabarito!B:B,Gabarito!A:A,P361)</f>
        <v>28</v>
      </c>
      <c r="R361" s="69">
        <f t="shared" si="9"/>
        <v>36</v>
      </c>
      <c r="S361" s="68" t="s">
        <v>122</v>
      </c>
      <c r="T361" s="68" t="s">
        <v>122</v>
      </c>
      <c r="U361" s="69" t="s">
        <v>122</v>
      </c>
    </row>
    <row r="362" ht="15.75" customHeight="1">
      <c r="A362" s="67" t="s">
        <v>503</v>
      </c>
      <c r="B362" s="68" t="s">
        <v>544</v>
      </c>
      <c r="C362" s="68" t="s">
        <v>505</v>
      </c>
      <c r="D362" s="68" t="s">
        <v>91</v>
      </c>
      <c r="E362" s="68" t="s">
        <v>130</v>
      </c>
      <c r="F362" s="47" t="s">
        <v>149</v>
      </c>
      <c r="G362" s="68" t="s">
        <v>50</v>
      </c>
      <c r="H362" s="69" t="s">
        <v>43</v>
      </c>
      <c r="I362" s="69" t="s">
        <v>87</v>
      </c>
      <c r="J362" s="76" t="s">
        <v>89</v>
      </c>
      <c r="K362" s="69" t="s">
        <v>50</v>
      </c>
      <c r="L362" s="70">
        <f>SUMIFS(Gabarito!B:B,Gabarito!A:A,H362)+SUMIFS(Gabarito!B:B,Gabarito!A:A,I362)+SUMIFS(Gabarito!B:B,Gabarito!A:A,J362)+SUMIFS(Gabarito!B:B,Gabarito!A:A,K362)</f>
        <v>18</v>
      </c>
      <c r="M362" s="69" t="s">
        <v>93</v>
      </c>
      <c r="N362" s="69" t="s">
        <v>57</v>
      </c>
      <c r="O362" s="68" t="s">
        <v>60</v>
      </c>
      <c r="P362" s="69" t="s">
        <v>99</v>
      </c>
      <c r="Q362" s="69">
        <f>SUMIFS(Gabarito!B:B,Gabarito!A:A,M362)+SUMIFS(Gabarito!B:B,Gabarito!A:A,N362)+SUMIFS(Gabarito!B:B,Gabarito!A:A,O362)+SUMIFS(Gabarito!B:B,Gabarito!A:A,#REF!)+SUMIFS(Gabarito!B:B,Gabarito!A:A,P362)</f>
        <v>28</v>
      </c>
      <c r="R362" s="69">
        <f t="shared" si="9"/>
        <v>46</v>
      </c>
      <c r="S362" s="68" t="s">
        <v>122</v>
      </c>
      <c r="T362" s="68" t="s">
        <v>122</v>
      </c>
      <c r="U362" s="69" t="s">
        <v>122</v>
      </c>
    </row>
    <row r="363" ht="15.75" customHeight="1">
      <c r="A363" s="67" t="s">
        <v>503</v>
      </c>
      <c r="B363" s="68" t="s">
        <v>545</v>
      </c>
      <c r="C363" s="68" t="s">
        <v>505</v>
      </c>
      <c r="D363" s="68" t="s">
        <v>91</v>
      </c>
      <c r="E363" s="68" t="s">
        <v>130</v>
      </c>
      <c r="F363" s="47" t="s">
        <v>149</v>
      </c>
      <c r="G363" s="68" t="s">
        <v>50</v>
      </c>
      <c r="H363" s="69" t="s">
        <v>43</v>
      </c>
      <c r="I363" s="69" t="s">
        <v>87</v>
      </c>
      <c r="J363" s="76" t="s">
        <v>47</v>
      </c>
      <c r="K363" s="69" t="s">
        <v>50</v>
      </c>
      <c r="L363" s="70">
        <f>SUMIFS(Gabarito!B:B,Gabarito!A:A,H363)+SUMIFS(Gabarito!B:B,Gabarito!A:A,I363)+SUMIFS(Gabarito!B:B,Gabarito!A:A,J363)+SUMIFS(Gabarito!B:B,Gabarito!A:A,K363)</f>
        <v>12</v>
      </c>
      <c r="M363" s="69" t="s">
        <v>93</v>
      </c>
      <c r="N363" s="69" t="s">
        <v>57</v>
      </c>
      <c r="O363" s="68" t="s">
        <v>60</v>
      </c>
      <c r="P363" s="69" t="s">
        <v>99</v>
      </c>
      <c r="Q363" s="69">
        <f>SUMIFS(Gabarito!B:B,Gabarito!A:A,M363)+SUMIFS(Gabarito!B:B,Gabarito!A:A,N363)+SUMIFS(Gabarito!B:B,Gabarito!A:A,O363)+SUMIFS(Gabarito!B:B,Gabarito!A:A,#REF!)+SUMIFS(Gabarito!B:B,Gabarito!A:A,P363)</f>
        <v>28</v>
      </c>
      <c r="R363" s="69">
        <f t="shared" si="9"/>
        <v>40</v>
      </c>
      <c r="S363" s="68" t="s">
        <v>122</v>
      </c>
      <c r="T363" s="68" t="s">
        <v>122</v>
      </c>
      <c r="U363" s="69" t="s">
        <v>122</v>
      </c>
    </row>
    <row r="364" ht="15.75" customHeight="1">
      <c r="A364" s="67" t="s">
        <v>503</v>
      </c>
      <c r="B364" s="68" t="s">
        <v>546</v>
      </c>
      <c r="C364" s="68" t="s">
        <v>505</v>
      </c>
      <c r="D364" s="68" t="s">
        <v>91</v>
      </c>
      <c r="E364" s="68" t="s">
        <v>117</v>
      </c>
      <c r="F364" s="47" t="s">
        <v>149</v>
      </c>
      <c r="G364" s="68" t="s">
        <v>50</v>
      </c>
      <c r="H364" s="69" t="s">
        <v>43</v>
      </c>
      <c r="I364" s="69" t="s">
        <v>87</v>
      </c>
      <c r="J364" s="76" t="s">
        <v>47</v>
      </c>
      <c r="K364" s="69" t="s">
        <v>50</v>
      </c>
      <c r="L364" s="70">
        <f>SUMIFS(Gabarito!B:B,Gabarito!A:A,H364)+SUMIFS(Gabarito!B:B,Gabarito!A:A,I364)+SUMIFS(Gabarito!B:B,Gabarito!A:A,J364)+SUMIFS(Gabarito!B:B,Gabarito!A:A,K364)</f>
        <v>12</v>
      </c>
      <c r="M364" s="69" t="s">
        <v>93</v>
      </c>
      <c r="N364" s="69" t="s">
        <v>57</v>
      </c>
      <c r="O364" s="68" t="s">
        <v>60</v>
      </c>
      <c r="P364" s="69" t="s">
        <v>99</v>
      </c>
      <c r="Q364" s="69">
        <f>SUMIFS(Gabarito!B:B,Gabarito!A:A,M364)+SUMIFS(Gabarito!B:B,Gabarito!A:A,N364)+SUMIFS(Gabarito!B:B,Gabarito!A:A,O364)+SUMIFS(Gabarito!B:B,Gabarito!A:A,#REF!)+SUMIFS(Gabarito!B:B,Gabarito!A:A,P364)</f>
        <v>28</v>
      </c>
      <c r="R364" s="69">
        <f t="shared" si="9"/>
        <v>40</v>
      </c>
      <c r="S364" s="68" t="s">
        <v>122</v>
      </c>
      <c r="T364" s="68" t="s">
        <v>122</v>
      </c>
      <c r="U364" s="69" t="s">
        <v>122</v>
      </c>
    </row>
    <row r="365" ht="15.75" customHeight="1">
      <c r="A365" s="67" t="s">
        <v>503</v>
      </c>
      <c r="B365" s="68" t="s">
        <v>547</v>
      </c>
      <c r="C365" s="68" t="s">
        <v>505</v>
      </c>
      <c r="D365" s="68" t="s">
        <v>91</v>
      </c>
      <c r="E365" s="68" t="s">
        <v>130</v>
      </c>
      <c r="F365" s="47" t="s">
        <v>149</v>
      </c>
      <c r="G365" s="68" t="s">
        <v>50</v>
      </c>
      <c r="H365" s="69" t="s">
        <v>85</v>
      </c>
      <c r="I365" s="69" t="s">
        <v>87</v>
      </c>
      <c r="J365" s="76" t="s">
        <v>47</v>
      </c>
      <c r="K365" s="69" t="s">
        <v>50</v>
      </c>
      <c r="L365" s="70">
        <f>SUMIFS(Gabarito!B:B,Gabarito!A:A,H365)+SUMIFS(Gabarito!B:B,Gabarito!A:A,I365)+SUMIFS(Gabarito!B:B,Gabarito!A:A,J365)+SUMIFS(Gabarito!B:B,Gabarito!A:A,K365)</f>
        <v>14</v>
      </c>
      <c r="M365" s="69" t="s">
        <v>93</v>
      </c>
      <c r="N365" s="69" t="s">
        <v>57</v>
      </c>
      <c r="O365" s="68" t="s">
        <v>60</v>
      </c>
      <c r="P365" s="69" t="s">
        <v>99</v>
      </c>
      <c r="Q365" s="69">
        <f>SUMIFS(Gabarito!B:B,Gabarito!A:A,M365)+SUMIFS(Gabarito!B:B,Gabarito!A:A,N365)+SUMIFS(Gabarito!B:B,Gabarito!A:A,O365)+SUMIFS(Gabarito!B:B,Gabarito!A:A,#REF!)+SUMIFS(Gabarito!B:B,Gabarito!A:A,P365)</f>
        <v>28</v>
      </c>
      <c r="R365" s="69">
        <f t="shared" si="9"/>
        <v>42</v>
      </c>
      <c r="S365" s="68" t="s">
        <v>122</v>
      </c>
      <c r="T365" s="68" t="s">
        <v>122</v>
      </c>
      <c r="U365" s="69" t="s">
        <v>122</v>
      </c>
    </row>
    <row r="366" ht="15.75" customHeight="1">
      <c r="A366" s="67" t="s">
        <v>503</v>
      </c>
      <c r="B366" s="71" t="s">
        <v>548</v>
      </c>
      <c r="C366" s="68" t="s">
        <v>505</v>
      </c>
      <c r="D366" s="68" t="s">
        <v>91</v>
      </c>
      <c r="E366" s="68" t="s">
        <v>117</v>
      </c>
      <c r="F366" s="47" t="s">
        <v>149</v>
      </c>
      <c r="G366" s="68" t="s">
        <v>50</v>
      </c>
      <c r="H366" s="69" t="s">
        <v>43</v>
      </c>
      <c r="I366" s="69" t="s">
        <v>87</v>
      </c>
      <c r="J366" s="76" t="s">
        <v>47</v>
      </c>
      <c r="K366" s="69" t="s">
        <v>50</v>
      </c>
      <c r="L366" s="70">
        <f>SUMIFS(Gabarito!B:B,Gabarito!A:A,H366)+SUMIFS(Gabarito!B:B,Gabarito!A:A,I366)+SUMIFS(Gabarito!B:B,Gabarito!A:A,J366)+SUMIFS(Gabarito!B:B,Gabarito!A:A,K366)</f>
        <v>12</v>
      </c>
      <c r="M366" s="69" t="s">
        <v>93</v>
      </c>
      <c r="N366" s="69" t="s">
        <v>57</v>
      </c>
      <c r="O366" s="68" t="s">
        <v>60</v>
      </c>
      <c r="P366" s="69" t="s">
        <v>99</v>
      </c>
      <c r="Q366" s="69">
        <f>SUMIFS(Gabarito!B:B,Gabarito!A:A,M366)+SUMIFS(Gabarito!B:B,Gabarito!A:A,N366)+SUMIFS(Gabarito!B:B,Gabarito!A:A,O366)+SUMIFS(Gabarito!B:B,Gabarito!A:A,#REF!)+SUMIFS(Gabarito!B:B,Gabarito!A:A,P366)</f>
        <v>28</v>
      </c>
      <c r="R366" s="69">
        <f t="shared" si="9"/>
        <v>40</v>
      </c>
      <c r="S366" s="68" t="s">
        <v>122</v>
      </c>
      <c r="T366" s="68" t="s">
        <v>122</v>
      </c>
      <c r="U366" s="69" t="s">
        <v>122</v>
      </c>
    </row>
    <row r="367" ht="15.75" customHeight="1">
      <c r="A367" s="67" t="s">
        <v>503</v>
      </c>
      <c r="B367" s="68" t="s">
        <v>549</v>
      </c>
      <c r="C367" s="68" t="s">
        <v>505</v>
      </c>
      <c r="D367" s="68" t="s">
        <v>91</v>
      </c>
      <c r="E367" s="68" t="s">
        <v>130</v>
      </c>
      <c r="F367" s="47" t="s">
        <v>117</v>
      </c>
      <c r="G367" s="68" t="s">
        <v>50</v>
      </c>
      <c r="H367" s="69" t="s">
        <v>43</v>
      </c>
      <c r="I367" s="69" t="s">
        <v>87</v>
      </c>
      <c r="J367" s="76" t="s">
        <v>47</v>
      </c>
      <c r="K367" s="69" t="s">
        <v>50</v>
      </c>
      <c r="L367" s="70">
        <f>SUMIFS(Gabarito!B:B,Gabarito!A:A,H367)+SUMIFS(Gabarito!B:B,Gabarito!A:A,I367)+SUMIFS(Gabarito!B:B,Gabarito!A:A,J367)+SUMIFS(Gabarito!B:B,Gabarito!A:A,K367)</f>
        <v>12</v>
      </c>
      <c r="M367" s="69" t="s">
        <v>93</v>
      </c>
      <c r="N367" s="69" t="s">
        <v>57</v>
      </c>
      <c r="O367" s="68" t="s">
        <v>60</v>
      </c>
      <c r="P367" s="69" t="s">
        <v>99</v>
      </c>
      <c r="Q367" s="69">
        <f>SUMIFS(Gabarito!B:B,Gabarito!A:A,M367)+SUMIFS(Gabarito!B:B,Gabarito!A:A,N367)+SUMIFS(Gabarito!B:B,Gabarito!A:A,O367)+SUMIFS(Gabarito!B:B,Gabarito!A:A,#REF!)+SUMIFS(Gabarito!B:B,Gabarito!A:A,P367)</f>
        <v>28</v>
      </c>
      <c r="R367" s="69">
        <f t="shared" si="9"/>
        <v>40</v>
      </c>
      <c r="S367" s="68" t="s">
        <v>122</v>
      </c>
      <c r="T367" s="68" t="s">
        <v>122</v>
      </c>
      <c r="U367" s="69" t="s">
        <v>122</v>
      </c>
    </row>
    <row r="368" ht="15.75" customHeight="1">
      <c r="A368" s="67" t="s">
        <v>503</v>
      </c>
      <c r="B368" s="68" t="s">
        <v>550</v>
      </c>
      <c r="C368" s="68" t="s">
        <v>505</v>
      </c>
      <c r="D368" s="68" t="s">
        <v>91</v>
      </c>
      <c r="E368" s="68" t="s">
        <v>130</v>
      </c>
      <c r="F368" s="47" t="s">
        <v>149</v>
      </c>
      <c r="G368" s="68" t="s">
        <v>50</v>
      </c>
      <c r="H368" s="69" t="s">
        <v>85</v>
      </c>
      <c r="I368" s="69" t="s">
        <v>137</v>
      </c>
      <c r="J368" s="76" t="s">
        <v>47</v>
      </c>
      <c r="K368" s="69" t="s">
        <v>50</v>
      </c>
      <c r="L368" s="70">
        <f>SUMIFS(Gabarito!B:B,Gabarito!A:A,H368)+SUMIFS(Gabarito!B:B,Gabarito!A:A,I368)+SUMIFS(Gabarito!B:B,Gabarito!A:A,J368)+SUMIFS(Gabarito!B:B,Gabarito!A:A,K368)</f>
        <v>8</v>
      </c>
      <c r="M368" s="69" t="s">
        <v>93</v>
      </c>
      <c r="N368" s="69" t="s">
        <v>57</v>
      </c>
      <c r="O368" s="68" t="s">
        <v>60</v>
      </c>
      <c r="P368" s="69" t="s">
        <v>99</v>
      </c>
      <c r="Q368" s="69">
        <f>SUMIFS(Gabarito!B:B,Gabarito!A:A,M368)+SUMIFS(Gabarito!B:B,Gabarito!A:A,N368)+SUMIFS(Gabarito!B:B,Gabarito!A:A,O368)+SUMIFS(Gabarito!B:B,Gabarito!A:A,#REF!)+SUMIFS(Gabarito!B:B,Gabarito!A:A,P368)</f>
        <v>28</v>
      </c>
      <c r="R368" s="69">
        <f t="shared" si="9"/>
        <v>36</v>
      </c>
      <c r="S368" s="68" t="s">
        <v>122</v>
      </c>
      <c r="T368" s="68" t="s">
        <v>122</v>
      </c>
      <c r="U368" s="69" t="s">
        <v>122</v>
      </c>
    </row>
    <row r="369" ht="15.75" customHeight="1">
      <c r="A369" s="67" t="s">
        <v>503</v>
      </c>
      <c r="B369" s="68" t="s">
        <v>551</v>
      </c>
      <c r="C369" s="68" t="s">
        <v>505</v>
      </c>
      <c r="D369" s="68" t="s">
        <v>91</v>
      </c>
      <c r="E369" s="68" t="s">
        <v>130</v>
      </c>
      <c r="F369" s="47" t="s">
        <v>149</v>
      </c>
      <c r="G369" s="68" t="s">
        <v>50</v>
      </c>
      <c r="H369" s="69" t="s">
        <v>43</v>
      </c>
      <c r="I369" s="69" t="s">
        <v>137</v>
      </c>
      <c r="J369" s="76" t="s">
        <v>47</v>
      </c>
      <c r="K369" s="69" t="s">
        <v>50</v>
      </c>
      <c r="L369" s="70">
        <f>SUMIFS(Gabarito!B:B,Gabarito!A:A,H369)+SUMIFS(Gabarito!B:B,Gabarito!A:A,I369)+SUMIFS(Gabarito!B:B,Gabarito!A:A,J369)+SUMIFS(Gabarito!B:B,Gabarito!A:A,K369)</f>
        <v>6</v>
      </c>
      <c r="M369" s="69" t="s">
        <v>93</v>
      </c>
      <c r="N369" s="69" t="s">
        <v>57</v>
      </c>
      <c r="O369" s="68" t="s">
        <v>60</v>
      </c>
      <c r="P369" s="69" t="s">
        <v>99</v>
      </c>
      <c r="Q369" s="69">
        <f>SUMIFS(Gabarito!B:B,Gabarito!A:A,M369)+SUMIFS(Gabarito!B:B,Gabarito!A:A,N369)+SUMIFS(Gabarito!B:B,Gabarito!A:A,O369)+SUMIFS(Gabarito!B:B,Gabarito!A:A,#REF!)+SUMIFS(Gabarito!B:B,Gabarito!A:A,P369)</f>
        <v>28</v>
      </c>
      <c r="R369" s="69">
        <f t="shared" si="9"/>
        <v>34</v>
      </c>
      <c r="S369" s="68" t="s">
        <v>122</v>
      </c>
      <c r="T369" s="68" t="s">
        <v>122</v>
      </c>
      <c r="U369" s="69" t="s">
        <v>122</v>
      </c>
    </row>
    <row r="370" ht="15.75" customHeight="1">
      <c r="A370" s="67" t="s">
        <v>503</v>
      </c>
      <c r="B370" s="68" t="s">
        <v>552</v>
      </c>
      <c r="C370" s="68" t="s">
        <v>505</v>
      </c>
      <c r="D370" s="68" t="s">
        <v>91</v>
      </c>
      <c r="E370" s="68" t="s">
        <v>130</v>
      </c>
      <c r="F370" s="47" t="s">
        <v>117</v>
      </c>
      <c r="G370" s="68" t="s">
        <v>50</v>
      </c>
      <c r="H370" s="69" t="s">
        <v>85</v>
      </c>
      <c r="I370" s="69" t="s">
        <v>87</v>
      </c>
      <c r="J370" s="76" t="s">
        <v>47</v>
      </c>
      <c r="K370" s="69" t="s">
        <v>50</v>
      </c>
      <c r="L370" s="70">
        <f>SUMIFS(Gabarito!B:B,Gabarito!A:A,H370)+SUMIFS(Gabarito!B:B,Gabarito!A:A,I370)+SUMIFS(Gabarito!B:B,Gabarito!A:A,J370)+SUMIFS(Gabarito!B:B,Gabarito!A:A,K370)</f>
        <v>14</v>
      </c>
      <c r="M370" s="69" t="s">
        <v>93</v>
      </c>
      <c r="N370" s="69" t="s">
        <v>57</v>
      </c>
      <c r="O370" s="68" t="s">
        <v>60</v>
      </c>
      <c r="P370" s="69" t="s">
        <v>99</v>
      </c>
      <c r="Q370" s="69">
        <f>SUMIFS(Gabarito!B:B,Gabarito!A:A,M370)+SUMIFS(Gabarito!B:B,Gabarito!A:A,N370)+SUMIFS(Gabarito!B:B,Gabarito!A:A,O370)+SUMIFS(Gabarito!B:B,Gabarito!A:A,#REF!)+SUMIFS(Gabarito!B:B,Gabarito!A:A,P370)</f>
        <v>28</v>
      </c>
      <c r="R370" s="69">
        <f t="shared" si="9"/>
        <v>42</v>
      </c>
      <c r="S370" s="68" t="s">
        <v>122</v>
      </c>
      <c r="T370" s="68" t="s">
        <v>122</v>
      </c>
      <c r="U370" s="69" t="s">
        <v>122</v>
      </c>
    </row>
    <row r="371" ht="15.75" customHeight="1">
      <c r="A371" s="67" t="s">
        <v>503</v>
      </c>
      <c r="B371" s="68" t="s">
        <v>553</v>
      </c>
      <c r="C371" s="68" t="s">
        <v>505</v>
      </c>
      <c r="D371" s="68" t="s">
        <v>91</v>
      </c>
      <c r="E371" s="68" t="s">
        <v>130</v>
      </c>
      <c r="F371" s="47" t="s">
        <v>149</v>
      </c>
      <c r="G371" s="68" t="s">
        <v>50</v>
      </c>
      <c r="H371" s="69" t="s">
        <v>85</v>
      </c>
      <c r="I371" s="69" t="s">
        <v>87</v>
      </c>
      <c r="J371" s="76" t="s">
        <v>47</v>
      </c>
      <c r="K371" s="69" t="s">
        <v>50</v>
      </c>
      <c r="L371" s="70">
        <f>SUMIFS(Gabarito!B:B,Gabarito!A:A,H371)+SUMIFS(Gabarito!B:B,Gabarito!A:A,I371)+SUMIFS(Gabarito!B:B,Gabarito!A:A,J371)+SUMIFS(Gabarito!B:B,Gabarito!A:A,K371)</f>
        <v>14</v>
      </c>
      <c r="M371" s="69" t="s">
        <v>93</v>
      </c>
      <c r="N371" s="69" t="s">
        <v>57</v>
      </c>
      <c r="O371" s="68" t="s">
        <v>60</v>
      </c>
      <c r="P371" s="69" t="s">
        <v>99</v>
      </c>
      <c r="Q371" s="69">
        <f>SUMIFS(Gabarito!B:B,Gabarito!A:A,M371)+SUMIFS(Gabarito!B:B,Gabarito!A:A,N371)+SUMIFS(Gabarito!B:B,Gabarito!A:A,O371)+SUMIFS(Gabarito!B:B,Gabarito!A:A,#REF!)+SUMIFS(Gabarito!B:B,Gabarito!A:A,P371)</f>
        <v>28</v>
      </c>
      <c r="R371" s="69">
        <f t="shared" si="9"/>
        <v>42</v>
      </c>
      <c r="S371" s="68" t="s">
        <v>122</v>
      </c>
      <c r="T371" s="68" t="s">
        <v>122</v>
      </c>
      <c r="U371" s="69" t="s">
        <v>122</v>
      </c>
    </row>
    <row r="372" ht="15.75" customHeight="1">
      <c r="A372" s="67" t="s">
        <v>503</v>
      </c>
      <c r="B372" s="68" t="s">
        <v>554</v>
      </c>
      <c r="C372" s="68" t="s">
        <v>505</v>
      </c>
      <c r="D372" s="68" t="s">
        <v>91</v>
      </c>
      <c r="E372" s="68" t="s">
        <v>130</v>
      </c>
      <c r="F372" s="47" t="s">
        <v>149</v>
      </c>
      <c r="G372" s="68" t="s">
        <v>50</v>
      </c>
      <c r="H372" s="69" t="s">
        <v>43</v>
      </c>
      <c r="I372" s="69" t="s">
        <v>45</v>
      </c>
      <c r="J372" s="76" t="s">
        <v>47</v>
      </c>
      <c r="K372" s="69" t="s">
        <v>50</v>
      </c>
      <c r="L372" s="70">
        <f>SUMIFS(Gabarito!B:B,Gabarito!A:A,H372)+SUMIFS(Gabarito!B:B,Gabarito!A:A,I372)+SUMIFS(Gabarito!B:B,Gabarito!A:A,J372)+SUMIFS(Gabarito!B:B,Gabarito!A:A,K372)</f>
        <v>8</v>
      </c>
      <c r="M372" s="69" t="s">
        <v>93</v>
      </c>
      <c r="N372" s="69" t="s">
        <v>57</v>
      </c>
      <c r="O372" s="68" t="s">
        <v>60</v>
      </c>
      <c r="P372" s="69" t="s">
        <v>99</v>
      </c>
      <c r="Q372" s="69">
        <f>SUMIFS(Gabarito!B:B,Gabarito!A:A,M372)+SUMIFS(Gabarito!B:B,Gabarito!A:A,N372)+SUMIFS(Gabarito!B:B,Gabarito!A:A,O372)+SUMIFS(Gabarito!B:B,Gabarito!A:A,#REF!)+SUMIFS(Gabarito!B:B,Gabarito!A:A,P372)</f>
        <v>28</v>
      </c>
      <c r="R372" s="69">
        <f t="shared" si="9"/>
        <v>36</v>
      </c>
      <c r="S372" s="68" t="s">
        <v>122</v>
      </c>
      <c r="T372" s="68" t="s">
        <v>122</v>
      </c>
      <c r="U372" s="69" t="s">
        <v>122</v>
      </c>
    </row>
    <row r="373" ht="15.75" customHeight="1">
      <c r="A373" s="67" t="s">
        <v>503</v>
      </c>
      <c r="B373" s="68" t="s">
        <v>555</v>
      </c>
      <c r="C373" s="68" t="s">
        <v>505</v>
      </c>
      <c r="D373" s="68" t="s">
        <v>91</v>
      </c>
      <c r="E373" s="68" t="s">
        <v>117</v>
      </c>
      <c r="F373" s="47" t="s">
        <v>149</v>
      </c>
      <c r="G373" s="68" t="s">
        <v>50</v>
      </c>
      <c r="H373" s="69" t="s">
        <v>85</v>
      </c>
      <c r="I373" s="69" t="s">
        <v>137</v>
      </c>
      <c r="J373" s="76" t="s">
        <v>89</v>
      </c>
      <c r="K373" s="69" t="s">
        <v>50</v>
      </c>
      <c r="L373" s="70">
        <f>SUMIFS(Gabarito!B:B,Gabarito!A:A,H373)+SUMIFS(Gabarito!B:B,Gabarito!A:A,I373)+SUMIFS(Gabarito!B:B,Gabarito!A:A,J373)+SUMIFS(Gabarito!B:B,Gabarito!A:A,K373)</f>
        <v>14</v>
      </c>
      <c r="M373" s="69" t="s">
        <v>93</v>
      </c>
      <c r="N373" s="69" t="s">
        <v>57</v>
      </c>
      <c r="O373" s="68" t="s">
        <v>60</v>
      </c>
      <c r="P373" s="69" t="s">
        <v>99</v>
      </c>
      <c r="Q373" s="69">
        <f>SUMIFS(Gabarito!B:B,Gabarito!A:A,M373)+SUMIFS(Gabarito!B:B,Gabarito!A:A,N373)+SUMIFS(Gabarito!B:B,Gabarito!A:A,O373)+SUMIFS(Gabarito!B:B,Gabarito!A:A,#REF!)+SUMIFS(Gabarito!B:B,Gabarito!A:A,P373)</f>
        <v>28</v>
      </c>
      <c r="R373" s="69">
        <f t="shared" si="9"/>
        <v>42</v>
      </c>
      <c r="S373" s="68" t="s">
        <v>122</v>
      </c>
      <c r="T373" s="68" t="s">
        <v>122</v>
      </c>
      <c r="U373" s="69" t="s">
        <v>122</v>
      </c>
    </row>
    <row r="374" ht="15.75" customHeight="1">
      <c r="A374" s="67" t="s">
        <v>503</v>
      </c>
      <c r="B374" s="68" t="s">
        <v>556</v>
      </c>
      <c r="C374" s="68" t="s">
        <v>505</v>
      </c>
      <c r="D374" s="68" t="s">
        <v>91</v>
      </c>
      <c r="E374" s="68" t="s">
        <v>130</v>
      </c>
      <c r="F374" s="47" t="s">
        <v>149</v>
      </c>
      <c r="G374" s="68" t="s">
        <v>50</v>
      </c>
      <c r="H374" s="69" t="s">
        <v>85</v>
      </c>
      <c r="I374" s="69" t="s">
        <v>87</v>
      </c>
      <c r="J374" s="76" t="s">
        <v>47</v>
      </c>
      <c r="K374" s="69" t="s">
        <v>50</v>
      </c>
      <c r="L374" s="70">
        <f>SUMIFS(Gabarito!B:B,Gabarito!A:A,H374)+SUMIFS(Gabarito!B:B,Gabarito!A:A,I374)+SUMIFS(Gabarito!B:B,Gabarito!A:A,J374)+SUMIFS(Gabarito!B:B,Gabarito!A:A,K374)</f>
        <v>14</v>
      </c>
      <c r="M374" s="69" t="s">
        <v>93</v>
      </c>
      <c r="N374" s="69" t="s">
        <v>57</v>
      </c>
      <c r="O374" s="68" t="s">
        <v>60</v>
      </c>
      <c r="P374" s="69" t="s">
        <v>99</v>
      </c>
      <c r="Q374" s="69">
        <f>SUMIFS(Gabarito!B:B,Gabarito!A:A,M374)+SUMIFS(Gabarito!B:B,Gabarito!A:A,N374)+SUMIFS(Gabarito!B:B,Gabarito!A:A,O374)+SUMIFS(Gabarito!B:B,Gabarito!A:A,#REF!)+SUMIFS(Gabarito!B:B,Gabarito!A:A,P374)</f>
        <v>28</v>
      </c>
      <c r="R374" s="69">
        <f t="shared" si="9"/>
        <v>42</v>
      </c>
      <c r="S374" s="68" t="s">
        <v>122</v>
      </c>
      <c r="T374" s="68" t="s">
        <v>122</v>
      </c>
      <c r="U374" s="69" t="s">
        <v>122</v>
      </c>
    </row>
    <row r="375" ht="15.75" customHeight="1">
      <c r="A375" s="67" t="s">
        <v>503</v>
      </c>
      <c r="B375" s="68" t="s">
        <v>557</v>
      </c>
      <c r="C375" s="68" t="s">
        <v>505</v>
      </c>
      <c r="D375" s="68" t="s">
        <v>91</v>
      </c>
      <c r="E375" s="68" t="s">
        <v>130</v>
      </c>
      <c r="F375" s="47" t="s">
        <v>149</v>
      </c>
      <c r="G375" s="68" t="s">
        <v>50</v>
      </c>
      <c r="H375" s="69" t="s">
        <v>43</v>
      </c>
      <c r="I375" s="69" t="s">
        <v>137</v>
      </c>
      <c r="J375" s="76" t="s">
        <v>71</v>
      </c>
      <c r="K375" s="69" t="s">
        <v>50</v>
      </c>
      <c r="L375" s="70">
        <f>SUMIFS(Gabarito!B:B,Gabarito!A:A,H375)+SUMIFS(Gabarito!B:B,Gabarito!A:A,I375)+SUMIFS(Gabarito!B:B,Gabarito!A:A,J375)+SUMIFS(Gabarito!B:B,Gabarito!A:A,K375)</f>
        <v>9</v>
      </c>
      <c r="M375" s="69" t="s">
        <v>93</v>
      </c>
      <c r="N375" s="69" t="s">
        <v>57</v>
      </c>
      <c r="O375" s="68" t="s">
        <v>60</v>
      </c>
      <c r="P375" s="69" t="s">
        <v>99</v>
      </c>
      <c r="Q375" s="69">
        <f>SUMIFS(Gabarito!B:B,Gabarito!A:A,M375)+SUMIFS(Gabarito!B:B,Gabarito!A:A,N375)+SUMIFS(Gabarito!B:B,Gabarito!A:A,O375)+SUMIFS(Gabarito!B:B,Gabarito!A:A,#REF!)+SUMIFS(Gabarito!B:B,Gabarito!A:A,P375)</f>
        <v>28</v>
      </c>
      <c r="R375" s="69">
        <f t="shared" si="9"/>
        <v>37</v>
      </c>
      <c r="S375" s="68" t="s">
        <v>122</v>
      </c>
      <c r="T375" s="68" t="s">
        <v>122</v>
      </c>
      <c r="U375" s="69" t="s">
        <v>122</v>
      </c>
    </row>
    <row r="376" ht="15.75" customHeight="1">
      <c r="A376" s="67" t="s">
        <v>503</v>
      </c>
      <c r="B376" s="68" t="s">
        <v>558</v>
      </c>
      <c r="C376" s="68" t="s">
        <v>505</v>
      </c>
      <c r="D376" s="68" t="s">
        <v>91</v>
      </c>
      <c r="E376" s="68" t="s">
        <v>130</v>
      </c>
      <c r="F376" s="47" t="s">
        <v>149</v>
      </c>
      <c r="G376" s="68" t="s">
        <v>50</v>
      </c>
      <c r="H376" s="69" t="s">
        <v>43</v>
      </c>
      <c r="I376" s="69" t="s">
        <v>137</v>
      </c>
      <c r="J376" s="76" t="s">
        <v>47</v>
      </c>
      <c r="K376" s="69" t="s">
        <v>50</v>
      </c>
      <c r="L376" s="70">
        <f>SUMIFS(Gabarito!B:B,Gabarito!A:A,H376)+SUMIFS(Gabarito!B:B,Gabarito!A:A,I376)+SUMIFS(Gabarito!B:B,Gabarito!A:A,J376)+SUMIFS(Gabarito!B:B,Gabarito!A:A,K376)</f>
        <v>6</v>
      </c>
      <c r="M376" s="69" t="s">
        <v>93</v>
      </c>
      <c r="N376" s="69" t="s">
        <v>57</v>
      </c>
      <c r="O376" s="68" t="s">
        <v>60</v>
      </c>
      <c r="P376" s="69" t="s">
        <v>99</v>
      </c>
      <c r="Q376" s="69">
        <f>SUMIFS(Gabarito!B:B,Gabarito!A:A,M376)+SUMIFS(Gabarito!B:B,Gabarito!A:A,N376)+SUMIFS(Gabarito!B:B,Gabarito!A:A,O376)+SUMIFS(Gabarito!B:B,Gabarito!A:A,#REF!)+SUMIFS(Gabarito!B:B,Gabarito!A:A,P376)</f>
        <v>28</v>
      </c>
      <c r="R376" s="69">
        <f t="shared" si="9"/>
        <v>34</v>
      </c>
      <c r="S376" s="68" t="s">
        <v>122</v>
      </c>
      <c r="T376" s="68" t="s">
        <v>122</v>
      </c>
      <c r="U376" s="69" t="s">
        <v>122</v>
      </c>
    </row>
    <row r="377" ht="15.75" customHeight="1">
      <c r="A377" s="67" t="s">
        <v>503</v>
      </c>
      <c r="B377" s="68" t="s">
        <v>559</v>
      </c>
      <c r="C377" s="68" t="s">
        <v>505</v>
      </c>
      <c r="D377" s="68" t="s">
        <v>91</v>
      </c>
      <c r="E377" s="68" t="s">
        <v>130</v>
      </c>
      <c r="F377" s="47" t="s">
        <v>149</v>
      </c>
      <c r="G377" s="68" t="s">
        <v>50</v>
      </c>
      <c r="H377" s="69" t="s">
        <v>85</v>
      </c>
      <c r="I377" s="69" t="s">
        <v>87</v>
      </c>
      <c r="J377" s="76" t="s">
        <v>47</v>
      </c>
      <c r="K377" s="69" t="s">
        <v>50</v>
      </c>
      <c r="L377" s="70">
        <f>SUMIFS(Gabarito!B:B,Gabarito!A:A,H377)+SUMIFS(Gabarito!B:B,Gabarito!A:A,I377)+SUMIFS(Gabarito!B:B,Gabarito!A:A,J377)+SUMIFS(Gabarito!B:B,Gabarito!A:A,K377)</f>
        <v>14</v>
      </c>
      <c r="M377" s="69" t="s">
        <v>93</v>
      </c>
      <c r="N377" s="69" t="s">
        <v>57</v>
      </c>
      <c r="O377" s="68" t="s">
        <v>60</v>
      </c>
      <c r="P377" s="69" t="s">
        <v>99</v>
      </c>
      <c r="Q377" s="69">
        <f>SUMIFS(Gabarito!B:B,Gabarito!A:A,M377)+SUMIFS(Gabarito!B:B,Gabarito!A:A,N377)+SUMIFS(Gabarito!B:B,Gabarito!A:A,O377)+SUMIFS(Gabarito!B:B,Gabarito!A:A,#REF!)+SUMIFS(Gabarito!B:B,Gabarito!A:A,P377)</f>
        <v>28</v>
      </c>
      <c r="R377" s="69">
        <f t="shared" si="9"/>
        <v>42</v>
      </c>
      <c r="S377" s="68" t="s">
        <v>122</v>
      </c>
      <c r="T377" s="68" t="s">
        <v>122</v>
      </c>
      <c r="U377" s="69" t="s">
        <v>122</v>
      </c>
    </row>
    <row r="378" ht="15.75" customHeight="1">
      <c r="A378" s="67" t="s">
        <v>503</v>
      </c>
      <c r="B378" s="68" t="s">
        <v>560</v>
      </c>
      <c r="C378" s="68" t="s">
        <v>505</v>
      </c>
      <c r="D378" s="68" t="s">
        <v>91</v>
      </c>
      <c r="E378" s="68" t="s">
        <v>117</v>
      </c>
      <c r="F378" s="47" t="s">
        <v>117</v>
      </c>
      <c r="G378" s="68" t="s">
        <v>50</v>
      </c>
      <c r="H378" s="69" t="s">
        <v>43</v>
      </c>
      <c r="I378" s="69" t="s">
        <v>87</v>
      </c>
      <c r="J378" s="76" t="s">
        <v>47</v>
      </c>
      <c r="K378" s="69" t="s">
        <v>50</v>
      </c>
      <c r="L378" s="70">
        <f>SUMIFS(Gabarito!B:B,Gabarito!A:A,H378)+SUMIFS(Gabarito!B:B,Gabarito!A:A,I378)+SUMIFS(Gabarito!B:B,Gabarito!A:A,J378)+SUMIFS(Gabarito!B:B,Gabarito!A:A,K378)</f>
        <v>12</v>
      </c>
      <c r="M378" s="69" t="s">
        <v>93</v>
      </c>
      <c r="N378" s="69" t="s">
        <v>57</v>
      </c>
      <c r="O378" s="68" t="s">
        <v>60</v>
      </c>
      <c r="P378" s="69" t="s">
        <v>99</v>
      </c>
      <c r="Q378" s="69">
        <f>SUMIFS(Gabarito!B:B,Gabarito!A:A,M378)+SUMIFS(Gabarito!B:B,Gabarito!A:A,N378)+SUMIFS(Gabarito!B:B,Gabarito!A:A,O378)+SUMIFS(Gabarito!B:B,Gabarito!A:A,#REF!)+SUMIFS(Gabarito!B:B,Gabarito!A:A,P378)</f>
        <v>28</v>
      </c>
      <c r="R378" s="69">
        <f t="shared" si="9"/>
        <v>40</v>
      </c>
      <c r="S378" s="68" t="s">
        <v>122</v>
      </c>
      <c r="T378" s="68" t="s">
        <v>122</v>
      </c>
      <c r="U378" s="69" t="s">
        <v>122</v>
      </c>
    </row>
    <row r="379" ht="15.75" customHeight="1">
      <c r="A379" s="67" t="s">
        <v>503</v>
      </c>
      <c r="B379" s="68" t="s">
        <v>561</v>
      </c>
      <c r="C379" s="68" t="s">
        <v>505</v>
      </c>
      <c r="D379" s="68" t="s">
        <v>91</v>
      </c>
      <c r="E379" s="68" t="s">
        <v>117</v>
      </c>
      <c r="F379" s="47" t="s">
        <v>149</v>
      </c>
      <c r="G379" s="68" t="s">
        <v>50</v>
      </c>
      <c r="H379" s="69" t="s">
        <v>85</v>
      </c>
      <c r="I379" s="69" t="s">
        <v>137</v>
      </c>
      <c r="J379" s="76" t="s">
        <v>47</v>
      </c>
      <c r="K379" s="69" t="s">
        <v>50</v>
      </c>
      <c r="L379" s="70">
        <f>SUMIFS(Gabarito!B:B,Gabarito!A:A,H379)+SUMIFS(Gabarito!B:B,Gabarito!A:A,I379)+SUMIFS(Gabarito!B:B,Gabarito!A:A,J379)+SUMIFS(Gabarito!B:B,Gabarito!A:A,K379)</f>
        <v>8</v>
      </c>
      <c r="M379" s="69" t="s">
        <v>93</v>
      </c>
      <c r="N379" s="69" t="s">
        <v>57</v>
      </c>
      <c r="O379" s="68" t="s">
        <v>60</v>
      </c>
      <c r="P379" s="69" t="s">
        <v>99</v>
      </c>
      <c r="Q379" s="69">
        <f>SUMIFS(Gabarito!B:B,Gabarito!A:A,M379)+SUMIFS(Gabarito!B:B,Gabarito!A:A,N379)+SUMIFS(Gabarito!B:B,Gabarito!A:A,O379)+SUMIFS(Gabarito!B:B,Gabarito!A:A,#REF!)+SUMIFS(Gabarito!B:B,Gabarito!A:A,P379)</f>
        <v>28</v>
      </c>
      <c r="R379" s="69">
        <f t="shared" si="9"/>
        <v>36</v>
      </c>
      <c r="S379" s="68" t="s">
        <v>122</v>
      </c>
      <c r="T379" s="68" t="s">
        <v>122</v>
      </c>
      <c r="U379" s="69" t="s">
        <v>122</v>
      </c>
    </row>
    <row r="380" ht="15.75" customHeight="1">
      <c r="A380" s="67" t="s">
        <v>503</v>
      </c>
      <c r="B380" s="68" t="s">
        <v>562</v>
      </c>
      <c r="C380" s="68" t="s">
        <v>505</v>
      </c>
      <c r="D380" s="68" t="s">
        <v>91</v>
      </c>
      <c r="E380" s="68" t="s">
        <v>136</v>
      </c>
      <c r="F380" s="47" t="s">
        <v>117</v>
      </c>
      <c r="G380" s="68" t="s">
        <v>50</v>
      </c>
      <c r="H380" s="69" t="s">
        <v>43</v>
      </c>
      <c r="I380" s="69" t="s">
        <v>87</v>
      </c>
      <c r="J380" s="76" t="s">
        <v>47</v>
      </c>
      <c r="K380" s="69" t="s">
        <v>50</v>
      </c>
      <c r="L380" s="70">
        <f>SUMIFS(Gabarito!B:B,Gabarito!A:A,H380)+SUMIFS(Gabarito!B:B,Gabarito!A:A,I380)+SUMIFS(Gabarito!B:B,Gabarito!A:A,J380)+SUMIFS(Gabarito!B:B,Gabarito!A:A,K380)</f>
        <v>12</v>
      </c>
      <c r="M380" s="69" t="s">
        <v>93</v>
      </c>
      <c r="N380" s="69" t="s">
        <v>57</v>
      </c>
      <c r="O380" s="68" t="s">
        <v>60</v>
      </c>
      <c r="P380" s="69" t="s">
        <v>99</v>
      </c>
      <c r="Q380" s="69">
        <f>SUMIFS(Gabarito!B:B,Gabarito!A:A,M380)+SUMIFS(Gabarito!B:B,Gabarito!A:A,N380)+SUMIFS(Gabarito!B:B,Gabarito!A:A,O380)+SUMIFS(Gabarito!B:B,Gabarito!A:A,#REF!)+SUMIFS(Gabarito!B:B,Gabarito!A:A,P380)</f>
        <v>28</v>
      </c>
      <c r="R380" s="69">
        <f t="shared" si="9"/>
        <v>40</v>
      </c>
      <c r="S380" s="68" t="s">
        <v>122</v>
      </c>
      <c r="T380" s="68" t="s">
        <v>122</v>
      </c>
      <c r="U380" s="69" t="s">
        <v>122</v>
      </c>
    </row>
    <row r="381" ht="15.75" customHeight="1">
      <c r="A381" s="67" t="s">
        <v>503</v>
      </c>
      <c r="B381" s="68" t="s">
        <v>563</v>
      </c>
      <c r="C381" s="68" t="s">
        <v>505</v>
      </c>
      <c r="D381" s="68" t="s">
        <v>91</v>
      </c>
      <c r="E381" s="68" t="s">
        <v>136</v>
      </c>
      <c r="F381" s="47" t="s">
        <v>117</v>
      </c>
      <c r="G381" s="68" t="s">
        <v>50</v>
      </c>
      <c r="H381" s="69" t="s">
        <v>85</v>
      </c>
      <c r="I381" s="69" t="s">
        <v>87</v>
      </c>
      <c r="J381" s="76" t="s">
        <v>47</v>
      </c>
      <c r="K381" s="69" t="s">
        <v>50</v>
      </c>
      <c r="L381" s="70">
        <f>SUMIFS(Gabarito!B:B,Gabarito!A:A,H381)+SUMIFS(Gabarito!B:B,Gabarito!A:A,I381)+SUMIFS(Gabarito!B:B,Gabarito!A:A,J381)+SUMIFS(Gabarito!B:B,Gabarito!A:A,K381)</f>
        <v>14</v>
      </c>
      <c r="M381" s="69" t="s">
        <v>93</v>
      </c>
      <c r="N381" s="69" t="s">
        <v>57</v>
      </c>
      <c r="O381" s="68" t="s">
        <v>60</v>
      </c>
      <c r="P381" s="69" t="s">
        <v>99</v>
      </c>
      <c r="Q381" s="69">
        <f>SUMIFS(Gabarito!B:B,Gabarito!A:A,M381)+SUMIFS(Gabarito!B:B,Gabarito!A:A,N381)+SUMIFS(Gabarito!B:B,Gabarito!A:A,O381)+SUMIFS(Gabarito!B:B,Gabarito!A:A,#REF!)+SUMIFS(Gabarito!B:B,Gabarito!A:A,P381)</f>
        <v>28</v>
      </c>
      <c r="R381" s="69">
        <f t="shared" si="9"/>
        <v>42</v>
      </c>
      <c r="S381" s="68" t="s">
        <v>122</v>
      </c>
      <c r="T381" s="68" t="s">
        <v>122</v>
      </c>
      <c r="U381" s="69" t="s">
        <v>122</v>
      </c>
    </row>
    <row r="382" ht="15.75" customHeight="1">
      <c r="A382" s="67" t="s">
        <v>503</v>
      </c>
      <c r="B382" s="68" t="s">
        <v>564</v>
      </c>
      <c r="C382" s="68" t="s">
        <v>505</v>
      </c>
      <c r="D382" s="68" t="s">
        <v>91</v>
      </c>
      <c r="E382" s="68" t="s">
        <v>136</v>
      </c>
      <c r="F382" s="47" t="s">
        <v>149</v>
      </c>
      <c r="G382" s="68" t="s">
        <v>50</v>
      </c>
      <c r="H382" s="69" t="s">
        <v>85</v>
      </c>
      <c r="I382" s="69" t="s">
        <v>87</v>
      </c>
      <c r="J382" s="76" t="s">
        <v>47</v>
      </c>
      <c r="K382" s="69" t="s">
        <v>50</v>
      </c>
      <c r="L382" s="70">
        <f>SUMIFS(Gabarito!B:B,Gabarito!A:A,H382)+SUMIFS(Gabarito!B:B,Gabarito!A:A,I382)+SUMIFS(Gabarito!B:B,Gabarito!A:A,J382)+SUMIFS(Gabarito!B:B,Gabarito!A:A,K382)</f>
        <v>14</v>
      </c>
      <c r="M382" s="69" t="s">
        <v>93</v>
      </c>
      <c r="N382" s="69" t="s">
        <v>57</v>
      </c>
      <c r="O382" s="68" t="s">
        <v>60</v>
      </c>
      <c r="P382" s="69" t="s">
        <v>99</v>
      </c>
      <c r="Q382" s="69">
        <f>SUMIFS(Gabarito!B:B,Gabarito!A:A,M382)+SUMIFS(Gabarito!B:B,Gabarito!A:A,N382)+SUMIFS(Gabarito!B:B,Gabarito!A:A,O382)+SUMIFS(Gabarito!B:B,Gabarito!A:A,#REF!)+SUMIFS(Gabarito!B:B,Gabarito!A:A,P382)</f>
        <v>28</v>
      </c>
      <c r="R382" s="69">
        <f t="shared" si="9"/>
        <v>42</v>
      </c>
      <c r="S382" s="68" t="s">
        <v>122</v>
      </c>
      <c r="T382" s="68" t="s">
        <v>122</v>
      </c>
      <c r="U382" s="69" t="s">
        <v>122</v>
      </c>
    </row>
    <row r="383" ht="15.75" customHeight="1">
      <c r="A383" s="63" t="s">
        <v>565</v>
      </c>
      <c r="B383" s="64" t="s">
        <v>566</v>
      </c>
      <c r="C383" s="64" t="s">
        <v>567</v>
      </c>
      <c r="D383" s="64" t="s">
        <v>91</v>
      </c>
      <c r="E383" s="64" t="s">
        <v>117</v>
      </c>
      <c r="F383" s="47" t="s">
        <v>117</v>
      </c>
      <c r="G383" s="64" t="s">
        <v>50</v>
      </c>
      <c r="H383" s="65" t="s">
        <v>568</v>
      </c>
      <c r="I383" s="65" t="s">
        <v>45</v>
      </c>
      <c r="J383" s="66" t="s">
        <v>71</v>
      </c>
      <c r="K383" s="65" t="s">
        <v>73</v>
      </c>
      <c r="L383" s="66">
        <f>SUMIFS(Gabarito!B:B,Gabarito!A:A,H383)+SUMIFS(Gabarito!B:B,Gabarito!A:A,I383)+SUMIFS(Gabarito!B:B,Gabarito!A:A,J383)+SUMIFS(Gabarito!B:B,Gabarito!A:A,K383)</f>
        <v>12</v>
      </c>
      <c r="M383" s="65" t="s">
        <v>55</v>
      </c>
      <c r="N383" s="65" t="s">
        <v>57</v>
      </c>
      <c r="O383" s="64" t="s">
        <v>60</v>
      </c>
      <c r="P383" s="65" t="s">
        <v>82</v>
      </c>
      <c r="Q383" s="65">
        <f>SUMIFS(Gabarito!B:B,Gabarito!A:A,M383)+SUMIFS(Gabarito!B:B,Gabarito!A:A,N383)+SUMIFS(Gabarito!B:B,Gabarito!A:A,O383)+SUMIFS(Gabarito!B:B,Gabarito!A:A,#REF!)+SUMIFS(Gabarito!B:B,Gabarito!A:A,P383)</f>
        <v>14</v>
      </c>
      <c r="R383" s="65">
        <f t="shared" si="9"/>
        <v>26</v>
      </c>
      <c r="S383" s="64" t="s">
        <v>50</v>
      </c>
      <c r="T383" s="64" t="s">
        <v>79</v>
      </c>
      <c r="U383" s="65" t="s">
        <v>382</v>
      </c>
    </row>
    <row r="384" ht="15.75" customHeight="1">
      <c r="A384" s="67" t="s">
        <v>565</v>
      </c>
      <c r="B384" s="68" t="s">
        <v>569</v>
      </c>
      <c r="C384" s="68" t="s">
        <v>567</v>
      </c>
      <c r="D384" s="68" t="s">
        <v>50</v>
      </c>
      <c r="E384" s="68" t="s">
        <v>122</v>
      </c>
      <c r="F384" s="47" t="s">
        <v>117</v>
      </c>
      <c r="G384" s="68" t="s">
        <v>50</v>
      </c>
      <c r="H384" s="69" t="s">
        <v>568</v>
      </c>
      <c r="I384" s="69" t="s">
        <v>45</v>
      </c>
      <c r="J384" s="70" t="s">
        <v>71</v>
      </c>
      <c r="K384" s="69" t="s">
        <v>73</v>
      </c>
      <c r="L384" s="70">
        <f>SUMIFS(Gabarito!B:B,Gabarito!A:A,H384)+SUMIFS(Gabarito!B:B,Gabarito!A:A,I384)+SUMIFS(Gabarito!B:B,Gabarito!A:A,J384)+SUMIFS(Gabarito!B:B,Gabarito!A:A,K384)</f>
        <v>12</v>
      </c>
      <c r="M384" s="69" t="s">
        <v>55</v>
      </c>
      <c r="N384" s="69" t="s">
        <v>57</v>
      </c>
      <c r="O384" s="68" t="s">
        <v>60</v>
      </c>
      <c r="P384" s="69" t="s">
        <v>64</v>
      </c>
      <c r="Q384" s="69">
        <f>SUMIFS(Gabarito!B:B,Gabarito!A:A,M384)+SUMIFS(Gabarito!B:B,Gabarito!A:A,N384)+SUMIFS(Gabarito!B:B,Gabarito!A:A,O384)+SUMIFS(Gabarito!B:B,Gabarito!A:A,#REF!)+SUMIFS(Gabarito!B:B,Gabarito!A:A,P384)</f>
        <v>8</v>
      </c>
      <c r="R384" s="69">
        <f t="shared" si="9"/>
        <v>20</v>
      </c>
      <c r="S384" s="68" t="s">
        <v>50</v>
      </c>
      <c r="T384" s="68" t="s">
        <v>79</v>
      </c>
      <c r="U384" s="69" t="s">
        <v>382</v>
      </c>
    </row>
    <row r="385" ht="15.75" customHeight="1">
      <c r="A385" s="67" t="s">
        <v>565</v>
      </c>
      <c r="B385" s="68" t="s">
        <v>570</v>
      </c>
      <c r="C385" s="68" t="s">
        <v>567</v>
      </c>
      <c r="D385" s="68" t="s">
        <v>50</v>
      </c>
      <c r="E385" s="68" t="s">
        <v>122</v>
      </c>
      <c r="F385" s="47" t="s">
        <v>117</v>
      </c>
      <c r="G385" s="68" t="s">
        <v>50</v>
      </c>
      <c r="H385" s="69" t="s">
        <v>568</v>
      </c>
      <c r="I385" s="69" t="s">
        <v>87</v>
      </c>
      <c r="J385" s="70" t="s">
        <v>71</v>
      </c>
      <c r="K385" s="69" t="s">
        <v>73</v>
      </c>
      <c r="L385" s="70">
        <f>SUMIFS(Gabarito!B:B,Gabarito!A:A,H385)+SUMIFS(Gabarito!B:B,Gabarito!A:A,I385)+SUMIFS(Gabarito!B:B,Gabarito!A:A,J385)+SUMIFS(Gabarito!B:B,Gabarito!A:A,K385)</f>
        <v>16</v>
      </c>
      <c r="M385" s="69" t="s">
        <v>55</v>
      </c>
      <c r="N385" s="69" t="s">
        <v>57</v>
      </c>
      <c r="O385" s="68" t="s">
        <v>60</v>
      </c>
      <c r="P385" s="69" t="s">
        <v>64</v>
      </c>
      <c r="Q385" s="69">
        <f>SUMIFS(Gabarito!B:B,Gabarito!A:A,M385)+SUMIFS(Gabarito!B:B,Gabarito!A:A,N385)+SUMIFS(Gabarito!B:B,Gabarito!A:A,O385)+SUMIFS(Gabarito!B:B,Gabarito!A:A,#REF!)+SUMIFS(Gabarito!B:B,Gabarito!A:A,P385)</f>
        <v>8</v>
      </c>
      <c r="R385" s="69">
        <f t="shared" si="9"/>
        <v>24</v>
      </c>
      <c r="S385" s="68" t="s">
        <v>50</v>
      </c>
      <c r="T385" s="68" t="s">
        <v>79</v>
      </c>
      <c r="U385" s="69" t="s">
        <v>382</v>
      </c>
    </row>
    <row r="386" ht="15.75" customHeight="1">
      <c r="A386" s="67" t="s">
        <v>565</v>
      </c>
      <c r="B386" s="68" t="s">
        <v>571</v>
      </c>
      <c r="C386" s="68" t="s">
        <v>567</v>
      </c>
      <c r="D386" s="68" t="s">
        <v>91</v>
      </c>
      <c r="E386" s="68" t="s">
        <v>136</v>
      </c>
      <c r="F386" s="47" t="s">
        <v>117</v>
      </c>
      <c r="G386" s="68" t="s">
        <v>50</v>
      </c>
      <c r="H386" s="69" t="s">
        <v>85</v>
      </c>
      <c r="I386" s="69" t="s">
        <v>137</v>
      </c>
      <c r="J386" s="70" t="s">
        <v>71</v>
      </c>
      <c r="K386" s="69" t="s">
        <v>73</v>
      </c>
      <c r="L386" s="70">
        <f>SUMIFS(Gabarito!B:B,Gabarito!A:A,H386)+SUMIFS(Gabarito!B:B,Gabarito!A:A,I386)+SUMIFS(Gabarito!B:B,Gabarito!A:A,J386)+SUMIFS(Gabarito!B:B,Gabarito!A:A,K386)</f>
        <v>14</v>
      </c>
      <c r="M386" s="69" t="s">
        <v>55</v>
      </c>
      <c r="N386" s="69" t="s">
        <v>131</v>
      </c>
      <c r="O386" s="68" t="s">
        <v>60</v>
      </c>
      <c r="P386" s="69" t="s">
        <v>99</v>
      </c>
      <c r="Q386" s="69">
        <f>SUMIFS(Gabarito!B:B,Gabarito!A:A,M386)+SUMIFS(Gabarito!B:B,Gabarito!A:A,N386)+SUMIFS(Gabarito!B:B,Gabarito!A:A,O386)+SUMIFS(Gabarito!B:B,Gabarito!A:A,#REF!)+SUMIFS(Gabarito!B:B,Gabarito!A:A,P386)</f>
        <v>30</v>
      </c>
      <c r="R386" s="69">
        <f t="shared" si="9"/>
        <v>44</v>
      </c>
      <c r="S386" s="68" t="s">
        <v>50</v>
      </c>
      <c r="T386" s="68" t="s">
        <v>79</v>
      </c>
      <c r="U386" s="69" t="s">
        <v>382</v>
      </c>
    </row>
    <row r="387" ht="15.75" customHeight="1">
      <c r="A387" s="67" t="s">
        <v>565</v>
      </c>
      <c r="B387" s="68" t="s">
        <v>572</v>
      </c>
      <c r="C387" s="68" t="s">
        <v>567</v>
      </c>
      <c r="D387" s="68" t="s">
        <v>50</v>
      </c>
      <c r="E387" s="68" t="s">
        <v>203</v>
      </c>
      <c r="F387" s="47" t="s">
        <v>122</v>
      </c>
      <c r="G387" s="68" t="s">
        <v>50</v>
      </c>
      <c r="H387" s="69" t="s">
        <v>85</v>
      </c>
      <c r="I387" s="69" t="s">
        <v>137</v>
      </c>
      <c r="J387" s="70" t="s">
        <v>47</v>
      </c>
      <c r="K387" s="69" t="s">
        <v>73</v>
      </c>
      <c r="L387" s="70">
        <f>SUMIFS(Gabarito!B:B,Gabarito!A:A,H387)+SUMIFS(Gabarito!B:B,Gabarito!A:A,I387)+SUMIFS(Gabarito!B:B,Gabarito!A:A,J387)+SUMIFS(Gabarito!B:B,Gabarito!A:A,K387)</f>
        <v>11</v>
      </c>
      <c r="M387" s="69" t="s">
        <v>55</v>
      </c>
      <c r="N387" s="69" t="s">
        <v>131</v>
      </c>
      <c r="O387" s="68" t="s">
        <v>60</v>
      </c>
      <c r="P387" s="69" t="s">
        <v>99</v>
      </c>
      <c r="Q387" s="69">
        <f>SUMIFS(Gabarito!B:B,Gabarito!A:A,M387)+SUMIFS(Gabarito!B:B,Gabarito!A:A,N387)+SUMIFS(Gabarito!B:B,Gabarito!A:A,O387)+SUMIFS(Gabarito!B:B,Gabarito!A:A,#REF!)+SUMIFS(Gabarito!B:B,Gabarito!A:A,P387)</f>
        <v>30</v>
      </c>
      <c r="R387" s="69">
        <f t="shared" si="9"/>
        <v>41</v>
      </c>
      <c r="S387" s="68" t="s">
        <v>50</v>
      </c>
      <c r="T387" s="68" t="s">
        <v>79</v>
      </c>
      <c r="U387" s="69" t="s">
        <v>382</v>
      </c>
    </row>
    <row r="388" ht="15.75" customHeight="1">
      <c r="A388" s="67" t="s">
        <v>565</v>
      </c>
      <c r="B388" s="68" t="s">
        <v>573</v>
      </c>
      <c r="C388" s="68" t="s">
        <v>567</v>
      </c>
      <c r="D388" s="68" t="s">
        <v>91</v>
      </c>
      <c r="E388" s="68" t="s">
        <v>117</v>
      </c>
      <c r="F388" s="47" t="s">
        <v>117</v>
      </c>
      <c r="G388" s="68" t="s">
        <v>50</v>
      </c>
      <c r="H388" s="69" t="s">
        <v>85</v>
      </c>
      <c r="I388" s="69" t="s">
        <v>137</v>
      </c>
      <c r="J388" s="70" t="s">
        <v>71</v>
      </c>
      <c r="K388" s="69" t="s">
        <v>73</v>
      </c>
      <c r="L388" s="70">
        <f>SUMIFS(Gabarito!B:B,Gabarito!A:A,H388)+SUMIFS(Gabarito!B:B,Gabarito!A:A,I388)+SUMIFS(Gabarito!B:B,Gabarito!A:A,J388)+SUMIFS(Gabarito!B:B,Gabarito!A:A,K388)</f>
        <v>14</v>
      </c>
      <c r="M388" s="69" t="s">
        <v>55</v>
      </c>
      <c r="N388" s="69" t="s">
        <v>57</v>
      </c>
      <c r="O388" s="68" t="s">
        <v>60</v>
      </c>
      <c r="P388" s="69" t="s">
        <v>64</v>
      </c>
      <c r="Q388" s="69">
        <f>SUMIFS(Gabarito!B:B,Gabarito!A:A,M388)+SUMIFS(Gabarito!B:B,Gabarito!A:A,N388)+SUMIFS(Gabarito!B:B,Gabarito!A:A,O388)+SUMIFS(Gabarito!B:B,Gabarito!A:A,#REF!)+SUMIFS(Gabarito!B:B,Gabarito!A:A,P388)</f>
        <v>8</v>
      </c>
      <c r="R388" s="69">
        <f t="shared" si="9"/>
        <v>22</v>
      </c>
      <c r="S388" s="68" t="s">
        <v>91</v>
      </c>
      <c r="T388" s="68" t="s">
        <v>79</v>
      </c>
      <c r="U388" s="69" t="s">
        <v>382</v>
      </c>
    </row>
    <row r="389" ht="15.75" customHeight="1">
      <c r="A389" s="67" t="s">
        <v>565</v>
      </c>
      <c r="B389" s="68" t="s">
        <v>574</v>
      </c>
      <c r="C389" s="68" t="s">
        <v>567</v>
      </c>
      <c r="D389" s="68" t="s">
        <v>91</v>
      </c>
      <c r="E389" s="68" t="s">
        <v>117</v>
      </c>
      <c r="F389" s="47" t="s">
        <v>117</v>
      </c>
      <c r="G389" s="68" t="s">
        <v>50</v>
      </c>
      <c r="H389" s="69" t="s">
        <v>85</v>
      </c>
      <c r="I389" s="69" t="s">
        <v>137</v>
      </c>
      <c r="J389" s="70" t="s">
        <v>71</v>
      </c>
      <c r="K389" s="69" t="s">
        <v>73</v>
      </c>
      <c r="L389" s="70">
        <f>SUMIFS(Gabarito!B:B,Gabarito!A:A,H389)+SUMIFS(Gabarito!B:B,Gabarito!A:A,I389)+SUMIFS(Gabarito!B:B,Gabarito!A:A,J389)+SUMIFS(Gabarito!B:B,Gabarito!A:A,K389)</f>
        <v>14</v>
      </c>
      <c r="M389" s="69" t="s">
        <v>55</v>
      </c>
      <c r="N389" s="69" t="s">
        <v>57</v>
      </c>
      <c r="O389" s="68" t="s">
        <v>60</v>
      </c>
      <c r="P389" s="69" t="s">
        <v>64</v>
      </c>
      <c r="Q389" s="69">
        <f>SUMIFS(Gabarito!B:B,Gabarito!A:A,M389)+SUMIFS(Gabarito!B:B,Gabarito!A:A,N389)+SUMIFS(Gabarito!B:B,Gabarito!A:A,O389)+SUMIFS(Gabarito!B:B,Gabarito!A:A,#REF!)+SUMIFS(Gabarito!B:B,Gabarito!A:A,P389)</f>
        <v>8</v>
      </c>
      <c r="R389" s="69">
        <f t="shared" si="9"/>
        <v>22</v>
      </c>
      <c r="S389" s="68" t="s">
        <v>91</v>
      </c>
      <c r="T389" s="68" t="s">
        <v>79</v>
      </c>
      <c r="U389" s="69" t="s">
        <v>382</v>
      </c>
    </row>
    <row r="390" ht="15.75" customHeight="1">
      <c r="A390" s="67" t="s">
        <v>565</v>
      </c>
      <c r="B390" s="68" t="s">
        <v>575</v>
      </c>
      <c r="C390" s="68" t="s">
        <v>567</v>
      </c>
      <c r="D390" s="68" t="s">
        <v>91</v>
      </c>
      <c r="E390" s="68" t="s">
        <v>117</v>
      </c>
      <c r="F390" s="47" t="s">
        <v>117</v>
      </c>
      <c r="G390" s="68" t="s">
        <v>50</v>
      </c>
      <c r="H390" s="69" t="s">
        <v>568</v>
      </c>
      <c r="I390" s="69" t="s">
        <v>87</v>
      </c>
      <c r="J390" s="70" t="s">
        <v>71</v>
      </c>
      <c r="K390" s="69" t="s">
        <v>73</v>
      </c>
      <c r="L390" s="70">
        <f>SUMIFS(Gabarito!B:B,Gabarito!A:A,H390)+SUMIFS(Gabarito!B:B,Gabarito!A:A,I390)+SUMIFS(Gabarito!B:B,Gabarito!A:A,J390)+SUMIFS(Gabarito!B:B,Gabarito!A:A,K390)</f>
        <v>16</v>
      </c>
      <c r="M390" s="69" t="s">
        <v>55</v>
      </c>
      <c r="N390" s="69" t="s">
        <v>57</v>
      </c>
      <c r="O390" s="68" t="s">
        <v>60</v>
      </c>
      <c r="P390" s="69" t="s">
        <v>82</v>
      </c>
      <c r="Q390" s="69">
        <f>SUMIFS(Gabarito!B:B,Gabarito!A:A,M390)+SUMIFS(Gabarito!B:B,Gabarito!A:A,N390)+SUMIFS(Gabarito!B:B,Gabarito!A:A,O390)+SUMIFS(Gabarito!B:B,Gabarito!A:A,#REF!)+SUMIFS(Gabarito!B:B,Gabarito!A:A,P390)</f>
        <v>14</v>
      </c>
      <c r="R390" s="69">
        <f t="shared" si="9"/>
        <v>30</v>
      </c>
      <c r="S390" s="68" t="s">
        <v>50</v>
      </c>
      <c r="T390" s="68" t="s">
        <v>79</v>
      </c>
      <c r="U390" s="69" t="s">
        <v>382</v>
      </c>
    </row>
    <row r="391" ht="15.75" customHeight="1">
      <c r="A391" s="67" t="s">
        <v>565</v>
      </c>
      <c r="B391" s="68" t="s">
        <v>576</v>
      </c>
      <c r="C391" s="68" t="s">
        <v>567</v>
      </c>
      <c r="D391" s="68" t="s">
        <v>91</v>
      </c>
      <c r="E391" s="68" t="s">
        <v>117</v>
      </c>
      <c r="F391" s="47" t="s">
        <v>117</v>
      </c>
      <c r="G391" s="68" t="s">
        <v>50</v>
      </c>
      <c r="H391" s="69" t="s">
        <v>568</v>
      </c>
      <c r="I391" s="69" t="s">
        <v>137</v>
      </c>
      <c r="J391" s="70" t="s">
        <v>47</v>
      </c>
      <c r="K391" s="69" t="s">
        <v>73</v>
      </c>
      <c r="L391" s="70">
        <f>SUMIFS(Gabarito!B:B,Gabarito!A:A,H391)+SUMIFS(Gabarito!B:B,Gabarito!A:A,I391)+SUMIFS(Gabarito!B:B,Gabarito!A:A,J391)+SUMIFS(Gabarito!B:B,Gabarito!A:A,K391)</f>
        <v>7</v>
      </c>
      <c r="M391" s="69" t="s">
        <v>55</v>
      </c>
      <c r="N391" s="69" t="s">
        <v>57</v>
      </c>
      <c r="O391" s="68" t="s">
        <v>60</v>
      </c>
      <c r="P391" s="69" t="s">
        <v>82</v>
      </c>
      <c r="Q391" s="69">
        <f>SUMIFS(Gabarito!B:B,Gabarito!A:A,M391)+SUMIFS(Gabarito!B:B,Gabarito!A:A,N391)+SUMIFS(Gabarito!B:B,Gabarito!A:A,O391)+SUMIFS(Gabarito!B:B,Gabarito!A:A,#REF!)+SUMIFS(Gabarito!B:B,Gabarito!A:A,P391)</f>
        <v>14</v>
      </c>
      <c r="R391" s="69">
        <f t="shared" si="9"/>
        <v>21</v>
      </c>
      <c r="S391" s="68" t="s">
        <v>50</v>
      </c>
      <c r="T391" s="68" t="s">
        <v>79</v>
      </c>
      <c r="U391" s="69" t="s">
        <v>382</v>
      </c>
    </row>
    <row r="392" ht="15.75" customHeight="1">
      <c r="A392" s="67" t="s">
        <v>565</v>
      </c>
      <c r="B392" s="68" t="s">
        <v>577</v>
      </c>
      <c r="C392" s="68" t="s">
        <v>567</v>
      </c>
      <c r="D392" s="68" t="s">
        <v>91</v>
      </c>
      <c r="E392" s="68" t="s">
        <v>117</v>
      </c>
      <c r="F392" s="47" t="s">
        <v>117</v>
      </c>
      <c r="G392" s="68" t="s">
        <v>50</v>
      </c>
      <c r="H392" s="69" t="s">
        <v>568</v>
      </c>
      <c r="I392" s="69" t="s">
        <v>137</v>
      </c>
      <c r="J392" s="70" t="s">
        <v>47</v>
      </c>
      <c r="K392" s="69" t="s">
        <v>73</v>
      </c>
      <c r="L392" s="70">
        <f>SUMIFS(Gabarito!B:B,Gabarito!A:A,H392)+SUMIFS(Gabarito!B:B,Gabarito!A:A,I392)+SUMIFS(Gabarito!B:B,Gabarito!A:A,J392)+SUMIFS(Gabarito!B:B,Gabarito!A:A,K392)</f>
        <v>7</v>
      </c>
      <c r="M392" s="69" t="s">
        <v>55</v>
      </c>
      <c r="N392" s="69" t="s">
        <v>57</v>
      </c>
      <c r="O392" s="68" t="s">
        <v>60</v>
      </c>
      <c r="P392" s="69" t="s">
        <v>82</v>
      </c>
      <c r="Q392" s="69">
        <f>SUMIFS(Gabarito!B:B,Gabarito!A:A,M392)+SUMIFS(Gabarito!B:B,Gabarito!A:A,N392)+SUMIFS(Gabarito!B:B,Gabarito!A:A,O392)+SUMIFS(Gabarito!B:B,Gabarito!A:A,#REF!)+SUMIFS(Gabarito!B:B,Gabarito!A:A,P392)</f>
        <v>14</v>
      </c>
      <c r="R392" s="69">
        <f t="shared" si="9"/>
        <v>21</v>
      </c>
      <c r="S392" s="68" t="s">
        <v>50</v>
      </c>
      <c r="T392" s="68" t="s">
        <v>79</v>
      </c>
      <c r="U392" s="69" t="s">
        <v>382</v>
      </c>
    </row>
    <row r="393" ht="15.75" customHeight="1">
      <c r="A393" s="67" t="s">
        <v>565</v>
      </c>
      <c r="B393" s="68" t="s">
        <v>578</v>
      </c>
      <c r="C393" s="68" t="s">
        <v>567</v>
      </c>
      <c r="D393" s="68" t="s">
        <v>91</v>
      </c>
      <c r="E393" s="68" t="s">
        <v>117</v>
      </c>
      <c r="F393" s="47" t="s">
        <v>117</v>
      </c>
      <c r="G393" s="68" t="s">
        <v>50</v>
      </c>
      <c r="H393" s="69" t="s">
        <v>568</v>
      </c>
      <c r="I393" s="69" t="s">
        <v>137</v>
      </c>
      <c r="J393" s="70" t="s">
        <v>47</v>
      </c>
      <c r="K393" s="69" t="s">
        <v>73</v>
      </c>
      <c r="L393" s="70">
        <f>SUMIFS(Gabarito!B:B,Gabarito!A:A,H393)+SUMIFS(Gabarito!B:B,Gabarito!A:A,I393)+SUMIFS(Gabarito!B:B,Gabarito!A:A,J393)+SUMIFS(Gabarito!B:B,Gabarito!A:A,K393)</f>
        <v>7</v>
      </c>
      <c r="M393" s="69" t="s">
        <v>55</v>
      </c>
      <c r="N393" s="69" t="s">
        <v>57</v>
      </c>
      <c r="O393" s="68" t="s">
        <v>60</v>
      </c>
      <c r="P393" s="69" t="s">
        <v>82</v>
      </c>
      <c r="Q393" s="69">
        <f>SUMIFS(Gabarito!B:B,Gabarito!A:A,M393)+SUMIFS(Gabarito!B:B,Gabarito!A:A,N393)+SUMIFS(Gabarito!B:B,Gabarito!A:A,O393)+SUMIFS(Gabarito!B:B,Gabarito!A:A,#REF!)+SUMIFS(Gabarito!B:B,Gabarito!A:A,P393)</f>
        <v>14</v>
      </c>
      <c r="R393" s="69">
        <f t="shared" si="9"/>
        <v>21</v>
      </c>
      <c r="S393" s="68" t="s">
        <v>50</v>
      </c>
      <c r="T393" s="68" t="s">
        <v>79</v>
      </c>
      <c r="U393" s="69" t="s">
        <v>382</v>
      </c>
    </row>
    <row r="394" ht="15.75" customHeight="1">
      <c r="A394" s="67" t="s">
        <v>565</v>
      </c>
      <c r="B394" s="68" t="s">
        <v>579</v>
      </c>
      <c r="C394" s="68" t="s">
        <v>567</v>
      </c>
      <c r="D394" s="68" t="s">
        <v>91</v>
      </c>
      <c r="E394" s="68" t="s">
        <v>117</v>
      </c>
      <c r="F394" s="47" t="s">
        <v>117</v>
      </c>
      <c r="G394" s="68" t="s">
        <v>50</v>
      </c>
      <c r="H394" s="69" t="s">
        <v>568</v>
      </c>
      <c r="I394" s="69" t="s">
        <v>137</v>
      </c>
      <c r="J394" s="70" t="s">
        <v>47</v>
      </c>
      <c r="K394" s="69" t="s">
        <v>73</v>
      </c>
      <c r="L394" s="70">
        <f>SUMIFS(Gabarito!B:B,Gabarito!A:A,H394)+SUMIFS(Gabarito!B:B,Gabarito!A:A,I394)+SUMIFS(Gabarito!B:B,Gabarito!A:A,J394)+SUMIFS(Gabarito!B:B,Gabarito!A:A,K394)</f>
        <v>7</v>
      </c>
      <c r="M394" s="69" t="s">
        <v>55</v>
      </c>
      <c r="N394" s="69" t="s">
        <v>57</v>
      </c>
      <c r="O394" s="68" t="s">
        <v>60</v>
      </c>
      <c r="P394" s="69" t="s">
        <v>82</v>
      </c>
      <c r="Q394" s="69">
        <f>SUMIFS(Gabarito!B:B,Gabarito!A:A,M394)+SUMIFS(Gabarito!B:B,Gabarito!A:A,N394)+SUMIFS(Gabarito!B:B,Gabarito!A:A,O394)+SUMIFS(Gabarito!B:B,Gabarito!A:A,#REF!)+SUMIFS(Gabarito!B:B,Gabarito!A:A,P394)</f>
        <v>14</v>
      </c>
      <c r="R394" s="69">
        <f t="shared" si="9"/>
        <v>21</v>
      </c>
      <c r="S394" s="68" t="s">
        <v>50</v>
      </c>
      <c r="T394" s="68" t="s">
        <v>79</v>
      </c>
      <c r="U394" s="69" t="s">
        <v>382</v>
      </c>
    </row>
    <row r="395" ht="15.75" customHeight="1">
      <c r="A395" s="67" t="s">
        <v>565</v>
      </c>
      <c r="B395" s="68" t="s">
        <v>580</v>
      </c>
      <c r="C395" s="68" t="s">
        <v>567</v>
      </c>
      <c r="D395" s="68" t="s">
        <v>91</v>
      </c>
      <c r="E395" s="68" t="s">
        <v>117</v>
      </c>
      <c r="F395" s="47" t="s">
        <v>117</v>
      </c>
      <c r="G395" s="68" t="s">
        <v>50</v>
      </c>
      <c r="H395" s="69" t="s">
        <v>568</v>
      </c>
      <c r="I395" s="69" t="s">
        <v>137</v>
      </c>
      <c r="J395" s="70" t="s">
        <v>47</v>
      </c>
      <c r="K395" s="69" t="s">
        <v>73</v>
      </c>
      <c r="L395" s="70">
        <f>SUMIFS(Gabarito!B:B,Gabarito!A:A,H395)+SUMIFS(Gabarito!B:B,Gabarito!A:A,I395)+SUMIFS(Gabarito!B:B,Gabarito!A:A,J395)+SUMIFS(Gabarito!B:B,Gabarito!A:A,K395)</f>
        <v>7</v>
      </c>
      <c r="M395" s="69" t="s">
        <v>55</v>
      </c>
      <c r="N395" s="69" t="s">
        <v>57</v>
      </c>
      <c r="O395" s="68" t="s">
        <v>60</v>
      </c>
      <c r="P395" s="69" t="s">
        <v>82</v>
      </c>
      <c r="Q395" s="69">
        <f>SUMIFS(Gabarito!B:B,Gabarito!A:A,M395)+SUMIFS(Gabarito!B:B,Gabarito!A:A,N395)+SUMIFS(Gabarito!B:B,Gabarito!A:A,O395)+SUMIFS(Gabarito!B:B,Gabarito!A:A,#REF!)+SUMIFS(Gabarito!B:B,Gabarito!A:A,P395)</f>
        <v>14</v>
      </c>
      <c r="R395" s="69">
        <f t="shared" si="9"/>
        <v>21</v>
      </c>
      <c r="S395" s="68" t="s">
        <v>50</v>
      </c>
      <c r="T395" s="68" t="s">
        <v>79</v>
      </c>
      <c r="U395" s="69" t="s">
        <v>382</v>
      </c>
    </row>
    <row r="396" ht="15.75" customHeight="1">
      <c r="A396" s="67" t="s">
        <v>565</v>
      </c>
      <c r="B396" s="68" t="s">
        <v>581</v>
      </c>
      <c r="C396" s="68" t="s">
        <v>567</v>
      </c>
      <c r="D396" s="68" t="s">
        <v>91</v>
      </c>
      <c r="E396" s="68" t="s">
        <v>117</v>
      </c>
      <c r="F396" s="47" t="s">
        <v>117</v>
      </c>
      <c r="G396" s="68" t="s">
        <v>50</v>
      </c>
      <c r="H396" s="69" t="s">
        <v>568</v>
      </c>
      <c r="I396" s="69" t="s">
        <v>87</v>
      </c>
      <c r="J396" s="70" t="s">
        <v>71</v>
      </c>
      <c r="K396" s="69" t="s">
        <v>73</v>
      </c>
      <c r="L396" s="70">
        <f>SUMIFS(Gabarito!B:B,Gabarito!A:A,H396)+SUMIFS(Gabarito!B:B,Gabarito!A:A,I396)+SUMIFS(Gabarito!B:B,Gabarito!A:A,J396)+SUMIFS(Gabarito!B:B,Gabarito!A:A,K396)</f>
        <v>16</v>
      </c>
      <c r="M396" s="69" t="s">
        <v>55</v>
      </c>
      <c r="N396" s="69" t="s">
        <v>57</v>
      </c>
      <c r="O396" s="68" t="s">
        <v>60</v>
      </c>
      <c r="P396" s="69" t="s">
        <v>82</v>
      </c>
      <c r="Q396" s="69">
        <f>SUMIFS(Gabarito!B:B,Gabarito!A:A,M396)+SUMIFS(Gabarito!B:B,Gabarito!A:A,N396)+SUMIFS(Gabarito!B:B,Gabarito!A:A,O396)+SUMIFS(Gabarito!B:B,Gabarito!A:A,#REF!)+SUMIFS(Gabarito!B:B,Gabarito!A:A,P396)</f>
        <v>14</v>
      </c>
      <c r="R396" s="69">
        <f t="shared" si="9"/>
        <v>30</v>
      </c>
      <c r="S396" s="68" t="s">
        <v>50</v>
      </c>
      <c r="T396" s="68" t="s">
        <v>79</v>
      </c>
      <c r="U396" s="69" t="s">
        <v>382</v>
      </c>
    </row>
    <row r="397" ht="15.75" customHeight="1">
      <c r="A397" s="67" t="s">
        <v>565</v>
      </c>
      <c r="B397" s="68" t="s">
        <v>582</v>
      </c>
      <c r="C397" s="68" t="s">
        <v>567</v>
      </c>
      <c r="D397" s="68" t="s">
        <v>91</v>
      </c>
      <c r="E397" s="68" t="s">
        <v>117</v>
      </c>
      <c r="F397" s="47" t="s">
        <v>149</v>
      </c>
      <c r="G397" s="68" t="s">
        <v>50</v>
      </c>
      <c r="H397" s="69" t="s">
        <v>568</v>
      </c>
      <c r="I397" s="69" t="s">
        <v>137</v>
      </c>
      <c r="J397" s="70" t="s">
        <v>47</v>
      </c>
      <c r="K397" s="69" t="s">
        <v>73</v>
      </c>
      <c r="L397" s="70">
        <f>SUMIFS(Gabarito!B:B,Gabarito!A:A,H397)+SUMIFS(Gabarito!B:B,Gabarito!A:A,I397)+SUMIFS(Gabarito!B:B,Gabarito!A:A,J397)+SUMIFS(Gabarito!B:B,Gabarito!A:A,K397)</f>
        <v>7</v>
      </c>
      <c r="M397" s="69" t="s">
        <v>55</v>
      </c>
      <c r="N397" s="69" t="s">
        <v>57</v>
      </c>
      <c r="O397" s="68" t="s">
        <v>60</v>
      </c>
      <c r="P397" s="69" t="s">
        <v>82</v>
      </c>
      <c r="Q397" s="69">
        <f>SUMIFS(Gabarito!B:B,Gabarito!A:A,M397)+SUMIFS(Gabarito!B:B,Gabarito!A:A,N397)+SUMIFS(Gabarito!B:B,Gabarito!A:A,O397)+SUMIFS(Gabarito!B:B,Gabarito!A:A,#REF!)+SUMIFS(Gabarito!B:B,Gabarito!A:A,P397)</f>
        <v>14</v>
      </c>
      <c r="R397" s="69">
        <f t="shared" si="9"/>
        <v>21</v>
      </c>
      <c r="S397" s="68" t="s">
        <v>50</v>
      </c>
      <c r="T397" s="68" t="s">
        <v>79</v>
      </c>
      <c r="U397" s="69" t="s">
        <v>382</v>
      </c>
    </row>
    <row r="398" ht="15.75" customHeight="1">
      <c r="A398" s="67" t="s">
        <v>565</v>
      </c>
      <c r="B398" s="68" t="s">
        <v>583</v>
      </c>
      <c r="C398" s="68" t="s">
        <v>567</v>
      </c>
      <c r="D398" s="68" t="s">
        <v>91</v>
      </c>
      <c r="E398" s="68" t="s">
        <v>117</v>
      </c>
      <c r="F398" s="47" t="s">
        <v>117</v>
      </c>
      <c r="G398" s="68" t="s">
        <v>50</v>
      </c>
      <c r="H398" s="69" t="s">
        <v>568</v>
      </c>
      <c r="I398" s="69" t="s">
        <v>137</v>
      </c>
      <c r="J398" s="70" t="s">
        <v>71</v>
      </c>
      <c r="K398" s="69" t="s">
        <v>73</v>
      </c>
      <c r="L398" s="70">
        <f>SUMIFS(Gabarito!B:B,Gabarito!A:A,H398)+SUMIFS(Gabarito!B:B,Gabarito!A:A,I398)+SUMIFS(Gabarito!B:B,Gabarito!A:A,J398)+SUMIFS(Gabarito!B:B,Gabarito!A:A,K398)</f>
        <v>10</v>
      </c>
      <c r="M398" s="69" t="s">
        <v>55</v>
      </c>
      <c r="N398" s="69" t="s">
        <v>57</v>
      </c>
      <c r="O398" s="68" t="s">
        <v>60</v>
      </c>
      <c r="P398" s="69" t="s">
        <v>82</v>
      </c>
      <c r="Q398" s="69">
        <f>SUMIFS(Gabarito!B:B,Gabarito!A:A,M398)+SUMIFS(Gabarito!B:B,Gabarito!A:A,N398)+SUMIFS(Gabarito!B:B,Gabarito!A:A,O398)+SUMIFS(Gabarito!B:B,Gabarito!A:A,#REF!)+SUMIFS(Gabarito!B:B,Gabarito!A:A,P398)</f>
        <v>14</v>
      </c>
      <c r="R398" s="69">
        <f t="shared" si="9"/>
        <v>24</v>
      </c>
      <c r="S398" s="68" t="s">
        <v>50</v>
      </c>
      <c r="T398" s="68" t="s">
        <v>79</v>
      </c>
      <c r="U398" s="69" t="s">
        <v>382</v>
      </c>
    </row>
    <row r="399" ht="15.75" customHeight="1">
      <c r="A399" s="67" t="s">
        <v>565</v>
      </c>
      <c r="B399" s="68" t="s">
        <v>584</v>
      </c>
      <c r="C399" s="68" t="s">
        <v>249</v>
      </c>
      <c r="D399" s="68" t="s">
        <v>50</v>
      </c>
      <c r="E399" s="68" t="s">
        <v>117</v>
      </c>
      <c r="F399" s="47" t="s">
        <v>117</v>
      </c>
      <c r="G399" s="68" t="s">
        <v>50</v>
      </c>
      <c r="H399" s="69" t="s">
        <v>85</v>
      </c>
      <c r="I399" s="69" t="s">
        <v>137</v>
      </c>
      <c r="J399" s="70" t="s">
        <v>47</v>
      </c>
      <c r="K399" s="69" t="s">
        <v>73</v>
      </c>
      <c r="L399" s="70">
        <f>SUMIFS(Gabarito!B:B,Gabarito!A:A,H399)+SUMIFS(Gabarito!B:B,Gabarito!A:A,I399)+SUMIFS(Gabarito!B:B,Gabarito!A:A,J399)+SUMIFS(Gabarito!B:B,Gabarito!A:A,K399)</f>
        <v>11</v>
      </c>
      <c r="M399" s="69" t="s">
        <v>55</v>
      </c>
      <c r="N399" s="69" t="s">
        <v>77</v>
      </c>
      <c r="O399" s="68" t="s">
        <v>60</v>
      </c>
      <c r="P399" s="69" t="s">
        <v>99</v>
      </c>
      <c r="Q399" s="69">
        <f>SUMIFS(Gabarito!B:B,Gabarito!A:A,M399)+SUMIFS(Gabarito!B:B,Gabarito!A:A,N399)+SUMIFS(Gabarito!B:B,Gabarito!A:A,O399)+SUMIFS(Gabarito!B:B,Gabarito!A:A,#REF!)+SUMIFS(Gabarito!B:B,Gabarito!A:A,P399)</f>
        <v>25</v>
      </c>
      <c r="R399" s="69">
        <f t="shared" si="9"/>
        <v>36</v>
      </c>
      <c r="S399" s="68" t="s">
        <v>50</v>
      </c>
      <c r="T399" s="68" t="s">
        <v>132</v>
      </c>
      <c r="U399" s="69" t="s">
        <v>382</v>
      </c>
    </row>
    <row r="400" ht="15.75" customHeight="1">
      <c r="A400" s="67" t="s">
        <v>565</v>
      </c>
      <c r="B400" s="68" t="s">
        <v>585</v>
      </c>
      <c r="C400" s="68" t="s">
        <v>567</v>
      </c>
      <c r="D400" s="68" t="s">
        <v>91</v>
      </c>
      <c r="E400" s="68" t="s">
        <v>117</v>
      </c>
      <c r="F400" s="47" t="s">
        <v>117</v>
      </c>
      <c r="G400" s="68" t="s">
        <v>50</v>
      </c>
      <c r="H400" s="69" t="s">
        <v>568</v>
      </c>
      <c r="I400" s="69" t="s">
        <v>87</v>
      </c>
      <c r="J400" s="70" t="s">
        <v>47</v>
      </c>
      <c r="K400" s="69" t="s">
        <v>73</v>
      </c>
      <c r="L400" s="70">
        <f>SUMIFS(Gabarito!B:B,Gabarito!A:A,H400)+SUMIFS(Gabarito!B:B,Gabarito!A:A,I400)+SUMIFS(Gabarito!B:B,Gabarito!A:A,J400)+SUMIFS(Gabarito!B:B,Gabarito!A:A,K400)</f>
        <v>13</v>
      </c>
      <c r="M400" s="69" t="s">
        <v>55</v>
      </c>
      <c r="N400" s="69" t="s">
        <v>57</v>
      </c>
      <c r="O400" s="68" t="s">
        <v>60</v>
      </c>
      <c r="P400" s="69" t="s">
        <v>82</v>
      </c>
      <c r="Q400" s="69">
        <f>SUMIFS(Gabarito!B:B,Gabarito!A:A,M400)+SUMIFS(Gabarito!B:B,Gabarito!A:A,N400)+SUMIFS(Gabarito!B:B,Gabarito!A:A,O400)+SUMIFS(Gabarito!B:B,Gabarito!A:A,#REF!)+SUMIFS(Gabarito!B:B,Gabarito!A:A,P400)</f>
        <v>14</v>
      </c>
      <c r="R400" s="69">
        <f t="shared" si="9"/>
        <v>27</v>
      </c>
      <c r="S400" s="68" t="s">
        <v>50</v>
      </c>
      <c r="T400" s="68" t="s">
        <v>79</v>
      </c>
      <c r="U400" s="69" t="s">
        <v>382</v>
      </c>
    </row>
    <row r="401" ht="15.75" customHeight="1">
      <c r="A401" s="67" t="s">
        <v>565</v>
      </c>
      <c r="B401" s="68" t="s">
        <v>586</v>
      </c>
      <c r="C401" s="68" t="s">
        <v>567</v>
      </c>
      <c r="D401" s="68" t="s">
        <v>91</v>
      </c>
      <c r="E401" s="68" t="s">
        <v>117</v>
      </c>
      <c r="F401" s="47" t="s">
        <v>117</v>
      </c>
      <c r="G401" s="68" t="s">
        <v>50</v>
      </c>
      <c r="H401" s="69" t="s">
        <v>568</v>
      </c>
      <c r="I401" s="69" t="s">
        <v>137</v>
      </c>
      <c r="J401" s="70" t="s">
        <v>47</v>
      </c>
      <c r="K401" s="69" t="s">
        <v>73</v>
      </c>
      <c r="L401" s="70">
        <f>SUMIFS(Gabarito!B:B,Gabarito!A:A,H401)+SUMIFS(Gabarito!B:B,Gabarito!A:A,I401)+SUMIFS(Gabarito!B:B,Gabarito!A:A,J401)+SUMIFS(Gabarito!B:B,Gabarito!A:A,K401)</f>
        <v>7</v>
      </c>
      <c r="M401" s="69" t="s">
        <v>55</v>
      </c>
      <c r="N401" s="69" t="s">
        <v>57</v>
      </c>
      <c r="O401" s="68" t="s">
        <v>60</v>
      </c>
      <c r="P401" s="69" t="s">
        <v>82</v>
      </c>
      <c r="Q401" s="69">
        <f>SUMIFS(Gabarito!B:B,Gabarito!A:A,M401)+SUMIFS(Gabarito!B:B,Gabarito!A:A,N401)+SUMIFS(Gabarito!B:B,Gabarito!A:A,O401)+SUMIFS(Gabarito!B:B,Gabarito!A:A,#REF!)+SUMIFS(Gabarito!B:B,Gabarito!A:A,P401)</f>
        <v>14</v>
      </c>
      <c r="R401" s="69">
        <f t="shared" si="9"/>
        <v>21</v>
      </c>
      <c r="S401" s="68" t="s">
        <v>50</v>
      </c>
      <c r="T401" s="68" t="s">
        <v>79</v>
      </c>
      <c r="U401" s="69" t="s">
        <v>382</v>
      </c>
    </row>
    <row r="402" ht="15.75" customHeight="1">
      <c r="A402" s="67" t="s">
        <v>565</v>
      </c>
      <c r="B402" s="68" t="s">
        <v>587</v>
      </c>
      <c r="C402" s="68" t="s">
        <v>567</v>
      </c>
      <c r="D402" s="68" t="s">
        <v>91</v>
      </c>
      <c r="E402" s="68" t="s">
        <v>117</v>
      </c>
      <c r="F402" s="47" t="s">
        <v>117</v>
      </c>
      <c r="G402" s="68" t="s">
        <v>50</v>
      </c>
      <c r="H402" s="69" t="s">
        <v>568</v>
      </c>
      <c r="I402" s="69" t="s">
        <v>137</v>
      </c>
      <c r="J402" s="70" t="s">
        <v>47</v>
      </c>
      <c r="K402" s="69" t="s">
        <v>73</v>
      </c>
      <c r="L402" s="70">
        <f>SUMIFS(Gabarito!B:B,Gabarito!A:A,H402)+SUMIFS(Gabarito!B:B,Gabarito!A:A,I402)+SUMIFS(Gabarito!B:B,Gabarito!A:A,J402)+SUMIFS(Gabarito!B:B,Gabarito!A:A,K402)</f>
        <v>7</v>
      </c>
      <c r="M402" s="69" t="s">
        <v>55</v>
      </c>
      <c r="N402" s="69" t="s">
        <v>57</v>
      </c>
      <c r="O402" s="68" t="s">
        <v>60</v>
      </c>
      <c r="P402" s="69" t="s">
        <v>82</v>
      </c>
      <c r="Q402" s="69">
        <f>SUMIFS(Gabarito!B:B,Gabarito!A:A,M402)+SUMIFS(Gabarito!B:B,Gabarito!A:A,N402)+SUMIFS(Gabarito!B:B,Gabarito!A:A,O402)+SUMIFS(Gabarito!B:B,Gabarito!A:A,#REF!)+SUMIFS(Gabarito!B:B,Gabarito!A:A,P402)</f>
        <v>14</v>
      </c>
      <c r="R402" s="69">
        <f t="shared" si="9"/>
        <v>21</v>
      </c>
      <c r="S402" s="68" t="s">
        <v>50</v>
      </c>
      <c r="T402" s="68" t="s">
        <v>79</v>
      </c>
      <c r="U402" s="69" t="s">
        <v>382</v>
      </c>
    </row>
    <row r="403" ht="15.75" customHeight="1">
      <c r="A403" s="67" t="s">
        <v>565</v>
      </c>
      <c r="B403" s="68" t="s">
        <v>588</v>
      </c>
      <c r="C403" s="68" t="s">
        <v>567</v>
      </c>
      <c r="D403" s="68" t="s">
        <v>50</v>
      </c>
      <c r="E403" s="68" t="s">
        <v>122</v>
      </c>
      <c r="F403" s="47" t="s">
        <v>122</v>
      </c>
      <c r="G403" s="68" t="s">
        <v>50</v>
      </c>
      <c r="H403" s="69" t="s">
        <v>85</v>
      </c>
      <c r="I403" s="69" t="s">
        <v>87</v>
      </c>
      <c r="J403" s="70" t="s">
        <v>71</v>
      </c>
      <c r="K403" s="69" t="s">
        <v>73</v>
      </c>
      <c r="L403" s="70">
        <f>SUMIFS(Gabarito!B:B,Gabarito!A:A,H403)+SUMIFS(Gabarito!B:B,Gabarito!A:A,I403)+SUMIFS(Gabarito!B:B,Gabarito!A:A,J403)+SUMIFS(Gabarito!B:B,Gabarito!A:A,K403)</f>
        <v>20</v>
      </c>
      <c r="M403" s="69" t="s">
        <v>55</v>
      </c>
      <c r="N403" s="69" t="s">
        <v>57</v>
      </c>
      <c r="O403" s="68" t="s">
        <v>60</v>
      </c>
      <c r="P403" s="69" t="s">
        <v>82</v>
      </c>
      <c r="Q403" s="69">
        <f>SUMIFS(Gabarito!B:B,Gabarito!A:A,M403)+SUMIFS(Gabarito!B:B,Gabarito!A:A,N403)+SUMIFS(Gabarito!B:B,Gabarito!A:A,O403)+SUMIFS(Gabarito!B:B,Gabarito!A:A,#REF!)+SUMIFS(Gabarito!B:B,Gabarito!A:A,P403)</f>
        <v>14</v>
      </c>
      <c r="R403" s="69">
        <f t="shared" si="9"/>
        <v>34</v>
      </c>
      <c r="S403" s="68" t="s">
        <v>50</v>
      </c>
      <c r="T403" s="68" t="s">
        <v>79</v>
      </c>
      <c r="U403" s="69" t="s">
        <v>382</v>
      </c>
    </row>
    <row r="404" ht="15.75" customHeight="1">
      <c r="A404" s="63" t="s">
        <v>589</v>
      </c>
      <c r="B404" s="64" t="s">
        <v>590</v>
      </c>
      <c r="C404" s="64"/>
      <c r="D404" s="64" t="s">
        <v>50</v>
      </c>
      <c r="E404" s="64" t="s">
        <v>117</v>
      </c>
      <c r="F404" s="47" t="s">
        <v>122</v>
      </c>
      <c r="G404" s="64" t="s">
        <v>50</v>
      </c>
      <c r="H404" s="65" t="s">
        <v>85</v>
      </c>
      <c r="I404" s="65" t="s">
        <v>137</v>
      </c>
      <c r="J404" s="66" t="s">
        <v>47</v>
      </c>
      <c r="K404" s="65" t="s">
        <v>73</v>
      </c>
      <c r="L404" s="66">
        <f>SUMIFS(Gabarito!B:B,Gabarito!A:A,H404)+SUMIFS(Gabarito!B:B,Gabarito!A:A,I404)+SUMIFS(Gabarito!B:B,Gabarito!A:A,J404)+SUMIFS(Gabarito!B:B,Gabarito!A:A,K404)</f>
        <v>11</v>
      </c>
      <c r="M404" s="65" t="s">
        <v>75</v>
      </c>
      <c r="N404" s="65" t="s">
        <v>57</v>
      </c>
      <c r="O404" s="64" t="s">
        <v>60</v>
      </c>
      <c r="P404" s="65" t="s">
        <v>82</v>
      </c>
      <c r="Q404" s="65">
        <f>SUMIFS(Gabarito!B:B,Gabarito!A:A,M404)+SUMIFS(Gabarito!B:B,Gabarito!A:A,N404)+SUMIFS(Gabarito!B:B,Gabarito!A:A,O404)+SUMIFS(Gabarito!B:B,Gabarito!A:A,#REF!)+SUMIFS(Gabarito!B:B,Gabarito!A:A,P404)</f>
        <v>18</v>
      </c>
      <c r="R404" s="65">
        <f t="shared" si="9"/>
        <v>29</v>
      </c>
      <c r="S404" s="64" t="s">
        <v>50</v>
      </c>
      <c r="T404" s="64" t="s">
        <v>374</v>
      </c>
      <c r="U404" s="65" t="s">
        <v>50</v>
      </c>
    </row>
    <row r="405" ht="15.75" customHeight="1">
      <c r="A405" s="67" t="s">
        <v>589</v>
      </c>
      <c r="B405" s="68" t="s">
        <v>591</v>
      </c>
      <c r="C405" s="68"/>
      <c r="D405" s="68" t="s">
        <v>50</v>
      </c>
      <c r="E405" s="68" t="s">
        <v>149</v>
      </c>
      <c r="F405" s="47" t="s">
        <v>122</v>
      </c>
      <c r="G405" s="68" t="s">
        <v>50</v>
      </c>
      <c r="H405" s="69" t="s">
        <v>67</v>
      </c>
      <c r="I405" s="69" t="s">
        <v>137</v>
      </c>
      <c r="J405" s="70" t="s">
        <v>89</v>
      </c>
      <c r="K405" s="69" t="s">
        <v>73</v>
      </c>
      <c r="L405" s="70">
        <f>SUMIFS(Gabarito!B:B,Gabarito!A:A,H405)+SUMIFS(Gabarito!B:B,Gabarito!A:A,I405)+SUMIFS(Gabarito!B:B,Gabarito!A:A,J405)+SUMIFS(Gabarito!B:B,Gabarito!A:A,K405)</f>
        <v>16</v>
      </c>
      <c r="M405" s="69" t="s">
        <v>55</v>
      </c>
      <c r="N405" s="69" t="s">
        <v>57</v>
      </c>
      <c r="O405" s="68" t="s">
        <v>60</v>
      </c>
      <c r="P405" s="69" t="s">
        <v>64</v>
      </c>
      <c r="Q405" s="69">
        <f>SUMIFS(Gabarito!B:B,Gabarito!A:A,M405)+SUMIFS(Gabarito!B:B,Gabarito!A:A,N405)+SUMIFS(Gabarito!B:B,Gabarito!A:A,O405)+SUMIFS(Gabarito!B:B,Gabarito!A:A,#REF!)+SUMIFS(Gabarito!B:B,Gabarito!A:A,P405)</f>
        <v>8</v>
      </c>
      <c r="R405" s="69">
        <f t="shared" si="9"/>
        <v>24</v>
      </c>
      <c r="S405" s="68" t="s">
        <v>50</v>
      </c>
      <c r="T405" s="68" t="s">
        <v>374</v>
      </c>
      <c r="U405" s="69" t="s">
        <v>50</v>
      </c>
    </row>
    <row r="406" ht="15.75" customHeight="1">
      <c r="A406" s="67" t="s">
        <v>589</v>
      </c>
      <c r="B406" s="68" t="s">
        <v>592</v>
      </c>
      <c r="C406" s="68"/>
      <c r="D406" s="68" t="s">
        <v>91</v>
      </c>
      <c r="E406" s="68" t="s">
        <v>117</v>
      </c>
      <c r="F406" s="47" t="s">
        <v>122</v>
      </c>
      <c r="G406" s="68" t="s">
        <v>50</v>
      </c>
      <c r="H406" s="69" t="s">
        <v>43</v>
      </c>
      <c r="I406" s="69" t="s">
        <v>137</v>
      </c>
      <c r="J406" s="70" t="s">
        <v>47</v>
      </c>
      <c r="K406" s="69" t="s">
        <v>91</v>
      </c>
      <c r="L406" s="70">
        <f>SUMIFS(Gabarito!B:B,Gabarito!A:A,H406)+SUMIFS(Gabarito!B:B,Gabarito!A:A,I406)+SUMIFS(Gabarito!B:B,Gabarito!A:A,J406)+SUMIFS(Gabarito!B:B,Gabarito!A:A,K406)</f>
        <v>12</v>
      </c>
      <c r="M406" s="69" t="s">
        <v>55</v>
      </c>
      <c r="N406" s="69" t="s">
        <v>57</v>
      </c>
      <c r="O406" s="68" t="s">
        <v>60</v>
      </c>
      <c r="P406" s="69" t="s">
        <v>82</v>
      </c>
      <c r="Q406" s="69">
        <f>SUMIFS(Gabarito!B:B,Gabarito!A:A,M406)+SUMIFS(Gabarito!B:B,Gabarito!A:A,N406)+SUMIFS(Gabarito!B:B,Gabarito!A:A,O406)+SUMIFS(Gabarito!B:B,Gabarito!A:A,#REF!)+SUMIFS(Gabarito!B:B,Gabarito!A:A,P406)</f>
        <v>14</v>
      </c>
      <c r="R406" s="69">
        <f t="shared" si="9"/>
        <v>26</v>
      </c>
      <c r="S406" s="68" t="s">
        <v>50</v>
      </c>
      <c r="T406" s="68" t="s">
        <v>132</v>
      </c>
      <c r="U406" s="69" t="s">
        <v>50</v>
      </c>
    </row>
    <row r="407" ht="15.75" customHeight="1">
      <c r="A407" s="67" t="s">
        <v>589</v>
      </c>
      <c r="B407" s="68" t="s">
        <v>593</v>
      </c>
      <c r="C407" s="68"/>
      <c r="D407" s="68" t="s">
        <v>50</v>
      </c>
      <c r="E407" s="68" t="s">
        <v>149</v>
      </c>
      <c r="F407" s="47" t="s">
        <v>122</v>
      </c>
      <c r="G407" s="68" t="s">
        <v>50</v>
      </c>
      <c r="H407" s="69" t="s">
        <v>67</v>
      </c>
      <c r="I407" s="69" t="s">
        <v>137</v>
      </c>
      <c r="J407" s="70" t="s">
        <v>71</v>
      </c>
      <c r="K407" s="69" t="s">
        <v>73</v>
      </c>
      <c r="L407" s="70">
        <f>SUMIFS(Gabarito!B:B,Gabarito!A:A,H407)+SUMIFS(Gabarito!B:B,Gabarito!A:A,I407)+SUMIFS(Gabarito!B:B,Gabarito!A:A,J407)+SUMIFS(Gabarito!B:B,Gabarito!A:A,K407)</f>
        <v>13</v>
      </c>
      <c r="M407" s="69" t="s">
        <v>55</v>
      </c>
      <c r="N407" s="69" t="s">
        <v>57</v>
      </c>
      <c r="O407" s="68" t="s">
        <v>60</v>
      </c>
      <c r="P407" s="69" t="s">
        <v>64</v>
      </c>
      <c r="Q407" s="69">
        <f>SUMIFS(Gabarito!B:B,Gabarito!A:A,M407)+SUMIFS(Gabarito!B:B,Gabarito!A:A,N407)+SUMIFS(Gabarito!B:B,Gabarito!A:A,O407)+SUMIFS(Gabarito!B:B,Gabarito!A:A,#REF!)+SUMIFS(Gabarito!B:B,Gabarito!A:A,P407)</f>
        <v>8</v>
      </c>
      <c r="R407" s="69">
        <f t="shared" si="9"/>
        <v>21</v>
      </c>
      <c r="S407" s="68" t="s">
        <v>50</v>
      </c>
      <c r="T407" s="68" t="s">
        <v>374</v>
      </c>
      <c r="U407" s="69" t="s">
        <v>50</v>
      </c>
    </row>
    <row r="408" ht="15.75" customHeight="1">
      <c r="A408" s="63" t="s">
        <v>594</v>
      </c>
      <c r="B408" s="64" t="s">
        <v>595</v>
      </c>
      <c r="C408" s="64" t="s">
        <v>169</v>
      </c>
      <c r="D408" s="64" t="s">
        <v>91</v>
      </c>
      <c r="E408" s="64" t="s">
        <v>149</v>
      </c>
      <c r="F408" s="47" t="s">
        <v>117</v>
      </c>
      <c r="G408" s="64" t="s">
        <v>91</v>
      </c>
      <c r="H408" s="65" t="s">
        <v>43</v>
      </c>
      <c r="I408" s="65" t="s">
        <v>87</v>
      </c>
      <c r="J408" s="66" t="s">
        <v>71</v>
      </c>
      <c r="K408" s="65" t="s">
        <v>91</v>
      </c>
      <c r="L408" s="66">
        <f>SUMIFS(Gabarito!B:B,Gabarito!A:A,H408)+SUMIFS(Gabarito!B:B,Gabarito!A:A,I408)+SUMIFS(Gabarito!B:B,Gabarito!A:A,J408)+SUMIFS(Gabarito!B:B,Gabarito!A:A,K408)</f>
        <v>21</v>
      </c>
      <c r="M408" s="65" t="s">
        <v>55</v>
      </c>
      <c r="N408" s="65" t="s">
        <v>57</v>
      </c>
      <c r="O408" s="64" t="s">
        <v>60</v>
      </c>
      <c r="P408" s="65" t="s">
        <v>64</v>
      </c>
      <c r="Q408" s="65">
        <f>SUMIFS(Gabarito!B:B,Gabarito!A:A,M408)+SUMIFS(Gabarito!B:B,Gabarito!A:A,N408)+SUMIFS(Gabarito!B:B,Gabarito!A:A,O408)+SUMIFS(Gabarito!B:B,Gabarito!A:A,#REF!)+SUMIFS(Gabarito!B:B,Gabarito!A:A,P408)</f>
        <v>8</v>
      </c>
      <c r="R408" s="65">
        <f t="shared" si="9"/>
        <v>29</v>
      </c>
      <c r="S408" s="64" t="s">
        <v>50</v>
      </c>
      <c r="T408" s="64" t="s">
        <v>291</v>
      </c>
      <c r="U408" s="65" t="s">
        <v>50</v>
      </c>
    </row>
    <row r="409" ht="15.75" customHeight="1">
      <c r="A409" s="67" t="s">
        <v>594</v>
      </c>
      <c r="B409" s="68" t="s">
        <v>596</v>
      </c>
      <c r="C409" s="68" t="s">
        <v>169</v>
      </c>
      <c r="D409" s="68" t="s">
        <v>50</v>
      </c>
      <c r="E409" s="68" t="s">
        <v>149</v>
      </c>
      <c r="F409" s="47" t="s">
        <v>149</v>
      </c>
      <c r="G409" s="68" t="s">
        <v>50</v>
      </c>
      <c r="H409" s="69" t="s">
        <v>43</v>
      </c>
      <c r="I409" s="69" t="s">
        <v>137</v>
      </c>
      <c r="J409" s="70" t="s">
        <v>47</v>
      </c>
      <c r="K409" s="69" t="s">
        <v>73</v>
      </c>
      <c r="L409" s="70">
        <f>SUMIFS(Gabarito!B:B,Gabarito!A:A,H409)+SUMIFS(Gabarito!B:B,Gabarito!A:A,I409)+SUMIFS(Gabarito!B:B,Gabarito!A:A,J409)+SUMIFS(Gabarito!B:B,Gabarito!A:A,K409)</f>
        <v>9</v>
      </c>
      <c r="M409" s="69" t="s">
        <v>93</v>
      </c>
      <c r="N409" s="69" t="s">
        <v>131</v>
      </c>
      <c r="O409" s="68" t="s">
        <v>96</v>
      </c>
      <c r="P409" s="69" t="s">
        <v>99</v>
      </c>
      <c r="Q409" s="69">
        <f>SUMIFS(Gabarito!B:B,Gabarito!A:A,M409)+SUMIFS(Gabarito!B:B,Gabarito!A:A,N409)+SUMIFS(Gabarito!B:B,Gabarito!A:A,O409)+SUMIFS(Gabarito!B:B,Gabarito!A:A,#REF!)+SUMIFS(Gabarito!B:B,Gabarito!A:A,P409)</f>
        <v>50</v>
      </c>
      <c r="R409" s="69">
        <f t="shared" si="9"/>
        <v>59</v>
      </c>
      <c r="S409" s="68" t="s">
        <v>50</v>
      </c>
      <c r="T409" s="68" t="s">
        <v>132</v>
      </c>
      <c r="U409" s="69" t="s">
        <v>50</v>
      </c>
    </row>
    <row r="410" ht="15.75" customHeight="1">
      <c r="A410" s="67" t="s">
        <v>594</v>
      </c>
      <c r="B410" s="68" t="s">
        <v>597</v>
      </c>
      <c r="C410" s="68" t="s">
        <v>169</v>
      </c>
      <c r="D410" s="68" t="s">
        <v>91</v>
      </c>
      <c r="E410" s="68" t="s">
        <v>130</v>
      </c>
      <c r="F410" s="47" t="s">
        <v>117</v>
      </c>
      <c r="G410" s="68" t="s">
        <v>91</v>
      </c>
      <c r="H410" s="69" t="s">
        <v>43</v>
      </c>
      <c r="I410" s="69" t="s">
        <v>137</v>
      </c>
      <c r="J410" s="70" t="s">
        <v>47</v>
      </c>
      <c r="K410" s="69" t="s">
        <v>91</v>
      </c>
      <c r="L410" s="70">
        <f>SUMIFS(Gabarito!B:B,Gabarito!A:A,H410)+SUMIFS(Gabarito!B:B,Gabarito!A:A,I410)+SUMIFS(Gabarito!B:B,Gabarito!A:A,J410)+SUMIFS(Gabarito!B:B,Gabarito!A:A,K410)</f>
        <v>12</v>
      </c>
      <c r="M410" s="69" t="s">
        <v>93</v>
      </c>
      <c r="N410" s="69" t="s">
        <v>57</v>
      </c>
      <c r="O410" s="68" t="s">
        <v>60</v>
      </c>
      <c r="P410" s="69" t="s">
        <v>64</v>
      </c>
      <c r="Q410" s="69">
        <f>SUMIFS(Gabarito!B:B,Gabarito!A:A,M410)+SUMIFS(Gabarito!B:B,Gabarito!A:A,N410)+SUMIFS(Gabarito!B:B,Gabarito!A:A,O410)+SUMIFS(Gabarito!B:B,Gabarito!A:A,#REF!)+SUMIFS(Gabarito!B:B,Gabarito!A:A,P410)</f>
        <v>16</v>
      </c>
      <c r="R410" s="69">
        <f t="shared" si="9"/>
        <v>28</v>
      </c>
      <c r="S410" s="68" t="s">
        <v>50</v>
      </c>
      <c r="T410" s="68" t="s">
        <v>132</v>
      </c>
      <c r="U410" s="69" t="s">
        <v>50</v>
      </c>
    </row>
    <row r="411" ht="15.75" customHeight="1">
      <c r="A411" s="67" t="s">
        <v>594</v>
      </c>
      <c r="B411" s="68" t="s">
        <v>598</v>
      </c>
      <c r="C411" s="68" t="s">
        <v>505</v>
      </c>
      <c r="D411" s="68" t="s">
        <v>91</v>
      </c>
      <c r="E411" s="68" t="s">
        <v>149</v>
      </c>
      <c r="F411" s="47" t="s">
        <v>117</v>
      </c>
      <c r="G411" s="68" t="s">
        <v>91</v>
      </c>
      <c r="H411" s="69" t="s">
        <v>43</v>
      </c>
      <c r="I411" s="69" t="s">
        <v>137</v>
      </c>
      <c r="J411" s="70" t="s">
        <v>47</v>
      </c>
      <c r="K411" s="69" t="s">
        <v>91</v>
      </c>
      <c r="L411" s="70">
        <f>SUMIFS(Gabarito!B:B,Gabarito!A:A,H411)+SUMIFS(Gabarito!B:B,Gabarito!A:A,I411)+SUMIFS(Gabarito!B:B,Gabarito!A:A,J411)+SUMIFS(Gabarito!B:B,Gabarito!A:A,K411)</f>
        <v>12</v>
      </c>
      <c r="M411" s="69" t="s">
        <v>93</v>
      </c>
      <c r="N411" s="69" t="s">
        <v>77</v>
      </c>
      <c r="O411" s="68" t="s">
        <v>60</v>
      </c>
      <c r="P411" s="69" t="s">
        <v>82</v>
      </c>
      <c r="Q411" s="69">
        <f>SUMIFS(Gabarito!B:B,Gabarito!A:A,M411)+SUMIFS(Gabarito!B:B,Gabarito!A:A,N411)+SUMIFS(Gabarito!B:B,Gabarito!A:A,O411)+SUMIFS(Gabarito!B:B,Gabarito!A:A,#REF!)+SUMIFS(Gabarito!B:B,Gabarito!A:A,P411)</f>
        <v>27</v>
      </c>
      <c r="R411" s="69">
        <f t="shared" si="9"/>
        <v>39</v>
      </c>
      <c r="S411" s="68" t="s">
        <v>50</v>
      </c>
      <c r="T411" s="68" t="s">
        <v>132</v>
      </c>
      <c r="U411" s="69" t="s">
        <v>50</v>
      </c>
    </row>
    <row r="412" ht="15.75" customHeight="1">
      <c r="A412" s="67" t="s">
        <v>594</v>
      </c>
      <c r="B412" s="68" t="s">
        <v>599</v>
      </c>
      <c r="C412" s="68" t="s">
        <v>169</v>
      </c>
      <c r="D412" s="68" t="s">
        <v>91</v>
      </c>
      <c r="E412" s="68" t="s">
        <v>149</v>
      </c>
      <c r="F412" s="47" t="s">
        <v>149</v>
      </c>
      <c r="G412" s="68" t="s">
        <v>91</v>
      </c>
      <c r="H412" s="69" t="s">
        <v>43</v>
      </c>
      <c r="I412" s="69" t="s">
        <v>137</v>
      </c>
      <c r="J412" s="70" t="s">
        <v>47</v>
      </c>
      <c r="K412" s="69" t="s">
        <v>91</v>
      </c>
      <c r="L412" s="70">
        <f>SUMIFS(Gabarito!B:B,Gabarito!A:A,H412)+SUMIFS(Gabarito!B:B,Gabarito!A:A,I412)+SUMIFS(Gabarito!B:B,Gabarito!A:A,J412)+SUMIFS(Gabarito!B:B,Gabarito!A:A,K412)</f>
        <v>12</v>
      </c>
      <c r="M412" s="69" t="s">
        <v>93</v>
      </c>
      <c r="N412" s="69" t="s">
        <v>57</v>
      </c>
      <c r="O412" s="68" t="s">
        <v>60</v>
      </c>
      <c r="P412" s="69" t="s">
        <v>64</v>
      </c>
      <c r="Q412" s="69">
        <f>SUMIFS(Gabarito!B:B,Gabarito!A:A,M412)+SUMIFS(Gabarito!B:B,Gabarito!A:A,N412)+SUMIFS(Gabarito!B:B,Gabarito!A:A,O412)+SUMIFS(Gabarito!B:B,Gabarito!A:A,#REF!)+SUMIFS(Gabarito!B:B,Gabarito!A:A,P412)</f>
        <v>16</v>
      </c>
      <c r="R412" s="69">
        <f t="shared" si="9"/>
        <v>28</v>
      </c>
      <c r="S412" s="68" t="s">
        <v>50</v>
      </c>
      <c r="T412" s="68" t="s">
        <v>291</v>
      </c>
      <c r="U412" s="69" t="s">
        <v>50</v>
      </c>
    </row>
    <row r="413" ht="15.75" customHeight="1">
      <c r="A413" s="67" t="s">
        <v>594</v>
      </c>
      <c r="B413" s="68" t="s">
        <v>600</v>
      </c>
      <c r="C413" s="68" t="s">
        <v>505</v>
      </c>
      <c r="D413" s="68" t="s">
        <v>91</v>
      </c>
      <c r="E413" s="68" t="s">
        <v>130</v>
      </c>
      <c r="F413" s="47" t="s">
        <v>117</v>
      </c>
      <c r="G413" s="68" t="s">
        <v>91</v>
      </c>
      <c r="H413" s="69" t="s">
        <v>43</v>
      </c>
      <c r="I413" s="69" t="s">
        <v>137</v>
      </c>
      <c r="J413" s="70" t="s">
        <v>47</v>
      </c>
      <c r="K413" s="69" t="s">
        <v>91</v>
      </c>
      <c r="L413" s="70">
        <f>SUMIFS(Gabarito!B:B,Gabarito!A:A,H413)+SUMIFS(Gabarito!B:B,Gabarito!A:A,I413)+SUMIFS(Gabarito!B:B,Gabarito!A:A,J413)+SUMIFS(Gabarito!B:B,Gabarito!A:A,K413)</f>
        <v>12</v>
      </c>
      <c r="M413" s="69" t="s">
        <v>93</v>
      </c>
      <c r="N413" s="69" t="s">
        <v>77</v>
      </c>
      <c r="O413" s="68" t="s">
        <v>60</v>
      </c>
      <c r="P413" s="69" t="s">
        <v>82</v>
      </c>
      <c r="Q413" s="69">
        <f>SUMIFS(Gabarito!B:B,Gabarito!A:A,M413)+SUMIFS(Gabarito!B:B,Gabarito!A:A,N413)+SUMIFS(Gabarito!B:B,Gabarito!A:A,O413)+SUMIFS(Gabarito!B:B,Gabarito!A:A,#REF!)+SUMIFS(Gabarito!B:B,Gabarito!A:A,P413)</f>
        <v>27</v>
      </c>
      <c r="R413" s="69">
        <f t="shared" si="9"/>
        <v>39</v>
      </c>
      <c r="S413" s="68" t="s">
        <v>50</v>
      </c>
      <c r="T413" s="68" t="s">
        <v>132</v>
      </c>
      <c r="U413" s="69" t="s">
        <v>50</v>
      </c>
    </row>
    <row r="414" ht="15.75" customHeight="1">
      <c r="A414" s="67" t="s">
        <v>594</v>
      </c>
      <c r="B414" s="68" t="s">
        <v>601</v>
      </c>
      <c r="C414" s="68" t="s">
        <v>602</v>
      </c>
      <c r="D414" s="68" t="s">
        <v>91</v>
      </c>
      <c r="E414" s="68" t="s">
        <v>136</v>
      </c>
      <c r="F414" s="47" t="s">
        <v>117</v>
      </c>
      <c r="G414" s="68" t="s">
        <v>91</v>
      </c>
      <c r="H414" s="69" t="s">
        <v>43</v>
      </c>
      <c r="I414" s="69" t="s">
        <v>87</v>
      </c>
      <c r="J414" s="70" t="s">
        <v>71</v>
      </c>
      <c r="K414" s="69" t="s">
        <v>91</v>
      </c>
      <c r="L414" s="70">
        <f>SUMIFS(Gabarito!B:B,Gabarito!A:A,H414)+SUMIFS(Gabarito!B:B,Gabarito!A:A,I414)+SUMIFS(Gabarito!B:B,Gabarito!A:A,J414)+SUMIFS(Gabarito!B:B,Gabarito!A:A,K414)</f>
        <v>21</v>
      </c>
      <c r="M414" s="69" t="s">
        <v>93</v>
      </c>
      <c r="N414" s="69" t="s">
        <v>77</v>
      </c>
      <c r="O414" s="68" t="s">
        <v>60</v>
      </c>
      <c r="P414" s="69" t="s">
        <v>82</v>
      </c>
      <c r="Q414" s="69">
        <f>SUMIFS(Gabarito!B:B,Gabarito!A:A,M414)+SUMIFS(Gabarito!B:B,Gabarito!A:A,N414)+SUMIFS(Gabarito!B:B,Gabarito!A:A,O414)+SUMIFS(Gabarito!B:B,Gabarito!A:A,#REF!)+SUMIFS(Gabarito!B:B,Gabarito!A:A,P414)</f>
        <v>27</v>
      </c>
      <c r="R414" s="69">
        <f t="shared" si="9"/>
        <v>48</v>
      </c>
      <c r="S414" s="68" t="s">
        <v>50</v>
      </c>
      <c r="T414" s="68" t="s">
        <v>132</v>
      </c>
      <c r="U414" s="69" t="s">
        <v>50</v>
      </c>
    </row>
    <row r="415" ht="15.75" customHeight="1">
      <c r="A415" s="67" t="s">
        <v>594</v>
      </c>
      <c r="B415" s="68" t="s">
        <v>603</v>
      </c>
      <c r="C415" s="68" t="s">
        <v>169</v>
      </c>
      <c r="D415" s="68" t="s">
        <v>91</v>
      </c>
      <c r="E415" s="68" t="s">
        <v>149</v>
      </c>
      <c r="F415" s="47" t="s">
        <v>117</v>
      </c>
      <c r="G415" s="68" t="s">
        <v>91</v>
      </c>
      <c r="H415" s="69" t="s">
        <v>43</v>
      </c>
      <c r="I415" s="69" t="s">
        <v>137</v>
      </c>
      <c r="J415" s="70" t="s">
        <v>47</v>
      </c>
      <c r="K415" s="69" t="s">
        <v>91</v>
      </c>
      <c r="L415" s="70">
        <f>SUMIFS(Gabarito!B:B,Gabarito!A:A,H415)+SUMIFS(Gabarito!B:B,Gabarito!A:A,I415)+SUMIFS(Gabarito!B:B,Gabarito!A:A,J415)+SUMIFS(Gabarito!B:B,Gabarito!A:A,K415)</f>
        <v>12</v>
      </c>
      <c r="M415" s="69" t="s">
        <v>93</v>
      </c>
      <c r="N415" s="69" t="s">
        <v>57</v>
      </c>
      <c r="O415" s="68" t="s">
        <v>60</v>
      </c>
      <c r="P415" s="69" t="s">
        <v>64</v>
      </c>
      <c r="Q415" s="69">
        <f>SUMIFS(Gabarito!B:B,Gabarito!A:A,M415)+SUMIFS(Gabarito!B:B,Gabarito!A:A,N415)+SUMIFS(Gabarito!B:B,Gabarito!A:A,O415)+SUMIFS(Gabarito!B:B,Gabarito!A:A,#REF!)+SUMIFS(Gabarito!B:B,Gabarito!A:A,P415)</f>
        <v>16</v>
      </c>
      <c r="R415" s="69">
        <f t="shared" si="9"/>
        <v>28</v>
      </c>
      <c r="S415" s="68" t="s">
        <v>50</v>
      </c>
      <c r="T415" s="68" t="s">
        <v>374</v>
      </c>
      <c r="U415" s="69" t="s">
        <v>50</v>
      </c>
    </row>
    <row r="416" ht="15.75" customHeight="1">
      <c r="A416" s="67" t="s">
        <v>594</v>
      </c>
      <c r="B416" s="68" t="s">
        <v>604</v>
      </c>
      <c r="C416" s="68" t="s">
        <v>169</v>
      </c>
      <c r="D416" s="68" t="s">
        <v>91</v>
      </c>
      <c r="E416" s="68" t="s">
        <v>130</v>
      </c>
      <c r="F416" s="47" t="s">
        <v>117</v>
      </c>
      <c r="G416" s="68" t="s">
        <v>91</v>
      </c>
      <c r="H416" s="69" t="s">
        <v>43</v>
      </c>
      <c r="I416" s="69" t="s">
        <v>137</v>
      </c>
      <c r="J416" s="70" t="s">
        <v>71</v>
      </c>
      <c r="K416" s="69" t="s">
        <v>91</v>
      </c>
      <c r="L416" s="70">
        <f>SUMIFS(Gabarito!B:B,Gabarito!A:A,H416)+SUMIFS(Gabarito!B:B,Gabarito!A:A,I416)+SUMIFS(Gabarito!B:B,Gabarito!A:A,J416)+SUMIFS(Gabarito!B:B,Gabarito!A:A,K416)</f>
        <v>15</v>
      </c>
      <c r="M416" s="69" t="s">
        <v>55</v>
      </c>
      <c r="N416" s="69" t="s">
        <v>77</v>
      </c>
      <c r="O416" s="68" t="s">
        <v>60</v>
      </c>
      <c r="P416" s="69" t="s">
        <v>64</v>
      </c>
      <c r="Q416" s="69">
        <f>SUMIFS(Gabarito!B:B,Gabarito!A:A,M416)+SUMIFS(Gabarito!B:B,Gabarito!A:A,N416)+SUMIFS(Gabarito!B:B,Gabarito!A:A,O416)+SUMIFS(Gabarito!B:B,Gabarito!A:A,#REF!)+SUMIFS(Gabarito!B:B,Gabarito!A:A,P416)</f>
        <v>13</v>
      </c>
      <c r="R416" s="69">
        <f t="shared" si="9"/>
        <v>28</v>
      </c>
      <c r="S416" s="68" t="s">
        <v>50</v>
      </c>
      <c r="T416" s="68" t="s">
        <v>132</v>
      </c>
      <c r="U416" s="69" t="s">
        <v>50</v>
      </c>
    </row>
    <row r="417" ht="15.75" customHeight="1">
      <c r="A417" s="67" t="s">
        <v>594</v>
      </c>
      <c r="B417" s="68" t="s">
        <v>605</v>
      </c>
      <c r="C417" s="68" t="s">
        <v>505</v>
      </c>
      <c r="D417" s="68" t="s">
        <v>50</v>
      </c>
      <c r="E417" s="68" t="s">
        <v>149</v>
      </c>
      <c r="F417" s="47" t="s">
        <v>122</v>
      </c>
      <c r="G417" s="68" t="s">
        <v>91</v>
      </c>
      <c r="H417" s="69" t="s">
        <v>43</v>
      </c>
      <c r="I417" s="69" t="s">
        <v>137</v>
      </c>
      <c r="J417" s="70" t="s">
        <v>47</v>
      </c>
      <c r="K417" s="69" t="s">
        <v>91</v>
      </c>
      <c r="L417" s="70">
        <f>SUMIFS(Gabarito!B:B,Gabarito!A:A,H417)+SUMIFS(Gabarito!B:B,Gabarito!A:A,I417)+SUMIFS(Gabarito!B:B,Gabarito!A:A,J417)+SUMIFS(Gabarito!B:B,Gabarito!A:A,K417)</f>
        <v>12</v>
      </c>
      <c r="M417" s="69" t="s">
        <v>55</v>
      </c>
      <c r="N417" s="69" t="s">
        <v>77</v>
      </c>
      <c r="O417" s="68" t="s">
        <v>60</v>
      </c>
      <c r="P417" s="69" t="s">
        <v>82</v>
      </c>
      <c r="Q417" s="69">
        <f>SUMIFS(Gabarito!B:B,Gabarito!A:A,M417)+SUMIFS(Gabarito!B:B,Gabarito!A:A,N417)+SUMIFS(Gabarito!B:B,Gabarito!A:A,O417)+SUMIFS(Gabarito!B:B,Gabarito!A:A,#REF!)+SUMIFS(Gabarito!B:B,Gabarito!A:A,P417)</f>
        <v>19</v>
      </c>
      <c r="R417" s="69">
        <f t="shared" si="9"/>
        <v>31</v>
      </c>
      <c r="S417" s="68" t="s">
        <v>50</v>
      </c>
      <c r="T417" s="68" t="s">
        <v>132</v>
      </c>
      <c r="U417" s="69" t="s">
        <v>50</v>
      </c>
    </row>
    <row r="418" ht="15.75" customHeight="1">
      <c r="A418" s="67" t="s">
        <v>594</v>
      </c>
      <c r="B418" s="68" t="s">
        <v>606</v>
      </c>
      <c r="C418" s="68" t="s">
        <v>169</v>
      </c>
      <c r="D418" s="68" t="s">
        <v>91</v>
      </c>
      <c r="E418" s="68" t="s">
        <v>149</v>
      </c>
      <c r="F418" s="47" t="s">
        <v>149</v>
      </c>
      <c r="G418" s="68" t="s">
        <v>91</v>
      </c>
      <c r="H418" s="69" t="s">
        <v>43</v>
      </c>
      <c r="I418" s="69" t="s">
        <v>137</v>
      </c>
      <c r="J418" s="70" t="s">
        <v>71</v>
      </c>
      <c r="K418" s="69" t="s">
        <v>91</v>
      </c>
      <c r="L418" s="70">
        <f>SUMIFS(Gabarito!B:B,Gabarito!A:A,H418)+SUMIFS(Gabarito!B:B,Gabarito!A:A,I418)+SUMIFS(Gabarito!B:B,Gabarito!A:A,J418)+SUMIFS(Gabarito!B:B,Gabarito!A:A,K418)</f>
        <v>15</v>
      </c>
      <c r="M418" s="69" t="s">
        <v>93</v>
      </c>
      <c r="N418" s="69" t="s">
        <v>131</v>
      </c>
      <c r="O418" s="68" t="s">
        <v>96</v>
      </c>
      <c r="P418" s="69" t="s">
        <v>99</v>
      </c>
      <c r="Q418" s="69">
        <f>SUMIFS(Gabarito!B:B,Gabarito!A:A,M418)+SUMIFS(Gabarito!B:B,Gabarito!A:A,N418)+SUMIFS(Gabarito!B:B,Gabarito!A:A,O418)+SUMIFS(Gabarito!B:B,Gabarito!A:A,#REF!)+SUMIFS(Gabarito!B:B,Gabarito!A:A,P418)</f>
        <v>50</v>
      </c>
      <c r="R418" s="69">
        <f t="shared" si="9"/>
        <v>65</v>
      </c>
      <c r="S418" s="68" t="s">
        <v>50</v>
      </c>
      <c r="T418" s="68" t="s">
        <v>132</v>
      </c>
      <c r="U418" s="69" t="s">
        <v>50</v>
      </c>
    </row>
    <row r="419" ht="15.75" customHeight="1">
      <c r="A419" s="67" t="s">
        <v>594</v>
      </c>
      <c r="B419" s="68" t="s">
        <v>607</v>
      </c>
      <c r="C419" s="68" t="s">
        <v>169</v>
      </c>
      <c r="D419" s="68" t="s">
        <v>91</v>
      </c>
      <c r="E419" s="68" t="s">
        <v>136</v>
      </c>
      <c r="F419" s="47" t="s">
        <v>139</v>
      </c>
      <c r="G419" s="68" t="s">
        <v>91</v>
      </c>
      <c r="H419" s="69" t="s">
        <v>67</v>
      </c>
      <c r="I419" s="69" t="s">
        <v>45</v>
      </c>
      <c r="J419" s="70" t="s">
        <v>71</v>
      </c>
      <c r="K419" s="69" t="s">
        <v>91</v>
      </c>
      <c r="L419" s="70">
        <f>SUMIFS(Gabarito!B:B,Gabarito!A:A,H419)+SUMIFS(Gabarito!B:B,Gabarito!A:A,I419)+SUMIFS(Gabarito!B:B,Gabarito!A:A,J419)+SUMIFS(Gabarito!B:B,Gabarito!A:A,K419)</f>
        <v>18</v>
      </c>
      <c r="M419" s="69" t="s">
        <v>93</v>
      </c>
      <c r="N419" s="69" t="s">
        <v>131</v>
      </c>
      <c r="O419" s="68" t="s">
        <v>96</v>
      </c>
      <c r="P419" s="69" t="s">
        <v>99</v>
      </c>
      <c r="Q419" s="69">
        <f>SUMIFS(Gabarito!B:B,Gabarito!A:A,M419)+SUMIFS(Gabarito!B:B,Gabarito!A:A,N419)+SUMIFS(Gabarito!B:B,Gabarito!A:A,O419)+SUMIFS(Gabarito!B:B,Gabarito!A:A,#REF!)+SUMIFS(Gabarito!B:B,Gabarito!A:A,P419)</f>
        <v>50</v>
      </c>
      <c r="R419" s="69">
        <f t="shared" si="9"/>
        <v>68</v>
      </c>
      <c r="S419" s="68" t="s">
        <v>50</v>
      </c>
      <c r="T419" s="68" t="s">
        <v>132</v>
      </c>
      <c r="U419" s="69" t="s">
        <v>50</v>
      </c>
    </row>
    <row r="420" ht="15.75" customHeight="1">
      <c r="A420" s="67" t="s">
        <v>594</v>
      </c>
      <c r="B420" s="68" t="s">
        <v>608</v>
      </c>
      <c r="C420" s="68" t="s">
        <v>169</v>
      </c>
      <c r="D420" s="68" t="s">
        <v>91</v>
      </c>
      <c r="E420" s="68" t="s">
        <v>136</v>
      </c>
      <c r="F420" s="47" t="s">
        <v>139</v>
      </c>
      <c r="G420" s="68" t="s">
        <v>91</v>
      </c>
      <c r="H420" s="69" t="s">
        <v>67</v>
      </c>
      <c r="I420" s="69" t="s">
        <v>137</v>
      </c>
      <c r="J420" s="70" t="s">
        <v>71</v>
      </c>
      <c r="K420" s="69" t="s">
        <v>91</v>
      </c>
      <c r="L420" s="70">
        <f>SUMIFS(Gabarito!B:B,Gabarito!A:A,H420)+SUMIFS(Gabarito!B:B,Gabarito!A:A,I420)+SUMIFS(Gabarito!B:B,Gabarito!A:A,J420)+SUMIFS(Gabarito!B:B,Gabarito!A:A,K420)</f>
        <v>16</v>
      </c>
      <c r="M420" s="69" t="s">
        <v>55</v>
      </c>
      <c r="N420" s="69" t="s">
        <v>77</v>
      </c>
      <c r="O420" s="68" t="s">
        <v>60</v>
      </c>
      <c r="P420" s="69" t="s">
        <v>99</v>
      </c>
      <c r="Q420" s="69">
        <f>SUMIFS(Gabarito!B:B,Gabarito!A:A,M420)+SUMIFS(Gabarito!B:B,Gabarito!A:A,N420)+SUMIFS(Gabarito!B:B,Gabarito!A:A,O420)+SUMIFS(Gabarito!B:B,Gabarito!A:A,#REF!)+SUMIFS(Gabarito!B:B,Gabarito!A:A,P420)</f>
        <v>25</v>
      </c>
      <c r="R420" s="69">
        <f t="shared" si="9"/>
        <v>41</v>
      </c>
      <c r="S420" s="68" t="s">
        <v>50</v>
      </c>
      <c r="T420" s="68" t="s">
        <v>374</v>
      </c>
      <c r="U420" s="69" t="s">
        <v>50</v>
      </c>
    </row>
    <row r="421" ht="15.75" customHeight="1">
      <c r="A421" s="67" t="s">
        <v>594</v>
      </c>
      <c r="B421" s="68" t="s">
        <v>609</v>
      </c>
      <c r="C421" s="68" t="s">
        <v>257</v>
      </c>
      <c r="D421" s="68" t="s">
        <v>91</v>
      </c>
      <c r="E421" s="68" t="s">
        <v>136</v>
      </c>
      <c r="F421" s="47" t="s">
        <v>117</v>
      </c>
      <c r="G421" s="68" t="s">
        <v>91</v>
      </c>
      <c r="H421" s="69" t="s">
        <v>67</v>
      </c>
      <c r="I421" s="69" t="s">
        <v>137</v>
      </c>
      <c r="J421" s="70" t="s">
        <v>71</v>
      </c>
      <c r="K421" s="69" t="s">
        <v>91</v>
      </c>
      <c r="L421" s="70">
        <f>SUMIFS(Gabarito!B:B,Gabarito!A:A,H421)+SUMIFS(Gabarito!B:B,Gabarito!A:A,I421)+SUMIFS(Gabarito!B:B,Gabarito!A:A,J421)+SUMIFS(Gabarito!B:B,Gabarito!A:A,K421)</f>
        <v>16</v>
      </c>
      <c r="M421" s="69" t="s">
        <v>55</v>
      </c>
      <c r="N421" s="69" t="s">
        <v>77</v>
      </c>
      <c r="O421" s="68" t="s">
        <v>60</v>
      </c>
      <c r="P421" s="69" t="s">
        <v>99</v>
      </c>
      <c r="Q421" s="69">
        <f>SUMIFS(Gabarito!B:B,Gabarito!A:A,M421)+SUMIFS(Gabarito!B:B,Gabarito!A:A,N421)+SUMIFS(Gabarito!B:B,Gabarito!A:A,O421)+SUMIFS(Gabarito!B:B,Gabarito!A:A,#REF!)+SUMIFS(Gabarito!B:B,Gabarito!A:A,P421)</f>
        <v>25</v>
      </c>
      <c r="R421" s="69">
        <f t="shared" si="9"/>
        <v>41</v>
      </c>
      <c r="S421" s="68" t="s">
        <v>50</v>
      </c>
      <c r="T421" s="68" t="s">
        <v>374</v>
      </c>
      <c r="U421" s="69" t="s">
        <v>50</v>
      </c>
    </row>
    <row r="422" ht="15.75" customHeight="1">
      <c r="A422" s="67" t="s">
        <v>594</v>
      </c>
      <c r="B422" s="68" t="s">
        <v>610</v>
      </c>
      <c r="C422" s="68" t="s">
        <v>602</v>
      </c>
      <c r="D422" s="68" t="s">
        <v>91</v>
      </c>
      <c r="E422" s="68" t="s">
        <v>196</v>
      </c>
      <c r="F422" s="47" t="s">
        <v>117</v>
      </c>
      <c r="G422" s="68" t="s">
        <v>91</v>
      </c>
      <c r="H422" s="69" t="s">
        <v>43</v>
      </c>
      <c r="I422" s="69" t="s">
        <v>137</v>
      </c>
      <c r="J422" s="70" t="s">
        <v>47</v>
      </c>
      <c r="K422" s="69" t="s">
        <v>91</v>
      </c>
      <c r="L422" s="70">
        <f>SUMIFS(Gabarito!B:B,Gabarito!A:A,H422)+SUMIFS(Gabarito!B:B,Gabarito!A:A,I422)+SUMIFS(Gabarito!B:B,Gabarito!A:A,J422)+SUMIFS(Gabarito!B:B,Gabarito!A:A,K422)</f>
        <v>12</v>
      </c>
      <c r="M422" s="69" t="s">
        <v>55</v>
      </c>
      <c r="N422" s="69" t="s">
        <v>57</v>
      </c>
      <c r="O422" s="68" t="s">
        <v>60</v>
      </c>
      <c r="P422" s="69" t="s">
        <v>64</v>
      </c>
      <c r="Q422" s="69">
        <f>SUMIFS(Gabarito!B:B,Gabarito!A:A,M422)+SUMIFS(Gabarito!B:B,Gabarito!A:A,N422)+SUMIFS(Gabarito!B:B,Gabarito!A:A,O422)+SUMIFS(Gabarito!B:B,Gabarito!A:A,#REF!)+SUMIFS(Gabarito!B:B,Gabarito!A:A,P422)</f>
        <v>8</v>
      </c>
      <c r="R422" s="69">
        <f t="shared" si="9"/>
        <v>20</v>
      </c>
      <c r="S422" s="68" t="s">
        <v>50</v>
      </c>
      <c r="T422" s="68" t="s">
        <v>291</v>
      </c>
      <c r="U422" s="69" t="s">
        <v>50</v>
      </c>
    </row>
    <row r="423" ht="15.75" customHeight="1">
      <c r="A423" s="67" t="s">
        <v>594</v>
      </c>
      <c r="B423" s="68" t="s">
        <v>611</v>
      </c>
      <c r="C423" s="68" t="s">
        <v>505</v>
      </c>
      <c r="D423" s="68" t="s">
        <v>91</v>
      </c>
      <c r="E423" s="68" t="s">
        <v>196</v>
      </c>
      <c r="F423" s="47" t="s">
        <v>117</v>
      </c>
      <c r="G423" s="68" t="s">
        <v>91</v>
      </c>
      <c r="H423" s="69" t="s">
        <v>43</v>
      </c>
      <c r="I423" s="69" t="s">
        <v>137</v>
      </c>
      <c r="J423" s="70" t="s">
        <v>71</v>
      </c>
      <c r="K423" s="69" t="s">
        <v>91</v>
      </c>
      <c r="L423" s="70">
        <f>SUMIFS(Gabarito!B:B,Gabarito!A:A,H423)+SUMIFS(Gabarito!B:B,Gabarito!A:A,I423)+SUMIFS(Gabarito!B:B,Gabarito!A:A,J423)+SUMIFS(Gabarito!B:B,Gabarito!A:A,K423)</f>
        <v>15</v>
      </c>
      <c r="M423" s="69" t="s">
        <v>55</v>
      </c>
      <c r="N423" s="69" t="s">
        <v>57</v>
      </c>
      <c r="O423" s="68" t="s">
        <v>60</v>
      </c>
      <c r="P423" s="69" t="s">
        <v>64</v>
      </c>
      <c r="Q423" s="69">
        <f>SUMIFS(Gabarito!B:B,Gabarito!A:A,M423)+SUMIFS(Gabarito!B:B,Gabarito!A:A,N423)+SUMIFS(Gabarito!B:B,Gabarito!A:A,O423)+SUMIFS(Gabarito!B:B,Gabarito!A:A,#REF!)+SUMIFS(Gabarito!B:B,Gabarito!A:A,P423)</f>
        <v>8</v>
      </c>
      <c r="R423" s="69">
        <f t="shared" si="9"/>
        <v>23</v>
      </c>
      <c r="S423" s="68" t="s">
        <v>50</v>
      </c>
      <c r="T423" s="68" t="s">
        <v>291</v>
      </c>
      <c r="U423" s="69" t="s">
        <v>50</v>
      </c>
    </row>
    <row r="424" ht="15.75" customHeight="1">
      <c r="A424" s="67" t="s">
        <v>594</v>
      </c>
      <c r="B424" s="68" t="s">
        <v>612</v>
      </c>
      <c r="C424" s="68" t="s">
        <v>169</v>
      </c>
      <c r="D424" s="68" t="s">
        <v>91</v>
      </c>
      <c r="E424" s="68" t="s">
        <v>196</v>
      </c>
      <c r="F424" s="47" t="s">
        <v>149</v>
      </c>
      <c r="G424" s="68" t="s">
        <v>91</v>
      </c>
      <c r="H424" s="69" t="s">
        <v>43</v>
      </c>
      <c r="I424" s="69" t="s">
        <v>137</v>
      </c>
      <c r="J424" s="70" t="s">
        <v>47</v>
      </c>
      <c r="K424" s="69" t="s">
        <v>91</v>
      </c>
      <c r="L424" s="70">
        <f>SUMIFS(Gabarito!B:B,Gabarito!A:A,H424)+SUMIFS(Gabarito!B:B,Gabarito!A:A,I424)+SUMIFS(Gabarito!B:B,Gabarito!A:A,J424)+SUMIFS(Gabarito!B:B,Gabarito!A:A,K424)</f>
        <v>12</v>
      </c>
      <c r="M424" s="69" t="s">
        <v>55</v>
      </c>
      <c r="N424" s="69" t="s">
        <v>57</v>
      </c>
      <c r="O424" s="68" t="s">
        <v>60</v>
      </c>
      <c r="P424" s="69" t="s">
        <v>64</v>
      </c>
      <c r="Q424" s="69">
        <f>SUMIFS(Gabarito!B:B,Gabarito!A:A,M424)+SUMIFS(Gabarito!B:B,Gabarito!A:A,N424)+SUMIFS(Gabarito!B:B,Gabarito!A:A,O424)+SUMIFS(Gabarito!B:B,Gabarito!A:A,#REF!)+SUMIFS(Gabarito!B:B,Gabarito!A:A,P424)</f>
        <v>8</v>
      </c>
      <c r="R424" s="69">
        <f t="shared" si="9"/>
        <v>20</v>
      </c>
      <c r="S424" s="68" t="s">
        <v>50</v>
      </c>
      <c r="T424" s="68" t="s">
        <v>291</v>
      </c>
      <c r="U424" s="69" t="s">
        <v>50</v>
      </c>
    </row>
    <row r="425" ht="15.75" customHeight="1">
      <c r="A425" s="77" t="s">
        <v>594</v>
      </c>
      <c r="B425" s="78" t="s">
        <v>613</v>
      </c>
      <c r="C425" s="78" t="s">
        <v>505</v>
      </c>
      <c r="D425" s="68" t="s">
        <v>91</v>
      </c>
      <c r="E425" s="68" t="s">
        <v>149</v>
      </c>
      <c r="F425" s="47" t="s">
        <v>117</v>
      </c>
      <c r="G425" s="68" t="s">
        <v>91</v>
      </c>
      <c r="H425" s="69" t="s">
        <v>43</v>
      </c>
      <c r="I425" s="69" t="s">
        <v>137</v>
      </c>
      <c r="J425" s="70" t="s">
        <v>47</v>
      </c>
      <c r="K425" s="69" t="s">
        <v>91</v>
      </c>
      <c r="L425" s="70">
        <f>SUMIFS(Gabarito!B:B,Gabarito!A:A,H425)+SUMIFS(Gabarito!B:B,Gabarito!A:A,I425)+SUMIFS(Gabarito!B:B,Gabarito!A:A,J425)+SUMIFS(Gabarito!B:B,Gabarito!A:A,K425)</f>
        <v>12</v>
      </c>
      <c r="M425" s="69" t="s">
        <v>55</v>
      </c>
      <c r="N425" s="69" t="s">
        <v>57</v>
      </c>
      <c r="O425" s="68" t="s">
        <v>60</v>
      </c>
      <c r="P425" s="69" t="s">
        <v>64</v>
      </c>
      <c r="Q425" s="69">
        <f>SUMIFS(Gabarito!B:B,Gabarito!A:A,M425)+SUMIFS(Gabarito!B:B,Gabarito!A:A,N425)+SUMIFS(Gabarito!B:B,Gabarito!A:A,O425)+SUMIFS(Gabarito!B:B,Gabarito!A:A,#REF!)+SUMIFS(Gabarito!B:B,Gabarito!A:A,P425)</f>
        <v>8</v>
      </c>
      <c r="R425" s="69">
        <f t="shared" si="9"/>
        <v>20</v>
      </c>
      <c r="S425" s="68" t="s">
        <v>50</v>
      </c>
      <c r="T425" s="68" t="s">
        <v>291</v>
      </c>
      <c r="U425" s="69" t="s">
        <v>50</v>
      </c>
    </row>
    <row r="426" ht="15.75" customHeight="1">
      <c r="A426" s="79" t="s">
        <v>594</v>
      </c>
      <c r="B426" s="80" t="s">
        <v>614</v>
      </c>
      <c r="C426" s="80" t="s">
        <v>615</v>
      </c>
      <c r="D426" s="68" t="s">
        <v>50</v>
      </c>
      <c r="E426" s="68" t="s">
        <v>136</v>
      </c>
      <c r="F426" s="47" t="s">
        <v>117</v>
      </c>
      <c r="G426" s="68" t="s">
        <v>91</v>
      </c>
      <c r="H426" s="69" t="s">
        <v>43</v>
      </c>
      <c r="I426" s="69" t="s">
        <v>45</v>
      </c>
      <c r="J426" s="70" t="s">
        <v>71</v>
      </c>
      <c r="K426" s="69" t="s">
        <v>73</v>
      </c>
      <c r="L426" s="70">
        <f>SUMIFS(Gabarito!B:B,Gabarito!A:A,H426)+SUMIFS(Gabarito!B:B,Gabarito!A:A,I426)+SUMIFS(Gabarito!B:B,Gabarito!A:A,J426)+SUMIFS(Gabarito!B:B,Gabarito!A:A,K426)</f>
        <v>14</v>
      </c>
      <c r="M426" s="69" t="s">
        <v>55</v>
      </c>
      <c r="N426" s="69" t="s">
        <v>57</v>
      </c>
      <c r="O426" s="68" t="s">
        <v>60</v>
      </c>
      <c r="P426" s="69" t="s">
        <v>64</v>
      </c>
      <c r="Q426" s="69">
        <f>SUMIFS(Gabarito!B:B,Gabarito!A:A,M426)+SUMIFS(Gabarito!B:B,Gabarito!A:A,N426)+SUMIFS(Gabarito!B:B,Gabarito!A:A,O426)+SUMIFS(Gabarito!B:B,Gabarito!A:A,#REF!)+SUMIFS(Gabarito!B:B,Gabarito!A:A,P426)</f>
        <v>8</v>
      </c>
      <c r="R426" s="69">
        <f t="shared" si="9"/>
        <v>22</v>
      </c>
      <c r="S426" s="68" t="s">
        <v>50</v>
      </c>
      <c r="T426" s="68" t="s">
        <v>79</v>
      </c>
      <c r="U426" s="69" t="s">
        <v>382</v>
      </c>
    </row>
    <row r="427" ht="15.75" customHeight="1">
      <c r="A427" s="79" t="s">
        <v>594</v>
      </c>
      <c r="B427" s="80" t="s">
        <v>616</v>
      </c>
      <c r="C427" s="80" t="s">
        <v>617</v>
      </c>
      <c r="D427" s="68" t="s">
        <v>50</v>
      </c>
      <c r="E427" s="68" t="s">
        <v>203</v>
      </c>
      <c r="F427" s="47" t="s">
        <v>117</v>
      </c>
      <c r="G427" s="68" t="s">
        <v>91</v>
      </c>
      <c r="H427" s="69" t="s">
        <v>43</v>
      </c>
      <c r="I427" s="69" t="s">
        <v>45</v>
      </c>
      <c r="J427" s="70" t="s">
        <v>47</v>
      </c>
      <c r="K427" s="69" t="s">
        <v>73</v>
      </c>
      <c r="L427" s="70">
        <f>SUMIFS(Gabarito!B:B,Gabarito!A:A,H427)+SUMIFS(Gabarito!B:B,Gabarito!A:A,I427)+SUMIFS(Gabarito!B:B,Gabarito!A:A,J427)+SUMIFS(Gabarito!B:B,Gabarito!A:A,K427)</f>
        <v>11</v>
      </c>
      <c r="M427" s="69" t="s">
        <v>55</v>
      </c>
      <c r="N427" s="69" t="s">
        <v>57</v>
      </c>
      <c r="O427" s="68" t="s">
        <v>60</v>
      </c>
      <c r="P427" s="69" t="s">
        <v>64</v>
      </c>
      <c r="Q427" s="69">
        <f>SUMIFS(Gabarito!B:B,Gabarito!A:A,M427)+SUMIFS(Gabarito!B:B,Gabarito!A:A,N427)+SUMIFS(Gabarito!B:B,Gabarito!A:A,O427)+SUMIFS(Gabarito!B:B,Gabarito!A:A,#REF!)+SUMIFS(Gabarito!B:B,Gabarito!A:A,P427)</f>
        <v>8</v>
      </c>
      <c r="R427" s="69">
        <f t="shared" si="9"/>
        <v>19</v>
      </c>
      <c r="S427" s="68" t="s">
        <v>50</v>
      </c>
      <c r="T427" s="68" t="s">
        <v>291</v>
      </c>
      <c r="U427" s="69" t="s">
        <v>50</v>
      </c>
    </row>
    <row r="428" ht="15.75" customHeight="1">
      <c r="A428" s="79" t="s">
        <v>594</v>
      </c>
      <c r="B428" s="80" t="s">
        <v>618</v>
      </c>
      <c r="C428" s="80" t="s">
        <v>619</v>
      </c>
      <c r="D428" s="68" t="s">
        <v>91</v>
      </c>
      <c r="E428" s="68" t="s">
        <v>136</v>
      </c>
      <c r="F428" s="47" t="s">
        <v>117</v>
      </c>
      <c r="G428" s="68" t="s">
        <v>50</v>
      </c>
      <c r="H428" s="69" t="s">
        <v>43</v>
      </c>
      <c r="I428" s="69" t="s">
        <v>87</v>
      </c>
      <c r="J428" s="70" t="s">
        <v>71</v>
      </c>
      <c r="K428" s="69" t="s">
        <v>73</v>
      </c>
      <c r="L428" s="70">
        <f>SUMIFS(Gabarito!B:B,Gabarito!A:A,H428)+SUMIFS(Gabarito!B:B,Gabarito!A:A,I428)+SUMIFS(Gabarito!B:B,Gabarito!A:A,J428)+SUMIFS(Gabarito!B:B,Gabarito!A:A,K428)</f>
        <v>18</v>
      </c>
      <c r="M428" s="69" t="s">
        <v>55</v>
      </c>
      <c r="N428" s="69" t="s">
        <v>57</v>
      </c>
      <c r="O428" s="68" t="s">
        <v>60</v>
      </c>
      <c r="P428" s="69" t="s">
        <v>64</v>
      </c>
      <c r="Q428" s="69">
        <f>SUMIFS(Gabarito!B:B,Gabarito!A:A,M428)+SUMIFS(Gabarito!B:B,Gabarito!A:A,N428)+SUMIFS(Gabarito!B:B,Gabarito!A:A,O428)+SUMIFS(Gabarito!B:B,Gabarito!A:A,#REF!)+SUMIFS(Gabarito!B:B,Gabarito!A:A,P428)</f>
        <v>8</v>
      </c>
      <c r="R428" s="69">
        <f t="shared" si="9"/>
        <v>26</v>
      </c>
      <c r="S428" s="68" t="s">
        <v>50</v>
      </c>
      <c r="T428" s="68" t="s">
        <v>291</v>
      </c>
      <c r="U428" s="69" t="s">
        <v>50</v>
      </c>
    </row>
    <row r="429" ht="15.75" customHeight="1">
      <c r="A429" s="63" t="s">
        <v>620</v>
      </c>
      <c r="B429" s="64" t="s">
        <v>621</v>
      </c>
      <c r="C429" s="64" t="s">
        <v>567</v>
      </c>
      <c r="D429" s="64" t="s">
        <v>50</v>
      </c>
      <c r="E429" s="64" t="s">
        <v>122</v>
      </c>
      <c r="F429" s="47" t="s">
        <v>122</v>
      </c>
      <c r="G429" s="64" t="s">
        <v>122</v>
      </c>
      <c r="H429" s="65" t="s">
        <v>122</v>
      </c>
      <c r="I429" s="65" t="s">
        <v>122</v>
      </c>
      <c r="J429" s="66" t="s">
        <v>122</v>
      </c>
      <c r="K429" s="65" t="s">
        <v>122</v>
      </c>
      <c r="L429" s="66">
        <f>SUMIFS(Gabarito!B:B,Gabarito!A:A,H429)+SUMIFS(Gabarito!B:B,Gabarito!A:A,I429)+SUMIFS(Gabarito!B:B,Gabarito!A:A,J429)+SUMIFS(Gabarito!B:B,Gabarito!A:A,K429)</f>
        <v>0</v>
      </c>
      <c r="M429" s="65" t="s">
        <v>122</v>
      </c>
      <c r="N429" s="65" t="s">
        <v>122</v>
      </c>
      <c r="O429" s="64" t="s">
        <v>122</v>
      </c>
      <c r="P429" s="65" t="s">
        <v>122</v>
      </c>
      <c r="Q429" s="65">
        <f>SUMIFS(Gabarito!B:B,Gabarito!A:A,M429)+SUMIFS(Gabarito!B:B,Gabarito!A:A,N429)+SUMIFS(Gabarito!B:B,Gabarito!A:A,O429)+SUMIFS(Gabarito!B:B,Gabarito!A:A,#REF!)+SUMIFS(Gabarito!B:B,Gabarito!A:A,P429)</f>
        <v>0</v>
      </c>
      <c r="R429" s="65">
        <f t="shared" si="9"/>
        <v>0</v>
      </c>
      <c r="S429" s="64" t="s">
        <v>122</v>
      </c>
      <c r="T429" s="64" t="s">
        <v>122</v>
      </c>
      <c r="U429" s="65" t="s">
        <v>122</v>
      </c>
    </row>
    <row r="430" ht="15.75" customHeight="1">
      <c r="A430" s="67" t="s">
        <v>620</v>
      </c>
      <c r="B430" s="68" t="s">
        <v>622</v>
      </c>
      <c r="C430" s="68" t="s">
        <v>567</v>
      </c>
      <c r="D430" s="68" t="s">
        <v>50</v>
      </c>
      <c r="E430" s="68" t="s">
        <v>203</v>
      </c>
      <c r="F430" s="47" t="s">
        <v>122</v>
      </c>
      <c r="G430" s="68" t="s">
        <v>50</v>
      </c>
      <c r="H430" s="69" t="s">
        <v>85</v>
      </c>
      <c r="I430" s="69" t="s">
        <v>87</v>
      </c>
      <c r="J430" s="70" t="s">
        <v>89</v>
      </c>
      <c r="K430" s="69" t="s">
        <v>91</v>
      </c>
      <c r="L430" s="70">
        <f>SUMIFS(Gabarito!B:B,Gabarito!A:A,H430)+SUMIFS(Gabarito!B:B,Gabarito!A:A,I430)+SUMIFS(Gabarito!B:B,Gabarito!A:A,J430)+SUMIFS(Gabarito!B:B,Gabarito!A:A,K430)</f>
        <v>26</v>
      </c>
      <c r="M430" s="69" t="s">
        <v>93</v>
      </c>
      <c r="N430" s="69" t="s">
        <v>131</v>
      </c>
      <c r="O430" s="68" t="s">
        <v>96</v>
      </c>
      <c r="P430" s="69" t="s">
        <v>99</v>
      </c>
      <c r="Q430" s="69">
        <f>SUMIFS(Gabarito!B:B,Gabarito!A:A,M430)+SUMIFS(Gabarito!B:B,Gabarito!A:A,N430)+SUMIFS(Gabarito!B:B,Gabarito!A:A,O430)+SUMIFS(Gabarito!B:B,Gabarito!A:A,#REF!)+SUMIFS(Gabarito!B:B,Gabarito!A:A,P430)</f>
        <v>50</v>
      </c>
      <c r="R430" s="69">
        <f t="shared" si="9"/>
        <v>76</v>
      </c>
      <c r="S430" s="68" t="s">
        <v>91</v>
      </c>
      <c r="T430" s="68" t="s">
        <v>132</v>
      </c>
      <c r="U430" s="69" t="s">
        <v>122</v>
      </c>
    </row>
    <row r="431" ht="15.75" customHeight="1">
      <c r="A431" s="67" t="s">
        <v>620</v>
      </c>
      <c r="B431" s="68" t="s">
        <v>623</v>
      </c>
      <c r="C431" s="68" t="s">
        <v>567</v>
      </c>
      <c r="D431" s="68" t="s">
        <v>91</v>
      </c>
      <c r="E431" s="68" t="s">
        <v>149</v>
      </c>
      <c r="F431" s="47" t="s">
        <v>149</v>
      </c>
      <c r="G431" s="68" t="s">
        <v>50</v>
      </c>
      <c r="H431" s="69" t="s">
        <v>85</v>
      </c>
      <c r="I431" s="69" t="s">
        <v>87</v>
      </c>
      <c r="J431" s="70" t="s">
        <v>89</v>
      </c>
      <c r="K431" s="69" t="s">
        <v>91</v>
      </c>
      <c r="L431" s="70">
        <f>SUMIFS(Gabarito!B:B,Gabarito!A:A,H431)+SUMIFS(Gabarito!B:B,Gabarito!A:A,I431)+SUMIFS(Gabarito!B:B,Gabarito!A:A,J431)+SUMIFS(Gabarito!B:B,Gabarito!A:A,K431)</f>
        <v>26</v>
      </c>
      <c r="M431" s="69" t="s">
        <v>122</v>
      </c>
      <c r="N431" s="69" t="s">
        <v>131</v>
      </c>
      <c r="O431" s="68" t="s">
        <v>60</v>
      </c>
      <c r="P431" s="69" t="s">
        <v>64</v>
      </c>
      <c r="Q431" s="69">
        <f>SUMIFS(Gabarito!B:B,Gabarito!A:A,M431)+SUMIFS(Gabarito!B:B,Gabarito!A:A,N431)+SUMIFS(Gabarito!B:B,Gabarito!A:A,O431)+SUMIFS(Gabarito!B:B,Gabarito!A:A,#REF!)+SUMIFS(Gabarito!B:B,Gabarito!A:A,P431)</f>
        <v>16</v>
      </c>
      <c r="R431" s="69">
        <f t="shared" si="9"/>
        <v>42</v>
      </c>
      <c r="S431" s="68" t="s">
        <v>91</v>
      </c>
      <c r="T431" s="68" t="s">
        <v>122</v>
      </c>
      <c r="U431" s="69" t="s">
        <v>122</v>
      </c>
    </row>
    <row r="432" ht="15.75" customHeight="1">
      <c r="A432" s="67" t="s">
        <v>620</v>
      </c>
      <c r="B432" s="81" t="s">
        <v>624</v>
      </c>
      <c r="C432" s="68" t="s">
        <v>567</v>
      </c>
      <c r="D432" s="68" t="s">
        <v>91</v>
      </c>
      <c r="E432" s="68" t="s">
        <v>130</v>
      </c>
      <c r="F432" s="47" t="s">
        <v>117</v>
      </c>
      <c r="G432" s="68" t="s">
        <v>50</v>
      </c>
      <c r="H432" s="69" t="s">
        <v>85</v>
      </c>
      <c r="I432" s="69" t="s">
        <v>87</v>
      </c>
      <c r="J432" s="70" t="s">
        <v>71</v>
      </c>
      <c r="K432" s="69" t="s">
        <v>91</v>
      </c>
      <c r="L432" s="70">
        <f>SUMIFS(Gabarito!B:B,Gabarito!A:A,H432)+SUMIFS(Gabarito!B:B,Gabarito!A:A,I432)+SUMIFS(Gabarito!B:B,Gabarito!A:A,J432)+SUMIFS(Gabarito!B:B,Gabarito!A:A,K432)</f>
        <v>23</v>
      </c>
      <c r="M432" s="69" t="s">
        <v>122</v>
      </c>
      <c r="N432" s="69" t="s">
        <v>131</v>
      </c>
      <c r="O432" s="68" t="s">
        <v>60</v>
      </c>
      <c r="P432" s="69" t="s">
        <v>99</v>
      </c>
      <c r="Q432" s="69">
        <f>SUMIFS(Gabarito!B:B,Gabarito!A:A,M432)+SUMIFS(Gabarito!B:B,Gabarito!A:A,N432)+SUMIFS(Gabarito!B:B,Gabarito!A:A,O432)+SUMIFS(Gabarito!B:B,Gabarito!A:A,#REF!)+SUMIFS(Gabarito!B:B,Gabarito!A:A,P432)</f>
        <v>28</v>
      </c>
      <c r="R432" s="69">
        <f t="shared" si="9"/>
        <v>51</v>
      </c>
      <c r="S432" s="68" t="s">
        <v>91</v>
      </c>
      <c r="T432" s="68" t="s">
        <v>122</v>
      </c>
      <c r="U432" s="69" t="s">
        <v>122</v>
      </c>
    </row>
    <row r="433" ht="15.75" customHeight="1">
      <c r="A433" s="67" t="s">
        <v>620</v>
      </c>
      <c r="B433" s="68" t="s">
        <v>625</v>
      </c>
      <c r="C433" s="68" t="s">
        <v>567</v>
      </c>
      <c r="D433" s="68" t="s">
        <v>50</v>
      </c>
      <c r="E433" s="68" t="s">
        <v>203</v>
      </c>
      <c r="F433" s="47" t="s">
        <v>149</v>
      </c>
      <c r="G433" s="68" t="s">
        <v>50</v>
      </c>
      <c r="H433" s="69" t="s">
        <v>85</v>
      </c>
      <c r="I433" s="69" t="s">
        <v>137</v>
      </c>
      <c r="J433" s="70" t="s">
        <v>47</v>
      </c>
      <c r="K433" s="69" t="s">
        <v>91</v>
      </c>
      <c r="L433" s="70">
        <f>SUMIFS(Gabarito!B:B,Gabarito!A:A,H433)+SUMIFS(Gabarito!B:B,Gabarito!A:A,I433)+SUMIFS(Gabarito!B:B,Gabarito!A:A,J433)+SUMIFS(Gabarito!B:B,Gabarito!A:A,K433)</f>
        <v>14</v>
      </c>
      <c r="M433" s="69" t="s">
        <v>122</v>
      </c>
      <c r="N433" s="69" t="s">
        <v>131</v>
      </c>
      <c r="O433" s="68" t="s">
        <v>96</v>
      </c>
      <c r="P433" s="69" t="s">
        <v>99</v>
      </c>
      <c r="Q433" s="69">
        <f>SUMIFS(Gabarito!B:B,Gabarito!A:A,M433)+SUMIFS(Gabarito!B:B,Gabarito!A:A,N433)+SUMIFS(Gabarito!B:B,Gabarito!A:A,O433)+SUMIFS(Gabarito!B:B,Gabarito!A:A,#REF!)+SUMIFS(Gabarito!B:B,Gabarito!A:A,P433)</f>
        <v>40</v>
      </c>
      <c r="R433" s="69">
        <f t="shared" si="9"/>
        <v>54</v>
      </c>
      <c r="S433" s="68" t="s">
        <v>91</v>
      </c>
      <c r="T433" s="68" t="s">
        <v>122</v>
      </c>
      <c r="U433" s="69" t="s">
        <v>122</v>
      </c>
    </row>
    <row r="434" ht="15.75" customHeight="1">
      <c r="A434" s="67" t="s">
        <v>620</v>
      </c>
      <c r="B434" s="81" t="s">
        <v>626</v>
      </c>
      <c r="C434" s="68" t="s">
        <v>567</v>
      </c>
      <c r="D434" s="68" t="s">
        <v>50</v>
      </c>
      <c r="E434" s="68" t="s">
        <v>149</v>
      </c>
      <c r="F434" s="47" t="s">
        <v>149</v>
      </c>
      <c r="G434" s="68" t="s">
        <v>50</v>
      </c>
      <c r="H434" s="69" t="s">
        <v>85</v>
      </c>
      <c r="I434" s="69" t="s">
        <v>87</v>
      </c>
      <c r="J434" s="70" t="s">
        <v>71</v>
      </c>
      <c r="K434" s="69" t="s">
        <v>91</v>
      </c>
      <c r="L434" s="70">
        <f>SUMIFS(Gabarito!B:B,Gabarito!A:A,H434)+SUMIFS(Gabarito!B:B,Gabarito!A:A,I434)+SUMIFS(Gabarito!B:B,Gabarito!A:A,J434)+SUMIFS(Gabarito!B:B,Gabarito!A:A,K434)</f>
        <v>23</v>
      </c>
      <c r="M434" s="69" t="s">
        <v>122</v>
      </c>
      <c r="N434" s="69" t="s">
        <v>131</v>
      </c>
      <c r="O434" s="68" t="s">
        <v>60</v>
      </c>
      <c r="P434" s="69" t="s">
        <v>99</v>
      </c>
      <c r="Q434" s="69">
        <f>SUMIFS(Gabarito!B:B,Gabarito!A:A,M434)+SUMIFS(Gabarito!B:B,Gabarito!A:A,N434)+SUMIFS(Gabarito!B:B,Gabarito!A:A,O434)+SUMIFS(Gabarito!B:B,Gabarito!A:A,#REF!)+SUMIFS(Gabarito!B:B,Gabarito!A:A,P434)</f>
        <v>28</v>
      </c>
      <c r="R434" s="69">
        <f t="shared" si="9"/>
        <v>51</v>
      </c>
      <c r="S434" s="68" t="s">
        <v>91</v>
      </c>
      <c r="T434" s="68" t="s">
        <v>122</v>
      </c>
      <c r="U434" s="69" t="s">
        <v>122</v>
      </c>
    </row>
    <row r="435" ht="15.75" customHeight="1">
      <c r="A435" s="67" t="s">
        <v>620</v>
      </c>
      <c r="B435" s="81" t="s">
        <v>627</v>
      </c>
      <c r="C435" s="68" t="s">
        <v>567</v>
      </c>
      <c r="D435" s="68" t="s">
        <v>50</v>
      </c>
      <c r="E435" s="68" t="s">
        <v>149</v>
      </c>
      <c r="F435" s="47" t="s">
        <v>149</v>
      </c>
      <c r="G435" s="68" t="s">
        <v>50</v>
      </c>
      <c r="H435" s="69" t="s">
        <v>85</v>
      </c>
      <c r="I435" s="69" t="s">
        <v>87</v>
      </c>
      <c r="J435" s="70" t="s">
        <v>71</v>
      </c>
      <c r="K435" s="69" t="s">
        <v>91</v>
      </c>
      <c r="L435" s="70">
        <f>SUMIFS(Gabarito!B:B,Gabarito!A:A,H435)+SUMIFS(Gabarito!B:B,Gabarito!A:A,I435)+SUMIFS(Gabarito!B:B,Gabarito!A:A,J435)+SUMIFS(Gabarito!B:B,Gabarito!A:A,K435)</f>
        <v>23</v>
      </c>
      <c r="M435" s="69" t="s">
        <v>122</v>
      </c>
      <c r="N435" s="69" t="s">
        <v>131</v>
      </c>
      <c r="O435" s="68" t="s">
        <v>60</v>
      </c>
      <c r="P435" s="69" t="s">
        <v>99</v>
      </c>
      <c r="Q435" s="69">
        <f>SUMIFS(Gabarito!B:B,Gabarito!A:A,M435)+SUMIFS(Gabarito!B:B,Gabarito!A:A,N435)+SUMIFS(Gabarito!B:B,Gabarito!A:A,O435)+SUMIFS(Gabarito!B:B,Gabarito!A:A,#REF!)+SUMIFS(Gabarito!B:B,Gabarito!A:A,P435)</f>
        <v>28</v>
      </c>
      <c r="R435" s="69">
        <f t="shared" si="9"/>
        <v>51</v>
      </c>
      <c r="S435" s="68" t="s">
        <v>91</v>
      </c>
      <c r="T435" s="68" t="s">
        <v>122</v>
      </c>
      <c r="U435" s="69" t="s">
        <v>122</v>
      </c>
    </row>
    <row r="436" ht="15.75" customHeight="1">
      <c r="A436" s="67" t="s">
        <v>620</v>
      </c>
      <c r="B436" s="68" t="s">
        <v>628</v>
      </c>
      <c r="C436" s="68" t="s">
        <v>567</v>
      </c>
      <c r="D436" s="68" t="s">
        <v>50</v>
      </c>
      <c r="E436" s="68" t="s">
        <v>149</v>
      </c>
      <c r="F436" s="47" t="s">
        <v>149</v>
      </c>
      <c r="G436" s="68" t="s">
        <v>50</v>
      </c>
      <c r="H436" s="69" t="s">
        <v>85</v>
      </c>
      <c r="I436" s="69" t="s">
        <v>87</v>
      </c>
      <c r="J436" s="70" t="s">
        <v>89</v>
      </c>
      <c r="K436" s="69" t="s">
        <v>91</v>
      </c>
      <c r="L436" s="70">
        <f>SUMIFS(Gabarito!B:B,Gabarito!A:A,H436)+SUMIFS(Gabarito!B:B,Gabarito!A:A,I436)+SUMIFS(Gabarito!B:B,Gabarito!A:A,J436)+SUMIFS(Gabarito!B:B,Gabarito!A:A,K436)</f>
        <v>26</v>
      </c>
      <c r="M436" s="69" t="s">
        <v>122</v>
      </c>
      <c r="N436" s="69" t="s">
        <v>131</v>
      </c>
      <c r="O436" s="68" t="s">
        <v>60</v>
      </c>
      <c r="P436" s="69" t="s">
        <v>64</v>
      </c>
      <c r="Q436" s="69">
        <f>SUMIFS(Gabarito!B:B,Gabarito!A:A,M436)+SUMIFS(Gabarito!B:B,Gabarito!A:A,N436)+SUMIFS(Gabarito!B:B,Gabarito!A:A,O436)+SUMIFS(Gabarito!B:B,Gabarito!A:A,#REF!)+SUMIFS(Gabarito!B:B,Gabarito!A:A,P436)</f>
        <v>16</v>
      </c>
      <c r="R436" s="69">
        <f t="shared" si="9"/>
        <v>42</v>
      </c>
      <c r="S436" s="68" t="s">
        <v>91</v>
      </c>
      <c r="T436" s="68" t="s">
        <v>122</v>
      </c>
      <c r="U436" s="69" t="s">
        <v>122</v>
      </c>
    </row>
    <row r="437" ht="15.75" customHeight="1">
      <c r="A437" s="67" t="s">
        <v>620</v>
      </c>
      <c r="B437" s="68" t="s">
        <v>629</v>
      </c>
      <c r="C437" s="68" t="s">
        <v>567</v>
      </c>
      <c r="D437" s="68" t="s">
        <v>50</v>
      </c>
      <c r="E437" s="68" t="s">
        <v>149</v>
      </c>
      <c r="F437" s="47" t="s">
        <v>149</v>
      </c>
      <c r="G437" s="68" t="s">
        <v>50</v>
      </c>
      <c r="H437" s="69" t="s">
        <v>85</v>
      </c>
      <c r="I437" s="69" t="s">
        <v>87</v>
      </c>
      <c r="J437" s="70" t="s">
        <v>89</v>
      </c>
      <c r="K437" s="69" t="s">
        <v>91</v>
      </c>
      <c r="L437" s="70">
        <f>SUMIFS(Gabarito!B:B,Gabarito!A:A,H437)+SUMIFS(Gabarito!B:B,Gabarito!A:A,I437)+SUMIFS(Gabarito!B:B,Gabarito!A:A,J437)+SUMIFS(Gabarito!B:B,Gabarito!A:A,K437)</f>
        <v>26</v>
      </c>
      <c r="M437" s="69" t="s">
        <v>122</v>
      </c>
      <c r="N437" s="69" t="s">
        <v>131</v>
      </c>
      <c r="O437" s="68" t="s">
        <v>60</v>
      </c>
      <c r="P437" s="69" t="s">
        <v>64</v>
      </c>
      <c r="Q437" s="69">
        <f>SUMIFS(Gabarito!B:B,Gabarito!A:A,M437)+SUMIFS(Gabarito!B:B,Gabarito!A:A,N437)+SUMIFS(Gabarito!B:B,Gabarito!A:A,O437)+SUMIFS(Gabarito!B:B,Gabarito!A:A,#REF!)+SUMIFS(Gabarito!B:B,Gabarito!A:A,P437)</f>
        <v>16</v>
      </c>
      <c r="R437" s="69">
        <f t="shared" si="9"/>
        <v>42</v>
      </c>
      <c r="S437" s="68" t="s">
        <v>91</v>
      </c>
      <c r="T437" s="68" t="s">
        <v>122</v>
      </c>
      <c r="U437" s="69" t="s">
        <v>122</v>
      </c>
    </row>
    <row r="438" ht="15.75" customHeight="1">
      <c r="A438" s="67" t="s">
        <v>620</v>
      </c>
      <c r="B438" s="68" t="s">
        <v>630</v>
      </c>
      <c r="C438" s="68" t="s">
        <v>567</v>
      </c>
      <c r="D438" s="68" t="s">
        <v>50</v>
      </c>
      <c r="E438" s="68" t="s">
        <v>149</v>
      </c>
      <c r="F438" s="47" t="s">
        <v>149</v>
      </c>
      <c r="G438" s="68" t="s">
        <v>50</v>
      </c>
      <c r="H438" s="69" t="s">
        <v>85</v>
      </c>
      <c r="I438" s="69" t="s">
        <v>87</v>
      </c>
      <c r="J438" s="70" t="s">
        <v>89</v>
      </c>
      <c r="K438" s="69" t="s">
        <v>91</v>
      </c>
      <c r="L438" s="70">
        <f>SUMIFS(Gabarito!B:B,Gabarito!A:A,H438)+SUMIFS(Gabarito!B:B,Gabarito!A:A,I438)+SUMIFS(Gabarito!B:B,Gabarito!A:A,J438)+SUMIFS(Gabarito!B:B,Gabarito!A:A,K438)</f>
        <v>26</v>
      </c>
      <c r="M438" s="69" t="s">
        <v>122</v>
      </c>
      <c r="N438" s="69" t="s">
        <v>131</v>
      </c>
      <c r="O438" s="68" t="s">
        <v>60</v>
      </c>
      <c r="P438" s="69" t="s">
        <v>64</v>
      </c>
      <c r="Q438" s="69">
        <f>SUMIFS(Gabarito!B:B,Gabarito!A:A,M438)+SUMIFS(Gabarito!B:B,Gabarito!A:A,N438)+SUMIFS(Gabarito!B:B,Gabarito!A:A,O438)+SUMIFS(Gabarito!B:B,Gabarito!A:A,#REF!)+SUMIFS(Gabarito!B:B,Gabarito!A:A,P438)</f>
        <v>16</v>
      </c>
      <c r="R438" s="69">
        <f t="shared" si="9"/>
        <v>42</v>
      </c>
      <c r="S438" s="68" t="s">
        <v>91</v>
      </c>
      <c r="T438" s="68" t="s">
        <v>122</v>
      </c>
      <c r="U438" s="69" t="s">
        <v>122</v>
      </c>
    </row>
    <row r="439" ht="15.75" customHeight="1">
      <c r="A439" s="67" t="s">
        <v>620</v>
      </c>
      <c r="B439" s="68" t="s">
        <v>631</v>
      </c>
      <c r="C439" s="68" t="s">
        <v>567</v>
      </c>
      <c r="D439" s="68" t="s">
        <v>50</v>
      </c>
      <c r="E439" s="68" t="s">
        <v>149</v>
      </c>
      <c r="F439" s="47" t="s">
        <v>149</v>
      </c>
      <c r="G439" s="68" t="s">
        <v>50</v>
      </c>
      <c r="H439" s="69" t="s">
        <v>85</v>
      </c>
      <c r="I439" s="69" t="s">
        <v>87</v>
      </c>
      <c r="J439" s="70" t="s">
        <v>89</v>
      </c>
      <c r="K439" s="69" t="s">
        <v>91</v>
      </c>
      <c r="L439" s="70">
        <f>SUMIFS(Gabarito!B:B,Gabarito!A:A,H439)+SUMIFS(Gabarito!B:B,Gabarito!A:A,I439)+SUMIFS(Gabarito!B:B,Gabarito!A:A,J439)+SUMIFS(Gabarito!B:B,Gabarito!A:A,K439)</f>
        <v>26</v>
      </c>
      <c r="M439" s="69" t="s">
        <v>122</v>
      </c>
      <c r="N439" s="69" t="s">
        <v>131</v>
      </c>
      <c r="O439" s="68" t="s">
        <v>60</v>
      </c>
      <c r="P439" s="69" t="s">
        <v>64</v>
      </c>
      <c r="Q439" s="69">
        <f>SUMIFS(Gabarito!B:B,Gabarito!A:A,M439)+SUMIFS(Gabarito!B:B,Gabarito!A:A,N439)+SUMIFS(Gabarito!B:B,Gabarito!A:A,O439)+SUMIFS(Gabarito!B:B,Gabarito!A:A,#REF!)+SUMIFS(Gabarito!B:B,Gabarito!A:A,P439)</f>
        <v>16</v>
      </c>
      <c r="R439" s="69">
        <f t="shared" si="9"/>
        <v>42</v>
      </c>
      <c r="S439" s="68" t="s">
        <v>91</v>
      </c>
      <c r="T439" s="68" t="s">
        <v>122</v>
      </c>
      <c r="U439" s="69" t="s">
        <v>122</v>
      </c>
    </row>
    <row r="440" ht="15.75" customHeight="1">
      <c r="A440" s="67" t="s">
        <v>620</v>
      </c>
      <c r="B440" s="68" t="s">
        <v>632</v>
      </c>
      <c r="C440" s="68" t="s">
        <v>567</v>
      </c>
      <c r="D440" s="68" t="s">
        <v>50</v>
      </c>
      <c r="E440" s="68" t="s">
        <v>149</v>
      </c>
      <c r="F440" s="47" t="s">
        <v>149</v>
      </c>
      <c r="G440" s="68" t="s">
        <v>50</v>
      </c>
      <c r="H440" s="69" t="s">
        <v>85</v>
      </c>
      <c r="I440" s="69" t="s">
        <v>87</v>
      </c>
      <c r="J440" s="70" t="s">
        <v>89</v>
      </c>
      <c r="K440" s="69" t="s">
        <v>91</v>
      </c>
      <c r="L440" s="70">
        <f>SUMIFS(Gabarito!B:B,Gabarito!A:A,H440)+SUMIFS(Gabarito!B:B,Gabarito!A:A,I440)+SUMIFS(Gabarito!B:B,Gabarito!A:A,J440)+SUMIFS(Gabarito!B:B,Gabarito!A:A,K440)</f>
        <v>26</v>
      </c>
      <c r="M440" s="69" t="s">
        <v>122</v>
      </c>
      <c r="N440" s="69" t="s">
        <v>131</v>
      </c>
      <c r="O440" s="68" t="s">
        <v>60</v>
      </c>
      <c r="P440" s="69" t="s">
        <v>64</v>
      </c>
      <c r="Q440" s="69">
        <f>SUMIFS(Gabarito!B:B,Gabarito!A:A,M440)+SUMIFS(Gabarito!B:B,Gabarito!A:A,N440)+SUMIFS(Gabarito!B:B,Gabarito!A:A,O440)+SUMIFS(Gabarito!B:B,Gabarito!A:A,#REF!)+SUMIFS(Gabarito!B:B,Gabarito!A:A,P440)</f>
        <v>16</v>
      </c>
      <c r="R440" s="69">
        <f t="shared" si="9"/>
        <v>42</v>
      </c>
      <c r="S440" s="68" t="s">
        <v>91</v>
      </c>
      <c r="T440" s="68" t="s">
        <v>122</v>
      </c>
      <c r="U440" s="69" t="s">
        <v>122</v>
      </c>
    </row>
    <row r="441" ht="15.75" customHeight="1">
      <c r="A441" s="67" t="s">
        <v>620</v>
      </c>
      <c r="B441" s="68" t="s">
        <v>633</v>
      </c>
      <c r="C441" s="68" t="s">
        <v>567</v>
      </c>
      <c r="D441" s="68" t="s">
        <v>50</v>
      </c>
      <c r="E441" s="68" t="s">
        <v>149</v>
      </c>
      <c r="F441" s="47" t="s">
        <v>149</v>
      </c>
      <c r="G441" s="68" t="s">
        <v>50</v>
      </c>
      <c r="H441" s="69" t="s">
        <v>85</v>
      </c>
      <c r="I441" s="69" t="s">
        <v>87</v>
      </c>
      <c r="J441" s="70" t="s">
        <v>89</v>
      </c>
      <c r="K441" s="69" t="s">
        <v>91</v>
      </c>
      <c r="L441" s="70">
        <f>SUMIFS(Gabarito!B:B,Gabarito!A:A,H441)+SUMIFS(Gabarito!B:B,Gabarito!A:A,I441)+SUMIFS(Gabarito!B:B,Gabarito!A:A,J441)+SUMIFS(Gabarito!B:B,Gabarito!A:A,K441)</f>
        <v>26</v>
      </c>
      <c r="M441" s="69" t="s">
        <v>122</v>
      </c>
      <c r="N441" s="69" t="s">
        <v>131</v>
      </c>
      <c r="O441" s="68" t="s">
        <v>60</v>
      </c>
      <c r="P441" s="69" t="s">
        <v>64</v>
      </c>
      <c r="Q441" s="69">
        <f>SUMIFS(Gabarito!B:B,Gabarito!A:A,M441)+SUMIFS(Gabarito!B:B,Gabarito!A:A,N441)+SUMIFS(Gabarito!B:B,Gabarito!A:A,O441)+SUMIFS(Gabarito!B:B,Gabarito!A:A,#REF!)+SUMIFS(Gabarito!B:B,Gabarito!A:A,P441)</f>
        <v>16</v>
      </c>
      <c r="R441" s="69">
        <f t="shared" si="9"/>
        <v>42</v>
      </c>
      <c r="S441" s="68" t="s">
        <v>91</v>
      </c>
      <c r="T441" s="68" t="s">
        <v>122</v>
      </c>
      <c r="U441" s="69" t="s">
        <v>122</v>
      </c>
    </row>
    <row r="442" ht="15.75" customHeight="1">
      <c r="A442" s="67" t="s">
        <v>620</v>
      </c>
      <c r="B442" s="68" t="s">
        <v>634</v>
      </c>
      <c r="C442" s="68" t="s">
        <v>567</v>
      </c>
      <c r="D442" s="68" t="s">
        <v>50</v>
      </c>
      <c r="E442" s="68" t="s">
        <v>149</v>
      </c>
      <c r="F442" s="47" t="s">
        <v>149</v>
      </c>
      <c r="G442" s="68" t="s">
        <v>50</v>
      </c>
      <c r="H442" s="69" t="s">
        <v>85</v>
      </c>
      <c r="I442" s="69" t="s">
        <v>87</v>
      </c>
      <c r="J442" s="70" t="s">
        <v>89</v>
      </c>
      <c r="K442" s="69" t="s">
        <v>91</v>
      </c>
      <c r="L442" s="70">
        <f>SUMIFS(Gabarito!B:B,Gabarito!A:A,H442)+SUMIFS(Gabarito!B:B,Gabarito!A:A,I442)+SUMIFS(Gabarito!B:B,Gabarito!A:A,J442)+SUMIFS(Gabarito!B:B,Gabarito!A:A,K442)</f>
        <v>26</v>
      </c>
      <c r="M442" s="69" t="s">
        <v>122</v>
      </c>
      <c r="N442" s="69" t="s">
        <v>131</v>
      </c>
      <c r="O442" s="68" t="s">
        <v>60</v>
      </c>
      <c r="P442" s="69" t="s">
        <v>64</v>
      </c>
      <c r="Q442" s="69">
        <f>SUMIFS(Gabarito!B:B,Gabarito!A:A,M442)+SUMIFS(Gabarito!B:B,Gabarito!A:A,N442)+SUMIFS(Gabarito!B:B,Gabarito!A:A,O442)+SUMIFS(Gabarito!B:B,Gabarito!A:A,#REF!)+SUMIFS(Gabarito!B:B,Gabarito!A:A,P442)</f>
        <v>16</v>
      </c>
      <c r="R442" s="69">
        <f t="shared" si="9"/>
        <v>42</v>
      </c>
      <c r="S442" s="68" t="s">
        <v>91</v>
      </c>
      <c r="T442" s="68" t="s">
        <v>122</v>
      </c>
      <c r="U442" s="69" t="s">
        <v>122</v>
      </c>
    </row>
    <row r="443" ht="15.75" customHeight="1">
      <c r="A443" s="67" t="s">
        <v>620</v>
      </c>
      <c r="B443" s="68" t="s">
        <v>635</v>
      </c>
      <c r="C443" s="68" t="s">
        <v>567</v>
      </c>
      <c r="D443" s="68" t="s">
        <v>50</v>
      </c>
      <c r="E443" s="68" t="s">
        <v>149</v>
      </c>
      <c r="F443" s="47" t="s">
        <v>149</v>
      </c>
      <c r="G443" s="68" t="s">
        <v>50</v>
      </c>
      <c r="H443" s="69" t="s">
        <v>85</v>
      </c>
      <c r="I443" s="69" t="s">
        <v>87</v>
      </c>
      <c r="J443" s="70" t="s">
        <v>89</v>
      </c>
      <c r="K443" s="69" t="s">
        <v>91</v>
      </c>
      <c r="L443" s="70">
        <f>SUMIFS(Gabarito!B:B,Gabarito!A:A,H443)+SUMIFS(Gabarito!B:B,Gabarito!A:A,I443)+SUMIFS(Gabarito!B:B,Gabarito!A:A,J443)+SUMIFS(Gabarito!B:B,Gabarito!A:A,K443)</f>
        <v>26</v>
      </c>
      <c r="M443" s="69" t="s">
        <v>122</v>
      </c>
      <c r="N443" s="69" t="s">
        <v>131</v>
      </c>
      <c r="O443" s="68" t="s">
        <v>60</v>
      </c>
      <c r="P443" s="69" t="s">
        <v>64</v>
      </c>
      <c r="Q443" s="69">
        <f>SUMIFS(Gabarito!B:B,Gabarito!A:A,M443)+SUMIFS(Gabarito!B:B,Gabarito!A:A,N443)+SUMIFS(Gabarito!B:B,Gabarito!A:A,O443)+SUMIFS(Gabarito!B:B,Gabarito!A:A,#REF!)+SUMIFS(Gabarito!B:B,Gabarito!A:A,P443)</f>
        <v>16</v>
      </c>
      <c r="R443" s="69">
        <f t="shared" si="9"/>
        <v>42</v>
      </c>
      <c r="S443" s="68" t="s">
        <v>91</v>
      </c>
      <c r="T443" s="68" t="s">
        <v>122</v>
      </c>
      <c r="U443" s="69" t="s">
        <v>122</v>
      </c>
    </row>
    <row r="444" ht="15.75" customHeight="1">
      <c r="A444" s="67" t="s">
        <v>620</v>
      </c>
      <c r="B444" s="68" t="s">
        <v>636</v>
      </c>
      <c r="C444" s="68" t="s">
        <v>567</v>
      </c>
      <c r="D444" s="68" t="s">
        <v>91</v>
      </c>
      <c r="E444" s="68" t="s">
        <v>122</v>
      </c>
      <c r="F444" s="47" t="s">
        <v>149</v>
      </c>
      <c r="G444" s="68" t="s">
        <v>122</v>
      </c>
      <c r="H444" s="69" t="s">
        <v>122</v>
      </c>
      <c r="I444" s="69" t="s">
        <v>122</v>
      </c>
      <c r="J444" s="70" t="s">
        <v>122</v>
      </c>
      <c r="K444" s="69" t="s">
        <v>122</v>
      </c>
      <c r="L444" s="70">
        <f>SUMIFS(Gabarito!B:B,Gabarito!A:A,H444)+SUMIFS(Gabarito!B:B,Gabarito!A:A,I444)+SUMIFS(Gabarito!B:B,Gabarito!A:A,J444)+SUMIFS(Gabarito!B:B,Gabarito!A:A,K444)</f>
        <v>0</v>
      </c>
      <c r="M444" s="69" t="s">
        <v>122</v>
      </c>
      <c r="N444" s="69" t="s">
        <v>122</v>
      </c>
      <c r="O444" s="68" t="s">
        <v>96</v>
      </c>
      <c r="P444" s="69" t="s">
        <v>122</v>
      </c>
      <c r="Q444" s="69">
        <f>SUMIFS(Gabarito!B:B,Gabarito!A:A,M444)+SUMIFS(Gabarito!B:B,Gabarito!A:A,N444)+SUMIFS(Gabarito!B:B,Gabarito!A:A,O444)+SUMIFS(Gabarito!B:B,Gabarito!A:A,#REF!)+SUMIFS(Gabarito!B:B,Gabarito!A:A,P444)</f>
        <v>14</v>
      </c>
      <c r="R444" s="69">
        <f t="shared" si="9"/>
        <v>14</v>
      </c>
      <c r="S444" s="68" t="s">
        <v>122</v>
      </c>
      <c r="T444" s="68" t="s">
        <v>122</v>
      </c>
      <c r="U444" s="69" t="s">
        <v>122</v>
      </c>
    </row>
    <row r="445" ht="15.75" customHeight="1">
      <c r="A445" s="82" t="s">
        <v>620</v>
      </c>
      <c r="B445" s="83" t="s">
        <v>637</v>
      </c>
      <c r="C445" s="83" t="s">
        <v>567</v>
      </c>
      <c r="D445" s="68" t="s">
        <v>91</v>
      </c>
      <c r="E445" s="68" t="s">
        <v>122</v>
      </c>
      <c r="F445" s="47" t="s">
        <v>149</v>
      </c>
      <c r="G445" s="68" t="s">
        <v>122</v>
      </c>
      <c r="H445" s="84" t="s">
        <v>122</v>
      </c>
      <c r="I445" s="84" t="s">
        <v>122</v>
      </c>
      <c r="J445" s="85" t="s">
        <v>122</v>
      </c>
      <c r="K445" s="84" t="s">
        <v>122</v>
      </c>
      <c r="L445" s="85">
        <f>SUMIFS(Gabarito!B:B,Gabarito!A:A,H445)+SUMIFS(Gabarito!B:B,Gabarito!A:A,I445)+SUMIFS(Gabarito!B:B,Gabarito!A:A,J445)+SUMIFS(Gabarito!B:B,Gabarito!A:A,K445)</f>
        <v>0</v>
      </c>
      <c r="M445" s="84" t="s">
        <v>122</v>
      </c>
      <c r="N445" s="69" t="s">
        <v>122</v>
      </c>
      <c r="O445" s="68" t="s">
        <v>96</v>
      </c>
      <c r="P445" s="84" t="s">
        <v>122</v>
      </c>
      <c r="Q445" s="84">
        <f>SUMIFS(Gabarito!B:B,Gabarito!A:A,M445)+SUMIFS(Gabarito!B:B,Gabarito!A:A,N445)+SUMIFS(Gabarito!B:B,Gabarito!A:A,O445)+SUMIFS(Gabarito!B:B,Gabarito!A:A,#REF!)+SUMIFS(Gabarito!B:B,Gabarito!A:A,P445)</f>
        <v>14</v>
      </c>
      <c r="R445" s="84">
        <f t="shared" si="9"/>
        <v>14</v>
      </c>
      <c r="S445" s="68" t="s">
        <v>122</v>
      </c>
      <c r="T445" s="68" t="s">
        <v>122</v>
      </c>
      <c r="U445" s="69" t="s">
        <v>122</v>
      </c>
    </row>
    <row r="446" ht="15.75" customHeight="1">
      <c r="A446" s="82" t="s">
        <v>620</v>
      </c>
      <c r="B446" s="83" t="s">
        <v>638</v>
      </c>
      <c r="C446" s="83" t="s">
        <v>567</v>
      </c>
      <c r="D446" s="68" t="s">
        <v>91</v>
      </c>
      <c r="E446" s="68" t="s">
        <v>122</v>
      </c>
      <c r="F446" s="47" t="s">
        <v>149</v>
      </c>
      <c r="G446" s="68" t="s">
        <v>122</v>
      </c>
      <c r="H446" s="84" t="s">
        <v>122</v>
      </c>
      <c r="I446" s="84" t="s">
        <v>122</v>
      </c>
      <c r="J446" s="85" t="s">
        <v>122</v>
      </c>
      <c r="K446" s="84" t="s">
        <v>122</v>
      </c>
      <c r="L446" s="85">
        <f>SUMIFS(Gabarito!B:B,Gabarito!A:A,H446)+SUMIFS(Gabarito!B:B,Gabarito!A:A,I446)+SUMIFS(Gabarito!B:B,Gabarito!A:A,J446)+SUMIFS(Gabarito!B:B,Gabarito!A:A,K446)</f>
        <v>0</v>
      </c>
      <c r="M446" s="84" t="s">
        <v>122</v>
      </c>
      <c r="N446" s="69" t="s">
        <v>122</v>
      </c>
      <c r="O446" s="68" t="s">
        <v>96</v>
      </c>
      <c r="P446" s="84" t="s">
        <v>122</v>
      </c>
      <c r="Q446" s="84">
        <f>SUMIFS(Gabarito!B:B,Gabarito!A:A,M446)+SUMIFS(Gabarito!B:B,Gabarito!A:A,N446)+SUMIFS(Gabarito!B:B,Gabarito!A:A,O446)+SUMIFS(Gabarito!B:B,Gabarito!A:A,#REF!)+SUMIFS(Gabarito!B:B,Gabarito!A:A,P446)</f>
        <v>14</v>
      </c>
      <c r="R446" s="84">
        <f t="shared" si="9"/>
        <v>14</v>
      </c>
      <c r="S446" s="68" t="s">
        <v>122</v>
      </c>
      <c r="T446" s="68" t="s">
        <v>122</v>
      </c>
      <c r="U446" s="69" t="s">
        <v>122</v>
      </c>
    </row>
    <row r="447" ht="15.75" customHeight="1">
      <c r="A447" s="82" t="s">
        <v>620</v>
      </c>
      <c r="B447" s="83" t="s">
        <v>639</v>
      </c>
      <c r="C447" s="83" t="s">
        <v>567</v>
      </c>
      <c r="D447" s="68" t="s">
        <v>50</v>
      </c>
      <c r="E447" s="68" t="s">
        <v>130</v>
      </c>
      <c r="F447" s="47" t="s">
        <v>122</v>
      </c>
      <c r="G447" s="68" t="s">
        <v>122</v>
      </c>
      <c r="H447" s="84" t="s">
        <v>122</v>
      </c>
      <c r="I447" s="84" t="s">
        <v>122</v>
      </c>
      <c r="J447" s="85" t="s">
        <v>122</v>
      </c>
      <c r="K447" s="84" t="s">
        <v>122</v>
      </c>
      <c r="L447" s="85">
        <f>SUMIFS(Gabarito!B:B,Gabarito!A:A,H447)+SUMIFS(Gabarito!B:B,Gabarito!A:A,I447)+SUMIFS(Gabarito!B:B,Gabarito!A:A,J447)+SUMIFS(Gabarito!B:B,Gabarito!A:A,K447)</f>
        <v>0</v>
      </c>
      <c r="M447" s="84" t="s">
        <v>122</v>
      </c>
      <c r="N447" s="69" t="s">
        <v>122</v>
      </c>
      <c r="O447" s="68" t="s">
        <v>96</v>
      </c>
      <c r="P447" s="84" t="s">
        <v>122</v>
      </c>
      <c r="Q447" s="84">
        <f>SUMIFS(Gabarito!B:B,Gabarito!A:A,M447)+SUMIFS(Gabarito!B:B,Gabarito!A:A,N447)+SUMIFS(Gabarito!B:B,Gabarito!A:A,O447)+SUMIFS(Gabarito!B:B,Gabarito!A:A,#REF!)+SUMIFS(Gabarito!B:B,Gabarito!A:A,P447)</f>
        <v>14</v>
      </c>
      <c r="R447" s="84">
        <f t="shared" si="9"/>
        <v>14</v>
      </c>
      <c r="S447" s="68" t="s">
        <v>122</v>
      </c>
      <c r="T447" s="68" t="s">
        <v>122</v>
      </c>
      <c r="U447" s="69" t="s">
        <v>122</v>
      </c>
    </row>
    <row r="448" ht="15.75" customHeight="1">
      <c r="A448" s="67" t="s">
        <v>620</v>
      </c>
      <c r="B448" s="68" t="s">
        <v>640</v>
      </c>
      <c r="C448" s="68" t="s">
        <v>567</v>
      </c>
      <c r="D448" s="68" t="s">
        <v>91</v>
      </c>
      <c r="E448" s="68" t="s">
        <v>117</v>
      </c>
      <c r="F448" s="47" t="s">
        <v>117</v>
      </c>
      <c r="G448" s="68" t="s">
        <v>91</v>
      </c>
      <c r="H448" s="69" t="s">
        <v>85</v>
      </c>
      <c r="I448" s="69" t="s">
        <v>87</v>
      </c>
      <c r="J448" s="70" t="s">
        <v>89</v>
      </c>
      <c r="K448" s="69" t="s">
        <v>91</v>
      </c>
      <c r="L448" s="70">
        <f>SUMIFS(Gabarito!B:B,Gabarito!A:A,H448)+SUMIFS(Gabarito!B:B,Gabarito!A:A,I448)+SUMIFS(Gabarito!B:B,Gabarito!A:A,J448)+SUMIFS(Gabarito!B:B,Gabarito!A:A,K448)</f>
        <v>26</v>
      </c>
      <c r="M448" s="69" t="s">
        <v>122</v>
      </c>
      <c r="N448" s="69" t="s">
        <v>131</v>
      </c>
      <c r="O448" s="68" t="s">
        <v>60</v>
      </c>
      <c r="P448" s="69" t="s">
        <v>82</v>
      </c>
      <c r="Q448" s="69">
        <f>SUMIFS(Gabarito!B:B,Gabarito!A:A,M448)+SUMIFS(Gabarito!B:B,Gabarito!A:A,N448)+SUMIFS(Gabarito!B:B,Gabarito!A:A,O448)+SUMIFS(Gabarito!B:B,Gabarito!A:A,#REF!)+SUMIFS(Gabarito!B:B,Gabarito!A:A,P448)</f>
        <v>22</v>
      </c>
      <c r="R448" s="69">
        <f t="shared" si="9"/>
        <v>48</v>
      </c>
      <c r="S448" s="68" t="s">
        <v>91</v>
      </c>
      <c r="T448" s="68" t="s">
        <v>122</v>
      </c>
      <c r="U448" s="69" t="s">
        <v>122</v>
      </c>
    </row>
    <row r="449" ht="15.75" customHeight="1">
      <c r="A449" s="82" t="s">
        <v>620</v>
      </c>
      <c r="B449" s="83" t="s">
        <v>641</v>
      </c>
      <c r="C449" s="83" t="s">
        <v>567</v>
      </c>
      <c r="D449" s="68" t="s">
        <v>91</v>
      </c>
      <c r="E449" s="68" t="s">
        <v>122</v>
      </c>
      <c r="F449" s="47" t="s">
        <v>117</v>
      </c>
      <c r="G449" s="68" t="s">
        <v>122</v>
      </c>
      <c r="H449" s="84" t="s">
        <v>122</v>
      </c>
      <c r="I449" s="84" t="s">
        <v>122</v>
      </c>
      <c r="J449" s="85" t="s">
        <v>122</v>
      </c>
      <c r="K449" s="84" t="s">
        <v>122</v>
      </c>
      <c r="L449" s="85">
        <f>SUMIFS(Gabarito!B:B,Gabarito!A:A,H449)+SUMIFS(Gabarito!B:B,Gabarito!A:A,I449)+SUMIFS(Gabarito!B:B,Gabarito!A:A,J449)+SUMIFS(Gabarito!B:B,Gabarito!A:A,K449)</f>
        <v>0</v>
      </c>
      <c r="M449" s="84" t="s">
        <v>122</v>
      </c>
      <c r="N449" s="69" t="s">
        <v>122</v>
      </c>
      <c r="O449" s="68" t="s">
        <v>96</v>
      </c>
      <c r="P449" s="84" t="s">
        <v>122</v>
      </c>
      <c r="Q449" s="84">
        <f>SUMIFS(Gabarito!B:B,Gabarito!A:A,M449)+SUMIFS(Gabarito!B:B,Gabarito!A:A,N449)+SUMIFS(Gabarito!B:B,Gabarito!A:A,O449)+SUMIFS(Gabarito!B:B,Gabarito!A:A,#REF!)+SUMIFS(Gabarito!B:B,Gabarito!A:A,P449)</f>
        <v>14</v>
      </c>
      <c r="R449" s="84">
        <f t="shared" si="9"/>
        <v>14</v>
      </c>
      <c r="S449" s="68" t="s">
        <v>122</v>
      </c>
      <c r="T449" s="68" t="s">
        <v>122</v>
      </c>
      <c r="U449" s="69" t="s">
        <v>122</v>
      </c>
    </row>
    <row r="450" ht="15.75" customHeight="1">
      <c r="A450" s="82" t="s">
        <v>620</v>
      </c>
      <c r="B450" s="83" t="s">
        <v>642</v>
      </c>
      <c r="C450" s="83" t="s">
        <v>567</v>
      </c>
      <c r="D450" s="68" t="s">
        <v>91</v>
      </c>
      <c r="E450" s="68" t="s">
        <v>122</v>
      </c>
      <c r="F450" s="47" t="s">
        <v>149</v>
      </c>
      <c r="G450" s="68" t="s">
        <v>122</v>
      </c>
      <c r="H450" s="84" t="s">
        <v>122</v>
      </c>
      <c r="I450" s="84" t="s">
        <v>122</v>
      </c>
      <c r="J450" s="85" t="s">
        <v>122</v>
      </c>
      <c r="K450" s="84" t="s">
        <v>122</v>
      </c>
      <c r="L450" s="85">
        <f>SUMIFS(Gabarito!B:B,Gabarito!A:A,H450)+SUMIFS(Gabarito!B:B,Gabarito!A:A,I450)+SUMIFS(Gabarito!B:B,Gabarito!A:A,J450)+SUMIFS(Gabarito!B:B,Gabarito!A:A,K450)</f>
        <v>0</v>
      </c>
      <c r="M450" s="84" t="s">
        <v>122</v>
      </c>
      <c r="N450" s="69" t="s">
        <v>122</v>
      </c>
      <c r="O450" s="68" t="s">
        <v>96</v>
      </c>
      <c r="P450" s="84" t="s">
        <v>122</v>
      </c>
      <c r="Q450" s="84">
        <f>SUMIFS(Gabarito!B:B,Gabarito!A:A,M450)+SUMIFS(Gabarito!B:B,Gabarito!A:A,N450)+SUMIFS(Gabarito!B:B,Gabarito!A:A,O450)+SUMIFS(Gabarito!B:B,Gabarito!A:A,#REF!)+SUMIFS(Gabarito!B:B,Gabarito!A:A,P450)</f>
        <v>14</v>
      </c>
      <c r="R450" s="84">
        <f t="shared" si="9"/>
        <v>14</v>
      </c>
      <c r="S450" s="68" t="s">
        <v>122</v>
      </c>
      <c r="T450" s="68" t="s">
        <v>122</v>
      </c>
      <c r="U450" s="69" t="s">
        <v>122</v>
      </c>
    </row>
    <row r="451" ht="15.75" customHeight="1">
      <c r="A451" s="67" t="s">
        <v>620</v>
      </c>
      <c r="B451" s="68" t="s">
        <v>643</v>
      </c>
      <c r="C451" s="68" t="s">
        <v>567</v>
      </c>
      <c r="D451" s="68" t="s">
        <v>91</v>
      </c>
      <c r="E451" s="68" t="s">
        <v>149</v>
      </c>
      <c r="F451" s="47" t="s">
        <v>149</v>
      </c>
      <c r="G451" s="68" t="s">
        <v>91</v>
      </c>
      <c r="H451" s="69" t="s">
        <v>67</v>
      </c>
      <c r="I451" s="69" t="s">
        <v>87</v>
      </c>
      <c r="J451" s="70" t="s">
        <v>89</v>
      </c>
      <c r="K451" s="69" t="s">
        <v>91</v>
      </c>
      <c r="L451" s="70">
        <f>SUMIFS(Gabarito!B:B,Gabarito!A:A,H451)+SUMIFS(Gabarito!B:B,Gabarito!A:A,I451)+SUMIFS(Gabarito!B:B,Gabarito!A:A,J451)+SUMIFS(Gabarito!B:B,Gabarito!A:A,K451)</f>
        <v>25</v>
      </c>
      <c r="M451" s="69" t="s">
        <v>122</v>
      </c>
      <c r="N451" s="69" t="s">
        <v>131</v>
      </c>
      <c r="O451" s="68" t="s">
        <v>60</v>
      </c>
      <c r="P451" s="69" t="s">
        <v>64</v>
      </c>
      <c r="Q451" s="69">
        <f>SUMIFS(Gabarito!B:B,Gabarito!A:A,M451)+SUMIFS(Gabarito!B:B,Gabarito!A:A,N451)+SUMIFS(Gabarito!B:B,Gabarito!A:A,O451)+SUMIFS(Gabarito!B:B,Gabarito!A:A,#REF!)+SUMIFS(Gabarito!B:B,Gabarito!A:A,P451)</f>
        <v>16</v>
      </c>
      <c r="R451" s="69">
        <f t="shared" si="9"/>
        <v>41</v>
      </c>
      <c r="S451" s="68" t="s">
        <v>91</v>
      </c>
      <c r="T451" s="68" t="s">
        <v>122</v>
      </c>
      <c r="U451" s="69" t="s">
        <v>122</v>
      </c>
    </row>
    <row r="452" ht="15.75" customHeight="1">
      <c r="A452" s="67" t="s">
        <v>620</v>
      </c>
      <c r="B452" s="68" t="s">
        <v>644</v>
      </c>
      <c r="C452" s="68" t="s">
        <v>567</v>
      </c>
      <c r="D452" s="68" t="s">
        <v>50</v>
      </c>
      <c r="E452" s="68" t="s">
        <v>149</v>
      </c>
      <c r="F452" s="47" t="s">
        <v>122</v>
      </c>
      <c r="G452" s="68" t="s">
        <v>50</v>
      </c>
      <c r="H452" s="69" t="s">
        <v>67</v>
      </c>
      <c r="I452" s="69" t="s">
        <v>87</v>
      </c>
      <c r="J452" s="70" t="s">
        <v>89</v>
      </c>
      <c r="K452" s="69" t="s">
        <v>91</v>
      </c>
      <c r="L452" s="70">
        <f>SUMIFS(Gabarito!B:B,Gabarito!A:A,H452)+SUMIFS(Gabarito!B:B,Gabarito!A:A,I452)+SUMIFS(Gabarito!B:B,Gabarito!A:A,J452)+SUMIFS(Gabarito!B:B,Gabarito!A:A,K452)</f>
        <v>25</v>
      </c>
      <c r="M452" s="69" t="s">
        <v>122</v>
      </c>
      <c r="N452" s="69" t="s">
        <v>131</v>
      </c>
      <c r="O452" s="68" t="s">
        <v>60</v>
      </c>
      <c r="P452" s="69" t="s">
        <v>64</v>
      </c>
      <c r="Q452" s="69">
        <f>SUMIFS(Gabarito!B:B,Gabarito!A:A,M452)+SUMIFS(Gabarito!B:B,Gabarito!A:A,N452)+SUMIFS(Gabarito!B:B,Gabarito!A:A,O452)+SUMIFS(Gabarito!B:B,Gabarito!A:A,#REF!)+SUMIFS(Gabarito!B:B,Gabarito!A:A,P452)</f>
        <v>16</v>
      </c>
      <c r="R452" s="69">
        <f t="shared" si="9"/>
        <v>41</v>
      </c>
      <c r="S452" s="68" t="s">
        <v>91</v>
      </c>
      <c r="T452" s="68" t="s">
        <v>122</v>
      </c>
      <c r="U452" s="69" t="s">
        <v>122</v>
      </c>
    </row>
    <row r="453" ht="15.75" customHeight="1">
      <c r="A453" s="67" t="s">
        <v>620</v>
      </c>
      <c r="B453" s="68" t="s">
        <v>645</v>
      </c>
      <c r="C453" s="68" t="s">
        <v>567</v>
      </c>
      <c r="D453" s="68" t="s">
        <v>91</v>
      </c>
      <c r="E453" s="68" t="s">
        <v>149</v>
      </c>
      <c r="F453" s="47" t="s">
        <v>149</v>
      </c>
      <c r="G453" s="68" t="s">
        <v>91</v>
      </c>
      <c r="H453" s="69" t="s">
        <v>67</v>
      </c>
      <c r="I453" s="69" t="s">
        <v>87</v>
      </c>
      <c r="J453" s="70" t="s">
        <v>89</v>
      </c>
      <c r="K453" s="69" t="s">
        <v>91</v>
      </c>
      <c r="L453" s="70">
        <f>SUMIFS(Gabarito!B:B,Gabarito!A:A,H453)+SUMIFS(Gabarito!B:B,Gabarito!A:A,I453)+SUMIFS(Gabarito!B:B,Gabarito!A:A,J453)+SUMIFS(Gabarito!B:B,Gabarito!A:A,K453)</f>
        <v>25</v>
      </c>
      <c r="M453" s="69" t="s">
        <v>122</v>
      </c>
      <c r="N453" s="69" t="s">
        <v>131</v>
      </c>
      <c r="O453" s="68" t="s">
        <v>60</v>
      </c>
      <c r="P453" s="69" t="s">
        <v>64</v>
      </c>
      <c r="Q453" s="69">
        <f>SUMIFS(Gabarito!B:B,Gabarito!A:A,M453)+SUMIFS(Gabarito!B:B,Gabarito!A:A,N453)+SUMIFS(Gabarito!B:B,Gabarito!A:A,O453)+SUMIFS(Gabarito!B:B,Gabarito!A:A,#REF!)+SUMIFS(Gabarito!B:B,Gabarito!A:A,P453)</f>
        <v>16</v>
      </c>
      <c r="R453" s="69">
        <f t="shared" si="9"/>
        <v>41</v>
      </c>
      <c r="S453" s="68" t="s">
        <v>91</v>
      </c>
      <c r="T453" s="68" t="s">
        <v>122</v>
      </c>
      <c r="U453" s="69" t="s">
        <v>122</v>
      </c>
    </row>
    <row r="454" ht="15.75" customHeight="1">
      <c r="A454" s="67" t="s">
        <v>620</v>
      </c>
      <c r="B454" s="68" t="s">
        <v>646</v>
      </c>
      <c r="C454" s="68" t="s">
        <v>567</v>
      </c>
      <c r="D454" s="68" t="s">
        <v>91</v>
      </c>
      <c r="E454" s="68" t="s">
        <v>149</v>
      </c>
      <c r="F454" s="47" t="s">
        <v>149</v>
      </c>
      <c r="G454" s="68" t="s">
        <v>91</v>
      </c>
      <c r="H454" s="69" t="s">
        <v>67</v>
      </c>
      <c r="I454" s="69" t="s">
        <v>87</v>
      </c>
      <c r="J454" s="70" t="s">
        <v>89</v>
      </c>
      <c r="K454" s="69" t="s">
        <v>91</v>
      </c>
      <c r="L454" s="70">
        <f>SUMIFS(Gabarito!B:B,Gabarito!A:A,H454)+SUMIFS(Gabarito!B:B,Gabarito!A:A,I454)+SUMIFS(Gabarito!B:B,Gabarito!A:A,J454)+SUMIFS(Gabarito!B:B,Gabarito!A:A,K454)</f>
        <v>25</v>
      </c>
      <c r="M454" s="69" t="s">
        <v>122</v>
      </c>
      <c r="N454" s="69" t="s">
        <v>131</v>
      </c>
      <c r="O454" s="68" t="s">
        <v>60</v>
      </c>
      <c r="P454" s="69" t="s">
        <v>64</v>
      </c>
      <c r="Q454" s="69">
        <f>SUMIFS(Gabarito!B:B,Gabarito!A:A,M454)+SUMIFS(Gabarito!B:B,Gabarito!A:A,N454)+SUMIFS(Gabarito!B:B,Gabarito!A:A,O454)+SUMIFS(Gabarito!B:B,Gabarito!A:A,#REF!)+SUMIFS(Gabarito!B:B,Gabarito!A:A,P454)</f>
        <v>16</v>
      </c>
      <c r="R454" s="69">
        <f t="shared" si="9"/>
        <v>41</v>
      </c>
      <c r="S454" s="68" t="s">
        <v>91</v>
      </c>
      <c r="T454" s="68" t="s">
        <v>122</v>
      </c>
      <c r="U454" s="69" t="s">
        <v>122</v>
      </c>
    </row>
    <row r="455" ht="15.75" customHeight="1">
      <c r="A455" s="67" t="s">
        <v>620</v>
      </c>
      <c r="B455" s="68" t="s">
        <v>647</v>
      </c>
      <c r="C455" s="68" t="s">
        <v>567</v>
      </c>
      <c r="D455" s="68" t="s">
        <v>91</v>
      </c>
      <c r="E455" s="68" t="s">
        <v>149</v>
      </c>
      <c r="F455" s="47" t="s">
        <v>149</v>
      </c>
      <c r="G455" s="68" t="s">
        <v>91</v>
      </c>
      <c r="H455" s="69" t="s">
        <v>67</v>
      </c>
      <c r="I455" s="69" t="s">
        <v>87</v>
      </c>
      <c r="J455" s="70" t="s">
        <v>89</v>
      </c>
      <c r="K455" s="69" t="s">
        <v>91</v>
      </c>
      <c r="L455" s="70">
        <f>SUMIFS(Gabarito!B:B,Gabarito!A:A,H455)+SUMIFS(Gabarito!B:B,Gabarito!A:A,I455)+SUMIFS(Gabarito!B:B,Gabarito!A:A,J455)+SUMIFS(Gabarito!B:B,Gabarito!A:A,K455)</f>
        <v>25</v>
      </c>
      <c r="M455" s="69" t="s">
        <v>122</v>
      </c>
      <c r="N455" s="69" t="s">
        <v>131</v>
      </c>
      <c r="O455" s="68" t="s">
        <v>60</v>
      </c>
      <c r="P455" s="69" t="s">
        <v>64</v>
      </c>
      <c r="Q455" s="69">
        <f>SUMIFS(Gabarito!B:B,Gabarito!A:A,M455)+SUMIFS(Gabarito!B:B,Gabarito!A:A,N455)+SUMIFS(Gabarito!B:B,Gabarito!A:A,O455)+SUMIFS(Gabarito!B:B,Gabarito!A:A,#REF!)+SUMIFS(Gabarito!B:B,Gabarito!A:A,P455)</f>
        <v>16</v>
      </c>
      <c r="R455" s="69">
        <f t="shared" si="9"/>
        <v>41</v>
      </c>
      <c r="S455" s="68" t="s">
        <v>91</v>
      </c>
      <c r="T455" s="68" t="s">
        <v>122</v>
      </c>
      <c r="U455" s="69" t="s">
        <v>122</v>
      </c>
    </row>
    <row r="456" ht="15.75" customHeight="1">
      <c r="A456" s="67" t="s">
        <v>620</v>
      </c>
      <c r="B456" s="68" t="s">
        <v>648</v>
      </c>
      <c r="C456" s="68" t="s">
        <v>567</v>
      </c>
      <c r="D456" s="68" t="s">
        <v>91</v>
      </c>
      <c r="E456" s="68" t="s">
        <v>149</v>
      </c>
      <c r="F456" s="47" t="s">
        <v>149</v>
      </c>
      <c r="G456" s="68" t="s">
        <v>91</v>
      </c>
      <c r="H456" s="69" t="s">
        <v>67</v>
      </c>
      <c r="I456" s="69" t="s">
        <v>87</v>
      </c>
      <c r="J456" s="70" t="s">
        <v>89</v>
      </c>
      <c r="K456" s="69" t="s">
        <v>91</v>
      </c>
      <c r="L456" s="70">
        <f>SUMIFS(Gabarito!B:B,Gabarito!A:A,H456)+SUMIFS(Gabarito!B:B,Gabarito!A:A,I456)+SUMIFS(Gabarito!B:B,Gabarito!A:A,J456)+SUMIFS(Gabarito!B:B,Gabarito!A:A,K456)</f>
        <v>25</v>
      </c>
      <c r="M456" s="69" t="s">
        <v>122</v>
      </c>
      <c r="N456" s="69" t="s">
        <v>131</v>
      </c>
      <c r="O456" s="68" t="s">
        <v>60</v>
      </c>
      <c r="P456" s="69" t="s">
        <v>64</v>
      </c>
      <c r="Q456" s="69">
        <f>SUMIFS(Gabarito!B:B,Gabarito!A:A,M456)+SUMIFS(Gabarito!B:B,Gabarito!A:A,N456)+SUMIFS(Gabarito!B:B,Gabarito!A:A,O456)+SUMIFS(Gabarito!B:B,Gabarito!A:A,#REF!)+SUMIFS(Gabarito!B:B,Gabarito!A:A,P456)</f>
        <v>16</v>
      </c>
      <c r="R456" s="69">
        <f t="shared" si="9"/>
        <v>41</v>
      </c>
      <c r="S456" s="68" t="s">
        <v>91</v>
      </c>
      <c r="T456" s="68" t="s">
        <v>122</v>
      </c>
      <c r="U456" s="69" t="s">
        <v>122</v>
      </c>
    </row>
    <row r="457" ht="15.75" customHeight="1">
      <c r="A457" s="67" t="s">
        <v>620</v>
      </c>
      <c r="B457" s="68" t="s">
        <v>649</v>
      </c>
      <c r="C457" s="68" t="s">
        <v>567</v>
      </c>
      <c r="D457" s="68" t="s">
        <v>91</v>
      </c>
      <c r="E457" s="68" t="s">
        <v>149</v>
      </c>
      <c r="F457" s="47" t="s">
        <v>149</v>
      </c>
      <c r="G457" s="68" t="s">
        <v>91</v>
      </c>
      <c r="H457" s="69" t="s">
        <v>67</v>
      </c>
      <c r="I457" s="69" t="s">
        <v>87</v>
      </c>
      <c r="J457" s="70" t="s">
        <v>89</v>
      </c>
      <c r="K457" s="69" t="s">
        <v>91</v>
      </c>
      <c r="L457" s="70">
        <f>SUMIFS(Gabarito!B:B,Gabarito!A:A,H457)+SUMIFS(Gabarito!B:B,Gabarito!A:A,I457)+SUMIFS(Gabarito!B:B,Gabarito!A:A,J457)+SUMIFS(Gabarito!B:B,Gabarito!A:A,K457)</f>
        <v>25</v>
      </c>
      <c r="M457" s="69" t="s">
        <v>122</v>
      </c>
      <c r="N457" s="69" t="s">
        <v>131</v>
      </c>
      <c r="O457" s="68" t="s">
        <v>60</v>
      </c>
      <c r="P457" s="69" t="s">
        <v>64</v>
      </c>
      <c r="Q457" s="69">
        <f>SUMIFS(Gabarito!B:B,Gabarito!A:A,M457)+SUMIFS(Gabarito!B:B,Gabarito!A:A,N457)+SUMIFS(Gabarito!B:B,Gabarito!A:A,O457)+SUMIFS(Gabarito!B:B,Gabarito!A:A,#REF!)+SUMIFS(Gabarito!B:B,Gabarito!A:A,P457)</f>
        <v>16</v>
      </c>
      <c r="R457" s="69">
        <f t="shared" si="9"/>
        <v>41</v>
      </c>
      <c r="S457" s="68" t="s">
        <v>91</v>
      </c>
      <c r="T457" s="68" t="s">
        <v>122</v>
      </c>
      <c r="U457" s="69" t="s">
        <v>122</v>
      </c>
    </row>
    <row r="458" ht="15.75" customHeight="1">
      <c r="A458" s="67" t="s">
        <v>620</v>
      </c>
      <c r="B458" s="68" t="s">
        <v>650</v>
      </c>
      <c r="C458" s="68" t="s">
        <v>567</v>
      </c>
      <c r="D458" s="68" t="s">
        <v>91</v>
      </c>
      <c r="E458" s="68" t="s">
        <v>149</v>
      </c>
      <c r="F458" s="47" t="s">
        <v>149</v>
      </c>
      <c r="G458" s="68" t="s">
        <v>91</v>
      </c>
      <c r="H458" s="69" t="s">
        <v>67</v>
      </c>
      <c r="I458" s="69" t="s">
        <v>87</v>
      </c>
      <c r="J458" s="70" t="s">
        <v>89</v>
      </c>
      <c r="K458" s="69" t="s">
        <v>91</v>
      </c>
      <c r="L458" s="70">
        <f>SUMIFS(Gabarito!B:B,Gabarito!A:A,H458)+SUMIFS(Gabarito!B:B,Gabarito!A:A,I458)+SUMIFS(Gabarito!B:B,Gabarito!A:A,J458)+SUMIFS(Gabarito!B:B,Gabarito!A:A,K458)</f>
        <v>25</v>
      </c>
      <c r="M458" s="69" t="s">
        <v>122</v>
      </c>
      <c r="N458" s="69" t="s">
        <v>131</v>
      </c>
      <c r="O458" s="68" t="s">
        <v>60</v>
      </c>
      <c r="P458" s="69" t="s">
        <v>64</v>
      </c>
      <c r="Q458" s="69">
        <f>SUMIFS(Gabarito!B:B,Gabarito!A:A,M458)+SUMIFS(Gabarito!B:B,Gabarito!A:A,N458)+SUMIFS(Gabarito!B:B,Gabarito!A:A,O458)+SUMIFS(Gabarito!B:B,Gabarito!A:A,#REF!)+SUMIFS(Gabarito!B:B,Gabarito!A:A,P458)</f>
        <v>16</v>
      </c>
      <c r="R458" s="69">
        <f t="shared" si="9"/>
        <v>41</v>
      </c>
      <c r="S458" s="68" t="s">
        <v>91</v>
      </c>
      <c r="T458" s="68" t="s">
        <v>122</v>
      </c>
      <c r="U458" s="69" t="s">
        <v>122</v>
      </c>
    </row>
    <row r="459" ht="15.75" customHeight="1">
      <c r="A459" s="67" t="s">
        <v>620</v>
      </c>
      <c r="B459" s="68" t="s">
        <v>651</v>
      </c>
      <c r="C459" s="68" t="s">
        <v>567</v>
      </c>
      <c r="D459" s="68" t="s">
        <v>91</v>
      </c>
      <c r="E459" s="68" t="s">
        <v>203</v>
      </c>
      <c r="F459" s="47" t="s">
        <v>149</v>
      </c>
      <c r="G459" s="68" t="s">
        <v>91</v>
      </c>
      <c r="H459" s="69" t="s">
        <v>85</v>
      </c>
      <c r="I459" s="69" t="s">
        <v>87</v>
      </c>
      <c r="J459" s="70" t="s">
        <v>89</v>
      </c>
      <c r="K459" s="69" t="s">
        <v>91</v>
      </c>
      <c r="L459" s="70">
        <f>SUMIFS(Gabarito!B:B,Gabarito!A:A,H459)+SUMIFS(Gabarito!B:B,Gabarito!A:A,I459)+SUMIFS(Gabarito!B:B,Gabarito!A:A,J459)+SUMIFS(Gabarito!B:B,Gabarito!A:A,K459)</f>
        <v>26</v>
      </c>
      <c r="M459" s="69" t="s">
        <v>93</v>
      </c>
      <c r="N459" s="69" t="s">
        <v>131</v>
      </c>
      <c r="O459" s="68" t="s">
        <v>60</v>
      </c>
      <c r="P459" s="69" t="s">
        <v>64</v>
      </c>
      <c r="Q459" s="69">
        <f>SUMIFS(Gabarito!B:B,Gabarito!A:A,M459)+SUMIFS(Gabarito!B:B,Gabarito!A:A,N459)+SUMIFS(Gabarito!B:B,Gabarito!A:A,O459)+SUMIFS(Gabarito!B:B,Gabarito!A:A,#REF!)+SUMIFS(Gabarito!B:B,Gabarito!A:A,P459)</f>
        <v>26</v>
      </c>
      <c r="R459" s="69">
        <f t="shared" si="9"/>
        <v>52</v>
      </c>
      <c r="S459" s="68" t="s">
        <v>91</v>
      </c>
      <c r="T459" s="68" t="s">
        <v>122</v>
      </c>
      <c r="U459" s="69" t="s">
        <v>382</v>
      </c>
    </row>
    <row r="460" ht="15.75" customHeight="1">
      <c r="A460" s="86" t="s">
        <v>652</v>
      </c>
      <c r="B460" s="87" t="s">
        <v>653</v>
      </c>
      <c r="C460" s="87" t="s">
        <v>481</v>
      </c>
      <c r="D460" s="64" t="s">
        <v>91</v>
      </c>
      <c r="E460" s="64" t="s">
        <v>136</v>
      </c>
      <c r="F460" s="47" t="s">
        <v>117</v>
      </c>
      <c r="G460" s="64" t="s">
        <v>50</v>
      </c>
      <c r="H460" s="88" t="s">
        <v>67</v>
      </c>
      <c r="I460" s="88" t="s">
        <v>87</v>
      </c>
      <c r="J460" s="75" t="s">
        <v>89</v>
      </c>
      <c r="K460" s="88" t="s">
        <v>91</v>
      </c>
      <c r="L460" s="75">
        <f>SUMIFS(Gabarito!B:B,Gabarito!A:A,H460)+SUMIFS(Gabarito!B:B,Gabarito!A:A,I460)+SUMIFS(Gabarito!B:B,Gabarito!A:A,J460)+SUMIFS(Gabarito!B:B,Gabarito!A:A,K460)</f>
        <v>25</v>
      </c>
      <c r="M460" s="88" t="s">
        <v>55</v>
      </c>
      <c r="N460" s="65" t="s">
        <v>77</v>
      </c>
      <c r="O460" s="64" t="s">
        <v>60</v>
      </c>
      <c r="P460" s="88" t="s">
        <v>99</v>
      </c>
      <c r="Q460" s="88">
        <f>SUMIFS(Gabarito!B:B,Gabarito!A:A,M460)+SUMIFS(Gabarito!B:B,Gabarito!A:A,N460)+SUMIFS(Gabarito!B:B,Gabarito!A:A,O460)+SUMIFS(Gabarito!B:B,Gabarito!A:A,#REF!)+SUMIFS(Gabarito!B:B,Gabarito!A:A,P460)</f>
        <v>25</v>
      </c>
      <c r="R460" s="88">
        <f t="shared" si="9"/>
        <v>50</v>
      </c>
      <c r="S460" s="64" t="s">
        <v>50</v>
      </c>
      <c r="T460" s="64" t="s">
        <v>132</v>
      </c>
      <c r="U460" s="65" t="s">
        <v>50</v>
      </c>
    </row>
    <row r="461" ht="15.75" customHeight="1">
      <c r="A461" s="89" t="s">
        <v>652</v>
      </c>
      <c r="B461" s="71" t="s">
        <v>654</v>
      </c>
      <c r="C461" s="71" t="s">
        <v>481</v>
      </c>
      <c r="D461" s="68" t="s">
        <v>91</v>
      </c>
      <c r="E461" s="68" t="s">
        <v>130</v>
      </c>
      <c r="F461" s="47" t="s">
        <v>139</v>
      </c>
      <c r="G461" s="68" t="s">
        <v>50</v>
      </c>
      <c r="H461" s="90" t="s">
        <v>67</v>
      </c>
      <c r="I461" s="90" t="s">
        <v>87</v>
      </c>
      <c r="J461" s="76" t="s">
        <v>89</v>
      </c>
      <c r="K461" s="90" t="s">
        <v>91</v>
      </c>
      <c r="L461" s="76">
        <f>SUMIFS(Gabarito!B:B,Gabarito!A:A,H461)+SUMIFS(Gabarito!B:B,Gabarito!A:A,I461)+SUMIFS(Gabarito!B:B,Gabarito!A:A,J461)+SUMIFS(Gabarito!B:B,Gabarito!A:A,K461)</f>
        <v>25</v>
      </c>
      <c r="M461" s="90" t="s">
        <v>55</v>
      </c>
      <c r="N461" s="69" t="s">
        <v>131</v>
      </c>
      <c r="O461" s="68" t="s">
        <v>60</v>
      </c>
      <c r="P461" s="90" t="s">
        <v>82</v>
      </c>
      <c r="Q461" s="90">
        <f>SUMIFS(Gabarito!B:B,Gabarito!A:A,M461)+SUMIFS(Gabarito!B:B,Gabarito!A:A,N461)+SUMIFS(Gabarito!B:B,Gabarito!A:A,O461)+SUMIFS(Gabarito!B:B,Gabarito!A:A,#REF!)+SUMIFS(Gabarito!B:B,Gabarito!A:A,P461)</f>
        <v>24</v>
      </c>
      <c r="R461" s="90">
        <f t="shared" si="9"/>
        <v>49</v>
      </c>
      <c r="S461" s="68" t="s">
        <v>50</v>
      </c>
      <c r="T461" s="68" t="s">
        <v>132</v>
      </c>
      <c r="U461" s="69" t="s">
        <v>50</v>
      </c>
    </row>
    <row r="462" ht="15.75" customHeight="1">
      <c r="A462" s="89" t="s">
        <v>652</v>
      </c>
      <c r="B462" s="71" t="s">
        <v>655</v>
      </c>
      <c r="C462" s="71" t="s">
        <v>481</v>
      </c>
      <c r="D462" s="68" t="s">
        <v>91</v>
      </c>
      <c r="E462" s="68" t="s">
        <v>136</v>
      </c>
      <c r="F462" s="47" t="s">
        <v>139</v>
      </c>
      <c r="G462" s="68" t="s">
        <v>50</v>
      </c>
      <c r="H462" s="90" t="s">
        <v>85</v>
      </c>
      <c r="I462" s="90" t="s">
        <v>69</v>
      </c>
      <c r="J462" s="76" t="s">
        <v>89</v>
      </c>
      <c r="K462" s="90" t="s">
        <v>91</v>
      </c>
      <c r="L462" s="76">
        <f>SUMIFS(Gabarito!B:B,Gabarito!A:A,H462)+SUMIFS(Gabarito!B:B,Gabarito!A:A,I462)+SUMIFS(Gabarito!B:B,Gabarito!A:A,J462)+SUMIFS(Gabarito!B:B,Gabarito!A:A,K462)</f>
        <v>24</v>
      </c>
      <c r="M462" s="90" t="s">
        <v>55</v>
      </c>
      <c r="N462" s="69" t="s">
        <v>131</v>
      </c>
      <c r="O462" s="68" t="s">
        <v>60</v>
      </c>
      <c r="P462" s="90" t="s">
        <v>99</v>
      </c>
      <c r="Q462" s="90">
        <f>SUMIFS(Gabarito!B:B,Gabarito!A:A,M462)+SUMIFS(Gabarito!B:B,Gabarito!A:A,N462)+SUMIFS(Gabarito!B:B,Gabarito!A:A,O462)+SUMIFS(Gabarito!B:B,Gabarito!A:A,#REF!)+SUMIFS(Gabarito!B:B,Gabarito!A:A,P462)</f>
        <v>30</v>
      </c>
      <c r="R462" s="90">
        <f t="shared" si="9"/>
        <v>54</v>
      </c>
      <c r="S462" s="68" t="s">
        <v>50</v>
      </c>
      <c r="T462" s="68" t="s">
        <v>132</v>
      </c>
      <c r="U462" s="69" t="s">
        <v>50</v>
      </c>
    </row>
    <row r="463" ht="15.75" customHeight="1">
      <c r="A463" s="89" t="s">
        <v>652</v>
      </c>
      <c r="B463" s="71" t="s">
        <v>656</v>
      </c>
      <c r="C463" s="71" t="s">
        <v>481</v>
      </c>
      <c r="D463" s="68" t="s">
        <v>91</v>
      </c>
      <c r="E463" s="68" t="s">
        <v>136</v>
      </c>
      <c r="F463" s="47" t="s">
        <v>139</v>
      </c>
      <c r="G463" s="68" t="s">
        <v>50</v>
      </c>
      <c r="H463" s="90" t="s">
        <v>67</v>
      </c>
      <c r="I463" s="90" t="s">
        <v>87</v>
      </c>
      <c r="J463" s="76" t="s">
        <v>71</v>
      </c>
      <c r="K463" s="90" t="s">
        <v>91</v>
      </c>
      <c r="L463" s="76">
        <f>SUMIFS(Gabarito!B:B,Gabarito!A:A,H463)+SUMIFS(Gabarito!B:B,Gabarito!A:A,I463)+SUMIFS(Gabarito!B:B,Gabarito!A:A,J463)+SUMIFS(Gabarito!B:B,Gabarito!A:A,K463)</f>
        <v>22</v>
      </c>
      <c r="M463" s="90" t="s">
        <v>55</v>
      </c>
      <c r="N463" s="69" t="s">
        <v>77</v>
      </c>
      <c r="O463" s="68" t="s">
        <v>60</v>
      </c>
      <c r="P463" s="90" t="s">
        <v>99</v>
      </c>
      <c r="Q463" s="90">
        <f>SUMIFS(Gabarito!B:B,Gabarito!A:A,M463)+SUMIFS(Gabarito!B:B,Gabarito!A:A,N463)+SUMIFS(Gabarito!B:B,Gabarito!A:A,O463)+SUMIFS(Gabarito!B:B,Gabarito!A:A,#REF!)+SUMIFS(Gabarito!B:B,Gabarito!A:A,P463)</f>
        <v>25</v>
      </c>
      <c r="R463" s="90">
        <f t="shared" si="9"/>
        <v>47</v>
      </c>
      <c r="S463" s="68" t="s">
        <v>50</v>
      </c>
      <c r="T463" s="68" t="s">
        <v>132</v>
      </c>
      <c r="U463" s="69" t="s">
        <v>50</v>
      </c>
    </row>
    <row r="464" ht="15.75" customHeight="1">
      <c r="A464" s="89" t="s">
        <v>652</v>
      </c>
      <c r="B464" s="71" t="s">
        <v>657</v>
      </c>
      <c r="C464" s="71" t="s">
        <v>481</v>
      </c>
      <c r="D464" s="68" t="s">
        <v>91</v>
      </c>
      <c r="E464" s="68" t="s">
        <v>130</v>
      </c>
      <c r="F464" s="47" t="s">
        <v>117</v>
      </c>
      <c r="G464" s="68" t="s">
        <v>50</v>
      </c>
      <c r="H464" s="90" t="s">
        <v>67</v>
      </c>
      <c r="I464" s="90" t="s">
        <v>87</v>
      </c>
      <c r="J464" s="76" t="s">
        <v>71</v>
      </c>
      <c r="K464" s="90" t="s">
        <v>91</v>
      </c>
      <c r="L464" s="76">
        <f>SUMIFS(Gabarito!B:B,Gabarito!A:A,H464)+SUMIFS(Gabarito!B:B,Gabarito!A:A,I464)+SUMIFS(Gabarito!B:B,Gabarito!A:A,J464)+SUMIFS(Gabarito!B:B,Gabarito!A:A,K464)</f>
        <v>22</v>
      </c>
      <c r="M464" s="90" t="s">
        <v>93</v>
      </c>
      <c r="N464" s="69" t="s">
        <v>131</v>
      </c>
      <c r="O464" s="68" t="s">
        <v>60</v>
      </c>
      <c r="P464" s="90" t="s">
        <v>82</v>
      </c>
      <c r="Q464" s="90">
        <f>SUMIFS(Gabarito!B:B,Gabarito!A:A,M464)+SUMIFS(Gabarito!B:B,Gabarito!A:A,N464)+SUMIFS(Gabarito!B:B,Gabarito!A:A,O464)+SUMIFS(Gabarito!B:B,Gabarito!A:A,#REF!)+SUMIFS(Gabarito!B:B,Gabarito!A:A,P464)</f>
        <v>32</v>
      </c>
      <c r="R464" s="90">
        <f t="shared" si="9"/>
        <v>54</v>
      </c>
      <c r="S464" s="68" t="s">
        <v>50</v>
      </c>
      <c r="T464" s="68" t="s">
        <v>132</v>
      </c>
      <c r="U464" s="69" t="s">
        <v>50</v>
      </c>
    </row>
    <row r="465" ht="15.75" customHeight="1">
      <c r="A465" s="89" t="s">
        <v>652</v>
      </c>
      <c r="B465" s="71" t="s">
        <v>658</v>
      </c>
      <c r="C465" s="71" t="s">
        <v>481</v>
      </c>
      <c r="D465" s="68" t="s">
        <v>91</v>
      </c>
      <c r="E465" s="68" t="s">
        <v>130</v>
      </c>
      <c r="F465" s="47" t="s">
        <v>139</v>
      </c>
      <c r="G465" s="68" t="s">
        <v>50</v>
      </c>
      <c r="H465" s="90" t="s">
        <v>67</v>
      </c>
      <c r="I465" s="90" t="s">
        <v>87</v>
      </c>
      <c r="J465" s="76" t="s">
        <v>71</v>
      </c>
      <c r="K465" s="90" t="s">
        <v>91</v>
      </c>
      <c r="L465" s="76">
        <f>SUMIFS(Gabarito!B:B,Gabarito!A:A,H465)+SUMIFS(Gabarito!B:B,Gabarito!A:A,I465)+SUMIFS(Gabarito!B:B,Gabarito!A:A,J465)+SUMIFS(Gabarito!B:B,Gabarito!A:A,K465)</f>
        <v>22</v>
      </c>
      <c r="M465" s="90" t="s">
        <v>55</v>
      </c>
      <c r="N465" s="69" t="s">
        <v>131</v>
      </c>
      <c r="O465" s="68" t="s">
        <v>60</v>
      </c>
      <c r="P465" s="90" t="s">
        <v>82</v>
      </c>
      <c r="Q465" s="90">
        <f>SUMIFS(Gabarito!B:B,Gabarito!A:A,M465)+SUMIFS(Gabarito!B:B,Gabarito!A:A,N465)+SUMIFS(Gabarito!B:B,Gabarito!A:A,O465)+SUMIFS(Gabarito!B:B,Gabarito!A:A,#REF!)+SUMIFS(Gabarito!B:B,Gabarito!A:A,P465)</f>
        <v>24</v>
      </c>
      <c r="R465" s="90">
        <f t="shared" si="9"/>
        <v>46</v>
      </c>
      <c r="S465" s="68" t="s">
        <v>50</v>
      </c>
      <c r="T465" s="68" t="s">
        <v>132</v>
      </c>
      <c r="U465" s="69" t="s">
        <v>50</v>
      </c>
    </row>
    <row r="466" ht="15.75" customHeight="1">
      <c r="A466" s="89" t="s">
        <v>652</v>
      </c>
      <c r="B466" s="91" t="s">
        <v>659</v>
      </c>
      <c r="C466" s="71" t="s">
        <v>481</v>
      </c>
      <c r="D466" s="68" t="s">
        <v>91</v>
      </c>
      <c r="E466" s="68" t="s">
        <v>136</v>
      </c>
      <c r="F466" s="47" t="s">
        <v>139</v>
      </c>
      <c r="G466" s="68" t="s">
        <v>50</v>
      </c>
      <c r="H466" s="90" t="s">
        <v>67</v>
      </c>
      <c r="I466" s="90" t="s">
        <v>87</v>
      </c>
      <c r="J466" s="76" t="s">
        <v>89</v>
      </c>
      <c r="K466" s="90" t="s">
        <v>91</v>
      </c>
      <c r="L466" s="76">
        <f>SUMIFS(Gabarito!B:B,Gabarito!A:A,H466)+SUMIFS(Gabarito!B:B,Gabarito!A:A,I466)+SUMIFS(Gabarito!B:B,Gabarito!A:A,J466)+SUMIFS(Gabarito!B:B,Gabarito!A:A,K466)</f>
        <v>25</v>
      </c>
      <c r="M466" s="90" t="s">
        <v>55</v>
      </c>
      <c r="N466" s="69" t="s">
        <v>77</v>
      </c>
      <c r="O466" s="68" t="s">
        <v>60</v>
      </c>
      <c r="P466" s="90" t="s">
        <v>99</v>
      </c>
      <c r="Q466" s="90">
        <f>SUMIFS(Gabarito!B:B,Gabarito!A:A,M466)+SUMIFS(Gabarito!B:B,Gabarito!A:A,N466)+SUMIFS(Gabarito!B:B,Gabarito!A:A,O466)+SUMIFS(Gabarito!B:B,Gabarito!A:A,#REF!)+SUMIFS(Gabarito!B:B,Gabarito!A:A,P466)</f>
        <v>25</v>
      </c>
      <c r="R466" s="90">
        <f t="shared" si="9"/>
        <v>50</v>
      </c>
      <c r="S466" s="68" t="s">
        <v>50</v>
      </c>
      <c r="T466" s="68" t="s">
        <v>132</v>
      </c>
      <c r="U466" s="69" t="s">
        <v>50</v>
      </c>
    </row>
    <row r="467" ht="15.75" customHeight="1">
      <c r="A467" s="89" t="s">
        <v>652</v>
      </c>
      <c r="B467" s="71" t="s">
        <v>660</v>
      </c>
      <c r="C467" s="71" t="s">
        <v>481</v>
      </c>
      <c r="D467" s="68" t="s">
        <v>91</v>
      </c>
      <c r="E467" s="68" t="s">
        <v>130</v>
      </c>
      <c r="F467" s="47" t="s">
        <v>139</v>
      </c>
      <c r="G467" s="68" t="s">
        <v>50</v>
      </c>
      <c r="H467" s="90" t="s">
        <v>67</v>
      </c>
      <c r="I467" s="90" t="s">
        <v>87</v>
      </c>
      <c r="J467" s="76" t="s">
        <v>71</v>
      </c>
      <c r="K467" s="90" t="s">
        <v>91</v>
      </c>
      <c r="L467" s="76">
        <f>SUMIFS(Gabarito!B:B,Gabarito!A:A,H467)+SUMIFS(Gabarito!B:B,Gabarito!A:A,I467)+SUMIFS(Gabarito!B:B,Gabarito!A:A,J467)+SUMIFS(Gabarito!B:B,Gabarito!A:A,K467)</f>
        <v>22</v>
      </c>
      <c r="M467" s="90" t="s">
        <v>55</v>
      </c>
      <c r="N467" s="69" t="s">
        <v>131</v>
      </c>
      <c r="O467" s="68" t="s">
        <v>60</v>
      </c>
      <c r="P467" s="90" t="s">
        <v>82</v>
      </c>
      <c r="Q467" s="90">
        <f>SUMIFS(Gabarito!B:B,Gabarito!A:A,M467)+SUMIFS(Gabarito!B:B,Gabarito!A:A,N467)+SUMIFS(Gabarito!B:B,Gabarito!A:A,O467)+SUMIFS(Gabarito!B:B,Gabarito!A:A,#REF!)+SUMIFS(Gabarito!B:B,Gabarito!A:A,P467)</f>
        <v>24</v>
      </c>
      <c r="R467" s="90">
        <f t="shared" si="9"/>
        <v>46</v>
      </c>
      <c r="S467" s="68" t="s">
        <v>50</v>
      </c>
      <c r="T467" s="68" t="s">
        <v>132</v>
      </c>
      <c r="U467" s="69" t="s">
        <v>50</v>
      </c>
    </row>
    <row r="468" ht="15.75" customHeight="1">
      <c r="A468" s="89" t="s">
        <v>652</v>
      </c>
      <c r="B468" s="71" t="s">
        <v>661</v>
      </c>
      <c r="C468" s="71" t="s">
        <v>481</v>
      </c>
      <c r="D468" s="68" t="s">
        <v>91</v>
      </c>
      <c r="E468" s="68" t="s">
        <v>203</v>
      </c>
      <c r="F468" s="47" t="s">
        <v>237</v>
      </c>
      <c r="G468" s="68" t="s">
        <v>50</v>
      </c>
      <c r="H468" s="90" t="s">
        <v>85</v>
      </c>
      <c r="I468" s="90" t="s">
        <v>87</v>
      </c>
      <c r="J468" s="76" t="s">
        <v>89</v>
      </c>
      <c r="K468" s="90" t="s">
        <v>91</v>
      </c>
      <c r="L468" s="76">
        <f>SUMIFS(Gabarito!B:B,Gabarito!A:A,H468)+SUMIFS(Gabarito!B:B,Gabarito!A:A,I468)+SUMIFS(Gabarito!B:B,Gabarito!A:A,J468)+SUMIFS(Gabarito!B:B,Gabarito!A:A,K468)</f>
        <v>26</v>
      </c>
      <c r="M468" s="90" t="s">
        <v>93</v>
      </c>
      <c r="N468" s="69" t="s">
        <v>131</v>
      </c>
      <c r="O468" s="68" t="s">
        <v>96</v>
      </c>
      <c r="P468" s="90" t="s">
        <v>99</v>
      </c>
      <c r="Q468" s="90">
        <f>SUMIFS(Gabarito!B:B,Gabarito!A:A,M468)+SUMIFS(Gabarito!B:B,Gabarito!A:A,N468)+SUMIFS(Gabarito!B:B,Gabarito!A:A,O468)+SUMIFS(Gabarito!B:B,Gabarito!A:A,#REF!)+SUMIFS(Gabarito!B:B,Gabarito!A:A,P468)</f>
        <v>50</v>
      </c>
      <c r="R468" s="90">
        <f t="shared" si="9"/>
        <v>76</v>
      </c>
      <c r="S468" s="68" t="s">
        <v>50</v>
      </c>
      <c r="T468" s="68" t="s">
        <v>132</v>
      </c>
      <c r="U468" s="69" t="s">
        <v>50</v>
      </c>
    </row>
    <row r="469" ht="15.75" customHeight="1">
      <c r="A469" s="89" t="s">
        <v>652</v>
      </c>
      <c r="B469" s="71" t="s">
        <v>662</v>
      </c>
      <c r="C469" s="71" t="s">
        <v>481</v>
      </c>
      <c r="D469" s="68" t="s">
        <v>91</v>
      </c>
      <c r="E469" s="68" t="s">
        <v>203</v>
      </c>
      <c r="F469" s="47" t="s">
        <v>139</v>
      </c>
      <c r="G469" s="68" t="s">
        <v>50</v>
      </c>
      <c r="H469" s="90" t="s">
        <v>85</v>
      </c>
      <c r="I469" s="90" t="s">
        <v>69</v>
      </c>
      <c r="J469" s="76" t="s">
        <v>89</v>
      </c>
      <c r="K469" s="90" t="s">
        <v>91</v>
      </c>
      <c r="L469" s="76">
        <f>SUMIFS(Gabarito!B:B,Gabarito!A:A,H469)+SUMIFS(Gabarito!B:B,Gabarito!A:A,I469)+SUMIFS(Gabarito!B:B,Gabarito!A:A,J469)+SUMIFS(Gabarito!B:B,Gabarito!A:A,K469)</f>
        <v>24</v>
      </c>
      <c r="M469" s="90" t="s">
        <v>93</v>
      </c>
      <c r="N469" s="69" t="s">
        <v>131</v>
      </c>
      <c r="O469" s="68" t="s">
        <v>96</v>
      </c>
      <c r="P469" s="90" t="s">
        <v>99</v>
      </c>
      <c r="Q469" s="90">
        <f>SUMIFS(Gabarito!B:B,Gabarito!A:A,M469)+SUMIFS(Gabarito!B:B,Gabarito!A:A,N469)+SUMIFS(Gabarito!B:B,Gabarito!A:A,O469)+SUMIFS(Gabarito!B:B,Gabarito!A:A,#REF!)+SUMIFS(Gabarito!B:B,Gabarito!A:A,P469)</f>
        <v>50</v>
      </c>
      <c r="R469" s="90">
        <f t="shared" si="9"/>
        <v>74</v>
      </c>
      <c r="S469" s="68" t="s">
        <v>50</v>
      </c>
      <c r="T469" s="68" t="s">
        <v>132</v>
      </c>
      <c r="U469" s="69" t="s">
        <v>50</v>
      </c>
    </row>
    <row r="470" ht="15.75" customHeight="1">
      <c r="A470" s="89" t="s">
        <v>652</v>
      </c>
      <c r="B470" s="71" t="s">
        <v>663</v>
      </c>
      <c r="C470" s="71" t="s">
        <v>481</v>
      </c>
      <c r="D470" s="68" t="s">
        <v>91</v>
      </c>
      <c r="E470" s="68" t="s">
        <v>136</v>
      </c>
      <c r="F470" s="47" t="s">
        <v>139</v>
      </c>
      <c r="G470" s="68" t="s">
        <v>50</v>
      </c>
      <c r="H470" s="90" t="s">
        <v>85</v>
      </c>
      <c r="I470" s="90" t="s">
        <v>87</v>
      </c>
      <c r="J470" s="76" t="s">
        <v>89</v>
      </c>
      <c r="K470" s="90" t="s">
        <v>91</v>
      </c>
      <c r="L470" s="76">
        <f>SUMIFS(Gabarito!B:B,Gabarito!A:A,H470)+SUMIFS(Gabarito!B:B,Gabarito!A:A,I470)+SUMIFS(Gabarito!B:B,Gabarito!A:A,J470)+SUMIFS(Gabarito!B:B,Gabarito!A:A,K470)</f>
        <v>26</v>
      </c>
      <c r="M470" s="90" t="s">
        <v>55</v>
      </c>
      <c r="N470" s="69" t="s">
        <v>131</v>
      </c>
      <c r="O470" s="68" t="s">
        <v>96</v>
      </c>
      <c r="P470" s="90" t="s">
        <v>99</v>
      </c>
      <c r="Q470" s="90">
        <f>SUMIFS(Gabarito!B:B,Gabarito!A:A,M470)+SUMIFS(Gabarito!B:B,Gabarito!A:A,N470)+SUMIFS(Gabarito!B:B,Gabarito!A:A,O470)+SUMIFS(Gabarito!B:B,Gabarito!A:A,#REF!)+SUMIFS(Gabarito!B:B,Gabarito!A:A,P470)</f>
        <v>42</v>
      </c>
      <c r="R470" s="90">
        <f t="shared" si="9"/>
        <v>68</v>
      </c>
      <c r="S470" s="68" t="s">
        <v>50</v>
      </c>
      <c r="T470" s="68" t="s">
        <v>132</v>
      </c>
      <c r="U470" s="69" t="s">
        <v>382</v>
      </c>
    </row>
    <row r="471" ht="15.75" customHeight="1">
      <c r="A471" s="89" t="s">
        <v>652</v>
      </c>
      <c r="B471" s="71" t="s">
        <v>664</v>
      </c>
      <c r="C471" s="71" t="s">
        <v>481</v>
      </c>
      <c r="D471" s="68" t="s">
        <v>91</v>
      </c>
      <c r="E471" s="68" t="s">
        <v>130</v>
      </c>
      <c r="F471" s="47" t="s">
        <v>117</v>
      </c>
      <c r="G471" s="68" t="s">
        <v>50</v>
      </c>
      <c r="H471" s="90" t="s">
        <v>43</v>
      </c>
      <c r="I471" s="90" t="s">
        <v>87</v>
      </c>
      <c r="J471" s="76" t="s">
        <v>71</v>
      </c>
      <c r="K471" s="90" t="s">
        <v>91</v>
      </c>
      <c r="L471" s="76">
        <f>SUMIFS(Gabarito!B:B,Gabarito!A:A,H471)+SUMIFS(Gabarito!B:B,Gabarito!A:A,I471)+SUMIFS(Gabarito!B:B,Gabarito!A:A,J471)+SUMIFS(Gabarito!B:B,Gabarito!A:A,K471)</f>
        <v>21</v>
      </c>
      <c r="M471" s="90" t="s">
        <v>55</v>
      </c>
      <c r="N471" s="69" t="s">
        <v>131</v>
      </c>
      <c r="O471" s="68" t="s">
        <v>60</v>
      </c>
      <c r="P471" s="90" t="s">
        <v>82</v>
      </c>
      <c r="Q471" s="90">
        <f>SUMIFS(Gabarito!B:B,Gabarito!A:A,M471)+SUMIFS(Gabarito!B:B,Gabarito!A:A,N471)+SUMIFS(Gabarito!B:B,Gabarito!A:A,O471)+SUMIFS(Gabarito!B:B,Gabarito!A:A,#REF!)+SUMIFS(Gabarito!B:B,Gabarito!A:A,P471)</f>
        <v>24</v>
      </c>
      <c r="R471" s="90">
        <f t="shared" si="9"/>
        <v>45</v>
      </c>
      <c r="S471" s="68" t="s">
        <v>50</v>
      </c>
      <c r="T471" s="68" t="s">
        <v>132</v>
      </c>
      <c r="U471" s="69" t="s">
        <v>50</v>
      </c>
    </row>
    <row r="472" ht="15.75" customHeight="1">
      <c r="A472" s="89" t="s">
        <v>652</v>
      </c>
      <c r="B472" s="71" t="s">
        <v>665</v>
      </c>
      <c r="C472" s="71" t="s">
        <v>481</v>
      </c>
      <c r="D472" s="68" t="s">
        <v>91</v>
      </c>
      <c r="E472" s="68" t="s">
        <v>136</v>
      </c>
      <c r="F472" s="47" t="s">
        <v>139</v>
      </c>
      <c r="G472" s="68" t="s">
        <v>50</v>
      </c>
      <c r="H472" s="90" t="s">
        <v>67</v>
      </c>
      <c r="I472" s="90" t="s">
        <v>87</v>
      </c>
      <c r="J472" s="76" t="s">
        <v>89</v>
      </c>
      <c r="K472" s="90" t="s">
        <v>91</v>
      </c>
      <c r="L472" s="76">
        <f>SUMIFS(Gabarito!B:B,Gabarito!A:A,H472)+SUMIFS(Gabarito!B:B,Gabarito!A:A,I472)+SUMIFS(Gabarito!B:B,Gabarito!A:A,J472)+SUMIFS(Gabarito!B:B,Gabarito!A:A,K472)</f>
        <v>25</v>
      </c>
      <c r="M472" s="90" t="s">
        <v>55</v>
      </c>
      <c r="N472" s="69" t="s">
        <v>131</v>
      </c>
      <c r="O472" s="68" t="s">
        <v>60</v>
      </c>
      <c r="P472" s="90" t="s">
        <v>99</v>
      </c>
      <c r="Q472" s="90">
        <f>SUMIFS(Gabarito!B:B,Gabarito!A:A,M472)+SUMIFS(Gabarito!B:B,Gabarito!A:A,N472)+SUMIFS(Gabarito!B:B,Gabarito!A:A,O472)+SUMIFS(Gabarito!B:B,Gabarito!A:A,#REF!)+SUMIFS(Gabarito!B:B,Gabarito!A:A,P472)</f>
        <v>30</v>
      </c>
      <c r="R472" s="90">
        <f t="shared" si="9"/>
        <v>55</v>
      </c>
      <c r="S472" s="68" t="s">
        <v>50</v>
      </c>
      <c r="T472" s="68" t="s">
        <v>132</v>
      </c>
      <c r="U472" s="69" t="s">
        <v>382</v>
      </c>
    </row>
    <row r="473" ht="15.75" customHeight="1">
      <c r="A473" s="89" t="s">
        <v>652</v>
      </c>
      <c r="B473" s="71" t="s">
        <v>666</v>
      </c>
      <c r="C473" s="71" t="s">
        <v>481</v>
      </c>
      <c r="D473" s="68" t="s">
        <v>91</v>
      </c>
      <c r="E473" s="68" t="s">
        <v>136</v>
      </c>
      <c r="F473" s="47" t="s">
        <v>139</v>
      </c>
      <c r="G473" s="68" t="s">
        <v>50</v>
      </c>
      <c r="H473" s="90" t="s">
        <v>67</v>
      </c>
      <c r="I473" s="90" t="s">
        <v>87</v>
      </c>
      <c r="J473" s="76" t="s">
        <v>89</v>
      </c>
      <c r="K473" s="90" t="s">
        <v>91</v>
      </c>
      <c r="L473" s="76">
        <f>SUMIFS(Gabarito!B:B,Gabarito!A:A,H473)+SUMIFS(Gabarito!B:B,Gabarito!A:A,I473)+SUMIFS(Gabarito!B:B,Gabarito!A:A,J473)+SUMIFS(Gabarito!B:B,Gabarito!A:A,K473)</f>
        <v>25</v>
      </c>
      <c r="M473" s="90" t="s">
        <v>55</v>
      </c>
      <c r="N473" s="69" t="s">
        <v>131</v>
      </c>
      <c r="O473" s="68" t="s">
        <v>60</v>
      </c>
      <c r="P473" s="90" t="s">
        <v>99</v>
      </c>
      <c r="Q473" s="90">
        <f>SUMIFS(Gabarito!B:B,Gabarito!A:A,M473)+SUMIFS(Gabarito!B:B,Gabarito!A:A,N473)+SUMIFS(Gabarito!B:B,Gabarito!A:A,O473)+SUMIFS(Gabarito!B:B,Gabarito!A:A,#REF!)+SUMIFS(Gabarito!B:B,Gabarito!A:A,P473)</f>
        <v>30</v>
      </c>
      <c r="R473" s="90">
        <f t="shared" si="9"/>
        <v>55</v>
      </c>
      <c r="S473" s="68" t="s">
        <v>50</v>
      </c>
      <c r="T473" s="68" t="s">
        <v>132</v>
      </c>
      <c r="U473" s="69" t="s">
        <v>50</v>
      </c>
    </row>
    <row r="474" ht="15.75" customHeight="1">
      <c r="A474" s="89" t="s">
        <v>652</v>
      </c>
      <c r="B474" s="71" t="s">
        <v>667</v>
      </c>
      <c r="C474" s="71" t="s">
        <v>481</v>
      </c>
      <c r="D474" s="68" t="s">
        <v>91</v>
      </c>
      <c r="E474" s="68" t="s">
        <v>136</v>
      </c>
      <c r="F474" s="47" t="s">
        <v>139</v>
      </c>
      <c r="G474" s="68" t="s">
        <v>122</v>
      </c>
      <c r="H474" s="90" t="s">
        <v>67</v>
      </c>
      <c r="I474" s="90" t="s">
        <v>87</v>
      </c>
      <c r="J474" s="76" t="s">
        <v>89</v>
      </c>
      <c r="K474" s="90" t="s">
        <v>122</v>
      </c>
      <c r="L474" s="76">
        <f>SUMIFS(Gabarito!B:B,Gabarito!A:A,H474)+SUMIFS(Gabarito!B:B,Gabarito!A:A,I474)+SUMIFS(Gabarito!B:B,Gabarito!A:A,J474)+SUMIFS(Gabarito!B:B,Gabarito!A:A,K474)</f>
        <v>17</v>
      </c>
      <c r="M474" s="90" t="s">
        <v>55</v>
      </c>
      <c r="N474" s="69" t="s">
        <v>131</v>
      </c>
      <c r="O474" s="68" t="s">
        <v>79</v>
      </c>
      <c r="P474" s="90" t="s">
        <v>122</v>
      </c>
      <c r="Q474" s="90">
        <f>SUMIFS(Gabarito!B:B,Gabarito!A:A,M474)+SUMIFS(Gabarito!B:B,Gabarito!A:A,N474)+SUMIFS(Gabarito!B:B,Gabarito!A:A,O474)+SUMIFS(Gabarito!B:B,Gabarito!A:A,#REF!)+SUMIFS(Gabarito!B:B,Gabarito!A:A,P474)</f>
        <v>22</v>
      </c>
      <c r="R474" s="90">
        <f t="shared" si="9"/>
        <v>39</v>
      </c>
      <c r="S474" s="68" t="s">
        <v>122</v>
      </c>
      <c r="T474" s="68" t="s">
        <v>122</v>
      </c>
      <c r="U474" s="69" t="s">
        <v>122</v>
      </c>
    </row>
    <row r="475" ht="15.75" customHeight="1">
      <c r="A475" s="89" t="s">
        <v>652</v>
      </c>
      <c r="B475" s="71" t="s">
        <v>668</v>
      </c>
      <c r="C475" s="71" t="s">
        <v>481</v>
      </c>
      <c r="D475" s="68" t="s">
        <v>91</v>
      </c>
      <c r="E475" s="68" t="s">
        <v>122</v>
      </c>
      <c r="F475" s="47" t="s">
        <v>139</v>
      </c>
      <c r="G475" s="68" t="s">
        <v>122</v>
      </c>
      <c r="H475" s="90" t="s">
        <v>122</v>
      </c>
      <c r="I475" s="90" t="s">
        <v>122</v>
      </c>
      <c r="J475" s="76" t="s">
        <v>122</v>
      </c>
      <c r="K475" s="90" t="s">
        <v>122</v>
      </c>
      <c r="L475" s="76">
        <f>SUMIFS(Gabarito!B:B,Gabarito!A:A,H475)+SUMIFS(Gabarito!B:B,Gabarito!A:A,I475)+SUMIFS(Gabarito!B:B,Gabarito!A:A,J475)+SUMIFS(Gabarito!B:B,Gabarito!A:A,K475)</f>
        <v>0</v>
      </c>
      <c r="M475" s="90" t="s">
        <v>122</v>
      </c>
      <c r="N475" s="69" t="s">
        <v>122</v>
      </c>
      <c r="O475" s="68" t="s">
        <v>122</v>
      </c>
      <c r="P475" s="90" t="s">
        <v>122</v>
      </c>
      <c r="Q475" s="90">
        <f>SUMIFS(Gabarito!B:B,Gabarito!A:A,M475)+SUMIFS(Gabarito!B:B,Gabarito!A:A,N475)+SUMIFS(Gabarito!B:B,Gabarito!A:A,O475)+SUMIFS(Gabarito!B:B,Gabarito!A:A,#REF!)+SUMIFS(Gabarito!B:B,Gabarito!A:A,P475)</f>
        <v>0</v>
      </c>
      <c r="R475" s="90">
        <f t="shared" si="9"/>
        <v>0</v>
      </c>
      <c r="S475" s="68" t="s">
        <v>122</v>
      </c>
      <c r="T475" s="68" t="s">
        <v>122</v>
      </c>
      <c r="U475" s="69" t="s">
        <v>122</v>
      </c>
    </row>
    <row r="476" ht="15.75" customHeight="1">
      <c r="A476" s="89" t="s">
        <v>652</v>
      </c>
      <c r="B476" s="71" t="s">
        <v>669</v>
      </c>
      <c r="C476" s="71" t="s">
        <v>481</v>
      </c>
      <c r="D476" s="68" t="s">
        <v>91</v>
      </c>
      <c r="E476" s="68" t="s">
        <v>117</v>
      </c>
      <c r="F476" s="47" t="s">
        <v>149</v>
      </c>
      <c r="G476" s="68" t="s">
        <v>122</v>
      </c>
      <c r="H476" s="90" t="s">
        <v>67</v>
      </c>
      <c r="I476" s="90" t="s">
        <v>87</v>
      </c>
      <c r="J476" s="76" t="s">
        <v>71</v>
      </c>
      <c r="K476" s="90" t="s">
        <v>122</v>
      </c>
      <c r="L476" s="76">
        <f>SUMIFS(Gabarito!B:B,Gabarito!A:A,H476)+SUMIFS(Gabarito!B:B,Gabarito!A:A,I476)+SUMIFS(Gabarito!B:B,Gabarito!A:A,J476)+SUMIFS(Gabarito!B:B,Gabarito!A:A,K476)</f>
        <v>14</v>
      </c>
      <c r="M476" s="90" t="s">
        <v>55</v>
      </c>
      <c r="N476" s="69" t="s">
        <v>131</v>
      </c>
      <c r="O476" s="68" t="s">
        <v>79</v>
      </c>
      <c r="P476" s="90" t="s">
        <v>64</v>
      </c>
      <c r="Q476" s="90">
        <f>SUMIFS(Gabarito!B:B,Gabarito!A:A,M476)+SUMIFS(Gabarito!B:B,Gabarito!A:A,N476)+SUMIFS(Gabarito!B:B,Gabarito!A:A,O476)+SUMIFS(Gabarito!B:B,Gabarito!A:A,#REF!)+SUMIFS(Gabarito!B:B,Gabarito!A:A,P476)</f>
        <v>24</v>
      </c>
      <c r="R476" s="90">
        <f t="shared" si="9"/>
        <v>38</v>
      </c>
      <c r="S476" s="68" t="s">
        <v>122</v>
      </c>
      <c r="T476" s="68" t="s">
        <v>122</v>
      </c>
      <c r="U476" s="69" t="s">
        <v>122</v>
      </c>
    </row>
    <row r="477" ht="15.75" customHeight="1">
      <c r="A477" s="89" t="s">
        <v>652</v>
      </c>
      <c r="B477" s="71" t="s">
        <v>670</v>
      </c>
      <c r="C477" s="71" t="s">
        <v>481</v>
      </c>
      <c r="D477" s="68" t="s">
        <v>91</v>
      </c>
      <c r="E477" s="68" t="s">
        <v>122</v>
      </c>
      <c r="F477" s="47" t="s">
        <v>139</v>
      </c>
      <c r="G477" s="68" t="s">
        <v>122</v>
      </c>
      <c r="H477" s="90" t="s">
        <v>122</v>
      </c>
      <c r="I477" s="90" t="s">
        <v>122</v>
      </c>
      <c r="J477" s="76" t="s">
        <v>122</v>
      </c>
      <c r="K477" s="90" t="s">
        <v>122</v>
      </c>
      <c r="L477" s="76">
        <f>SUMIFS(Gabarito!B:B,Gabarito!A:A,H477)+SUMIFS(Gabarito!B:B,Gabarito!A:A,I477)+SUMIFS(Gabarito!B:B,Gabarito!A:A,J477)+SUMIFS(Gabarito!B:B,Gabarito!A:A,K477)</f>
        <v>0</v>
      </c>
      <c r="M477" s="90" t="s">
        <v>122</v>
      </c>
      <c r="N477" s="69" t="s">
        <v>122</v>
      </c>
      <c r="O477" s="68" t="s">
        <v>122</v>
      </c>
      <c r="P477" s="90" t="s">
        <v>122</v>
      </c>
      <c r="Q477" s="90">
        <f>SUMIFS(Gabarito!B:B,Gabarito!A:A,M477)+SUMIFS(Gabarito!B:B,Gabarito!A:A,N477)+SUMIFS(Gabarito!B:B,Gabarito!A:A,O477)+SUMIFS(Gabarito!B:B,Gabarito!A:A,#REF!)+SUMIFS(Gabarito!B:B,Gabarito!A:A,P477)</f>
        <v>0</v>
      </c>
      <c r="R477" s="90">
        <f t="shared" si="9"/>
        <v>0</v>
      </c>
      <c r="S477" s="68" t="s">
        <v>122</v>
      </c>
      <c r="T477" s="68" t="s">
        <v>122</v>
      </c>
      <c r="U477" s="69" t="s">
        <v>122</v>
      </c>
    </row>
    <row r="478" ht="15.75" customHeight="1">
      <c r="A478" s="89" t="s">
        <v>652</v>
      </c>
      <c r="B478" s="71" t="s">
        <v>671</v>
      </c>
      <c r="C478" s="71" t="s">
        <v>481</v>
      </c>
      <c r="D478" s="68" t="s">
        <v>91</v>
      </c>
      <c r="E478" s="68" t="s">
        <v>122</v>
      </c>
      <c r="F478" s="47" t="s">
        <v>149</v>
      </c>
      <c r="G478" s="68" t="s">
        <v>122</v>
      </c>
      <c r="H478" s="90" t="s">
        <v>122</v>
      </c>
      <c r="I478" s="90" t="s">
        <v>122</v>
      </c>
      <c r="J478" s="76" t="s">
        <v>122</v>
      </c>
      <c r="K478" s="90" t="s">
        <v>122</v>
      </c>
      <c r="L478" s="76">
        <f>SUMIFS(Gabarito!B:B,Gabarito!A:A,H478)+SUMIFS(Gabarito!B:B,Gabarito!A:A,I478)+SUMIFS(Gabarito!B:B,Gabarito!A:A,J478)+SUMIFS(Gabarito!B:B,Gabarito!A:A,K478)</f>
        <v>0</v>
      </c>
      <c r="M478" s="90" t="s">
        <v>122</v>
      </c>
      <c r="N478" s="69" t="s">
        <v>122</v>
      </c>
      <c r="O478" s="68" t="s">
        <v>122</v>
      </c>
      <c r="P478" s="90" t="s">
        <v>122</v>
      </c>
      <c r="Q478" s="90">
        <f>SUMIFS(Gabarito!B:B,Gabarito!A:A,M478)+SUMIFS(Gabarito!B:B,Gabarito!A:A,N478)+SUMIFS(Gabarito!B:B,Gabarito!A:A,O478)+SUMIFS(Gabarito!B:B,Gabarito!A:A,#REF!)+SUMIFS(Gabarito!B:B,Gabarito!A:A,P478)</f>
        <v>0</v>
      </c>
      <c r="R478" s="90">
        <f t="shared" si="9"/>
        <v>0</v>
      </c>
      <c r="S478" s="68" t="s">
        <v>122</v>
      </c>
      <c r="T478" s="68" t="s">
        <v>122</v>
      </c>
      <c r="U478" s="69" t="s">
        <v>122</v>
      </c>
    </row>
    <row r="479" ht="15.75" customHeight="1">
      <c r="A479" s="89" t="s">
        <v>652</v>
      </c>
      <c r="B479" s="71" t="s">
        <v>672</v>
      </c>
      <c r="C479" s="71" t="s">
        <v>481</v>
      </c>
      <c r="D479" s="68" t="s">
        <v>91</v>
      </c>
      <c r="E479" s="68" t="s">
        <v>122</v>
      </c>
      <c r="F479" s="47" t="s">
        <v>117</v>
      </c>
      <c r="G479" s="68" t="s">
        <v>122</v>
      </c>
      <c r="H479" s="90" t="s">
        <v>122</v>
      </c>
      <c r="I479" s="90" t="s">
        <v>122</v>
      </c>
      <c r="J479" s="76" t="s">
        <v>122</v>
      </c>
      <c r="K479" s="90" t="s">
        <v>122</v>
      </c>
      <c r="L479" s="76">
        <f>SUMIFS(Gabarito!B:B,Gabarito!A:A,H479)+SUMIFS(Gabarito!B:B,Gabarito!A:A,I479)+SUMIFS(Gabarito!B:B,Gabarito!A:A,J479)+SUMIFS(Gabarito!B:B,Gabarito!A:A,K479)</f>
        <v>0</v>
      </c>
      <c r="M479" s="90" t="s">
        <v>122</v>
      </c>
      <c r="N479" s="69" t="s">
        <v>122</v>
      </c>
      <c r="O479" s="68" t="s">
        <v>122</v>
      </c>
      <c r="P479" s="90" t="s">
        <v>122</v>
      </c>
      <c r="Q479" s="90">
        <f>SUMIFS(Gabarito!B:B,Gabarito!A:A,M479)+SUMIFS(Gabarito!B:B,Gabarito!A:A,N479)+SUMIFS(Gabarito!B:B,Gabarito!A:A,O479)+SUMIFS(Gabarito!B:B,Gabarito!A:A,#REF!)+SUMIFS(Gabarito!B:B,Gabarito!A:A,P479)</f>
        <v>0</v>
      </c>
      <c r="R479" s="90">
        <f t="shared" si="9"/>
        <v>0</v>
      </c>
      <c r="S479" s="68" t="s">
        <v>122</v>
      </c>
      <c r="T479" s="68" t="s">
        <v>122</v>
      </c>
      <c r="U479" s="69" t="s">
        <v>122</v>
      </c>
    </row>
    <row r="480" ht="15.75" customHeight="1">
      <c r="A480" s="89" t="s">
        <v>652</v>
      </c>
      <c r="B480" s="71" t="s">
        <v>673</v>
      </c>
      <c r="C480" s="71" t="s">
        <v>481</v>
      </c>
      <c r="D480" s="68" t="s">
        <v>91</v>
      </c>
      <c r="E480" s="68" t="s">
        <v>122</v>
      </c>
      <c r="F480" s="47" t="s">
        <v>117</v>
      </c>
      <c r="G480" s="68" t="s">
        <v>122</v>
      </c>
      <c r="H480" s="90" t="s">
        <v>122</v>
      </c>
      <c r="I480" s="90" t="s">
        <v>122</v>
      </c>
      <c r="J480" s="76" t="s">
        <v>122</v>
      </c>
      <c r="K480" s="90" t="s">
        <v>122</v>
      </c>
      <c r="L480" s="76">
        <f>SUMIFS(Gabarito!B:B,Gabarito!A:A,H480)+SUMIFS(Gabarito!B:B,Gabarito!A:A,I480)+SUMIFS(Gabarito!B:B,Gabarito!A:A,J480)+SUMIFS(Gabarito!B:B,Gabarito!A:A,K480)</f>
        <v>0</v>
      </c>
      <c r="M480" s="90" t="s">
        <v>122</v>
      </c>
      <c r="N480" s="69" t="s">
        <v>122</v>
      </c>
      <c r="O480" s="68" t="s">
        <v>122</v>
      </c>
      <c r="P480" s="90" t="s">
        <v>122</v>
      </c>
      <c r="Q480" s="90">
        <f>SUMIFS(Gabarito!B:B,Gabarito!A:A,M480)+SUMIFS(Gabarito!B:B,Gabarito!A:A,N480)+SUMIFS(Gabarito!B:B,Gabarito!A:A,O480)+SUMIFS(Gabarito!B:B,Gabarito!A:A,#REF!)+SUMIFS(Gabarito!B:B,Gabarito!A:A,P480)</f>
        <v>0</v>
      </c>
      <c r="R480" s="90">
        <f t="shared" si="9"/>
        <v>0</v>
      </c>
      <c r="S480" s="68" t="s">
        <v>122</v>
      </c>
      <c r="T480" s="68" t="s">
        <v>122</v>
      </c>
      <c r="U480" s="69" t="s">
        <v>122</v>
      </c>
    </row>
    <row r="481" ht="15.75" customHeight="1">
      <c r="A481" s="89" t="s">
        <v>652</v>
      </c>
      <c r="B481" s="71" t="s">
        <v>674</v>
      </c>
      <c r="C481" s="71" t="s">
        <v>481</v>
      </c>
      <c r="D481" s="68" t="s">
        <v>91</v>
      </c>
      <c r="E481" s="68" t="s">
        <v>122</v>
      </c>
      <c r="F481" s="47" t="s">
        <v>117</v>
      </c>
      <c r="G481" s="68" t="s">
        <v>122</v>
      </c>
      <c r="H481" s="90" t="s">
        <v>122</v>
      </c>
      <c r="I481" s="90" t="s">
        <v>122</v>
      </c>
      <c r="J481" s="76" t="s">
        <v>122</v>
      </c>
      <c r="K481" s="90" t="s">
        <v>122</v>
      </c>
      <c r="L481" s="76">
        <f>SUMIFS(Gabarito!B:B,Gabarito!A:A,H481)+SUMIFS(Gabarito!B:B,Gabarito!A:A,I481)+SUMIFS(Gabarito!B:B,Gabarito!A:A,J481)+SUMIFS(Gabarito!B:B,Gabarito!A:A,K481)</f>
        <v>0</v>
      </c>
      <c r="M481" s="90" t="s">
        <v>122</v>
      </c>
      <c r="N481" s="69" t="s">
        <v>122</v>
      </c>
      <c r="O481" s="68" t="s">
        <v>122</v>
      </c>
      <c r="P481" s="90" t="s">
        <v>122</v>
      </c>
      <c r="Q481" s="90">
        <f>SUMIFS(Gabarito!B:B,Gabarito!A:A,M481)+SUMIFS(Gabarito!B:B,Gabarito!A:A,N481)+SUMIFS(Gabarito!B:B,Gabarito!A:A,O481)+SUMIFS(Gabarito!B:B,Gabarito!A:A,#REF!)+SUMIFS(Gabarito!B:B,Gabarito!A:A,P481)</f>
        <v>0</v>
      </c>
      <c r="R481" s="90">
        <f t="shared" si="9"/>
        <v>0</v>
      </c>
      <c r="S481" s="68" t="s">
        <v>122</v>
      </c>
      <c r="T481" s="68" t="s">
        <v>122</v>
      </c>
      <c r="U481" s="69" t="s">
        <v>122</v>
      </c>
    </row>
    <row r="482" ht="15.75" customHeight="1">
      <c r="A482" s="89" t="s">
        <v>652</v>
      </c>
      <c r="B482" s="71" t="s">
        <v>675</v>
      </c>
      <c r="C482" s="71" t="s">
        <v>481</v>
      </c>
      <c r="D482" s="68" t="s">
        <v>91</v>
      </c>
      <c r="E482" s="68" t="s">
        <v>122</v>
      </c>
      <c r="F482" s="47" t="s">
        <v>117</v>
      </c>
      <c r="G482" s="68" t="s">
        <v>122</v>
      </c>
      <c r="H482" s="90" t="s">
        <v>122</v>
      </c>
      <c r="I482" s="90" t="s">
        <v>122</v>
      </c>
      <c r="J482" s="76" t="s">
        <v>122</v>
      </c>
      <c r="K482" s="90" t="s">
        <v>122</v>
      </c>
      <c r="L482" s="76">
        <f>SUMIFS(Gabarito!B:B,Gabarito!A:A,H482)+SUMIFS(Gabarito!B:B,Gabarito!A:A,I482)+SUMIFS(Gabarito!B:B,Gabarito!A:A,J482)+SUMIFS(Gabarito!B:B,Gabarito!A:A,K482)</f>
        <v>0</v>
      </c>
      <c r="M482" s="90" t="s">
        <v>122</v>
      </c>
      <c r="N482" s="69" t="s">
        <v>122</v>
      </c>
      <c r="O482" s="68" t="s">
        <v>122</v>
      </c>
      <c r="P482" s="90" t="s">
        <v>122</v>
      </c>
      <c r="Q482" s="90">
        <f>SUMIFS(Gabarito!B:B,Gabarito!A:A,M482)+SUMIFS(Gabarito!B:B,Gabarito!A:A,N482)+SUMIFS(Gabarito!B:B,Gabarito!A:A,O482)+SUMIFS(Gabarito!B:B,Gabarito!A:A,#REF!)+SUMIFS(Gabarito!B:B,Gabarito!A:A,P482)</f>
        <v>0</v>
      </c>
      <c r="R482" s="90">
        <f t="shared" si="9"/>
        <v>0</v>
      </c>
      <c r="S482" s="68" t="s">
        <v>122</v>
      </c>
      <c r="T482" s="68" t="s">
        <v>122</v>
      </c>
      <c r="U482" s="69" t="s">
        <v>122</v>
      </c>
    </row>
    <row r="483" ht="15.75" customHeight="1">
      <c r="A483" s="89" t="s">
        <v>652</v>
      </c>
      <c r="B483" s="71" t="s">
        <v>676</v>
      </c>
      <c r="C483" s="71" t="s">
        <v>481</v>
      </c>
      <c r="D483" s="68" t="s">
        <v>91</v>
      </c>
      <c r="E483" s="68" t="s">
        <v>122</v>
      </c>
      <c r="F483" s="47" t="s">
        <v>139</v>
      </c>
      <c r="G483" s="68" t="s">
        <v>122</v>
      </c>
      <c r="H483" s="90" t="s">
        <v>122</v>
      </c>
      <c r="I483" s="90" t="s">
        <v>122</v>
      </c>
      <c r="J483" s="76" t="s">
        <v>122</v>
      </c>
      <c r="K483" s="90" t="s">
        <v>122</v>
      </c>
      <c r="L483" s="76">
        <f>SUMIFS(Gabarito!B:B,Gabarito!A:A,H483)+SUMIFS(Gabarito!B:B,Gabarito!A:A,I483)+SUMIFS(Gabarito!B:B,Gabarito!A:A,J483)+SUMIFS(Gabarito!B:B,Gabarito!A:A,K483)</f>
        <v>0</v>
      </c>
      <c r="M483" s="90" t="s">
        <v>122</v>
      </c>
      <c r="N483" s="69" t="s">
        <v>122</v>
      </c>
      <c r="O483" s="68" t="s">
        <v>122</v>
      </c>
      <c r="P483" s="90" t="s">
        <v>122</v>
      </c>
      <c r="Q483" s="90">
        <f>SUMIFS(Gabarito!B:B,Gabarito!A:A,M483)+SUMIFS(Gabarito!B:B,Gabarito!A:A,N483)+SUMIFS(Gabarito!B:B,Gabarito!A:A,O483)+SUMIFS(Gabarito!B:B,Gabarito!A:A,#REF!)+SUMIFS(Gabarito!B:B,Gabarito!A:A,P483)</f>
        <v>0</v>
      </c>
      <c r="R483" s="90">
        <f t="shared" si="9"/>
        <v>0</v>
      </c>
      <c r="S483" s="68" t="s">
        <v>122</v>
      </c>
      <c r="T483" s="68" t="s">
        <v>122</v>
      </c>
      <c r="U483" s="69" t="s">
        <v>122</v>
      </c>
    </row>
    <row r="484" ht="15.75" customHeight="1">
      <c r="A484" s="89" t="s">
        <v>652</v>
      </c>
      <c r="B484" s="71" t="s">
        <v>677</v>
      </c>
      <c r="C484" s="71" t="s">
        <v>481</v>
      </c>
      <c r="D484" s="68" t="s">
        <v>91</v>
      </c>
      <c r="E484" s="68" t="s">
        <v>122</v>
      </c>
      <c r="F484" s="47" t="s">
        <v>139</v>
      </c>
      <c r="G484" s="68" t="s">
        <v>122</v>
      </c>
      <c r="H484" s="90" t="s">
        <v>122</v>
      </c>
      <c r="I484" s="90" t="s">
        <v>122</v>
      </c>
      <c r="J484" s="76" t="s">
        <v>122</v>
      </c>
      <c r="K484" s="90" t="s">
        <v>122</v>
      </c>
      <c r="L484" s="76">
        <f>SUMIFS(Gabarito!B:B,Gabarito!A:A,H484)+SUMIFS(Gabarito!B:B,Gabarito!A:A,I484)+SUMIFS(Gabarito!B:B,Gabarito!A:A,J484)+SUMIFS(Gabarito!B:B,Gabarito!A:A,K484)</f>
        <v>0</v>
      </c>
      <c r="M484" s="90" t="s">
        <v>122</v>
      </c>
      <c r="N484" s="69" t="s">
        <v>122</v>
      </c>
      <c r="O484" s="68" t="s">
        <v>122</v>
      </c>
      <c r="P484" s="90" t="s">
        <v>122</v>
      </c>
      <c r="Q484" s="90">
        <f>SUMIFS(Gabarito!B:B,Gabarito!A:A,M484)+SUMIFS(Gabarito!B:B,Gabarito!A:A,N484)+SUMIFS(Gabarito!B:B,Gabarito!A:A,O484)+SUMIFS(Gabarito!B:B,Gabarito!A:A,#REF!)+SUMIFS(Gabarito!B:B,Gabarito!A:A,P484)</f>
        <v>0</v>
      </c>
      <c r="R484" s="90">
        <f t="shared" si="9"/>
        <v>0</v>
      </c>
      <c r="S484" s="68" t="s">
        <v>122</v>
      </c>
      <c r="T484" s="68" t="s">
        <v>122</v>
      </c>
      <c r="U484" s="69" t="s">
        <v>122</v>
      </c>
    </row>
    <row r="485" ht="15.75" customHeight="1">
      <c r="A485" s="89" t="s">
        <v>652</v>
      </c>
      <c r="B485" s="71" t="s">
        <v>678</v>
      </c>
      <c r="C485" s="71" t="s">
        <v>481</v>
      </c>
      <c r="D485" s="68" t="s">
        <v>91</v>
      </c>
      <c r="E485" s="68" t="s">
        <v>122</v>
      </c>
      <c r="F485" s="47" t="s">
        <v>139</v>
      </c>
      <c r="G485" s="68" t="s">
        <v>122</v>
      </c>
      <c r="H485" s="90" t="s">
        <v>122</v>
      </c>
      <c r="I485" s="90" t="s">
        <v>122</v>
      </c>
      <c r="J485" s="76" t="s">
        <v>122</v>
      </c>
      <c r="K485" s="90" t="s">
        <v>122</v>
      </c>
      <c r="L485" s="76">
        <f>SUMIFS(Gabarito!B:B,Gabarito!A:A,H485)+SUMIFS(Gabarito!B:B,Gabarito!A:A,I485)+SUMIFS(Gabarito!B:B,Gabarito!A:A,J485)+SUMIFS(Gabarito!B:B,Gabarito!A:A,K485)</f>
        <v>0</v>
      </c>
      <c r="M485" s="90" t="s">
        <v>122</v>
      </c>
      <c r="N485" s="69" t="s">
        <v>122</v>
      </c>
      <c r="O485" s="68" t="s">
        <v>122</v>
      </c>
      <c r="P485" s="90" t="s">
        <v>122</v>
      </c>
      <c r="Q485" s="90">
        <f>SUMIFS(Gabarito!B:B,Gabarito!A:A,M485)+SUMIFS(Gabarito!B:B,Gabarito!A:A,N485)+SUMIFS(Gabarito!B:B,Gabarito!A:A,O485)+SUMIFS(Gabarito!B:B,Gabarito!A:A,#REF!)+SUMIFS(Gabarito!B:B,Gabarito!A:A,P485)</f>
        <v>0</v>
      </c>
      <c r="R485" s="90">
        <f t="shared" si="9"/>
        <v>0</v>
      </c>
      <c r="S485" s="68" t="s">
        <v>122</v>
      </c>
      <c r="T485" s="68" t="s">
        <v>122</v>
      </c>
      <c r="U485" s="69" t="s">
        <v>122</v>
      </c>
    </row>
    <row r="486" ht="15.75" customHeight="1">
      <c r="A486" s="89" t="s">
        <v>652</v>
      </c>
      <c r="B486" s="71" t="s">
        <v>679</v>
      </c>
      <c r="C486" s="71" t="s">
        <v>481</v>
      </c>
      <c r="D486" s="68" t="s">
        <v>91</v>
      </c>
      <c r="E486" s="68" t="s">
        <v>196</v>
      </c>
      <c r="F486" s="47" t="s">
        <v>139</v>
      </c>
      <c r="G486" s="68" t="s">
        <v>122</v>
      </c>
      <c r="H486" s="90" t="s">
        <v>85</v>
      </c>
      <c r="I486" s="90" t="s">
        <v>122</v>
      </c>
      <c r="J486" s="76" t="s">
        <v>122</v>
      </c>
      <c r="K486" s="90" t="s">
        <v>122</v>
      </c>
      <c r="L486" s="76">
        <f>SUMIFS(Gabarito!B:B,Gabarito!A:A,H486)+SUMIFS(Gabarito!B:B,Gabarito!A:A,I486)+SUMIFS(Gabarito!B:B,Gabarito!A:A,J486)+SUMIFS(Gabarito!B:B,Gabarito!A:A,K486)</f>
        <v>4</v>
      </c>
      <c r="M486" s="90" t="s">
        <v>122</v>
      </c>
      <c r="N486" s="69" t="s">
        <v>122</v>
      </c>
      <c r="O486" s="68" t="s">
        <v>60</v>
      </c>
      <c r="P486" s="90" t="s">
        <v>122</v>
      </c>
      <c r="Q486" s="90">
        <f>SUMIFS(Gabarito!B:B,Gabarito!A:A,M486)+SUMIFS(Gabarito!B:B,Gabarito!A:A,N486)+SUMIFS(Gabarito!B:B,Gabarito!A:A,O486)+SUMIFS(Gabarito!B:B,Gabarito!A:A,#REF!)+SUMIFS(Gabarito!B:B,Gabarito!A:A,P486)</f>
        <v>2</v>
      </c>
      <c r="R486" s="90">
        <f t="shared" si="9"/>
        <v>6</v>
      </c>
      <c r="S486" s="68" t="s">
        <v>122</v>
      </c>
      <c r="T486" s="68" t="s">
        <v>122</v>
      </c>
      <c r="U486" s="69" t="s">
        <v>122</v>
      </c>
    </row>
    <row r="487" ht="15.75" customHeight="1">
      <c r="A487" s="89" t="s">
        <v>652</v>
      </c>
      <c r="B487" s="71" t="s">
        <v>680</v>
      </c>
      <c r="C487" s="71" t="s">
        <v>481</v>
      </c>
      <c r="D487" s="68" t="s">
        <v>91</v>
      </c>
      <c r="E487" s="68" t="s">
        <v>122</v>
      </c>
      <c r="F487" s="47" t="s">
        <v>139</v>
      </c>
      <c r="G487" s="68" t="s">
        <v>122</v>
      </c>
      <c r="H487" s="90" t="s">
        <v>122</v>
      </c>
      <c r="I487" s="90" t="s">
        <v>122</v>
      </c>
      <c r="J487" s="76" t="s">
        <v>122</v>
      </c>
      <c r="K487" s="90" t="s">
        <v>122</v>
      </c>
      <c r="L487" s="76">
        <f>SUMIFS(Gabarito!B:B,Gabarito!A:A,H487)+SUMIFS(Gabarito!B:B,Gabarito!A:A,I487)+SUMIFS(Gabarito!B:B,Gabarito!A:A,J487)+SUMIFS(Gabarito!B:B,Gabarito!A:A,K487)</f>
        <v>0</v>
      </c>
      <c r="M487" s="90" t="s">
        <v>122</v>
      </c>
      <c r="N487" s="69" t="s">
        <v>122</v>
      </c>
      <c r="O487" s="68" t="s">
        <v>122</v>
      </c>
      <c r="P487" s="90" t="s">
        <v>122</v>
      </c>
      <c r="Q487" s="90">
        <f>SUMIFS(Gabarito!B:B,Gabarito!A:A,M487)+SUMIFS(Gabarito!B:B,Gabarito!A:A,N487)+SUMIFS(Gabarito!B:B,Gabarito!A:A,O487)+SUMIFS(Gabarito!B:B,Gabarito!A:A,#REF!)+SUMIFS(Gabarito!B:B,Gabarito!A:A,P487)</f>
        <v>0</v>
      </c>
      <c r="R487" s="90">
        <f t="shared" si="9"/>
        <v>0</v>
      </c>
      <c r="S487" s="68" t="s">
        <v>122</v>
      </c>
      <c r="T487" s="68" t="s">
        <v>122</v>
      </c>
      <c r="U487" s="69" t="s">
        <v>122</v>
      </c>
    </row>
    <row r="488" ht="15.75" customHeight="1">
      <c r="A488" s="89" t="s">
        <v>652</v>
      </c>
      <c r="B488" s="92" t="s">
        <v>681</v>
      </c>
      <c r="C488" s="71" t="s">
        <v>481</v>
      </c>
      <c r="D488" s="68" t="s">
        <v>50</v>
      </c>
      <c r="E488" s="68" t="s">
        <v>122</v>
      </c>
      <c r="F488" s="47" t="s">
        <v>122</v>
      </c>
      <c r="G488" s="68" t="s">
        <v>122</v>
      </c>
      <c r="H488" s="90" t="s">
        <v>122</v>
      </c>
      <c r="I488" s="90" t="s">
        <v>122</v>
      </c>
      <c r="J488" s="76" t="s">
        <v>122</v>
      </c>
      <c r="K488" s="90" t="s">
        <v>122</v>
      </c>
      <c r="L488" s="76">
        <f>SUMIFS(Gabarito!B:B,Gabarito!A:A,H488)+SUMIFS(Gabarito!B:B,Gabarito!A:A,I488)+SUMIFS(Gabarito!B:B,Gabarito!A:A,J488)+SUMIFS(Gabarito!B:B,Gabarito!A:A,K488)</f>
        <v>0</v>
      </c>
      <c r="M488" s="90" t="s">
        <v>122</v>
      </c>
      <c r="N488" s="69" t="s">
        <v>122</v>
      </c>
      <c r="O488" s="68" t="s">
        <v>122</v>
      </c>
      <c r="P488" s="90" t="s">
        <v>122</v>
      </c>
      <c r="Q488" s="90">
        <f>SUMIFS(Gabarito!B:B,Gabarito!A:A,M488)+SUMIFS(Gabarito!B:B,Gabarito!A:A,N488)+SUMIFS(Gabarito!B:B,Gabarito!A:A,O488)+SUMIFS(Gabarito!B:B,Gabarito!A:A,#REF!)+SUMIFS(Gabarito!B:B,Gabarito!A:A,P488)</f>
        <v>0</v>
      </c>
      <c r="R488" s="90">
        <f t="shared" si="9"/>
        <v>0</v>
      </c>
      <c r="S488" s="68" t="s">
        <v>122</v>
      </c>
      <c r="T488" s="68" t="s">
        <v>122</v>
      </c>
      <c r="U488" s="69" t="s">
        <v>122</v>
      </c>
    </row>
    <row r="489" ht="15.75" customHeight="1">
      <c r="A489" s="89" t="s">
        <v>652</v>
      </c>
      <c r="B489" s="92" t="s">
        <v>682</v>
      </c>
      <c r="C489" s="71" t="s">
        <v>481</v>
      </c>
      <c r="D489" s="68" t="s">
        <v>50</v>
      </c>
      <c r="E489" s="68" t="s">
        <v>130</v>
      </c>
      <c r="F489" s="47" t="s">
        <v>122</v>
      </c>
      <c r="G489" s="68" t="s">
        <v>122</v>
      </c>
      <c r="H489" s="90" t="s">
        <v>67</v>
      </c>
      <c r="I489" s="90" t="s">
        <v>87</v>
      </c>
      <c r="J489" s="76" t="s">
        <v>47</v>
      </c>
      <c r="K489" s="90" t="s">
        <v>122</v>
      </c>
      <c r="L489" s="76">
        <f>SUMIFS(Gabarito!B:B,Gabarito!A:A,H489)+SUMIFS(Gabarito!B:B,Gabarito!A:A,I489)+SUMIFS(Gabarito!B:B,Gabarito!A:A,J489)+SUMIFS(Gabarito!B:B,Gabarito!A:A,K489)</f>
        <v>11</v>
      </c>
      <c r="M489" s="90" t="s">
        <v>55</v>
      </c>
      <c r="N489" s="69" t="s">
        <v>77</v>
      </c>
      <c r="O489" s="68" t="s">
        <v>79</v>
      </c>
      <c r="P489" s="90" t="s">
        <v>122</v>
      </c>
      <c r="Q489" s="90">
        <f>SUMIFS(Gabarito!B:B,Gabarito!A:A,M489)+SUMIFS(Gabarito!B:B,Gabarito!A:A,N489)+SUMIFS(Gabarito!B:B,Gabarito!A:A,O489)+SUMIFS(Gabarito!B:B,Gabarito!A:A,#REF!)+SUMIFS(Gabarito!B:B,Gabarito!A:A,P489)</f>
        <v>17</v>
      </c>
      <c r="R489" s="90">
        <f t="shared" si="9"/>
        <v>28</v>
      </c>
      <c r="S489" s="68" t="s">
        <v>122</v>
      </c>
      <c r="T489" s="68" t="s">
        <v>122</v>
      </c>
      <c r="U489" s="69" t="s">
        <v>122</v>
      </c>
    </row>
    <row r="490" ht="15.75" customHeight="1">
      <c r="A490" s="89" t="s">
        <v>652</v>
      </c>
      <c r="B490" s="92" t="s">
        <v>683</v>
      </c>
      <c r="C490" s="71" t="s">
        <v>481</v>
      </c>
      <c r="D490" s="68" t="s">
        <v>50</v>
      </c>
      <c r="E490" s="68" t="s">
        <v>122</v>
      </c>
      <c r="F490" s="47" t="s">
        <v>122</v>
      </c>
      <c r="G490" s="68" t="s">
        <v>122</v>
      </c>
      <c r="H490" s="90" t="s">
        <v>122</v>
      </c>
      <c r="I490" s="90" t="s">
        <v>122</v>
      </c>
      <c r="J490" s="76" t="s">
        <v>122</v>
      </c>
      <c r="K490" s="90" t="s">
        <v>122</v>
      </c>
      <c r="L490" s="76">
        <f>SUMIFS(Gabarito!B:B,Gabarito!A:A,H490)+SUMIFS(Gabarito!B:B,Gabarito!A:A,I490)+SUMIFS(Gabarito!B:B,Gabarito!A:A,J490)+SUMIFS(Gabarito!B:B,Gabarito!A:A,K490)</f>
        <v>0</v>
      </c>
      <c r="M490" s="90" t="s">
        <v>122</v>
      </c>
      <c r="N490" s="69" t="s">
        <v>122</v>
      </c>
      <c r="O490" s="68" t="s">
        <v>122</v>
      </c>
      <c r="P490" s="90" t="s">
        <v>122</v>
      </c>
      <c r="Q490" s="90">
        <f>SUMIFS(Gabarito!B:B,Gabarito!A:A,M490)+SUMIFS(Gabarito!B:B,Gabarito!A:A,N490)+SUMIFS(Gabarito!B:B,Gabarito!A:A,O490)+SUMIFS(Gabarito!B:B,Gabarito!A:A,#REF!)+SUMIFS(Gabarito!B:B,Gabarito!A:A,P490)</f>
        <v>0</v>
      </c>
      <c r="R490" s="90">
        <f t="shared" si="9"/>
        <v>0</v>
      </c>
      <c r="S490" s="68" t="s">
        <v>122</v>
      </c>
      <c r="T490" s="68" t="s">
        <v>122</v>
      </c>
      <c r="U490" s="69" t="s">
        <v>122</v>
      </c>
    </row>
    <row r="491" ht="15.75" customHeight="1">
      <c r="A491" s="67" t="s">
        <v>652</v>
      </c>
      <c r="B491" s="93" t="s">
        <v>684</v>
      </c>
      <c r="C491" s="68" t="s">
        <v>481</v>
      </c>
      <c r="D491" s="68" t="s">
        <v>50</v>
      </c>
      <c r="E491" s="68" t="s">
        <v>122</v>
      </c>
      <c r="F491" s="47" t="s">
        <v>122</v>
      </c>
      <c r="G491" s="68" t="s">
        <v>122</v>
      </c>
      <c r="H491" s="69" t="s">
        <v>122</v>
      </c>
      <c r="I491" s="69" t="s">
        <v>122</v>
      </c>
      <c r="J491" s="70" t="s">
        <v>122</v>
      </c>
      <c r="K491" s="69" t="s">
        <v>122</v>
      </c>
      <c r="L491" s="70">
        <f>SUMIFS(Gabarito!B:B,Gabarito!A:A,H491)+SUMIFS(Gabarito!B:B,Gabarito!A:A,I491)+SUMIFS(Gabarito!B:B,Gabarito!A:A,J491)+SUMIFS(Gabarito!B:B,Gabarito!A:A,K491)</f>
        <v>0</v>
      </c>
      <c r="M491" s="69" t="s">
        <v>122</v>
      </c>
      <c r="N491" s="69" t="s">
        <v>122</v>
      </c>
      <c r="O491" s="68" t="s">
        <v>122</v>
      </c>
      <c r="P491" s="69" t="s">
        <v>122</v>
      </c>
      <c r="Q491" s="69">
        <f>SUMIFS(Gabarito!B:B,Gabarito!A:A,M491)+SUMIFS(Gabarito!B:B,Gabarito!A:A,N491)+SUMIFS(Gabarito!B:B,Gabarito!A:A,O491)+SUMIFS(Gabarito!B:B,Gabarito!A:A,#REF!)+SUMIFS(Gabarito!B:B,Gabarito!A:A,P491)</f>
        <v>0</v>
      </c>
      <c r="R491" s="69">
        <f t="shared" si="9"/>
        <v>0</v>
      </c>
      <c r="S491" s="68" t="s">
        <v>122</v>
      </c>
      <c r="T491" s="68" t="s">
        <v>122</v>
      </c>
      <c r="U491" s="69" t="s">
        <v>122</v>
      </c>
    </row>
    <row r="492" ht="15.75" customHeight="1">
      <c r="A492" s="67" t="s">
        <v>652</v>
      </c>
      <c r="B492" s="93" t="s">
        <v>685</v>
      </c>
      <c r="C492" s="68" t="s">
        <v>481</v>
      </c>
      <c r="D492" s="68" t="s">
        <v>50</v>
      </c>
      <c r="E492" s="68" t="s">
        <v>122</v>
      </c>
      <c r="F492" s="47" t="s">
        <v>122</v>
      </c>
      <c r="G492" s="68" t="s">
        <v>122</v>
      </c>
      <c r="H492" s="69" t="s">
        <v>122</v>
      </c>
      <c r="I492" s="69" t="s">
        <v>122</v>
      </c>
      <c r="J492" s="70" t="s">
        <v>122</v>
      </c>
      <c r="K492" s="69" t="s">
        <v>122</v>
      </c>
      <c r="L492" s="70">
        <f>SUMIFS(Gabarito!B:B,Gabarito!A:A,H492)+SUMIFS(Gabarito!B:B,Gabarito!A:A,I492)+SUMIFS(Gabarito!B:B,Gabarito!A:A,J492)+SUMIFS(Gabarito!B:B,Gabarito!A:A,K492)</f>
        <v>0</v>
      </c>
      <c r="M492" s="69" t="s">
        <v>122</v>
      </c>
      <c r="N492" s="69" t="s">
        <v>122</v>
      </c>
      <c r="O492" s="68" t="s">
        <v>122</v>
      </c>
      <c r="P492" s="69" t="s">
        <v>122</v>
      </c>
      <c r="Q492" s="69">
        <f>SUMIFS(Gabarito!B:B,Gabarito!A:A,M492)+SUMIFS(Gabarito!B:B,Gabarito!A:A,N492)+SUMIFS(Gabarito!B:B,Gabarito!A:A,O492)+SUMIFS(Gabarito!B:B,Gabarito!A:A,#REF!)+SUMIFS(Gabarito!B:B,Gabarito!A:A,P492)</f>
        <v>0</v>
      </c>
      <c r="R492" s="69">
        <f t="shared" si="9"/>
        <v>0</v>
      </c>
      <c r="S492" s="68" t="s">
        <v>122</v>
      </c>
      <c r="T492" s="68" t="s">
        <v>122</v>
      </c>
      <c r="U492" s="69" t="s">
        <v>122</v>
      </c>
    </row>
    <row r="493" ht="15.75" customHeight="1">
      <c r="A493" s="67" t="s">
        <v>652</v>
      </c>
      <c r="B493" s="93" t="s">
        <v>686</v>
      </c>
      <c r="C493" s="68" t="s">
        <v>481</v>
      </c>
      <c r="D493" s="68" t="s">
        <v>50</v>
      </c>
      <c r="E493" s="68" t="s">
        <v>122</v>
      </c>
      <c r="F493" s="47" t="s">
        <v>122</v>
      </c>
      <c r="G493" s="68" t="s">
        <v>122</v>
      </c>
      <c r="H493" s="69" t="s">
        <v>122</v>
      </c>
      <c r="I493" s="69" t="s">
        <v>122</v>
      </c>
      <c r="J493" s="70" t="s">
        <v>122</v>
      </c>
      <c r="K493" s="69" t="s">
        <v>122</v>
      </c>
      <c r="L493" s="70">
        <f>SUMIFS(Gabarito!B:B,Gabarito!A:A,H493)+SUMIFS(Gabarito!B:B,Gabarito!A:A,I493)+SUMIFS(Gabarito!B:B,Gabarito!A:A,J493)+SUMIFS(Gabarito!B:B,Gabarito!A:A,K493)</f>
        <v>0</v>
      </c>
      <c r="M493" s="69" t="s">
        <v>122</v>
      </c>
      <c r="N493" s="69" t="s">
        <v>122</v>
      </c>
      <c r="O493" s="68" t="s">
        <v>122</v>
      </c>
      <c r="P493" s="69" t="s">
        <v>122</v>
      </c>
      <c r="Q493" s="69">
        <f>SUMIFS(Gabarito!B:B,Gabarito!A:A,M493)+SUMIFS(Gabarito!B:B,Gabarito!A:A,N493)+SUMIFS(Gabarito!B:B,Gabarito!A:A,O493)+SUMIFS(Gabarito!B:B,Gabarito!A:A,#REF!)+SUMIFS(Gabarito!B:B,Gabarito!A:A,P493)</f>
        <v>0</v>
      </c>
      <c r="R493" s="69">
        <f t="shared" si="9"/>
        <v>0</v>
      </c>
      <c r="S493" s="68" t="s">
        <v>122</v>
      </c>
      <c r="T493" s="68" t="s">
        <v>122</v>
      </c>
      <c r="U493" s="69" t="s">
        <v>122</v>
      </c>
    </row>
    <row r="494" ht="15.75" customHeight="1">
      <c r="A494" s="63" t="s">
        <v>687</v>
      </c>
      <c r="B494" s="64" t="s">
        <v>688</v>
      </c>
      <c r="C494" s="64" t="s">
        <v>153</v>
      </c>
      <c r="D494" s="64" t="s">
        <v>122</v>
      </c>
      <c r="E494" s="64" t="s">
        <v>122</v>
      </c>
      <c r="F494" s="47" t="s">
        <v>122</v>
      </c>
      <c r="G494" s="64" t="s">
        <v>122</v>
      </c>
      <c r="H494" s="65" t="s">
        <v>122</v>
      </c>
      <c r="I494" s="65" t="s">
        <v>122</v>
      </c>
      <c r="J494" s="66" t="s">
        <v>122</v>
      </c>
      <c r="K494" s="65" t="s">
        <v>122</v>
      </c>
      <c r="L494" s="66">
        <f>SUMIFS(Gabarito!B:B,Gabarito!A:A,H494)+SUMIFS(Gabarito!B:B,Gabarito!A:A,I494)+SUMIFS(Gabarito!B:B,Gabarito!A:A,J494)+SUMIFS(Gabarito!B:B,Gabarito!A:A,K494)</f>
        <v>0</v>
      </c>
      <c r="M494" s="65" t="s">
        <v>122</v>
      </c>
      <c r="N494" s="65" t="s">
        <v>122</v>
      </c>
      <c r="O494" s="64" t="s">
        <v>122</v>
      </c>
      <c r="P494" s="65" t="s">
        <v>122</v>
      </c>
      <c r="Q494" s="65">
        <f>SUMIFS(Gabarito!B:B,Gabarito!A:A,M494)+SUMIFS(Gabarito!B:B,Gabarito!A:A,N494)+SUMIFS(Gabarito!B:B,Gabarito!A:A,O494)+SUMIFS(Gabarito!B:B,Gabarito!A:A,#REF!)+SUMIFS(Gabarito!B:B,Gabarito!A:A,P494)</f>
        <v>0</v>
      </c>
      <c r="R494" s="65">
        <f t="shared" si="9"/>
        <v>0</v>
      </c>
      <c r="S494" s="64" t="s">
        <v>122</v>
      </c>
      <c r="T494" s="64" t="s">
        <v>122</v>
      </c>
      <c r="U494" s="65" t="s">
        <v>122</v>
      </c>
    </row>
    <row r="495" ht="15.75" customHeight="1">
      <c r="A495" s="67" t="s">
        <v>687</v>
      </c>
      <c r="B495" s="68" t="s">
        <v>689</v>
      </c>
      <c r="C495" s="68" t="s">
        <v>153</v>
      </c>
      <c r="D495" s="68" t="s">
        <v>122</v>
      </c>
      <c r="E495" s="68" t="s">
        <v>122</v>
      </c>
      <c r="F495" s="47" t="s">
        <v>122</v>
      </c>
      <c r="G495" s="68" t="s">
        <v>122</v>
      </c>
      <c r="H495" s="69" t="s">
        <v>122</v>
      </c>
      <c r="I495" s="69" t="s">
        <v>122</v>
      </c>
      <c r="J495" s="70" t="s">
        <v>122</v>
      </c>
      <c r="K495" s="69" t="s">
        <v>122</v>
      </c>
      <c r="L495" s="70">
        <f>SUMIFS(Gabarito!B:B,Gabarito!A:A,H495)+SUMIFS(Gabarito!B:B,Gabarito!A:A,I495)+SUMIFS(Gabarito!B:B,Gabarito!A:A,J495)+SUMIFS(Gabarito!B:B,Gabarito!A:A,K495)</f>
        <v>0</v>
      </c>
      <c r="M495" s="69" t="s">
        <v>122</v>
      </c>
      <c r="N495" s="69" t="s">
        <v>122</v>
      </c>
      <c r="O495" s="68" t="s">
        <v>122</v>
      </c>
      <c r="P495" s="69" t="s">
        <v>122</v>
      </c>
      <c r="Q495" s="69">
        <f>SUMIFS(Gabarito!B:B,Gabarito!A:A,M495)+SUMIFS(Gabarito!B:B,Gabarito!A:A,N495)+SUMIFS(Gabarito!B:B,Gabarito!A:A,O495)+SUMIFS(Gabarito!B:B,Gabarito!A:A,#REF!)+SUMIFS(Gabarito!B:B,Gabarito!A:A,P495)</f>
        <v>0</v>
      </c>
      <c r="R495" s="69">
        <f t="shared" si="9"/>
        <v>0</v>
      </c>
      <c r="S495" s="68" t="s">
        <v>122</v>
      </c>
      <c r="T495" s="68" t="s">
        <v>122</v>
      </c>
      <c r="U495" s="69" t="s">
        <v>122</v>
      </c>
    </row>
    <row r="496" ht="15.75" customHeight="1">
      <c r="A496" s="67" t="s">
        <v>687</v>
      </c>
      <c r="B496" s="68" t="s">
        <v>690</v>
      </c>
      <c r="C496" s="68" t="s">
        <v>153</v>
      </c>
      <c r="D496" s="68" t="s">
        <v>91</v>
      </c>
      <c r="E496" s="68" t="s">
        <v>122</v>
      </c>
      <c r="F496" s="47" t="s">
        <v>139</v>
      </c>
      <c r="G496" s="68" t="s">
        <v>122</v>
      </c>
      <c r="H496" s="69" t="s">
        <v>122</v>
      </c>
      <c r="I496" s="69" t="s">
        <v>122</v>
      </c>
      <c r="J496" s="70" t="s">
        <v>122</v>
      </c>
      <c r="K496" s="69" t="s">
        <v>122</v>
      </c>
      <c r="L496" s="70">
        <f>SUMIFS(Gabarito!B:B,Gabarito!A:A,H496)+SUMIFS(Gabarito!B:B,Gabarito!A:A,I496)+SUMIFS(Gabarito!B:B,Gabarito!A:A,J496)+SUMIFS(Gabarito!B:B,Gabarito!A:A,K496)</f>
        <v>0</v>
      </c>
      <c r="M496" s="69" t="s">
        <v>122</v>
      </c>
      <c r="N496" s="69" t="s">
        <v>122</v>
      </c>
      <c r="O496" s="68" t="s">
        <v>122</v>
      </c>
      <c r="P496" s="69" t="s">
        <v>122</v>
      </c>
      <c r="Q496" s="69">
        <f>SUMIFS(Gabarito!B:B,Gabarito!A:A,M496)+SUMIFS(Gabarito!B:B,Gabarito!A:A,N496)+SUMIFS(Gabarito!B:B,Gabarito!A:A,O496)+SUMIFS(Gabarito!B:B,Gabarito!A:A,#REF!)+SUMIFS(Gabarito!B:B,Gabarito!A:A,P496)</f>
        <v>0</v>
      </c>
      <c r="R496" s="69">
        <f t="shared" si="9"/>
        <v>0</v>
      </c>
      <c r="S496" s="68" t="s">
        <v>122</v>
      </c>
      <c r="T496" s="68" t="s">
        <v>122</v>
      </c>
      <c r="U496" s="69" t="s">
        <v>122</v>
      </c>
    </row>
    <row r="497" ht="15.75" customHeight="1">
      <c r="A497" s="67" t="s">
        <v>687</v>
      </c>
      <c r="B497" s="68" t="s">
        <v>691</v>
      </c>
      <c r="C497" s="68" t="s">
        <v>153</v>
      </c>
      <c r="D497" s="68" t="s">
        <v>91</v>
      </c>
      <c r="E497" s="68" t="s">
        <v>122</v>
      </c>
      <c r="F497" s="47" t="s">
        <v>117</v>
      </c>
      <c r="G497" s="68" t="s">
        <v>122</v>
      </c>
      <c r="H497" s="69" t="s">
        <v>122</v>
      </c>
      <c r="I497" s="69" t="s">
        <v>122</v>
      </c>
      <c r="J497" s="70" t="s">
        <v>122</v>
      </c>
      <c r="K497" s="69" t="s">
        <v>122</v>
      </c>
      <c r="L497" s="70">
        <f>SUMIFS(Gabarito!B:B,Gabarito!A:A,H497)+SUMIFS(Gabarito!B:B,Gabarito!A:A,I497)+SUMIFS(Gabarito!B:B,Gabarito!A:A,J497)+SUMIFS(Gabarito!B:B,Gabarito!A:A,K497)</f>
        <v>0</v>
      </c>
      <c r="M497" s="69" t="s">
        <v>122</v>
      </c>
      <c r="N497" s="69" t="s">
        <v>122</v>
      </c>
      <c r="O497" s="68" t="s">
        <v>122</v>
      </c>
      <c r="P497" s="69" t="s">
        <v>122</v>
      </c>
      <c r="Q497" s="69">
        <f>SUMIFS(Gabarito!B:B,Gabarito!A:A,M497)+SUMIFS(Gabarito!B:B,Gabarito!A:A,N497)+SUMIFS(Gabarito!B:B,Gabarito!A:A,O497)+SUMIFS(Gabarito!B:B,Gabarito!A:A,#REF!)+SUMIFS(Gabarito!B:B,Gabarito!A:A,P497)</f>
        <v>0</v>
      </c>
      <c r="R497" s="69">
        <f t="shared" si="9"/>
        <v>0</v>
      </c>
      <c r="S497" s="68" t="s">
        <v>122</v>
      </c>
      <c r="T497" s="68" t="s">
        <v>122</v>
      </c>
      <c r="U497" s="69" t="s">
        <v>122</v>
      </c>
    </row>
    <row r="498" ht="15.75" customHeight="1">
      <c r="A498" s="67" t="s">
        <v>687</v>
      </c>
      <c r="B498" s="68" t="s">
        <v>692</v>
      </c>
      <c r="C498" s="68" t="s">
        <v>153</v>
      </c>
      <c r="D498" s="68" t="s">
        <v>91</v>
      </c>
      <c r="E498" s="68" t="s">
        <v>122</v>
      </c>
      <c r="F498" s="47" t="s">
        <v>149</v>
      </c>
      <c r="G498" s="68" t="s">
        <v>122</v>
      </c>
      <c r="H498" s="69" t="s">
        <v>122</v>
      </c>
      <c r="I498" s="69" t="s">
        <v>122</v>
      </c>
      <c r="J498" s="70" t="s">
        <v>122</v>
      </c>
      <c r="K498" s="69" t="s">
        <v>122</v>
      </c>
      <c r="L498" s="70">
        <f>SUMIFS(Gabarito!B:B,Gabarito!A:A,H498)+SUMIFS(Gabarito!B:B,Gabarito!A:A,I498)+SUMIFS(Gabarito!B:B,Gabarito!A:A,J498)+SUMIFS(Gabarito!B:B,Gabarito!A:A,K498)</f>
        <v>0</v>
      </c>
      <c r="M498" s="69" t="s">
        <v>122</v>
      </c>
      <c r="N498" s="69" t="s">
        <v>122</v>
      </c>
      <c r="O498" s="68" t="s">
        <v>122</v>
      </c>
      <c r="P498" s="69" t="s">
        <v>122</v>
      </c>
      <c r="Q498" s="69">
        <f>SUMIFS(Gabarito!B:B,Gabarito!A:A,M498)+SUMIFS(Gabarito!B:B,Gabarito!A:A,N498)+SUMIFS(Gabarito!B:B,Gabarito!A:A,O498)+SUMIFS(Gabarito!B:B,Gabarito!A:A,#REF!)+SUMIFS(Gabarito!B:B,Gabarito!A:A,P498)</f>
        <v>0</v>
      </c>
      <c r="R498" s="69">
        <f t="shared" si="9"/>
        <v>0</v>
      </c>
      <c r="S498" s="68" t="s">
        <v>122</v>
      </c>
      <c r="T498" s="68" t="s">
        <v>122</v>
      </c>
      <c r="U498" s="69" t="s">
        <v>122</v>
      </c>
    </row>
    <row r="499" ht="15.75" customHeight="1">
      <c r="A499" s="67" t="s">
        <v>687</v>
      </c>
      <c r="B499" s="68" t="s">
        <v>693</v>
      </c>
      <c r="C499" s="68" t="s">
        <v>153</v>
      </c>
      <c r="D499" s="68" t="s">
        <v>91</v>
      </c>
      <c r="E499" s="68" t="s">
        <v>122</v>
      </c>
      <c r="F499" s="47" t="s">
        <v>149</v>
      </c>
      <c r="G499" s="68" t="s">
        <v>122</v>
      </c>
      <c r="H499" s="69" t="s">
        <v>122</v>
      </c>
      <c r="I499" s="69" t="s">
        <v>122</v>
      </c>
      <c r="J499" s="70" t="s">
        <v>122</v>
      </c>
      <c r="K499" s="69" t="s">
        <v>122</v>
      </c>
      <c r="L499" s="70">
        <f>SUMIFS(Gabarito!B:B,Gabarito!A:A,H499)+SUMIFS(Gabarito!B:B,Gabarito!A:A,I499)+SUMIFS(Gabarito!B:B,Gabarito!A:A,J499)+SUMIFS(Gabarito!B:B,Gabarito!A:A,K499)</f>
        <v>0</v>
      </c>
      <c r="M499" s="69" t="s">
        <v>122</v>
      </c>
      <c r="N499" s="69" t="s">
        <v>122</v>
      </c>
      <c r="O499" s="68" t="s">
        <v>122</v>
      </c>
      <c r="P499" s="69" t="s">
        <v>122</v>
      </c>
      <c r="Q499" s="69">
        <f>SUMIFS(Gabarito!B:B,Gabarito!A:A,M499)+SUMIFS(Gabarito!B:B,Gabarito!A:A,N499)+SUMIFS(Gabarito!B:B,Gabarito!A:A,O499)+SUMIFS(Gabarito!B:B,Gabarito!A:A,#REF!)+SUMIFS(Gabarito!B:B,Gabarito!A:A,P499)</f>
        <v>0</v>
      </c>
      <c r="R499" s="69">
        <f t="shared" si="9"/>
        <v>0</v>
      </c>
      <c r="S499" s="68" t="s">
        <v>122</v>
      </c>
      <c r="T499" s="68" t="s">
        <v>122</v>
      </c>
      <c r="U499" s="69" t="s">
        <v>122</v>
      </c>
    </row>
    <row r="500" ht="15.75" customHeight="1">
      <c r="A500" s="67" t="s">
        <v>687</v>
      </c>
      <c r="B500" s="68" t="s">
        <v>694</v>
      </c>
      <c r="C500" s="68" t="s">
        <v>153</v>
      </c>
      <c r="D500" s="68" t="s">
        <v>91</v>
      </c>
      <c r="E500" s="68" t="s">
        <v>122</v>
      </c>
      <c r="F500" s="47" t="s">
        <v>117</v>
      </c>
      <c r="G500" s="68" t="s">
        <v>122</v>
      </c>
      <c r="H500" s="69" t="s">
        <v>122</v>
      </c>
      <c r="I500" s="69" t="s">
        <v>122</v>
      </c>
      <c r="J500" s="70" t="s">
        <v>122</v>
      </c>
      <c r="K500" s="69" t="s">
        <v>122</v>
      </c>
      <c r="L500" s="70">
        <f>SUMIFS(Gabarito!B:B,Gabarito!A:A,H500)+SUMIFS(Gabarito!B:B,Gabarito!A:A,I500)+SUMIFS(Gabarito!B:B,Gabarito!A:A,J500)+SUMIFS(Gabarito!B:B,Gabarito!A:A,K500)</f>
        <v>0</v>
      </c>
      <c r="M500" s="69" t="s">
        <v>122</v>
      </c>
      <c r="N500" s="69" t="s">
        <v>122</v>
      </c>
      <c r="O500" s="68" t="s">
        <v>122</v>
      </c>
      <c r="P500" s="69" t="s">
        <v>122</v>
      </c>
      <c r="Q500" s="69">
        <f>SUMIFS(Gabarito!B:B,Gabarito!A:A,M500)+SUMIFS(Gabarito!B:B,Gabarito!A:A,N500)+SUMIFS(Gabarito!B:B,Gabarito!A:A,O500)+SUMIFS(Gabarito!B:B,Gabarito!A:A,#REF!)+SUMIFS(Gabarito!B:B,Gabarito!A:A,P500)</f>
        <v>0</v>
      </c>
      <c r="R500" s="69">
        <f t="shared" si="9"/>
        <v>0</v>
      </c>
      <c r="S500" s="68" t="s">
        <v>122</v>
      </c>
      <c r="T500" s="68" t="s">
        <v>122</v>
      </c>
      <c r="U500" s="69" t="s">
        <v>122</v>
      </c>
    </row>
    <row r="501" ht="15.75" customHeight="1">
      <c r="A501" s="67" t="s">
        <v>687</v>
      </c>
      <c r="B501" s="68" t="s">
        <v>695</v>
      </c>
      <c r="C501" s="68" t="s">
        <v>153</v>
      </c>
      <c r="D501" s="68" t="s">
        <v>91</v>
      </c>
      <c r="E501" s="68" t="s">
        <v>122</v>
      </c>
      <c r="F501" s="47" t="s">
        <v>139</v>
      </c>
      <c r="G501" s="68" t="s">
        <v>122</v>
      </c>
      <c r="H501" s="69" t="s">
        <v>122</v>
      </c>
      <c r="I501" s="69" t="s">
        <v>122</v>
      </c>
      <c r="J501" s="70" t="s">
        <v>122</v>
      </c>
      <c r="K501" s="69" t="s">
        <v>122</v>
      </c>
      <c r="L501" s="70">
        <f>SUMIFS(Gabarito!B:B,Gabarito!A:A,H501)+SUMIFS(Gabarito!B:B,Gabarito!A:A,I501)+SUMIFS(Gabarito!B:B,Gabarito!A:A,J501)+SUMIFS(Gabarito!B:B,Gabarito!A:A,K501)</f>
        <v>0</v>
      </c>
      <c r="M501" s="69" t="s">
        <v>122</v>
      </c>
      <c r="N501" s="69" t="s">
        <v>122</v>
      </c>
      <c r="O501" s="68" t="s">
        <v>122</v>
      </c>
      <c r="P501" s="69" t="s">
        <v>122</v>
      </c>
      <c r="Q501" s="69">
        <f>SUMIFS(Gabarito!B:B,Gabarito!A:A,M501)+SUMIFS(Gabarito!B:B,Gabarito!A:A,N501)+SUMIFS(Gabarito!B:B,Gabarito!A:A,O501)+SUMIFS(Gabarito!B:B,Gabarito!A:A,#REF!)+SUMIFS(Gabarito!B:B,Gabarito!A:A,P501)</f>
        <v>0</v>
      </c>
      <c r="R501" s="69">
        <f t="shared" si="9"/>
        <v>0</v>
      </c>
      <c r="S501" s="68" t="s">
        <v>122</v>
      </c>
      <c r="T501" s="68" t="s">
        <v>122</v>
      </c>
      <c r="U501" s="69" t="s">
        <v>122</v>
      </c>
    </row>
    <row r="502" ht="15.75" customHeight="1">
      <c r="A502" s="67" t="s">
        <v>687</v>
      </c>
      <c r="B502" s="68" t="s">
        <v>696</v>
      </c>
      <c r="C502" s="68" t="s">
        <v>153</v>
      </c>
      <c r="D502" s="68" t="s">
        <v>91</v>
      </c>
      <c r="E502" s="68" t="s">
        <v>122</v>
      </c>
      <c r="F502" s="47" t="s">
        <v>117</v>
      </c>
      <c r="G502" s="68" t="s">
        <v>122</v>
      </c>
      <c r="H502" s="69" t="s">
        <v>122</v>
      </c>
      <c r="I502" s="69" t="s">
        <v>122</v>
      </c>
      <c r="J502" s="70" t="s">
        <v>122</v>
      </c>
      <c r="K502" s="69" t="s">
        <v>122</v>
      </c>
      <c r="L502" s="70">
        <f>SUMIFS(Gabarito!B:B,Gabarito!A:A,H502)+SUMIFS(Gabarito!B:B,Gabarito!A:A,I502)+SUMIFS(Gabarito!B:B,Gabarito!A:A,J502)+SUMIFS(Gabarito!B:B,Gabarito!A:A,K502)</f>
        <v>0</v>
      </c>
      <c r="M502" s="69" t="s">
        <v>122</v>
      </c>
      <c r="N502" s="69" t="s">
        <v>122</v>
      </c>
      <c r="O502" s="68" t="s">
        <v>122</v>
      </c>
      <c r="P502" s="69" t="s">
        <v>122</v>
      </c>
      <c r="Q502" s="69">
        <f>SUMIFS(Gabarito!B:B,Gabarito!A:A,M502)+SUMIFS(Gabarito!B:B,Gabarito!A:A,N502)+SUMIFS(Gabarito!B:B,Gabarito!A:A,O502)+SUMIFS(Gabarito!B:B,Gabarito!A:A,#REF!)+SUMIFS(Gabarito!B:B,Gabarito!A:A,P502)</f>
        <v>0</v>
      </c>
      <c r="R502" s="69">
        <f t="shared" si="9"/>
        <v>0</v>
      </c>
      <c r="S502" s="68" t="s">
        <v>122</v>
      </c>
      <c r="T502" s="68" t="s">
        <v>122</v>
      </c>
      <c r="U502" s="69" t="s">
        <v>122</v>
      </c>
    </row>
    <row r="503" ht="15.75" customHeight="1">
      <c r="A503" s="67" t="s">
        <v>687</v>
      </c>
      <c r="B503" s="68" t="s">
        <v>697</v>
      </c>
      <c r="C503" s="68" t="s">
        <v>153</v>
      </c>
      <c r="D503" s="68" t="s">
        <v>91</v>
      </c>
      <c r="E503" s="68" t="s">
        <v>122</v>
      </c>
      <c r="F503" s="47" t="s">
        <v>149</v>
      </c>
      <c r="G503" s="68" t="s">
        <v>122</v>
      </c>
      <c r="H503" s="69" t="s">
        <v>122</v>
      </c>
      <c r="I503" s="69" t="s">
        <v>122</v>
      </c>
      <c r="J503" s="70" t="s">
        <v>122</v>
      </c>
      <c r="K503" s="69" t="s">
        <v>122</v>
      </c>
      <c r="L503" s="70">
        <f>SUMIFS(Gabarito!B:B,Gabarito!A:A,H503)+SUMIFS(Gabarito!B:B,Gabarito!A:A,I503)+SUMIFS(Gabarito!B:B,Gabarito!A:A,J503)+SUMIFS(Gabarito!B:B,Gabarito!A:A,K503)</f>
        <v>0</v>
      </c>
      <c r="M503" s="69" t="s">
        <v>122</v>
      </c>
      <c r="N503" s="69" t="s">
        <v>122</v>
      </c>
      <c r="O503" s="68" t="s">
        <v>122</v>
      </c>
      <c r="P503" s="69" t="s">
        <v>122</v>
      </c>
      <c r="Q503" s="69">
        <f>SUMIFS(Gabarito!B:B,Gabarito!A:A,M503)+SUMIFS(Gabarito!B:B,Gabarito!A:A,N503)+SUMIFS(Gabarito!B:B,Gabarito!A:A,O503)+SUMIFS(Gabarito!B:B,Gabarito!A:A,#REF!)+SUMIFS(Gabarito!B:B,Gabarito!A:A,P503)</f>
        <v>0</v>
      </c>
      <c r="R503" s="69">
        <f t="shared" si="9"/>
        <v>0</v>
      </c>
      <c r="S503" s="68" t="s">
        <v>122</v>
      </c>
      <c r="T503" s="68" t="s">
        <v>122</v>
      </c>
      <c r="U503" s="69" t="s">
        <v>122</v>
      </c>
    </row>
    <row r="504" ht="15.75" customHeight="1">
      <c r="A504" s="63" t="s">
        <v>698</v>
      </c>
      <c r="B504" s="64" t="s">
        <v>699</v>
      </c>
      <c r="C504" s="64" t="s">
        <v>148</v>
      </c>
      <c r="D504" s="64" t="s">
        <v>91</v>
      </c>
      <c r="E504" s="64" t="s">
        <v>149</v>
      </c>
      <c r="F504" s="47" t="s">
        <v>149</v>
      </c>
      <c r="G504" s="64" t="s">
        <v>91</v>
      </c>
      <c r="H504" s="65" t="s">
        <v>43</v>
      </c>
      <c r="I504" s="65" t="s">
        <v>87</v>
      </c>
      <c r="J504" s="66" t="s">
        <v>47</v>
      </c>
      <c r="K504" s="65" t="s">
        <v>91</v>
      </c>
      <c r="L504" s="66">
        <f>SUMIFS(Gabarito!B:B,Gabarito!A:A,H504)+SUMIFS(Gabarito!B:B,Gabarito!A:A,I504)+SUMIFS(Gabarito!B:B,Gabarito!A:A,J504)+SUMIFS(Gabarito!B:B,Gabarito!A:A,K504)</f>
        <v>18</v>
      </c>
      <c r="M504" s="65" t="s">
        <v>55</v>
      </c>
      <c r="N504" s="65" t="s">
        <v>131</v>
      </c>
      <c r="O504" s="64" t="s">
        <v>60</v>
      </c>
      <c r="P504" s="65" t="s">
        <v>64</v>
      </c>
      <c r="Q504" s="65">
        <f>SUMIFS(Gabarito!B:B,Gabarito!A:A,M504)+SUMIFS(Gabarito!B:B,Gabarito!A:A,N504)+SUMIFS(Gabarito!B:B,Gabarito!A:A,O504)+SUMIFS(Gabarito!B:B,Gabarito!A:A,#REF!)+SUMIFS(Gabarito!B:B,Gabarito!A:A,P504)</f>
        <v>18</v>
      </c>
      <c r="R504" s="65">
        <f t="shared" si="9"/>
        <v>36</v>
      </c>
      <c r="S504" s="64" t="s">
        <v>50</v>
      </c>
      <c r="T504" s="64" t="s">
        <v>118</v>
      </c>
      <c r="U504" s="65" t="s">
        <v>50</v>
      </c>
    </row>
    <row r="505" ht="15.75" customHeight="1">
      <c r="A505" s="67" t="s">
        <v>698</v>
      </c>
      <c r="B505" s="68" t="s">
        <v>700</v>
      </c>
      <c r="C505" s="68" t="s">
        <v>567</v>
      </c>
      <c r="D505" s="68" t="s">
        <v>91</v>
      </c>
      <c r="E505" s="68" t="s">
        <v>122</v>
      </c>
      <c r="F505" s="47" t="s">
        <v>149</v>
      </c>
      <c r="G505" s="68" t="s">
        <v>122</v>
      </c>
      <c r="H505" s="69" t="s">
        <v>122</v>
      </c>
      <c r="I505" s="69" t="s">
        <v>122</v>
      </c>
      <c r="J505" s="70" t="s">
        <v>122</v>
      </c>
      <c r="K505" s="69" t="s">
        <v>122</v>
      </c>
      <c r="L505" s="70">
        <f>SUMIFS(Gabarito!B:B,Gabarito!A:A,H505)+SUMIFS(Gabarito!B:B,Gabarito!A:A,I505)+SUMIFS(Gabarito!B:B,Gabarito!A:A,J505)+SUMIFS(Gabarito!B:B,Gabarito!A:A,K505)</f>
        <v>0</v>
      </c>
      <c r="M505" s="69" t="s">
        <v>122</v>
      </c>
      <c r="N505" s="69" t="s">
        <v>122</v>
      </c>
      <c r="O505" s="68" t="s">
        <v>122</v>
      </c>
      <c r="P505" s="69" t="s">
        <v>122</v>
      </c>
      <c r="Q505" s="69">
        <f>SUMIFS(Gabarito!B:B,Gabarito!A:A,M505)+SUMIFS(Gabarito!B:B,Gabarito!A:A,N505)+SUMIFS(Gabarito!B:B,Gabarito!A:A,O505)+SUMIFS(Gabarito!B:B,Gabarito!A:A,#REF!)+SUMIFS(Gabarito!B:B,Gabarito!A:A,P505)</f>
        <v>0</v>
      </c>
      <c r="R505" s="69">
        <f t="shared" si="9"/>
        <v>0</v>
      </c>
      <c r="S505" s="68" t="s">
        <v>122</v>
      </c>
      <c r="T505" s="68" t="s">
        <v>122</v>
      </c>
      <c r="U505" s="69" t="s">
        <v>122</v>
      </c>
    </row>
    <row r="506" ht="15.75" customHeight="1">
      <c r="A506" s="67" t="s">
        <v>698</v>
      </c>
      <c r="B506" s="68" t="s">
        <v>701</v>
      </c>
      <c r="C506" s="68" t="s">
        <v>148</v>
      </c>
      <c r="D506" s="68" t="s">
        <v>91</v>
      </c>
      <c r="E506" s="68" t="s">
        <v>130</v>
      </c>
      <c r="F506" s="47" t="s">
        <v>117</v>
      </c>
      <c r="G506" s="68" t="s">
        <v>91</v>
      </c>
      <c r="H506" s="69" t="s">
        <v>43</v>
      </c>
      <c r="I506" s="69" t="s">
        <v>45</v>
      </c>
      <c r="J506" s="70" t="s">
        <v>71</v>
      </c>
      <c r="K506" s="69" t="s">
        <v>91</v>
      </c>
      <c r="L506" s="70">
        <f>SUMIFS(Gabarito!B:B,Gabarito!A:A,H506)+SUMIFS(Gabarito!B:B,Gabarito!A:A,I506)+SUMIFS(Gabarito!B:B,Gabarito!A:A,J506)+SUMIFS(Gabarito!B:B,Gabarito!A:A,K506)</f>
        <v>17</v>
      </c>
      <c r="M506" s="69" t="s">
        <v>75</v>
      </c>
      <c r="N506" s="69" t="s">
        <v>77</v>
      </c>
      <c r="O506" s="68" t="s">
        <v>60</v>
      </c>
      <c r="P506" s="69" t="s">
        <v>99</v>
      </c>
      <c r="Q506" s="69">
        <f>SUMIFS(Gabarito!B:B,Gabarito!A:A,M506)+SUMIFS(Gabarito!B:B,Gabarito!A:A,N506)+SUMIFS(Gabarito!B:B,Gabarito!A:A,O506)+SUMIFS(Gabarito!B:B,Gabarito!A:A,#REF!)+SUMIFS(Gabarito!B:B,Gabarito!A:A,P506)</f>
        <v>29</v>
      </c>
      <c r="R506" s="69">
        <f t="shared" si="9"/>
        <v>46</v>
      </c>
      <c r="S506" s="68" t="s">
        <v>50</v>
      </c>
      <c r="T506" s="68" t="s">
        <v>132</v>
      </c>
      <c r="U506" s="69" t="s">
        <v>50</v>
      </c>
    </row>
    <row r="507" ht="15.75" customHeight="1">
      <c r="A507" s="67" t="s">
        <v>698</v>
      </c>
      <c r="B507" s="68" t="s">
        <v>702</v>
      </c>
      <c r="C507" s="68" t="s">
        <v>148</v>
      </c>
      <c r="D507" s="68" t="s">
        <v>91</v>
      </c>
      <c r="E507" s="68" t="s">
        <v>130</v>
      </c>
      <c r="F507" s="47" t="s">
        <v>117</v>
      </c>
      <c r="G507" s="68" t="s">
        <v>50</v>
      </c>
      <c r="H507" s="69" t="s">
        <v>43</v>
      </c>
      <c r="I507" s="69" t="s">
        <v>45</v>
      </c>
      <c r="J507" s="70" t="s">
        <v>47</v>
      </c>
      <c r="K507" s="69" t="s">
        <v>91</v>
      </c>
      <c r="L507" s="70">
        <f>SUMIFS(Gabarito!B:B,Gabarito!A:A,H507)+SUMIFS(Gabarito!B:B,Gabarito!A:A,I507)+SUMIFS(Gabarito!B:B,Gabarito!A:A,J507)+SUMIFS(Gabarito!B:B,Gabarito!A:A,K507)</f>
        <v>14</v>
      </c>
      <c r="M507" s="69" t="s">
        <v>55</v>
      </c>
      <c r="N507" s="69" t="s">
        <v>57</v>
      </c>
      <c r="O507" s="68" t="s">
        <v>60</v>
      </c>
      <c r="P507" s="69" t="s">
        <v>82</v>
      </c>
      <c r="Q507" s="69">
        <f>SUMIFS(Gabarito!B:B,Gabarito!A:A,M507)+SUMIFS(Gabarito!B:B,Gabarito!A:A,N507)+SUMIFS(Gabarito!B:B,Gabarito!A:A,O507)+SUMIFS(Gabarito!B:B,Gabarito!A:A,#REF!)+SUMIFS(Gabarito!B:B,Gabarito!A:A,P507)</f>
        <v>14</v>
      </c>
      <c r="R507" s="69">
        <f t="shared" si="9"/>
        <v>28</v>
      </c>
      <c r="S507" s="68" t="s">
        <v>50</v>
      </c>
      <c r="T507" s="68" t="s">
        <v>79</v>
      </c>
      <c r="U507" s="69" t="s">
        <v>50</v>
      </c>
    </row>
    <row r="508" ht="15.75" customHeight="1">
      <c r="A508" s="67" t="s">
        <v>698</v>
      </c>
      <c r="B508" s="68" t="s">
        <v>703</v>
      </c>
      <c r="C508" s="68" t="s">
        <v>148</v>
      </c>
      <c r="D508" s="68" t="s">
        <v>91</v>
      </c>
      <c r="E508" s="68" t="s">
        <v>130</v>
      </c>
      <c r="F508" s="47" t="s">
        <v>149</v>
      </c>
      <c r="G508" s="68" t="s">
        <v>91</v>
      </c>
      <c r="H508" s="69" t="s">
        <v>43</v>
      </c>
      <c r="I508" s="69" t="s">
        <v>87</v>
      </c>
      <c r="J508" s="70" t="s">
        <v>47</v>
      </c>
      <c r="K508" s="69" t="s">
        <v>50</v>
      </c>
      <c r="L508" s="70">
        <f>SUMIFS(Gabarito!B:B,Gabarito!A:A,H508)+SUMIFS(Gabarito!B:B,Gabarito!A:A,I508)+SUMIFS(Gabarito!B:B,Gabarito!A:A,J508)+SUMIFS(Gabarito!B:B,Gabarito!A:A,K508)</f>
        <v>12</v>
      </c>
      <c r="M508" s="69" t="s">
        <v>75</v>
      </c>
      <c r="N508" s="69" t="s">
        <v>77</v>
      </c>
      <c r="O508" s="68" t="s">
        <v>60</v>
      </c>
      <c r="P508" s="69" t="s">
        <v>99</v>
      </c>
      <c r="Q508" s="69">
        <f>SUMIFS(Gabarito!B:B,Gabarito!A:A,M508)+SUMIFS(Gabarito!B:B,Gabarito!A:A,N508)+SUMIFS(Gabarito!B:B,Gabarito!A:A,O508)+SUMIFS(Gabarito!B:B,Gabarito!A:A,#REF!)+SUMIFS(Gabarito!B:B,Gabarito!A:A,P508)</f>
        <v>29</v>
      </c>
      <c r="R508" s="69">
        <f t="shared" si="9"/>
        <v>41</v>
      </c>
      <c r="S508" s="68" t="s">
        <v>50</v>
      </c>
      <c r="T508" s="68" t="s">
        <v>132</v>
      </c>
      <c r="U508" s="69" t="s">
        <v>50</v>
      </c>
    </row>
    <row r="509" ht="15.75" customHeight="1">
      <c r="A509" s="67" t="s">
        <v>698</v>
      </c>
      <c r="B509" s="68" t="s">
        <v>704</v>
      </c>
      <c r="C509" s="68" t="s">
        <v>148</v>
      </c>
      <c r="D509" s="68" t="s">
        <v>91</v>
      </c>
      <c r="E509" s="68" t="s">
        <v>130</v>
      </c>
      <c r="F509" s="47" t="s">
        <v>149</v>
      </c>
      <c r="G509" s="68" t="s">
        <v>91</v>
      </c>
      <c r="H509" s="69" t="s">
        <v>43</v>
      </c>
      <c r="I509" s="69" t="s">
        <v>87</v>
      </c>
      <c r="J509" s="70" t="s">
        <v>47</v>
      </c>
      <c r="K509" s="69" t="s">
        <v>91</v>
      </c>
      <c r="L509" s="70">
        <f>SUMIFS(Gabarito!B:B,Gabarito!A:A,H509)+SUMIFS(Gabarito!B:B,Gabarito!A:A,I509)+SUMIFS(Gabarito!B:B,Gabarito!A:A,J509)+SUMIFS(Gabarito!B:B,Gabarito!A:A,K509)</f>
        <v>18</v>
      </c>
      <c r="M509" s="69" t="s">
        <v>122</v>
      </c>
      <c r="N509" s="69" t="s">
        <v>77</v>
      </c>
      <c r="O509" s="68" t="s">
        <v>60</v>
      </c>
      <c r="P509" s="69" t="s">
        <v>82</v>
      </c>
      <c r="Q509" s="69">
        <f>SUMIFS(Gabarito!B:B,Gabarito!A:A,M509)+SUMIFS(Gabarito!B:B,Gabarito!A:A,N509)+SUMIFS(Gabarito!B:B,Gabarito!A:A,O509)+SUMIFS(Gabarito!B:B,Gabarito!A:A,#REF!)+SUMIFS(Gabarito!B:B,Gabarito!A:A,P509)</f>
        <v>17</v>
      </c>
      <c r="R509" s="69">
        <f t="shared" si="9"/>
        <v>35</v>
      </c>
      <c r="S509" s="68" t="s">
        <v>50</v>
      </c>
      <c r="T509" s="68" t="s">
        <v>132</v>
      </c>
      <c r="U509" s="69" t="s">
        <v>50</v>
      </c>
    </row>
    <row r="510" ht="15.75" customHeight="1">
      <c r="A510" s="67" t="s">
        <v>698</v>
      </c>
      <c r="B510" s="68" t="s">
        <v>705</v>
      </c>
      <c r="C510" s="68" t="s">
        <v>129</v>
      </c>
      <c r="D510" s="68" t="s">
        <v>91</v>
      </c>
      <c r="E510" s="68" t="s">
        <v>136</v>
      </c>
      <c r="F510" s="47" t="s">
        <v>117</v>
      </c>
      <c r="G510" s="68" t="s">
        <v>50</v>
      </c>
      <c r="H510" s="69" t="s">
        <v>85</v>
      </c>
      <c r="I510" s="69" t="s">
        <v>137</v>
      </c>
      <c r="J510" s="70" t="s">
        <v>89</v>
      </c>
      <c r="K510" s="69" t="s">
        <v>50</v>
      </c>
      <c r="L510" s="70">
        <f>SUMIFS(Gabarito!B:B,Gabarito!A:A,H510)+SUMIFS(Gabarito!B:B,Gabarito!A:A,I510)+SUMIFS(Gabarito!B:B,Gabarito!A:A,J510)+SUMIFS(Gabarito!B:B,Gabarito!A:A,K510)</f>
        <v>14</v>
      </c>
      <c r="M510" s="69" t="s">
        <v>75</v>
      </c>
      <c r="N510" s="69" t="s">
        <v>131</v>
      </c>
      <c r="O510" s="68" t="s">
        <v>60</v>
      </c>
      <c r="P510" s="69" t="s">
        <v>99</v>
      </c>
      <c r="Q510" s="69">
        <f>SUMIFS(Gabarito!B:B,Gabarito!A:A,M510)+SUMIFS(Gabarito!B:B,Gabarito!A:A,N510)+SUMIFS(Gabarito!B:B,Gabarito!A:A,O510)+SUMIFS(Gabarito!B:B,Gabarito!A:A,#REF!)+SUMIFS(Gabarito!B:B,Gabarito!A:A,P510)</f>
        <v>34</v>
      </c>
      <c r="R510" s="69">
        <f t="shared" si="9"/>
        <v>48</v>
      </c>
      <c r="S510" s="68" t="s">
        <v>50</v>
      </c>
      <c r="T510" s="68" t="s">
        <v>132</v>
      </c>
      <c r="U510" s="69" t="s">
        <v>382</v>
      </c>
    </row>
    <row r="511" ht="15.75" customHeight="1">
      <c r="A511" s="67" t="s">
        <v>698</v>
      </c>
      <c r="B511" s="68" t="s">
        <v>706</v>
      </c>
      <c r="C511" s="68" t="s">
        <v>144</v>
      </c>
      <c r="D511" s="68" t="s">
        <v>91</v>
      </c>
      <c r="E511" s="68" t="s">
        <v>149</v>
      </c>
      <c r="F511" s="47" t="s">
        <v>149</v>
      </c>
      <c r="G511" s="68" t="s">
        <v>91</v>
      </c>
      <c r="H511" s="69" t="s">
        <v>43</v>
      </c>
      <c r="I511" s="69" t="s">
        <v>87</v>
      </c>
      <c r="J511" s="70" t="s">
        <v>47</v>
      </c>
      <c r="K511" s="69" t="s">
        <v>91</v>
      </c>
      <c r="L511" s="70">
        <f>SUMIFS(Gabarito!B:B,Gabarito!A:A,H511)+SUMIFS(Gabarito!B:B,Gabarito!A:A,I511)+SUMIFS(Gabarito!B:B,Gabarito!A:A,J511)+SUMIFS(Gabarito!B:B,Gabarito!A:A,K511)</f>
        <v>18</v>
      </c>
      <c r="M511" s="69" t="s">
        <v>55</v>
      </c>
      <c r="N511" s="69" t="s">
        <v>131</v>
      </c>
      <c r="O511" s="68" t="s">
        <v>60</v>
      </c>
      <c r="P511" s="69" t="s">
        <v>64</v>
      </c>
      <c r="Q511" s="69">
        <f>SUMIFS(Gabarito!B:B,Gabarito!A:A,M511)+SUMIFS(Gabarito!B:B,Gabarito!A:A,N511)+SUMIFS(Gabarito!B:B,Gabarito!A:A,O511)+SUMIFS(Gabarito!B:B,Gabarito!A:A,#REF!)+SUMIFS(Gabarito!B:B,Gabarito!A:A,P511)</f>
        <v>18</v>
      </c>
      <c r="R511" s="69">
        <f t="shared" si="9"/>
        <v>36</v>
      </c>
      <c r="S511" s="68" t="s">
        <v>50</v>
      </c>
      <c r="T511" s="68" t="s">
        <v>118</v>
      </c>
      <c r="U511" s="69" t="s">
        <v>50</v>
      </c>
    </row>
    <row r="512" ht="15.75" customHeight="1">
      <c r="A512" s="67" t="s">
        <v>698</v>
      </c>
      <c r="B512" s="68" t="s">
        <v>707</v>
      </c>
      <c r="C512" s="68" t="s">
        <v>148</v>
      </c>
      <c r="D512" s="68" t="s">
        <v>91</v>
      </c>
      <c r="E512" s="68" t="s">
        <v>130</v>
      </c>
      <c r="F512" s="47" t="s">
        <v>149</v>
      </c>
      <c r="G512" s="68" t="s">
        <v>91</v>
      </c>
      <c r="H512" s="69" t="s">
        <v>43</v>
      </c>
      <c r="I512" s="69" t="s">
        <v>87</v>
      </c>
      <c r="J512" s="70" t="s">
        <v>47</v>
      </c>
      <c r="K512" s="69" t="s">
        <v>91</v>
      </c>
      <c r="L512" s="70">
        <f>SUMIFS(Gabarito!B:B,Gabarito!A:A,H512)+SUMIFS(Gabarito!B:B,Gabarito!A:A,I512)+SUMIFS(Gabarito!B:B,Gabarito!A:A,J512)+SUMIFS(Gabarito!B:B,Gabarito!A:A,K512)</f>
        <v>18</v>
      </c>
      <c r="M512" s="69" t="s">
        <v>75</v>
      </c>
      <c r="N512" s="69" t="s">
        <v>77</v>
      </c>
      <c r="O512" s="68" t="s">
        <v>60</v>
      </c>
      <c r="P512" s="69" t="s">
        <v>99</v>
      </c>
      <c r="Q512" s="69">
        <f>SUMIFS(Gabarito!B:B,Gabarito!A:A,M512)+SUMIFS(Gabarito!B:B,Gabarito!A:A,N512)+SUMIFS(Gabarito!B:B,Gabarito!A:A,O512)+SUMIFS(Gabarito!B:B,Gabarito!A:A,#REF!)+SUMIFS(Gabarito!B:B,Gabarito!A:A,P512)</f>
        <v>29</v>
      </c>
      <c r="R512" s="69">
        <f t="shared" si="9"/>
        <v>47</v>
      </c>
      <c r="S512" s="68" t="s">
        <v>50</v>
      </c>
      <c r="T512" s="68" t="s">
        <v>132</v>
      </c>
      <c r="U512" s="69" t="s">
        <v>50</v>
      </c>
    </row>
    <row r="513" ht="15.75" customHeight="1">
      <c r="A513" s="67" t="s">
        <v>698</v>
      </c>
      <c r="B513" s="68" t="s">
        <v>708</v>
      </c>
      <c r="C513" s="68" t="s">
        <v>567</v>
      </c>
      <c r="D513" s="68" t="s">
        <v>91</v>
      </c>
      <c r="E513" s="68" t="s">
        <v>122</v>
      </c>
      <c r="F513" s="47" t="s">
        <v>117</v>
      </c>
      <c r="G513" s="68" t="s">
        <v>122</v>
      </c>
      <c r="H513" s="69" t="s">
        <v>122</v>
      </c>
      <c r="I513" s="69" t="s">
        <v>122</v>
      </c>
      <c r="J513" s="70" t="s">
        <v>122</v>
      </c>
      <c r="K513" s="69" t="s">
        <v>122</v>
      </c>
      <c r="L513" s="70">
        <f>SUMIFS(Gabarito!B:B,Gabarito!A:A,H513)+SUMIFS(Gabarito!B:B,Gabarito!A:A,I513)+SUMIFS(Gabarito!B:B,Gabarito!A:A,J513)+SUMIFS(Gabarito!B:B,Gabarito!A:A,K513)</f>
        <v>0</v>
      </c>
      <c r="M513" s="69" t="s">
        <v>122</v>
      </c>
      <c r="N513" s="69" t="s">
        <v>122</v>
      </c>
      <c r="O513" s="68" t="s">
        <v>122</v>
      </c>
      <c r="P513" s="69" t="s">
        <v>122</v>
      </c>
      <c r="Q513" s="69">
        <f>SUMIFS(Gabarito!B:B,Gabarito!A:A,M513)+SUMIFS(Gabarito!B:B,Gabarito!A:A,N513)+SUMIFS(Gabarito!B:B,Gabarito!A:A,O513)+SUMIFS(Gabarito!B:B,Gabarito!A:A,#REF!)+SUMIFS(Gabarito!B:B,Gabarito!A:A,P513)</f>
        <v>0</v>
      </c>
      <c r="R513" s="69">
        <f t="shared" si="9"/>
        <v>0</v>
      </c>
      <c r="S513" s="68" t="s">
        <v>122</v>
      </c>
      <c r="T513" s="68" t="s">
        <v>122</v>
      </c>
      <c r="U513" s="69" t="s">
        <v>122</v>
      </c>
    </row>
    <row r="514" ht="15.75" customHeight="1">
      <c r="A514" s="67" t="s">
        <v>698</v>
      </c>
      <c r="B514" s="68" t="s">
        <v>709</v>
      </c>
      <c r="C514" s="68" t="s">
        <v>148</v>
      </c>
      <c r="D514" s="68" t="s">
        <v>91</v>
      </c>
      <c r="E514" s="68" t="s">
        <v>130</v>
      </c>
      <c r="F514" s="47" t="s">
        <v>149</v>
      </c>
      <c r="G514" s="68" t="s">
        <v>50</v>
      </c>
      <c r="H514" s="69" t="s">
        <v>43</v>
      </c>
      <c r="I514" s="69" t="s">
        <v>87</v>
      </c>
      <c r="J514" s="70" t="s">
        <v>47</v>
      </c>
      <c r="K514" s="69" t="s">
        <v>91</v>
      </c>
      <c r="L514" s="70">
        <f>SUMIFS(Gabarito!B:B,Gabarito!A:A,H514)+SUMIFS(Gabarito!B:B,Gabarito!A:A,I514)+SUMIFS(Gabarito!B:B,Gabarito!A:A,J514)+SUMIFS(Gabarito!B:B,Gabarito!A:A,K514)</f>
        <v>18</v>
      </c>
      <c r="M514" s="69" t="s">
        <v>75</v>
      </c>
      <c r="N514" s="69" t="s">
        <v>131</v>
      </c>
      <c r="O514" s="68" t="s">
        <v>79</v>
      </c>
      <c r="P514" s="69" t="s">
        <v>82</v>
      </c>
      <c r="Q514" s="69">
        <f>SUMIFS(Gabarito!B:B,Gabarito!A:A,M514)+SUMIFS(Gabarito!B:B,Gabarito!A:A,N514)+SUMIFS(Gabarito!B:B,Gabarito!A:A,O514)+SUMIFS(Gabarito!B:B,Gabarito!A:A,#REF!)+SUMIFS(Gabarito!B:B,Gabarito!A:A,P514)</f>
        <v>34</v>
      </c>
      <c r="R514" s="69">
        <f t="shared" si="9"/>
        <v>52</v>
      </c>
      <c r="S514" s="68" t="s">
        <v>91</v>
      </c>
      <c r="T514" s="68" t="s">
        <v>293</v>
      </c>
      <c r="U514" s="69" t="s">
        <v>382</v>
      </c>
    </row>
    <row r="515" ht="15.75" customHeight="1">
      <c r="A515" s="67" t="s">
        <v>698</v>
      </c>
      <c r="B515" s="68" t="s">
        <v>710</v>
      </c>
      <c r="C515" s="68" t="s">
        <v>567</v>
      </c>
      <c r="D515" s="68" t="s">
        <v>91</v>
      </c>
      <c r="E515" s="68" t="s">
        <v>122</v>
      </c>
      <c r="F515" s="47" t="s">
        <v>149</v>
      </c>
      <c r="G515" s="68" t="s">
        <v>122</v>
      </c>
      <c r="H515" s="69" t="s">
        <v>122</v>
      </c>
      <c r="I515" s="69" t="s">
        <v>122</v>
      </c>
      <c r="J515" s="70" t="s">
        <v>122</v>
      </c>
      <c r="K515" s="69" t="s">
        <v>122</v>
      </c>
      <c r="L515" s="70">
        <f>SUMIFS(Gabarito!B:B,Gabarito!A:A,H515)+SUMIFS(Gabarito!B:B,Gabarito!A:A,I515)+SUMIFS(Gabarito!B:B,Gabarito!A:A,J515)+SUMIFS(Gabarito!B:B,Gabarito!A:A,K515)</f>
        <v>0</v>
      </c>
      <c r="M515" s="69" t="s">
        <v>122</v>
      </c>
      <c r="N515" s="69" t="s">
        <v>122</v>
      </c>
      <c r="O515" s="68" t="s">
        <v>122</v>
      </c>
      <c r="P515" s="69" t="s">
        <v>122</v>
      </c>
      <c r="Q515" s="69">
        <f>SUMIFS(Gabarito!B:B,Gabarito!A:A,M515)+SUMIFS(Gabarito!B:B,Gabarito!A:A,N515)+SUMIFS(Gabarito!B:B,Gabarito!A:A,O515)+SUMIFS(Gabarito!B:B,Gabarito!A:A,#REF!)+SUMIFS(Gabarito!B:B,Gabarito!A:A,P515)</f>
        <v>0</v>
      </c>
      <c r="R515" s="69">
        <f t="shared" si="9"/>
        <v>0</v>
      </c>
      <c r="S515" s="68" t="s">
        <v>122</v>
      </c>
      <c r="T515" s="68" t="s">
        <v>122</v>
      </c>
      <c r="U515" s="69" t="s">
        <v>122</v>
      </c>
    </row>
    <row r="516" ht="15.75" customHeight="1">
      <c r="A516" s="67" t="s">
        <v>698</v>
      </c>
      <c r="B516" s="68" t="s">
        <v>711</v>
      </c>
      <c r="C516" s="68" t="s">
        <v>144</v>
      </c>
      <c r="D516" s="68" t="s">
        <v>91</v>
      </c>
      <c r="E516" s="68" t="s">
        <v>122</v>
      </c>
      <c r="F516" s="47" t="s">
        <v>139</v>
      </c>
      <c r="G516" s="68" t="s">
        <v>122</v>
      </c>
      <c r="H516" s="69" t="s">
        <v>122</v>
      </c>
      <c r="I516" s="69" t="s">
        <v>122</v>
      </c>
      <c r="J516" s="70" t="s">
        <v>122</v>
      </c>
      <c r="K516" s="69" t="s">
        <v>122</v>
      </c>
      <c r="L516" s="70">
        <f>SUMIFS(Gabarito!B:B,Gabarito!A:A,H516)+SUMIFS(Gabarito!B:B,Gabarito!A:A,I516)+SUMIFS(Gabarito!B:B,Gabarito!A:A,J516)+SUMIFS(Gabarito!B:B,Gabarito!A:A,K516)</f>
        <v>0</v>
      </c>
      <c r="M516" s="69" t="s">
        <v>122</v>
      </c>
      <c r="N516" s="69" t="s">
        <v>122</v>
      </c>
      <c r="O516" s="68" t="s">
        <v>122</v>
      </c>
      <c r="P516" s="69" t="s">
        <v>122</v>
      </c>
      <c r="Q516" s="69">
        <f>SUMIFS(Gabarito!B:B,Gabarito!A:A,M516)+SUMIFS(Gabarito!B:B,Gabarito!A:A,N516)+SUMIFS(Gabarito!B:B,Gabarito!A:A,O516)+SUMIFS(Gabarito!B:B,Gabarito!A:A,#REF!)+SUMIFS(Gabarito!B:B,Gabarito!A:A,P516)</f>
        <v>0</v>
      </c>
      <c r="R516" s="69">
        <f t="shared" si="9"/>
        <v>0</v>
      </c>
      <c r="S516" s="68" t="s">
        <v>122</v>
      </c>
      <c r="T516" s="68" t="s">
        <v>122</v>
      </c>
      <c r="U516" s="69" t="s">
        <v>122</v>
      </c>
    </row>
    <row r="517" ht="15.75" customHeight="1">
      <c r="A517" s="67" t="s">
        <v>698</v>
      </c>
      <c r="B517" s="68" t="s">
        <v>712</v>
      </c>
      <c r="C517" s="68" t="s">
        <v>144</v>
      </c>
      <c r="D517" s="68" t="s">
        <v>91</v>
      </c>
      <c r="E517" s="68" t="s">
        <v>122</v>
      </c>
      <c r="F517" s="47" t="s">
        <v>139</v>
      </c>
      <c r="G517" s="68" t="s">
        <v>122</v>
      </c>
      <c r="H517" s="69" t="s">
        <v>122</v>
      </c>
      <c r="I517" s="69" t="s">
        <v>122</v>
      </c>
      <c r="J517" s="70" t="s">
        <v>122</v>
      </c>
      <c r="K517" s="69" t="s">
        <v>122</v>
      </c>
      <c r="L517" s="70">
        <f>SUMIFS(Gabarito!B:B,Gabarito!A:A,H517)+SUMIFS(Gabarito!B:B,Gabarito!A:A,I517)+SUMIFS(Gabarito!B:B,Gabarito!A:A,J517)+SUMIFS(Gabarito!B:B,Gabarito!A:A,K517)</f>
        <v>0</v>
      </c>
      <c r="M517" s="69" t="s">
        <v>122</v>
      </c>
      <c r="N517" s="69" t="s">
        <v>122</v>
      </c>
      <c r="O517" s="68" t="s">
        <v>122</v>
      </c>
      <c r="P517" s="69" t="s">
        <v>122</v>
      </c>
      <c r="Q517" s="69">
        <f>SUMIFS(Gabarito!B:B,Gabarito!A:A,M517)+SUMIFS(Gabarito!B:B,Gabarito!A:A,N517)+SUMIFS(Gabarito!B:B,Gabarito!A:A,O517)+SUMIFS(Gabarito!B:B,Gabarito!A:A,#REF!)+SUMIFS(Gabarito!B:B,Gabarito!A:A,P517)</f>
        <v>0</v>
      </c>
      <c r="R517" s="69">
        <f t="shared" si="9"/>
        <v>0</v>
      </c>
      <c r="S517" s="68" t="s">
        <v>122</v>
      </c>
      <c r="T517" s="68" t="s">
        <v>122</v>
      </c>
      <c r="U517" s="69" t="s">
        <v>122</v>
      </c>
    </row>
    <row r="518" ht="15.75" customHeight="1">
      <c r="A518" s="67" t="s">
        <v>698</v>
      </c>
      <c r="B518" s="68" t="s">
        <v>713</v>
      </c>
      <c r="C518" s="68" t="s">
        <v>148</v>
      </c>
      <c r="D518" s="68" t="s">
        <v>91</v>
      </c>
      <c r="E518" s="68" t="s">
        <v>203</v>
      </c>
      <c r="F518" s="47" t="s">
        <v>117</v>
      </c>
      <c r="G518" s="68" t="s">
        <v>50</v>
      </c>
      <c r="H518" s="69" t="s">
        <v>43</v>
      </c>
      <c r="I518" s="69" t="s">
        <v>137</v>
      </c>
      <c r="J518" s="70" t="s">
        <v>47</v>
      </c>
      <c r="K518" s="69" t="s">
        <v>91</v>
      </c>
      <c r="L518" s="70">
        <f>SUMIFS(Gabarito!B:B,Gabarito!A:A,H518)+SUMIFS(Gabarito!B:B,Gabarito!A:A,I518)+SUMIFS(Gabarito!B:B,Gabarito!A:A,J518)+SUMIFS(Gabarito!B:B,Gabarito!A:A,K518)</f>
        <v>12</v>
      </c>
      <c r="M518" s="69" t="s">
        <v>55</v>
      </c>
      <c r="N518" s="69" t="s">
        <v>77</v>
      </c>
      <c r="O518" s="68" t="s">
        <v>60</v>
      </c>
      <c r="P518" s="69" t="s">
        <v>99</v>
      </c>
      <c r="Q518" s="69">
        <f>SUMIFS(Gabarito!B:B,Gabarito!A:A,M518)+SUMIFS(Gabarito!B:B,Gabarito!A:A,N518)+SUMIFS(Gabarito!B:B,Gabarito!A:A,O518)+SUMIFS(Gabarito!B:B,Gabarito!A:A,#REF!)+SUMIFS(Gabarito!B:B,Gabarito!A:A,P518)</f>
        <v>25</v>
      </c>
      <c r="R518" s="69">
        <f t="shared" si="9"/>
        <v>37</v>
      </c>
      <c r="S518" s="68" t="s">
        <v>50</v>
      </c>
      <c r="T518" s="68" t="s">
        <v>132</v>
      </c>
      <c r="U518" s="69" t="s">
        <v>50</v>
      </c>
    </row>
    <row r="519" ht="15.75" customHeight="1">
      <c r="A519" s="67" t="s">
        <v>698</v>
      </c>
      <c r="B519" s="68" t="s">
        <v>714</v>
      </c>
      <c r="C519" s="68" t="s">
        <v>567</v>
      </c>
      <c r="D519" s="68" t="s">
        <v>91</v>
      </c>
      <c r="E519" s="68" t="s">
        <v>122</v>
      </c>
      <c r="F519" s="47" t="s">
        <v>149</v>
      </c>
      <c r="G519" s="68" t="s">
        <v>122</v>
      </c>
      <c r="H519" s="69" t="s">
        <v>122</v>
      </c>
      <c r="I519" s="69" t="s">
        <v>122</v>
      </c>
      <c r="J519" s="70" t="s">
        <v>122</v>
      </c>
      <c r="K519" s="69" t="s">
        <v>122</v>
      </c>
      <c r="L519" s="70">
        <f>SUMIFS(Gabarito!B:B,Gabarito!A:A,H519)+SUMIFS(Gabarito!B:B,Gabarito!A:A,I519)+SUMIFS(Gabarito!B:B,Gabarito!A:A,J519)+SUMIFS(Gabarito!B:B,Gabarito!A:A,K519)</f>
        <v>0</v>
      </c>
      <c r="M519" s="69" t="s">
        <v>122</v>
      </c>
      <c r="N519" s="69" t="s">
        <v>122</v>
      </c>
      <c r="O519" s="68" t="s">
        <v>122</v>
      </c>
      <c r="P519" s="69" t="s">
        <v>122</v>
      </c>
      <c r="Q519" s="69">
        <f>SUMIFS(Gabarito!B:B,Gabarito!A:A,M519)+SUMIFS(Gabarito!B:B,Gabarito!A:A,N519)+SUMIFS(Gabarito!B:B,Gabarito!A:A,O519)+SUMIFS(Gabarito!B:B,Gabarito!A:A,#REF!)+SUMIFS(Gabarito!B:B,Gabarito!A:A,P519)</f>
        <v>0</v>
      </c>
      <c r="R519" s="69">
        <f t="shared" si="9"/>
        <v>0</v>
      </c>
      <c r="S519" s="68" t="s">
        <v>122</v>
      </c>
      <c r="T519" s="68" t="s">
        <v>122</v>
      </c>
      <c r="U519" s="69" t="s">
        <v>122</v>
      </c>
    </row>
    <row r="520" ht="15.75" customHeight="1">
      <c r="A520" s="67" t="s">
        <v>698</v>
      </c>
      <c r="B520" s="68" t="s">
        <v>715</v>
      </c>
      <c r="C520" s="68" t="s">
        <v>567</v>
      </c>
      <c r="D520" s="68" t="s">
        <v>91</v>
      </c>
      <c r="E520" s="68" t="s">
        <v>122</v>
      </c>
      <c r="F520" s="47" t="s">
        <v>139</v>
      </c>
      <c r="G520" s="68" t="s">
        <v>122</v>
      </c>
      <c r="H520" s="69" t="s">
        <v>122</v>
      </c>
      <c r="I520" s="69" t="s">
        <v>122</v>
      </c>
      <c r="J520" s="70" t="s">
        <v>122</v>
      </c>
      <c r="K520" s="69" t="s">
        <v>122</v>
      </c>
      <c r="L520" s="70">
        <f>SUMIFS(Gabarito!B:B,Gabarito!A:A,H520)+SUMIFS(Gabarito!B:B,Gabarito!A:A,I520)+SUMIFS(Gabarito!B:B,Gabarito!A:A,J520)+SUMIFS(Gabarito!B:B,Gabarito!A:A,K520)</f>
        <v>0</v>
      </c>
      <c r="M520" s="69" t="s">
        <v>122</v>
      </c>
      <c r="N520" s="69" t="s">
        <v>122</v>
      </c>
      <c r="O520" s="68" t="s">
        <v>122</v>
      </c>
      <c r="P520" s="69" t="s">
        <v>122</v>
      </c>
      <c r="Q520" s="69">
        <f>SUMIFS(Gabarito!B:B,Gabarito!A:A,M520)+SUMIFS(Gabarito!B:B,Gabarito!A:A,N520)+SUMIFS(Gabarito!B:B,Gabarito!A:A,O520)+SUMIFS(Gabarito!B:B,Gabarito!A:A,#REF!)+SUMIFS(Gabarito!B:B,Gabarito!A:A,P520)</f>
        <v>0</v>
      </c>
      <c r="R520" s="69">
        <f t="shared" si="9"/>
        <v>0</v>
      </c>
      <c r="S520" s="68" t="s">
        <v>122</v>
      </c>
      <c r="T520" s="68" t="s">
        <v>122</v>
      </c>
      <c r="U520" s="69" t="s">
        <v>122</v>
      </c>
    </row>
    <row r="521" ht="15.75" customHeight="1">
      <c r="A521" s="67" t="s">
        <v>698</v>
      </c>
      <c r="B521" s="68" t="s">
        <v>716</v>
      </c>
      <c r="C521" s="68" t="s">
        <v>148</v>
      </c>
      <c r="D521" s="68" t="s">
        <v>91</v>
      </c>
      <c r="E521" s="68" t="s">
        <v>130</v>
      </c>
      <c r="F521" s="47" t="s">
        <v>149</v>
      </c>
      <c r="G521" s="68" t="s">
        <v>91</v>
      </c>
      <c r="H521" s="69" t="s">
        <v>43</v>
      </c>
      <c r="I521" s="69" t="s">
        <v>87</v>
      </c>
      <c r="J521" s="70" t="s">
        <v>71</v>
      </c>
      <c r="K521" s="69" t="s">
        <v>91</v>
      </c>
      <c r="L521" s="70">
        <f>SUMIFS(Gabarito!B:B,Gabarito!A:A,H521)+SUMIFS(Gabarito!B:B,Gabarito!A:A,I521)+SUMIFS(Gabarito!B:B,Gabarito!A:A,J521)+SUMIFS(Gabarito!B:B,Gabarito!A:A,K521)</f>
        <v>21</v>
      </c>
      <c r="M521" s="69" t="s">
        <v>75</v>
      </c>
      <c r="N521" s="69" t="s">
        <v>77</v>
      </c>
      <c r="O521" s="68" t="s">
        <v>60</v>
      </c>
      <c r="P521" s="69" t="s">
        <v>99</v>
      </c>
      <c r="Q521" s="69">
        <f>SUMIFS(Gabarito!B:B,Gabarito!A:A,M521)+SUMIFS(Gabarito!B:B,Gabarito!A:A,N521)+SUMIFS(Gabarito!B:B,Gabarito!A:A,O521)+SUMIFS(Gabarito!B:B,Gabarito!A:A,#REF!)+SUMIFS(Gabarito!B:B,Gabarito!A:A,P521)</f>
        <v>29</v>
      </c>
      <c r="R521" s="69">
        <f t="shared" si="9"/>
        <v>50</v>
      </c>
      <c r="S521" s="68" t="s">
        <v>91</v>
      </c>
      <c r="T521" s="68" t="s">
        <v>79</v>
      </c>
      <c r="U521" s="69" t="s">
        <v>382</v>
      </c>
    </row>
    <row r="522" ht="15.75" customHeight="1">
      <c r="A522" s="67" t="s">
        <v>698</v>
      </c>
      <c r="B522" s="68" t="s">
        <v>717</v>
      </c>
      <c r="C522" s="68" t="s">
        <v>148</v>
      </c>
      <c r="D522" s="68" t="s">
        <v>91</v>
      </c>
      <c r="E522" s="68" t="s">
        <v>136</v>
      </c>
      <c r="F522" s="47" t="s">
        <v>117</v>
      </c>
      <c r="G522" s="68" t="s">
        <v>50</v>
      </c>
      <c r="H522" s="69" t="s">
        <v>43</v>
      </c>
      <c r="I522" s="69" t="s">
        <v>137</v>
      </c>
      <c r="J522" s="70" t="s">
        <v>89</v>
      </c>
      <c r="K522" s="69" t="s">
        <v>50</v>
      </c>
      <c r="L522" s="70">
        <f>SUMIFS(Gabarito!B:B,Gabarito!A:A,H522)+SUMIFS(Gabarito!B:B,Gabarito!A:A,I522)+SUMIFS(Gabarito!B:B,Gabarito!A:A,J522)+SUMIFS(Gabarito!B:B,Gabarito!A:A,K522)</f>
        <v>12</v>
      </c>
      <c r="M522" s="69" t="s">
        <v>75</v>
      </c>
      <c r="N522" s="69" t="s">
        <v>131</v>
      </c>
      <c r="O522" s="68" t="s">
        <v>96</v>
      </c>
      <c r="P522" s="69" t="s">
        <v>99</v>
      </c>
      <c r="Q522" s="69">
        <f>SUMIFS(Gabarito!B:B,Gabarito!A:A,M522)+SUMIFS(Gabarito!B:B,Gabarito!A:A,N522)+SUMIFS(Gabarito!B:B,Gabarito!A:A,O522)+SUMIFS(Gabarito!B:B,Gabarito!A:A,#REF!)+SUMIFS(Gabarito!B:B,Gabarito!A:A,P522)</f>
        <v>46</v>
      </c>
      <c r="R522" s="69">
        <f t="shared" si="9"/>
        <v>58</v>
      </c>
      <c r="S522" s="68" t="s">
        <v>50</v>
      </c>
      <c r="T522" s="68" t="s">
        <v>132</v>
      </c>
      <c r="U522" s="69" t="s">
        <v>382</v>
      </c>
    </row>
    <row r="523" ht="15.75" customHeight="1">
      <c r="A523" s="67" t="s">
        <v>698</v>
      </c>
      <c r="B523" s="68" t="s">
        <v>718</v>
      </c>
      <c r="C523" s="68" t="s">
        <v>148</v>
      </c>
      <c r="D523" s="68" t="s">
        <v>91</v>
      </c>
      <c r="E523" s="68" t="s">
        <v>130</v>
      </c>
      <c r="F523" s="47" t="s">
        <v>149</v>
      </c>
      <c r="G523" s="68" t="s">
        <v>91</v>
      </c>
      <c r="H523" s="69" t="s">
        <v>43</v>
      </c>
      <c r="I523" s="69" t="s">
        <v>87</v>
      </c>
      <c r="J523" s="70" t="s">
        <v>47</v>
      </c>
      <c r="K523" s="69" t="s">
        <v>91</v>
      </c>
      <c r="L523" s="70">
        <f>SUMIFS(Gabarito!B:B,Gabarito!A:A,H523)+SUMIFS(Gabarito!B:B,Gabarito!A:A,I523)+SUMIFS(Gabarito!B:B,Gabarito!A:A,J523)+SUMIFS(Gabarito!B:B,Gabarito!A:A,K523)</f>
        <v>18</v>
      </c>
      <c r="M523" s="69" t="s">
        <v>75</v>
      </c>
      <c r="N523" s="69" t="s">
        <v>77</v>
      </c>
      <c r="O523" s="68" t="s">
        <v>60</v>
      </c>
      <c r="P523" s="69" t="s">
        <v>99</v>
      </c>
      <c r="Q523" s="69">
        <f>SUMIFS(Gabarito!B:B,Gabarito!A:A,M523)+SUMIFS(Gabarito!B:B,Gabarito!A:A,N523)+SUMIFS(Gabarito!B:B,Gabarito!A:A,O523)+SUMIFS(Gabarito!B:B,Gabarito!A:A,#REF!)+SUMIFS(Gabarito!B:B,Gabarito!A:A,P523)</f>
        <v>29</v>
      </c>
      <c r="R523" s="69">
        <f t="shared" si="9"/>
        <v>47</v>
      </c>
      <c r="S523" s="68" t="s">
        <v>50</v>
      </c>
      <c r="T523" s="68" t="s">
        <v>132</v>
      </c>
      <c r="U523" s="69" t="s">
        <v>50</v>
      </c>
    </row>
    <row r="524" ht="15.75" customHeight="1">
      <c r="A524" s="67" t="s">
        <v>698</v>
      </c>
      <c r="B524" s="68" t="s">
        <v>719</v>
      </c>
      <c r="C524" s="68" t="s">
        <v>567</v>
      </c>
      <c r="D524" s="68" t="s">
        <v>91</v>
      </c>
      <c r="E524" s="68" t="s">
        <v>122</v>
      </c>
      <c r="F524" s="47" t="s">
        <v>149</v>
      </c>
      <c r="G524" s="68" t="s">
        <v>122</v>
      </c>
      <c r="H524" s="69" t="s">
        <v>122</v>
      </c>
      <c r="I524" s="69" t="s">
        <v>122</v>
      </c>
      <c r="J524" s="70" t="s">
        <v>122</v>
      </c>
      <c r="K524" s="69" t="s">
        <v>122</v>
      </c>
      <c r="L524" s="70">
        <f>SUMIFS(Gabarito!B:B,Gabarito!A:A,H524)+SUMIFS(Gabarito!B:B,Gabarito!A:A,I524)+SUMIFS(Gabarito!B:B,Gabarito!A:A,J524)+SUMIFS(Gabarito!B:B,Gabarito!A:A,K524)</f>
        <v>0</v>
      </c>
      <c r="M524" s="69" t="s">
        <v>122</v>
      </c>
      <c r="N524" s="69" t="s">
        <v>122</v>
      </c>
      <c r="O524" s="68" t="s">
        <v>122</v>
      </c>
      <c r="P524" s="69" t="s">
        <v>122</v>
      </c>
      <c r="Q524" s="69">
        <f>SUMIFS(Gabarito!B:B,Gabarito!A:A,M524)+SUMIFS(Gabarito!B:B,Gabarito!A:A,N524)+SUMIFS(Gabarito!B:B,Gabarito!A:A,O524)+SUMIFS(Gabarito!B:B,Gabarito!A:A,#REF!)+SUMIFS(Gabarito!B:B,Gabarito!A:A,P524)</f>
        <v>0</v>
      </c>
      <c r="R524" s="69">
        <f t="shared" si="9"/>
        <v>0</v>
      </c>
      <c r="S524" s="68" t="s">
        <v>122</v>
      </c>
      <c r="T524" s="68" t="s">
        <v>122</v>
      </c>
      <c r="U524" s="69" t="s">
        <v>122</v>
      </c>
    </row>
    <row r="525" ht="15.75" customHeight="1">
      <c r="A525" s="67" t="s">
        <v>698</v>
      </c>
      <c r="B525" s="68" t="s">
        <v>720</v>
      </c>
      <c r="C525" s="68" t="s">
        <v>148</v>
      </c>
      <c r="D525" s="68" t="s">
        <v>91</v>
      </c>
      <c r="E525" s="68" t="s">
        <v>130</v>
      </c>
      <c r="F525" s="47" t="s">
        <v>117</v>
      </c>
      <c r="G525" s="68" t="s">
        <v>91</v>
      </c>
      <c r="H525" s="69" t="s">
        <v>43</v>
      </c>
      <c r="I525" s="69" t="s">
        <v>87</v>
      </c>
      <c r="J525" s="70" t="s">
        <v>89</v>
      </c>
      <c r="K525" s="69" t="s">
        <v>91</v>
      </c>
      <c r="L525" s="70">
        <f>SUMIFS(Gabarito!B:B,Gabarito!A:A,H525)+SUMIFS(Gabarito!B:B,Gabarito!A:A,I525)+SUMIFS(Gabarito!B:B,Gabarito!A:A,J525)+SUMIFS(Gabarito!B:B,Gabarito!A:A,K525)</f>
        <v>24</v>
      </c>
      <c r="M525" s="69" t="s">
        <v>75</v>
      </c>
      <c r="N525" s="69" t="s">
        <v>77</v>
      </c>
      <c r="O525" s="68" t="s">
        <v>60</v>
      </c>
      <c r="P525" s="69" t="s">
        <v>99</v>
      </c>
      <c r="Q525" s="69">
        <f>SUMIFS(Gabarito!B:B,Gabarito!A:A,M525)+SUMIFS(Gabarito!B:B,Gabarito!A:A,N525)+SUMIFS(Gabarito!B:B,Gabarito!A:A,O525)+SUMIFS(Gabarito!B:B,Gabarito!A:A,#REF!)+SUMIFS(Gabarito!B:B,Gabarito!A:A,P525)</f>
        <v>29</v>
      </c>
      <c r="R525" s="69">
        <f t="shared" si="9"/>
        <v>53</v>
      </c>
      <c r="S525" s="68" t="s">
        <v>91</v>
      </c>
      <c r="T525" s="68" t="s">
        <v>291</v>
      </c>
      <c r="U525" s="69" t="s">
        <v>50</v>
      </c>
    </row>
    <row r="526" ht="15.75" customHeight="1">
      <c r="A526" s="67" t="s">
        <v>698</v>
      </c>
      <c r="B526" s="68" t="s">
        <v>721</v>
      </c>
      <c r="C526" s="68" t="s">
        <v>148</v>
      </c>
      <c r="D526" s="68" t="s">
        <v>91</v>
      </c>
      <c r="E526" s="68" t="s">
        <v>130</v>
      </c>
      <c r="F526" s="47" t="s">
        <v>149</v>
      </c>
      <c r="G526" s="68" t="s">
        <v>91</v>
      </c>
      <c r="H526" s="69" t="s">
        <v>43</v>
      </c>
      <c r="I526" s="69" t="s">
        <v>87</v>
      </c>
      <c r="J526" s="70" t="s">
        <v>47</v>
      </c>
      <c r="K526" s="69" t="s">
        <v>91</v>
      </c>
      <c r="L526" s="70">
        <f>SUMIFS(Gabarito!B:B,Gabarito!A:A,H526)+SUMIFS(Gabarito!B:B,Gabarito!A:A,I526)+SUMIFS(Gabarito!B:B,Gabarito!A:A,J526)+SUMIFS(Gabarito!B:B,Gabarito!A:A,K526)</f>
        <v>18</v>
      </c>
      <c r="M526" s="69" t="s">
        <v>75</v>
      </c>
      <c r="N526" s="69" t="s">
        <v>77</v>
      </c>
      <c r="O526" s="68" t="s">
        <v>60</v>
      </c>
      <c r="P526" s="69" t="s">
        <v>99</v>
      </c>
      <c r="Q526" s="69">
        <f>SUMIFS(Gabarito!B:B,Gabarito!A:A,M526)+SUMIFS(Gabarito!B:B,Gabarito!A:A,N526)+SUMIFS(Gabarito!B:B,Gabarito!A:A,O526)+SUMIFS(Gabarito!B:B,Gabarito!A:A,#REF!)+SUMIFS(Gabarito!B:B,Gabarito!A:A,P526)</f>
        <v>29</v>
      </c>
      <c r="R526" s="69">
        <f t="shared" si="9"/>
        <v>47</v>
      </c>
      <c r="S526" s="68" t="s">
        <v>50</v>
      </c>
      <c r="T526" s="68" t="s">
        <v>132</v>
      </c>
      <c r="U526" s="69" t="s">
        <v>50</v>
      </c>
    </row>
    <row r="527" ht="15.75" customHeight="1">
      <c r="A527" s="67" t="s">
        <v>698</v>
      </c>
      <c r="B527" s="68" t="s">
        <v>722</v>
      </c>
      <c r="C527" s="68" t="s">
        <v>144</v>
      </c>
      <c r="D527" s="68" t="s">
        <v>91</v>
      </c>
      <c r="E527" s="68" t="s">
        <v>136</v>
      </c>
      <c r="F527" s="47" t="s">
        <v>117</v>
      </c>
      <c r="G527" s="68" t="s">
        <v>50</v>
      </c>
      <c r="H527" s="69" t="s">
        <v>43</v>
      </c>
      <c r="I527" s="69" t="s">
        <v>137</v>
      </c>
      <c r="J527" s="70" t="s">
        <v>47</v>
      </c>
      <c r="K527" s="69" t="s">
        <v>91</v>
      </c>
      <c r="L527" s="70">
        <f>SUMIFS(Gabarito!B:B,Gabarito!A:A,H527)+SUMIFS(Gabarito!B:B,Gabarito!A:A,I527)+SUMIFS(Gabarito!B:B,Gabarito!A:A,J527)+SUMIFS(Gabarito!B:B,Gabarito!A:A,K527)</f>
        <v>12</v>
      </c>
      <c r="M527" s="69" t="s">
        <v>55</v>
      </c>
      <c r="N527" s="69" t="s">
        <v>131</v>
      </c>
      <c r="O527" s="68" t="s">
        <v>60</v>
      </c>
      <c r="P527" s="69" t="s">
        <v>99</v>
      </c>
      <c r="Q527" s="69">
        <f>SUMIFS(Gabarito!B:B,Gabarito!A:A,M527)+SUMIFS(Gabarito!B:B,Gabarito!A:A,N527)+SUMIFS(Gabarito!B:B,Gabarito!A:A,O527)+SUMIFS(Gabarito!B:B,Gabarito!A:A,#REF!)+SUMIFS(Gabarito!B:B,Gabarito!A:A,P527)</f>
        <v>30</v>
      </c>
      <c r="R527" s="69">
        <f t="shared" si="9"/>
        <v>42</v>
      </c>
      <c r="S527" s="68" t="s">
        <v>50</v>
      </c>
      <c r="T527" s="68" t="s">
        <v>132</v>
      </c>
      <c r="U527" s="69" t="s">
        <v>50</v>
      </c>
    </row>
    <row r="528" ht="15.75" customHeight="1">
      <c r="A528" s="67" t="s">
        <v>698</v>
      </c>
      <c r="B528" s="68" t="s">
        <v>723</v>
      </c>
      <c r="C528" s="68" t="s">
        <v>144</v>
      </c>
      <c r="D528" s="68" t="s">
        <v>91</v>
      </c>
      <c r="E528" s="68" t="s">
        <v>149</v>
      </c>
      <c r="F528" s="47" t="s">
        <v>149</v>
      </c>
      <c r="G528" s="68" t="s">
        <v>91</v>
      </c>
      <c r="H528" s="69" t="s">
        <v>43</v>
      </c>
      <c r="I528" s="69" t="s">
        <v>87</v>
      </c>
      <c r="J528" s="70" t="s">
        <v>47</v>
      </c>
      <c r="K528" s="69" t="s">
        <v>91</v>
      </c>
      <c r="L528" s="70">
        <f>SUMIFS(Gabarito!B:B,Gabarito!A:A,H528)+SUMIFS(Gabarito!B:B,Gabarito!A:A,I528)+SUMIFS(Gabarito!B:B,Gabarito!A:A,J528)+SUMIFS(Gabarito!B:B,Gabarito!A:A,K528)</f>
        <v>18</v>
      </c>
      <c r="M528" s="69" t="s">
        <v>55</v>
      </c>
      <c r="N528" s="69" t="s">
        <v>77</v>
      </c>
      <c r="O528" s="68" t="s">
        <v>60</v>
      </c>
      <c r="P528" s="69" t="s">
        <v>64</v>
      </c>
      <c r="Q528" s="69">
        <f>SUMIFS(Gabarito!B:B,Gabarito!A:A,M528)+SUMIFS(Gabarito!B:B,Gabarito!A:A,N528)+SUMIFS(Gabarito!B:B,Gabarito!A:A,O528)+SUMIFS(Gabarito!B:B,Gabarito!A:A,#REF!)+SUMIFS(Gabarito!B:B,Gabarito!A:A,P528)</f>
        <v>13</v>
      </c>
      <c r="R528" s="69">
        <f t="shared" si="9"/>
        <v>31</v>
      </c>
      <c r="S528" s="68" t="s">
        <v>50</v>
      </c>
      <c r="T528" s="68" t="s">
        <v>118</v>
      </c>
      <c r="U528" s="69" t="s">
        <v>50</v>
      </c>
    </row>
    <row r="529" ht="15.75" customHeight="1">
      <c r="A529" s="67" t="s">
        <v>698</v>
      </c>
      <c r="B529" s="68" t="s">
        <v>724</v>
      </c>
      <c r="C529" s="68" t="s">
        <v>129</v>
      </c>
      <c r="D529" s="68" t="s">
        <v>91</v>
      </c>
      <c r="E529" s="68" t="s">
        <v>122</v>
      </c>
      <c r="F529" s="47" t="s">
        <v>117</v>
      </c>
      <c r="G529" s="68" t="s">
        <v>122</v>
      </c>
      <c r="H529" s="69" t="s">
        <v>122</v>
      </c>
      <c r="I529" s="69" t="s">
        <v>122</v>
      </c>
      <c r="J529" s="70" t="s">
        <v>122</v>
      </c>
      <c r="K529" s="69" t="s">
        <v>122</v>
      </c>
      <c r="L529" s="70">
        <f>SUMIFS(Gabarito!B:B,Gabarito!A:A,H529)+SUMIFS(Gabarito!B:B,Gabarito!A:A,I529)+SUMIFS(Gabarito!B:B,Gabarito!A:A,J529)+SUMIFS(Gabarito!B:B,Gabarito!A:A,K529)</f>
        <v>0</v>
      </c>
      <c r="M529" s="69" t="s">
        <v>122</v>
      </c>
      <c r="N529" s="69" t="s">
        <v>122</v>
      </c>
      <c r="O529" s="68" t="s">
        <v>122</v>
      </c>
      <c r="P529" s="69" t="s">
        <v>122</v>
      </c>
      <c r="Q529" s="69">
        <f>SUMIFS(Gabarito!B:B,Gabarito!A:A,M529)+SUMIFS(Gabarito!B:B,Gabarito!A:A,N529)+SUMIFS(Gabarito!B:B,Gabarito!A:A,O529)+SUMIFS(Gabarito!B:B,Gabarito!A:A,#REF!)+SUMIFS(Gabarito!B:B,Gabarito!A:A,P529)</f>
        <v>0</v>
      </c>
      <c r="R529" s="69">
        <f t="shared" si="9"/>
        <v>0</v>
      </c>
      <c r="S529" s="68" t="s">
        <v>122</v>
      </c>
      <c r="T529" s="68" t="s">
        <v>122</v>
      </c>
      <c r="U529" s="69" t="s">
        <v>122</v>
      </c>
    </row>
    <row r="530" ht="15.75" customHeight="1">
      <c r="A530" s="67" t="s">
        <v>698</v>
      </c>
      <c r="B530" s="68" t="s">
        <v>725</v>
      </c>
      <c r="C530" s="68" t="s">
        <v>148</v>
      </c>
      <c r="D530" s="68" t="s">
        <v>91</v>
      </c>
      <c r="E530" s="68" t="s">
        <v>117</v>
      </c>
      <c r="F530" s="47" t="s">
        <v>149</v>
      </c>
      <c r="G530" s="68" t="s">
        <v>50</v>
      </c>
      <c r="H530" s="69" t="s">
        <v>43</v>
      </c>
      <c r="I530" s="69" t="s">
        <v>87</v>
      </c>
      <c r="J530" s="70" t="s">
        <v>89</v>
      </c>
      <c r="K530" s="69" t="s">
        <v>91</v>
      </c>
      <c r="L530" s="70">
        <f>SUMIFS(Gabarito!B:B,Gabarito!A:A,H530)+SUMIFS(Gabarito!B:B,Gabarito!A:A,I530)+SUMIFS(Gabarito!B:B,Gabarito!A:A,J530)+SUMIFS(Gabarito!B:B,Gabarito!A:A,K530)</f>
        <v>24</v>
      </c>
      <c r="M530" s="69" t="s">
        <v>75</v>
      </c>
      <c r="N530" s="69" t="s">
        <v>131</v>
      </c>
      <c r="O530" s="68" t="s">
        <v>96</v>
      </c>
      <c r="P530" s="69" t="s">
        <v>99</v>
      </c>
      <c r="Q530" s="69">
        <f>SUMIFS(Gabarito!B:B,Gabarito!A:A,M530)+SUMIFS(Gabarito!B:B,Gabarito!A:A,N530)+SUMIFS(Gabarito!B:B,Gabarito!A:A,O530)+SUMIFS(Gabarito!B:B,Gabarito!A:A,#REF!)+SUMIFS(Gabarito!B:B,Gabarito!A:A,P530)</f>
        <v>46</v>
      </c>
      <c r="R530" s="69">
        <f t="shared" si="9"/>
        <v>70</v>
      </c>
      <c r="S530" s="68" t="s">
        <v>50</v>
      </c>
      <c r="T530" s="68" t="s">
        <v>293</v>
      </c>
      <c r="U530" s="69" t="s">
        <v>382</v>
      </c>
    </row>
    <row r="531" ht="15.75" customHeight="1">
      <c r="A531" s="67" t="s">
        <v>698</v>
      </c>
      <c r="B531" s="68" t="s">
        <v>726</v>
      </c>
      <c r="C531" s="68" t="s">
        <v>144</v>
      </c>
      <c r="D531" s="68" t="s">
        <v>91</v>
      </c>
      <c r="E531" s="68" t="s">
        <v>117</v>
      </c>
      <c r="F531" s="47" t="s">
        <v>149</v>
      </c>
      <c r="G531" s="68" t="s">
        <v>91</v>
      </c>
      <c r="H531" s="69" t="s">
        <v>43</v>
      </c>
      <c r="I531" s="69" t="s">
        <v>87</v>
      </c>
      <c r="J531" s="70" t="s">
        <v>71</v>
      </c>
      <c r="K531" s="69" t="s">
        <v>91</v>
      </c>
      <c r="L531" s="70">
        <f>SUMIFS(Gabarito!B:B,Gabarito!A:A,H531)+SUMIFS(Gabarito!B:B,Gabarito!A:A,I531)+SUMIFS(Gabarito!B:B,Gabarito!A:A,J531)+SUMIFS(Gabarito!B:B,Gabarito!A:A,K531)</f>
        <v>21</v>
      </c>
      <c r="M531" s="69" t="s">
        <v>75</v>
      </c>
      <c r="N531" s="69" t="s">
        <v>77</v>
      </c>
      <c r="O531" s="68" t="s">
        <v>60</v>
      </c>
      <c r="P531" s="69" t="s">
        <v>99</v>
      </c>
      <c r="Q531" s="69">
        <f>SUMIFS(Gabarito!B:B,Gabarito!A:A,M531)+SUMIFS(Gabarito!B:B,Gabarito!A:A,N531)+SUMIFS(Gabarito!B:B,Gabarito!A:A,O531)+SUMIFS(Gabarito!B:B,Gabarito!A:A,#REF!)+SUMIFS(Gabarito!B:B,Gabarito!A:A,P531)</f>
        <v>29</v>
      </c>
      <c r="R531" s="69">
        <f t="shared" si="9"/>
        <v>50</v>
      </c>
      <c r="S531" s="68" t="s">
        <v>50</v>
      </c>
      <c r="T531" s="68" t="s">
        <v>132</v>
      </c>
      <c r="U531" s="69" t="s">
        <v>382</v>
      </c>
    </row>
    <row r="532" ht="15.75" customHeight="1">
      <c r="A532" s="67" t="s">
        <v>698</v>
      </c>
      <c r="B532" s="68" t="s">
        <v>727</v>
      </c>
      <c r="C532" s="68" t="s">
        <v>148</v>
      </c>
      <c r="D532" s="68" t="s">
        <v>91</v>
      </c>
      <c r="E532" s="68" t="s">
        <v>117</v>
      </c>
      <c r="F532" s="47" t="s">
        <v>149</v>
      </c>
      <c r="G532" s="68" t="s">
        <v>50</v>
      </c>
      <c r="H532" s="69" t="s">
        <v>43</v>
      </c>
      <c r="I532" s="69" t="s">
        <v>87</v>
      </c>
      <c r="J532" s="70" t="s">
        <v>89</v>
      </c>
      <c r="K532" s="69" t="s">
        <v>91</v>
      </c>
      <c r="L532" s="70">
        <f>SUMIFS(Gabarito!B:B,Gabarito!A:A,H532)+SUMIFS(Gabarito!B:B,Gabarito!A:A,I532)+SUMIFS(Gabarito!B:B,Gabarito!A:A,J532)+SUMIFS(Gabarito!B:B,Gabarito!A:A,K532)</f>
        <v>24</v>
      </c>
      <c r="M532" s="69" t="s">
        <v>75</v>
      </c>
      <c r="N532" s="69" t="s">
        <v>131</v>
      </c>
      <c r="O532" s="68" t="s">
        <v>96</v>
      </c>
      <c r="P532" s="69" t="s">
        <v>99</v>
      </c>
      <c r="Q532" s="69">
        <f>SUMIFS(Gabarito!B:B,Gabarito!A:A,M532)+SUMIFS(Gabarito!B:B,Gabarito!A:A,N532)+SUMIFS(Gabarito!B:B,Gabarito!A:A,O532)+SUMIFS(Gabarito!B:B,Gabarito!A:A,#REF!)+SUMIFS(Gabarito!B:B,Gabarito!A:A,P532)</f>
        <v>46</v>
      </c>
      <c r="R532" s="69">
        <f t="shared" si="9"/>
        <v>70</v>
      </c>
      <c r="S532" s="68" t="s">
        <v>50</v>
      </c>
      <c r="T532" s="68" t="s">
        <v>293</v>
      </c>
      <c r="U532" s="69" t="s">
        <v>382</v>
      </c>
    </row>
    <row r="533" ht="15.75" customHeight="1">
      <c r="A533" s="67" t="s">
        <v>698</v>
      </c>
      <c r="B533" s="68" t="s">
        <v>728</v>
      </c>
      <c r="C533" s="68" t="s">
        <v>129</v>
      </c>
      <c r="D533" s="68" t="s">
        <v>91</v>
      </c>
      <c r="E533" s="68" t="s">
        <v>122</v>
      </c>
      <c r="F533" s="47" t="s">
        <v>117</v>
      </c>
      <c r="G533" s="68" t="s">
        <v>122</v>
      </c>
      <c r="H533" s="69" t="s">
        <v>122</v>
      </c>
      <c r="I533" s="69" t="s">
        <v>122</v>
      </c>
      <c r="J533" s="70" t="s">
        <v>122</v>
      </c>
      <c r="K533" s="69" t="s">
        <v>122</v>
      </c>
      <c r="L533" s="70">
        <f>SUMIFS(Gabarito!B:B,Gabarito!A:A,H533)+SUMIFS(Gabarito!B:B,Gabarito!A:A,I533)+SUMIFS(Gabarito!B:B,Gabarito!A:A,J533)+SUMIFS(Gabarito!B:B,Gabarito!A:A,K533)</f>
        <v>0</v>
      </c>
      <c r="M533" s="69" t="s">
        <v>122</v>
      </c>
      <c r="N533" s="69" t="s">
        <v>122</v>
      </c>
      <c r="O533" s="68" t="s">
        <v>122</v>
      </c>
      <c r="P533" s="69" t="s">
        <v>122</v>
      </c>
      <c r="Q533" s="69">
        <f>SUMIFS(Gabarito!B:B,Gabarito!A:A,M533)+SUMIFS(Gabarito!B:B,Gabarito!A:A,N533)+SUMIFS(Gabarito!B:B,Gabarito!A:A,O533)+SUMIFS(Gabarito!B:B,Gabarito!A:A,#REF!)+SUMIFS(Gabarito!B:B,Gabarito!A:A,P533)</f>
        <v>0</v>
      </c>
      <c r="R533" s="69">
        <f t="shared" si="9"/>
        <v>0</v>
      </c>
      <c r="S533" s="68" t="s">
        <v>122</v>
      </c>
      <c r="T533" s="68" t="s">
        <v>122</v>
      </c>
      <c r="U533" s="69" t="s">
        <v>122</v>
      </c>
    </row>
    <row r="534" ht="15.75" customHeight="1">
      <c r="A534" s="67" t="s">
        <v>698</v>
      </c>
      <c r="B534" s="68" t="s">
        <v>729</v>
      </c>
      <c r="C534" s="68" t="s">
        <v>148</v>
      </c>
      <c r="D534" s="68" t="s">
        <v>91</v>
      </c>
      <c r="E534" s="68" t="s">
        <v>130</v>
      </c>
      <c r="F534" s="47" t="s">
        <v>149</v>
      </c>
      <c r="G534" s="68" t="s">
        <v>91</v>
      </c>
      <c r="H534" s="69" t="s">
        <v>43</v>
      </c>
      <c r="I534" s="69" t="s">
        <v>87</v>
      </c>
      <c r="J534" s="70" t="s">
        <v>47</v>
      </c>
      <c r="K534" s="69" t="s">
        <v>91</v>
      </c>
      <c r="L534" s="70">
        <f>SUMIFS(Gabarito!B:B,Gabarito!A:A,H534)+SUMIFS(Gabarito!B:B,Gabarito!A:A,I534)+SUMIFS(Gabarito!B:B,Gabarito!A:A,J534)+SUMIFS(Gabarito!B:B,Gabarito!A:A,K534)</f>
        <v>18</v>
      </c>
      <c r="M534" s="69" t="s">
        <v>75</v>
      </c>
      <c r="N534" s="69" t="s">
        <v>77</v>
      </c>
      <c r="O534" s="68" t="s">
        <v>60</v>
      </c>
      <c r="P534" s="69" t="s">
        <v>99</v>
      </c>
      <c r="Q534" s="69">
        <f>SUMIFS(Gabarito!B:B,Gabarito!A:A,M534)+SUMIFS(Gabarito!B:B,Gabarito!A:A,N534)+SUMIFS(Gabarito!B:B,Gabarito!A:A,O534)+SUMIFS(Gabarito!B:B,Gabarito!A:A,#REF!)+SUMIFS(Gabarito!B:B,Gabarito!A:A,P534)</f>
        <v>29</v>
      </c>
      <c r="R534" s="69">
        <f t="shared" si="9"/>
        <v>47</v>
      </c>
      <c r="S534" s="68" t="s">
        <v>50</v>
      </c>
      <c r="T534" s="68" t="s">
        <v>132</v>
      </c>
      <c r="U534" s="69" t="s">
        <v>50</v>
      </c>
    </row>
    <row r="535" ht="15.75" customHeight="1">
      <c r="A535" s="67" t="s">
        <v>698</v>
      </c>
      <c r="B535" s="68" t="s">
        <v>730</v>
      </c>
      <c r="C535" s="68" t="s">
        <v>567</v>
      </c>
      <c r="D535" s="68" t="s">
        <v>91</v>
      </c>
      <c r="E535" s="68" t="s">
        <v>122</v>
      </c>
      <c r="F535" s="47" t="s">
        <v>117</v>
      </c>
      <c r="G535" s="68" t="s">
        <v>122</v>
      </c>
      <c r="H535" s="69" t="s">
        <v>122</v>
      </c>
      <c r="I535" s="69" t="s">
        <v>122</v>
      </c>
      <c r="J535" s="70" t="s">
        <v>122</v>
      </c>
      <c r="K535" s="69" t="s">
        <v>122</v>
      </c>
      <c r="L535" s="70">
        <f>SUMIFS(Gabarito!B:B,Gabarito!A:A,H535)+SUMIFS(Gabarito!B:B,Gabarito!A:A,I535)+SUMIFS(Gabarito!B:B,Gabarito!A:A,J535)+SUMIFS(Gabarito!B:B,Gabarito!A:A,K535)</f>
        <v>0</v>
      </c>
      <c r="M535" s="69" t="s">
        <v>122</v>
      </c>
      <c r="N535" s="69" t="s">
        <v>122</v>
      </c>
      <c r="O535" s="68" t="s">
        <v>122</v>
      </c>
      <c r="P535" s="69" t="s">
        <v>122</v>
      </c>
      <c r="Q535" s="69">
        <f>SUMIFS(Gabarito!B:B,Gabarito!A:A,M535)+SUMIFS(Gabarito!B:B,Gabarito!A:A,N535)+SUMIFS(Gabarito!B:B,Gabarito!A:A,O535)+SUMIFS(Gabarito!B:B,Gabarito!A:A,#REF!)+SUMIFS(Gabarito!B:B,Gabarito!A:A,P535)</f>
        <v>0</v>
      </c>
      <c r="R535" s="69">
        <f t="shared" si="9"/>
        <v>0</v>
      </c>
      <c r="S535" s="68" t="s">
        <v>122</v>
      </c>
      <c r="T535" s="68" t="s">
        <v>122</v>
      </c>
      <c r="U535" s="69" t="s">
        <v>122</v>
      </c>
    </row>
    <row r="536" ht="15.75" customHeight="1">
      <c r="A536" s="67" t="s">
        <v>698</v>
      </c>
      <c r="B536" s="68" t="s">
        <v>731</v>
      </c>
      <c r="C536" s="68" t="s">
        <v>148</v>
      </c>
      <c r="D536" s="68" t="s">
        <v>91</v>
      </c>
      <c r="E536" s="68" t="s">
        <v>130</v>
      </c>
      <c r="F536" s="47" t="s">
        <v>149</v>
      </c>
      <c r="G536" s="68" t="s">
        <v>91</v>
      </c>
      <c r="H536" s="69" t="s">
        <v>43</v>
      </c>
      <c r="I536" s="69" t="s">
        <v>45</v>
      </c>
      <c r="J536" s="70" t="s">
        <v>47</v>
      </c>
      <c r="K536" s="69" t="s">
        <v>91</v>
      </c>
      <c r="L536" s="70">
        <f>SUMIFS(Gabarito!B:B,Gabarito!A:A,H536)+SUMIFS(Gabarito!B:B,Gabarito!A:A,I536)+SUMIFS(Gabarito!B:B,Gabarito!A:A,J536)+SUMIFS(Gabarito!B:B,Gabarito!A:A,K536)</f>
        <v>14</v>
      </c>
      <c r="M536" s="69" t="s">
        <v>75</v>
      </c>
      <c r="N536" s="69" t="s">
        <v>77</v>
      </c>
      <c r="O536" s="68" t="s">
        <v>60</v>
      </c>
      <c r="P536" s="69" t="s">
        <v>99</v>
      </c>
      <c r="Q536" s="69">
        <f>SUMIFS(Gabarito!B:B,Gabarito!A:A,M536)+SUMIFS(Gabarito!B:B,Gabarito!A:A,N536)+SUMIFS(Gabarito!B:B,Gabarito!A:A,O536)+SUMIFS(Gabarito!B:B,Gabarito!A:A,#REF!)+SUMIFS(Gabarito!B:B,Gabarito!A:A,P536)</f>
        <v>29</v>
      </c>
      <c r="R536" s="69">
        <f t="shared" si="9"/>
        <v>43</v>
      </c>
      <c r="S536" s="68" t="s">
        <v>50</v>
      </c>
      <c r="T536" s="68" t="s">
        <v>132</v>
      </c>
      <c r="U536" s="69" t="s">
        <v>50</v>
      </c>
    </row>
    <row r="537" ht="15.75" customHeight="1">
      <c r="A537" s="67" t="s">
        <v>698</v>
      </c>
      <c r="B537" s="68" t="s">
        <v>732</v>
      </c>
      <c r="C537" s="68" t="s">
        <v>148</v>
      </c>
      <c r="D537" s="68" t="s">
        <v>91</v>
      </c>
      <c r="E537" s="68" t="s">
        <v>130</v>
      </c>
      <c r="F537" s="47" t="s">
        <v>117</v>
      </c>
      <c r="G537" s="68" t="s">
        <v>91</v>
      </c>
      <c r="H537" s="69" t="s">
        <v>43</v>
      </c>
      <c r="I537" s="69" t="s">
        <v>87</v>
      </c>
      <c r="J537" s="70" t="s">
        <v>89</v>
      </c>
      <c r="K537" s="69" t="s">
        <v>91</v>
      </c>
      <c r="L537" s="70">
        <f>SUMIFS(Gabarito!B:B,Gabarito!A:A,H537)+SUMIFS(Gabarito!B:B,Gabarito!A:A,I537)+SUMIFS(Gabarito!B:B,Gabarito!A:A,J537)+SUMIFS(Gabarito!B:B,Gabarito!A:A,K537)</f>
        <v>24</v>
      </c>
      <c r="M537" s="69" t="s">
        <v>75</v>
      </c>
      <c r="N537" s="69" t="s">
        <v>77</v>
      </c>
      <c r="O537" s="68" t="s">
        <v>60</v>
      </c>
      <c r="P537" s="69" t="s">
        <v>99</v>
      </c>
      <c r="Q537" s="69">
        <f>SUMIFS(Gabarito!B:B,Gabarito!A:A,M537)+SUMIFS(Gabarito!B:B,Gabarito!A:A,N537)+SUMIFS(Gabarito!B:B,Gabarito!A:A,O537)+SUMIFS(Gabarito!B:B,Gabarito!A:A,#REF!)+SUMIFS(Gabarito!B:B,Gabarito!A:A,P537)</f>
        <v>29</v>
      </c>
      <c r="R537" s="69">
        <f t="shared" si="9"/>
        <v>53</v>
      </c>
      <c r="S537" s="68" t="s">
        <v>91</v>
      </c>
      <c r="T537" s="68" t="s">
        <v>79</v>
      </c>
      <c r="U537" s="69" t="s">
        <v>382</v>
      </c>
    </row>
    <row r="538" ht="15.75" customHeight="1">
      <c r="A538" s="67" t="s">
        <v>698</v>
      </c>
      <c r="B538" s="68" t="s">
        <v>733</v>
      </c>
      <c r="C538" s="68" t="s">
        <v>144</v>
      </c>
      <c r="D538" s="68" t="s">
        <v>91</v>
      </c>
      <c r="E538" s="68" t="s">
        <v>130</v>
      </c>
      <c r="F538" s="47" t="s">
        <v>117</v>
      </c>
      <c r="G538" s="68" t="s">
        <v>91</v>
      </c>
      <c r="H538" s="69" t="s">
        <v>43</v>
      </c>
      <c r="I538" s="69" t="s">
        <v>87</v>
      </c>
      <c r="J538" s="70" t="s">
        <v>47</v>
      </c>
      <c r="K538" s="69" t="s">
        <v>91</v>
      </c>
      <c r="L538" s="70">
        <f>SUMIFS(Gabarito!B:B,Gabarito!A:A,H538)+SUMIFS(Gabarito!B:B,Gabarito!A:A,I538)+SUMIFS(Gabarito!B:B,Gabarito!A:A,J538)+SUMIFS(Gabarito!B:B,Gabarito!A:A,K538)</f>
        <v>18</v>
      </c>
      <c r="M538" s="69" t="s">
        <v>55</v>
      </c>
      <c r="N538" s="69" t="s">
        <v>131</v>
      </c>
      <c r="O538" s="68" t="s">
        <v>60</v>
      </c>
      <c r="P538" s="69" t="s">
        <v>82</v>
      </c>
      <c r="Q538" s="69">
        <f>SUMIFS(Gabarito!B:B,Gabarito!A:A,M538)+SUMIFS(Gabarito!B:B,Gabarito!A:A,N538)+SUMIFS(Gabarito!B:B,Gabarito!A:A,O538)+SUMIFS(Gabarito!B:B,Gabarito!A:A,#REF!)+SUMIFS(Gabarito!B:B,Gabarito!A:A,P538)</f>
        <v>24</v>
      </c>
      <c r="R538" s="69">
        <f t="shared" si="9"/>
        <v>42</v>
      </c>
      <c r="S538" s="68" t="s">
        <v>50</v>
      </c>
      <c r="T538" s="68" t="s">
        <v>118</v>
      </c>
      <c r="U538" s="69" t="s">
        <v>50</v>
      </c>
    </row>
    <row r="539" ht="15.75" customHeight="1">
      <c r="A539" s="67" t="s">
        <v>698</v>
      </c>
      <c r="B539" s="68" t="s">
        <v>734</v>
      </c>
      <c r="C539" s="68" t="s">
        <v>148</v>
      </c>
      <c r="D539" s="68" t="s">
        <v>91</v>
      </c>
      <c r="E539" s="68" t="s">
        <v>149</v>
      </c>
      <c r="F539" s="47" t="s">
        <v>149</v>
      </c>
      <c r="G539" s="68" t="s">
        <v>91</v>
      </c>
      <c r="H539" s="69" t="s">
        <v>43</v>
      </c>
      <c r="I539" s="69" t="s">
        <v>87</v>
      </c>
      <c r="J539" s="70" t="s">
        <v>47</v>
      </c>
      <c r="K539" s="69" t="s">
        <v>91</v>
      </c>
      <c r="L539" s="70">
        <f>SUMIFS(Gabarito!B:B,Gabarito!A:A,H539)+SUMIFS(Gabarito!B:B,Gabarito!A:A,I539)+SUMIFS(Gabarito!B:B,Gabarito!A:A,J539)+SUMIFS(Gabarito!B:B,Gabarito!A:A,K539)</f>
        <v>18</v>
      </c>
      <c r="M539" s="69" t="s">
        <v>55</v>
      </c>
      <c r="N539" s="69" t="s">
        <v>131</v>
      </c>
      <c r="O539" s="68" t="s">
        <v>60</v>
      </c>
      <c r="P539" s="69" t="s">
        <v>64</v>
      </c>
      <c r="Q539" s="69">
        <f>SUMIFS(Gabarito!B:B,Gabarito!A:A,M539)+SUMIFS(Gabarito!B:B,Gabarito!A:A,N539)+SUMIFS(Gabarito!B:B,Gabarito!A:A,O539)+SUMIFS(Gabarito!B:B,Gabarito!A:A,#REF!)+SUMIFS(Gabarito!B:B,Gabarito!A:A,P539)</f>
        <v>18</v>
      </c>
      <c r="R539" s="69">
        <f t="shared" si="9"/>
        <v>36</v>
      </c>
      <c r="S539" s="68" t="s">
        <v>50</v>
      </c>
      <c r="T539" s="68" t="s">
        <v>118</v>
      </c>
      <c r="U539" s="69" t="s">
        <v>50</v>
      </c>
    </row>
    <row r="540" ht="15.75" customHeight="1">
      <c r="A540" s="67" t="s">
        <v>698</v>
      </c>
      <c r="B540" s="68" t="s">
        <v>735</v>
      </c>
      <c r="C540" s="68" t="s">
        <v>148</v>
      </c>
      <c r="D540" s="68" t="s">
        <v>91</v>
      </c>
      <c r="E540" s="68" t="s">
        <v>203</v>
      </c>
      <c r="F540" s="47" t="s">
        <v>117</v>
      </c>
      <c r="G540" s="68" t="s">
        <v>50</v>
      </c>
      <c r="H540" s="69" t="s">
        <v>43</v>
      </c>
      <c r="I540" s="69" t="s">
        <v>137</v>
      </c>
      <c r="J540" s="70" t="s">
        <v>47</v>
      </c>
      <c r="K540" s="69" t="s">
        <v>91</v>
      </c>
      <c r="L540" s="70">
        <f>SUMIFS(Gabarito!B:B,Gabarito!A:A,H540)+SUMIFS(Gabarito!B:B,Gabarito!A:A,I540)+SUMIFS(Gabarito!B:B,Gabarito!A:A,J540)+SUMIFS(Gabarito!B:B,Gabarito!A:A,K540)</f>
        <v>12</v>
      </c>
      <c r="M540" s="69" t="s">
        <v>55</v>
      </c>
      <c r="N540" s="69" t="s">
        <v>77</v>
      </c>
      <c r="O540" s="68" t="s">
        <v>60</v>
      </c>
      <c r="P540" s="69" t="s">
        <v>99</v>
      </c>
      <c r="Q540" s="69">
        <f>SUMIFS(Gabarito!B:B,Gabarito!A:A,M540)+SUMIFS(Gabarito!B:B,Gabarito!A:A,N540)+SUMIFS(Gabarito!B:B,Gabarito!A:A,O540)+SUMIFS(Gabarito!B:B,Gabarito!A:A,#REF!)+SUMIFS(Gabarito!B:B,Gabarito!A:A,P540)</f>
        <v>25</v>
      </c>
      <c r="R540" s="69">
        <f t="shared" si="9"/>
        <v>37</v>
      </c>
      <c r="S540" s="68" t="s">
        <v>50</v>
      </c>
      <c r="T540" s="68" t="s">
        <v>132</v>
      </c>
      <c r="U540" s="69" t="s">
        <v>50</v>
      </c>
    </row>
    <row r="541" ht="15.75" customHeight="1">
      <c r="A541" s="67" t="s">
        <v>698</v>
      </c>
      <c r="B541" s="68" t="s">
        <v>736</v>
      </c>
      <c r="C541" s="68" t="s">
        <v>129</v>
      </c>
      <c r="D541" s="68" t="s">
        <v>91</v>
      </c>
      <c r="E541" s="68" t="s">
        <v>122</v>
      </c>
      <c r="F541" s="47" t="s">
        <v>149</v>
      </c>
      <c r="G541" s="68" t="s">
        <v>122</v>
      </c>
      <c r="H541" s="69" t="s">
        <v>122</v>
      </c>
      <c r="I541" s="69" t="s">
        <v>122</v>
      </c>
      <c r="J541" s="70" t="s">
        <v>122</v>
      </c>
      <c r="K541" s="69" t="s">
        <v>122</v>
      </c>
      <c r="L541" s="70">
        <f>SUMIFS(Gabarito!B:B,Gabarito!A:A,H541)+SUMIFS(Gabarito!B:B,Gabarito!A:A,I541)+SUMIFS(Gabarito!B:B,Gabarito!A:A,J541)+SUMIFS(Gabarito!B:B,Gabarito!A:A,K541)</f>
        <v>0</v>
      </c>
      <c r="M541" s="69" t="s">
        <v>122</v>
      </c>
      <c r="N541" s="69" t="s">
        <v>122</v>
      </c>
      <c r="O541" s="68" t="s">
        <v>122</v>
      </c>
      <c r="P541" s="69" t="s">
        <v>122</v>
      </c>
      <c r="Q541" s="69">
        <f>SUMIFS(Gabarito!B:B,Gabarito!A:A,M541)+SUMIFS(Gabarito!B:B,Gabarito!A:A,N541)+SUMIFS(Gabarito!B:B,Gabarito!A:A,O541)+SUMIFS(Gabarito!B:B,Gabarito!A:A,#REF!)+SUMIFS(Gabarito!B:B,Gabarito!A:A,P541)</f>
        <v>0</v>
      </c>
      <c r="R541" s="69">
        <f t="shared" si="9"/>
        <v>0</v>
      </c>
      <c r="S541" s="68" t="s">
        <v>122</v>
      </c>
      <c r="T541" s="68" t="s">
        <v>122</v>
      </c>
      <c r="U541" s="69" t="s">
        <v>122</v>
      </c>
    </row>
    <row r="542" ht="15.75" customHeight="1">
      <c r="A542" s="67" t="s">
        <v>698</v>
      </c>
      <c r="B542" s="68" t="s">
        <v>737</v>
      </c>
      <c r="C542" s="68" t="s">
        <v>567</v>
      </c>
      <c r="D542" s="68" t="s">
        <v>91</v>
      </c>
      <c r="E542" s="68" t="s">
        <v>130</v>
      </c>
      <c r="F542" s="47" t="s">
        <v>149</v>
      </c>
      <c r="G542" s="68" t="s">
        <v>91</v>
      </c>
      <c r="H542" s="69" t="s">
        <v>43</v>
      </c>
      <c r="I542" s="69" t="s">
        <v>45</v>
      </c>
      <c r="J542" s="70" t="s">
        <v>47</v>
      </c>
      <c r="K542" s="69" t="s">
        <v>91</v>
      </c>
      <c r="L542" s="70">
        <f>SUMIFS(Gabarito!B:B,Gabarito!A:A,H542)+SUMIFS(Gabarito!B:B,Gabarito!A:A,I542)+SUMIFS(Gabarito!B:B,Gabarito!A:A,J542)+SUMIFS(Gabarito!B:B,Gabarito!A:A,K542)</f>
        <v>14</v>
      </c>
      <c r="M542" s="69" t="s">
        <v>75</v>
      </c>
      <c r="N542" s="69" t="s">
        <v>77</v>
      </c>
      <c r="O542" s="68" t="s">
        <v>60</v>
      </c>
      <c r="P542" s="69" t="s">
        <v>99</v>
      </c>
      <c r="Q542" s="69">
        <f>SUMIFS(Gabarito!B:B,Gabarito!A:A,M542)+SUMIFS(Gabarito!B:B,Gabarito!A:A,N542)+SUMIFS(Gabarito!B:B,Gabarito!A:A,O542)+SUMIFS(Gabarito!B:B,Gabarito!A:A,#REF!)+SUMIFS(Gabarito!B:B,Gabarito!A:A,P542)</f>
        <v>29</v>
      </c>
      <c r="R542" s="69">
        <f t="shared" si="9"/>
        <v>43</v>
      </c>
      <c r="S542" s="68" t="s">
        <v>50</v>
      </c>
      <c r="T542" s="68" t="s">
        <v>132</v>
      </c>
      <c r="U542" s="69" t="s">
        <v>50</v>
      </c>
    </row>
    <row r="543" ht="15.75" customHeight="1">
      <c r="A543" s="67" t="s">
        <v>698</v>
      </c>
      <c r="B543" s="68" t="s">
        <v>738</v>
      </c>
      <c r="C543" s="68" t="s">
        <v>567</v>
      </c>
      <c r="D543" s="68" t="s">
        <v>91</v>
      </c>
      <c r="E543" s="68" t="s">
        <v>122</v>
      </c>
      <c r="F543" s="47" t="s">
        <v>139</v>
      </c>
      <c r="G543" s="68" t="s">
        <v>122</v>
      </c>
      <c r="H543" s="69" t="s">
        <v>122</v>
      </c>
      <c r="I543" s="69" t="s">
        <v>122</v>
      </c>
      <c r="J543" s="70" t="s">
        <v>122</v>
      </c>
      <c r="K543" s="69" t="s">
        <v>122</v>
      </c>
      <c r="L543" s="70">
        <f>SUMIFS(Gabarito!B:B,Gabarito!A:A,H543)+SUMIFS(Gabarito!B:B,Gabarito!A:A,I543)+SUMIFS(Gabarito!B:B,Gabarito!A:A,J543)+SUMIFS(Gabarito!B:B,Gabarito!A:A,K543)</f>
        <v>0</v>
      </c>
      <c r="M543" s="69" t="s">
        <v>122</v>
      </c>
      <c r="N543" s="69" t="s">
        <v>122</v>
      </c>
      <c r="O543" s="68" t="s">
        <v>122</v>
      </c>
      <c r="P543" s="69" t="s">
        <v>122</v>
      </c>
      <c r="Q543" s="69">
        <f>SUMIFS(Gabarito!B:B,Gabarito!A:A,M543)+SUMIFS(Gabarito!B:B,Gabarito!A:A,N543)+SUMIFS(Gabarito!B:B,Gabarito!A:A,O543)+SUMIFS(Gabarito!B:B,Gabarito!A:A,#REF!)+SUMIFS(Gabarito!B:B,Gabarito!A:A,P543)</f>
        <v>0</v>
      </c>
      <c r="R543" s="69">
        <f t="shared" si="9"/>
        <v>0</v>
      </c>
      <c r="S543" s="68" t="s">
        <v>122</v>
      </c>
      <c r="T543" s="68" t="s">
        <v>122</v>
      </c>
      <c r="U543" s="69" t="s">
        <v>122</v>
      </c>
    </row>
    <row r="544" ht="15.75" customHeight="1">
      <c r="A544" s="67" t="s">
        <v>698</v>
      </c>
      <c r="B544" s="68" t="s">
        <v>739</v>
      </c>
      <c r="C544" s="68" t="s">
        <v>144</v>
      </c>
      <c r="D544" s="68" t="s">
        <v>91</v>
      </c>
      <c r="E544" s="68" t="s">
        <v>130</v>
      </c>
      <c r="F544" s="47" t="s">
        <v>149</v>
      </c>
      <c r="G544" s="68" t="s">
        <v>91</v>
      </c>
      <c r="H544" s="69" t="s">
        <v>43</v>
      </c>
      <c r="I544" s="69" t="s">
        <v>87</v>
      </c>
      <c r="J544" s="70" t="s">
        <v>47</v>
      </c>
      <c r="K544" s="69" t="s">
        <v>91</v>
      </c>
      <c r="L544" s="70">
        <f>SUMIFS(Gabarito!B:B,Gabarito!A:A,H544)+SUMIFS(Gabarito!B:B,Gabarito!A:A,I544)+SUMIFS(Gabarito!B:B,Gabarito!A:A,J544)+SUMIFS(Gabarito!B:B,Gabarito!A:A,K544)</f>
        <v>18</v>
      </c>
      <c r="M544" s="69" t="s">
        <v>75</v>
      </c>
      <c r="N544" s="69" t="s">
        <v>77</v>
      </c>
      <c r="O544" s="68" t="s">
        <v>60</v>
      </c>
      <c r="P544" s="69" t="s">
        <v>99</v>
      </c>
      <c r="Q544" s="69">
        <f>SUMIFS(Gabarito!B:B,Gabarito!A:A,M544)+SUMIFS(Gabarito!B:B,Gabarito!A:A,N544)+SUMIFS(Gabarito!B:B,Gabarito!A:A,O544)+SUMIFS(Gabarito!B:B,Gabarito!A:A,#REF!)+SUMIFS(Gabarito!B:B,Gabarito!A:A,P544)</f>
        <v>29</v>
      </c>
      <c r="R544" s="69">
        <f t="shared" si="9"/>
        <v>47</v>
      </c>
      <c r="S544" s="68" t="s">
        <v>50</v>
      </c>
      <c r="T544" s="68" t="s">
        <v>132</v>
      </c>
      <c r="U544" s="69" t="s">
        <v>50</v>
      </c>
    </row>
    <row r="545" ht="15.75" customHeight="1">
      <c r="A545" s="67" t="s">
        <v>698</v>
      </c>
      <c r="B545" s="68" t="s">
        <v>740</v>
      </c>
      <c r="C545" s="68" t="s">
        <v>148</v>
      </c>
      <c r="D545" s="68" t="s">
        <v>91</v>
      </c>
      <c r="E545" s="68" t="s">
        <v>136</v>
      </c>
      <c r="F545" s="47" t="s">
        <v>149</v>
      </c>
      <c r="G545" s="68" t="s">
        <v>50</v>
      </c>
      <c r="H545" s="69" t="s">
        <v>43</v>
      </c>
      <c r="I545" s="69" t="s">
        <v>137</v>
      </c>
      <c r="J545" s="70" t="s">
        <v>47</v>
      </c>
      <c r="K545" s="69" t="s">
        <v>91</v>
      </c>
      <c r="L545" s="70">
        <f>SUMIFS(Gabarito!B:B,Gabarito!A:A,H545)+SUMIFS(Gabarito!B:B,Gabarito!A:A,I545)+SUMIFS(Gabarito!B:B,Gabarito!A:A,J545)+SUMIFS(Gabarito!B:B,Gabarito!A:A,K545)</f>
        <v>12</v>
      </c>
      <c r="M545" s="69" t="s">
        <v>55</v>
      </c>
      <c r="N545" s="69" t="s">
        <v>131</v>
      </c>
      <c r="O545" s="68" t="s">
        <v>60</v>
      </c>
      <c r="P545" s="69" t="s">
        <v>99</v>
      </c>
      <c r="Q545" s="69">
        <f>SUMIFS(Gabarito!B:B,Gabarito!A:A,M545)+SUMIFS(Gabarito!B:B,Gabarito!A:A,N545)+SUMIFS(Gabarito!B:B,Gabarito!A:A,O545)+SUMIFS(Gabarito!B:B,Gabarito!A:A,#REF!)+SUMIFS(Gabarito!B:B,Gabarito!A:A,P545)</f>
        <v>30</v>
      </c>
      <c r="R545" s="69">
        <f t="shared" si="9"/>
        <v>42</v>
      </c>
      <c r="S545" s="68" t="s">
        <v>50</v>
      </c>
      <c r="T545" s="68" t="s">
        <v>132</v>
      </c>
      <c r="U545" s="69" t="s">
        <v>50</v>
      </c>
    </row>
    <row r="546" ht="15.75" customHeight="1">
      <c r="A546" s="67" t="s">
        <v>698</v>
      </c>
      <c r="B546" s="68" t="s">
        <v>741</v>
      </c>
      <c r="C546" s="68" t="s">
        <v>129</v>
      </c>
      <c r="D546" s="68" t="s">
        <v>91</v>
      </c>
      <c r="E546" s="68" t="s">
        <v>122</v>
      </c>
      <c r="F546" s="47" t="s">
        <v>117</v>
      </c>
      <c r="G546" s="68" t="s">
        <v>122</v>
      </c>
      <c r="H546" s="69" t="s">
        <v>122</v>
      </c>
      <c r="I546" s="69" t="s">
        <v>122</v>
      </c>
      <c r="J546" s="70" t="s">
        <v>122</v>
      </c>
      <c r="K546" s="69" t="s">
        <v>122</v>
      </c>
      <c r="L546" s="70">
        <f>SUMIFS(Gabarito!B:B,Gabarito!A:A,H546)+SUMIFS(Gabarito!B:B,Gabarito!A:A,I546)+SUMIFS(Gabarito!B:B,Gabarito!A:A,J546)+SUMIFS(Gabarito!B:B,Gabarito!A:A,K546)</f>
        <v>0</v>
      </c>
      <c r="M546" s="69" t="s">
        <v>122</v>
      </c>
      <c r="N546" s="69" t="s">
        <v>122</v>
      </c>
      <c r="O546" s="68" t="s">
        <v>122</v>
      </c>
      <c r="P546" s="69" t="s">
        <v>122</v>
      </c>
      <c r="Q546" s="69">
        <f>SUMIFS(Gabarito!B:B,Gabarito!A:A,M546)+SUMIFS(Gabarito!B:B,Gabarito!A:A,N546)+SUMIFS(Gabarito!B:B,Gabarito!A:A,O546)+SUMIFS(Gabarito!B:B,Gabarito!A:A,#REF!)+SUMIFS(Gabarito!B:B,Gabarito!A:A,P546)</f>
        <v>0</v>
      </c>
      <c r="R546" s="69">
        <f t="shared" si="9"/>
        <v>0</v>
      </c>
      <c r="S546" s="68" t="s">
        <v>122</v>
      </c>
      <c r="T546" s="68" t="s">
        <v>122</v>
      </c>
      <c r="U546" s="69" t="s">
        <v>122</v>
      </c>
    </row>
    <row r="547" ht="15.75" customHeight="1">
      <c r="A547" s="67" t="s">
        <v>698</v>
      </c>
      <c r="B547" s="68" t="s">
        <v>742</v>
      </c>
      <c r="C547" s="68" t="s">
        <v>129</v>
      </c>
      <c r="D547" s="68" t="s">
        <v>91</v>
      </c>
      <c r="E547" s="68" t="s">
        <v>136</v>
      </c>
      <c r="F547" s="47" t="s">
        <v>117</v>
      </c>
      <c r="G547" s="68" t="s">
        <v>50</v>
      </c>
      <c r="H547" s="69" t="s">
        <v>85</v>
      </c>
      <c r="I547" s="69" t="s">
        <v>45</v>
      </c>
      <c r="J547" s="70" t="s">
        <v>47</v>
      </c>
      <c r="K547" s="69" t="s">
        <v>50</v>
      </c>
      <c r="L547" s="70">
        <f>SUMIFS(Gabarito!B:B,Gabarito!A:A,H547)+SUMIFS(Gabarito!B:B,Gabarito!A:A,I547)+SUMIFS(Gabarito!B:B,Gabarito!A:A,J547)+SUMIFS(Gabarito!B:B,Gabarito!A:A,K547)</f>
        <v>10</v>
      </c>
      <c r="M547" s="69" t="s">
        <v>75</v>
      </c>
      <c r="N547" s="69" t="s">
        <v>57</v>
      </c>
      <c r="O547" s="68" t="s">
        <v>60</v>
      </c>
      <c r="P547" s="69" t="s">
        <v>99</v>
      </c>
      <c r="Q547" s="69">
        <f>SUMIFS(Gabarito!B:B,Gabarito!A:A,M547)+SUMIFS(Gabarito!B:B,Gabarito!A:A,N547)+SUMIFS(Gabarito!B:B,Gabarito!A:A,O547)+SUMIFS(Gabarito!B:B,Gabarito!A:A,#REF!)+SUMIFS(Gabarito!B:B,Gabarito!A:A,P547)</f>
        <v>24</v>
      </c>
      <c r="R547" s="69">
        <f t="shared" si="9"/>
        <v>34</v>
      </c>
      <c r="S547" s="68" t="s">
        <v>50</v>
      </c>
      <c r="T547" s="68" t="s">
        <v>132</v>
      </c>
      <c r="U547" s="69" t="s">
        <v>50</v>
      </c>
    </row>
    <row r="548" ht="15.75" customHeight="1">
      <c r="A548" s="67" t="s">
        <v>698</v>
      </c>
      <c r="B548" s="68" t="s">
        <v>743</v>
      </c>
      <c r="C548" s="68" t="s">
        <v>567</v>
      </c>
      <c r="D548" s="68" t="s">
        <v>91</v>
      </c>
      <c r="E548" s="68" t="s">
        <v>122</v>
      </c>
      <c r="F548" s="47" t="s">
        <v>149</v>
      </c>
      <c r="G548" s="68" t="s">
        <v>122</v>
      </c>
      <c r="H548" s="69" t="s">
        <v>122</v>
      </c>
      <c r="I548" s="69" t="s">
        <v>122</v>
      </c>
      <c r="J548" s="70" t="s">
        <v>122</v>
      </c>
      <c r="K548" s="69" t="s">
        <v>122</v>
      </c>
      <c r="L548" s="70">
        <f>SUMIFS(Gabarito!B:B,Gabarito!A:A,H548)+SUMIFS(Gabarito!B:B,Gabarito!A:A,I548)+SUMIFS(Gabarito!B:B,Gabarito!A:A,J548)+SUMIFS(Gabarito!B:B,Gabarito!A:A,K548)</f>
        <v>0</v>
      </c>
      <c r="M548" s="69" t="s">
        <v>122</v>
      </c>
      <c r="N548" s="69" t="s">
        <v>122</v>
      </c>
      <c r="O548" s="68" t="s">
        <v>122</v>
      </c>
      <c r="P548" s="69" t="s">
        <v>122</v>
      </c>
      <c r="Q548" s="69">
        <f>SUMIFS(Gabarito!B:B,Gabarito!A:A,M548)+SUMIFS(Gabarito!B:B,Gabarito!A:A,N548)+SUMIFS(Gabarito!B:B,Gabarito!A:A,O548)+SUMIFS(Gabarito!B:B,Gabarito!A:A,#REF!)+SUMIFS(Gabarito!B:B,Gabarito!A:A,P548)</f>
        <v>0</v>
      </c>
      <c r="R548" s="69">
        <f t="shared" si="9"/>
        <v>0</v>
      </c>
      <c r="S548" s="68" t="s">
        <v>122</v>
      </c>
      <c r="T548" s="68" t="s">
        <v>122</v>
      </c>
      <c r="U548" s="69" t="s">
        <v>122</v>
      </c>
    </row>
    <row r="549" ht="15.75" customHeight="1">
      <c r="A549" s="67" t="s">
        <v>698</v>
      </c>
      <c r="B549" s="68" t="s">
        <v>744</v>
      </c>
      <c r="C549" s="68" t="s">
        <v>144</v>
      </c>
      <c r="D549" s="68" t="s">
        <v>91</v>
      </c>
      <c r="E549" s="68" t="s">
        <v>136</v>
      </c>
      <c r="F549" s="47" t="s">
        <v>117</v>
      </c>
      <c r="G549" s="68" t="s">
        <v>50</v>
      </c>
      <c r="H549" s="69" t="s">
        <v>85</v>
      </c>
      <c r="I549" s="69" t="s">
        <v>137</v>
      </c>
      <c r="J549" s="70" t="s">
        <v>89</v>
      </c>
      <c r="K549" s="69" t="s">
        <v>50</v>
      </c>
      <c r="L549" s="70">
        <f>SUMIFS(Gabarito!B:B,Gabarito!A:A,H549)+SUMIFS(Gabarito!B:B,Gabarito!A:A,I549)+SUMIFS(Gabarito!B:B,Gabarito!A:A,J549)+SUMIFS(Gabarito!B:B,Gabarito!A:A,K549)</f>
        <v>14</v>
      </c>
      <c r="M549" s="69" t="s">
        <v>75</v>
      </c>
      <c r="N549" s="69" t="s">
        <v>131</v>
      </c>
      <c r="O549" s="68" t="s">
        <v>96</v>
      </c>
      <c r="P549" s="69" t="s">
        <v>99</v>
      </c>
      <c r="Q549" s="69">
        <f>SUMIFS(Gabarito!B:B,Gabarito!A:A,M549)+SUMIFS(Gabarito!B:B,Gabarito!A:A,N549)+SUMIFS(Gabarito!B:B,Gabarito!A:A,O549)+SUMIFS(Gabarito!B:B,Gabarito!A:A,#REF!)+SUMIFS(Gabarito!B:B,Gabarito!A:A,P549)</f>
        <v>46</v>
      </c>
      <c r="R549" s="69">
        <f t="shared" si="9"/>
        <v>60</v>
      </c>
      <c r="S549" s="68" t="s">
        <v>50</v>
      </c>
      <c r="T549" s="68" t="s">
        <v>132</v>
      </c>
      <c r="U549" s="69" t="s">
        <v>50</v>
      </c>
    </row>
    <row r="550" ht="15.75" customHeight="1">
      <c r="A550" s="67" t="s">
        <v>698</v>
      </c>
      <c r="B550" s="68" t="s">
        <v>745</v>
      </c>
      <c r="C550" s="68" t="s">
        <v>148</v>
      </c>
      <c r="D550" s="68" t="s">
        <v>91</v>
      </c>
      <c r="E550" s="68" t="s">
        <v>117</v>
      </c>
      <c r="F550" s="47" t="s">
        <v>117</v>
      </c>
      <c r="G550" s="68" t="s">
        <v>50</v>
      </c>
      <c r="H550" s="69" t="s">
        <v>43</v>
      </c>
      <c r="I550" s="69" t="s">
        <v>87</v>
      </c>
      <c r="J550" s="70" t="s">
        <v>89</v>
      </c>
      <c r="K550" s="69" t="s">
        <v>91</v>
      </c>
      <c r="L550" s="70">
        <f>SUMIFS(Gabarito!B:B,Gabarito!A:A,H550)+SUMIFS(Gabarito!B:B,Gabarito!A:A,I550)+SUMIFS(Gabarito!B:B,Gabarito!A:A,J550)+SUMIFS(Gabarito!B:B,Gabarito!A:A,K550)</f>
        <v>24</v>
      </c>
      <c r="M550" s="69" t="s">
        <v>75</v>
      </c>
      <c r="N550" s="69" t="s">
        <v>131</v>
      </c>
      <c r="O550" s="68" t="s">
        <v>96</v>
      </c>
      <c r="P550" s="69" t="s">
        <v>99</v>
      </c>
      <c r="Q550" s="69">
        <f>SUMIFS(Gabarito!B:B,Gabarito!A:A,M550)+SUMIFS(Gabarito!B:B,Gabarito!A:A,N550)+SUMIFS(Gabarito!B:B,Gabarito!A:A,O550)+SUMIFS(Gabarito!B:B,Gabarito!A:A,#REF!)+SUMIFS(Gabarito!B:B,Gabarito!A:A,P550)</f>
        <v>46</v>
      </c>
      <c r="R550" s="69">
        <f t="shared" si="9"/>
        <v>70</v>
      </c>
      <c r="S550" s="68" t="s">
        <v>50</v>
      </c>
      <c r="T550" s="68" t="s">
        <v>293</v>
      </c>
      <c r="U550" s="69" t="s">
        <v>382</v>
      </c>
    </row>
    <row r="551" ht="15.75" customHeight="1">
      <c r="A551" s="63" t="s">
        <v>746</v>
      </c>
      <c r="B551" s="94" t="s">
        <v>747</v>
      </c>
      <c r="C551" s="64" t="s">
        <v>456</v>
      </c>
      <c r="D551" s="64" t="s">
        <v>91</v>
      </c>
      <c r="E551" s="64" t="s">
        <v>122</v>
      </c>
      <c r="F551" s="47" t="s">
        <v>149</v>
      </c>
      <c r="G551" s="64" t="s">
        <v>122</v>
      </c>
      <c r="H551" s="65" t="s">
        <v>122</v>
      </c>
      <c r="I551" s="65" t="s">
        <v>122</v>
      </c>
      <c r="J551" s="66" t="s">
        <v>122</v>
      </c>
      <c r="K551" s="65" t="s">
        <v>122</v>
      </c>
      <c r="L551" s="66">
        <f>SUMIFS(Gabarito!B:B,Gabarito!A:A,H551)+SUMIFS(Gabarito!B:B,Gabarito!A:A,I551)+SUMIFS(Gabarito!B:B,Gabarito!A:A,J551)+SUMIFS(Gabarito!B:B,Gabarito!A:A,K551)</f>
        <v>0</v>
      </c>
      <c r="M551" s="65" t="s">
        <v>122</v>
      </c>
      <c r="N551" s="65" t="s">
        <v>122</v>
      </c>
      <c r="O551" s="64" t="s">
        <v>122</v>
      </c>
      <c r="P551" s="65" t="s">
        <v>122</v>
      </c>
      <c r="Q551" s="65">
        <f>SUMIFS(Gabarito!B:B,Gabarito!A:A,M551)+SUMIFS(Gabarito!B:B,Gabarito!A:A,N551)+SUMIFS(Gabarito!B:B,Gabarito!A:A,O551)+SUMIFS(Gabarito!B:B,Gabarito!A:A,#REF!)+SUMIFS(Gabarito!B:B,Gabarito!A:A,P551)</f>
        <v>0</v>
      </c>
      <c r="R551" s="65">
        <f t="shared" si="9"/>
        <v>0</v>
      </c>
      <c r="S551" s="64" t="s">
        <v>122</v>
      </c>
      <c r="T551" s="64" t="s">
        <v>122</v>
      </c>
      <c r="U551" s="65" t="s">
        <v>122</v>
      </c>
    </row>
    <row r="552" ht="15.75" customHeight="1">
      <c r="A552" s="67" t="s">
        <v>746</v>
      </c>
      <c r="B552" s="95" t="s">
        <v>748</v>
      </c>
      <c r="C552" s="68" t="s">
        <v>456</v>
      </c>
      <c r="D552" s="68" t="s">
        <v>91</v>
      </c>
      <c r="E552" s="68" t="s">
        <v>122</v>
      </c>
      <c r="F552" s="47" t="s">
        <v>149</v>
      </c>
      <c r="G552" s="68" t="s">
        <v>122</v>
      </c>
      <c r="H552" s="69" t="s">
        <v>122</v>
      </c>
      <c r="I552" s="69" t="s">
        <v>122</v>
      </c>
      <c r="J552" s="70" t="s">
        <v>122</v>
      </c>
      <c r="K552" s="69" t="s">
        <v>122</v>
      </c>
      <c r="L552" s="70">
        <f>SUMIFS(Gabarito!B:B,Gabarito!A:A,H552)+SUMIFS(Gabarito!B:B,Gabarito!A:A,I552)+SUMIFS(Gabarito!B:B,Gabarito!A:A,J552)+SUMIFS(Gabarito!B:B,Gabarito!A:A,K552)</f>
        <v>0</v>
      </c>
      <c r="M552" s="69" t="s">
        <v>122</v>
      </c>
      <c r="N552" s="69" t="s">
        <v>122</v>
      </c>
      <c r="O552" s="68" t="s">
        <v>122</v>
      </c>
      <c r="P552" s="69" t="s">
        <v>122</v>
      </c>
      <c r="Q552" s="69">
        <f>SUMIFS(Gabarito!B:B,Gabarito!A:A,M552)+SUMIFS(Gabarito!B:B,Gabarito!A:A,N552)+SUMIFS(Gabarito!B:B,Gabarito!A:A,O552)+SUMIFS(Gabarito!B:B,Gabarito!A:A,#REF!)+SUMIFS(Gabarito!B:B,Gabarito!A:A,P552)</f>
        <v>0</v>
      </c>
      <c r="R552" s="69">
        <f t="shared" si="9"/>
        <v>0</v>
      </c>
      <c r="S552" s="68" t="s">
        <v>122</v>
      </c>
      <c r="T552" s="68" t="s">
        <v>122</v>
      </c>
      <c r="U552" s="69" t="s">
        <v>122</v>
      </c>
    </row>
    <row r="553" ht="15.75" customHeight="1">
      <c r="A553" s="67" t="s">
        <v>746</v>
      </c>
      <c r="B553" s="95" t="s">
        <v>749</v>
      </c>
      <c r="C553" s="68" t="s">
        <v>456</v>
      </c>
      <c r="D553" s="68" t="s">
        <v>91</v>
      </c>
      <c r="E553" s="68" t="s">
        <v>122</v>
      </c>
      <c r="F553" s="47" t="s">
        <v>149</v>
      </c>
      <c r="G553" s="68" t="s">
        <v>122</v>
      </c>
      <c r="H553" s="69" t="s">
        <v>122</v>
      </c>
      <c r="I553" s="69" t="s">
        <v>122</v>
      </c>
      <c r="J553" s="70" t="s">
        <v>122</v>
      </c>
      <c r="K553" s="69" t="s">
        <v>122</v>
      </c>
      <c r="L553" s="70">
        <f>SUMIFS(Gabarito!B:B,Gabarito!A:A,H553)+SUMIFS(Gabarito!B:B,Gabarito!A:A,I553)+SUMIFS(Gabarito!B:B,Gabarito!A:A,J553)+SUMIFS(Gabarito!B:B,Gabarito!A:A,K553)</f>
        <v>0</v>
      </c>
      <c r="M553" s="69" t="s">
        <v>122</v>
      </c>
      <c r="N553" s="69" t="s">
        <v>122</v>
      </c>
      <c r="O553" s="68" t="s">
        <v>122</v>
      </c>
      <c r="P553" s="69" t="s">
        <v>122</v>
      </c>
      <c r="Q553" s="69">
        <f>SUMIFS(Gabarito!B:B,Gabarito!A:A,M553)+SUMIFS(Gabarito!B:B,Gabarito!A:A,N553)+SUMIFS(Gabarito!B:B,Gabarito!A:A,O553)+SUMIFS(Gabarito!B:B,Gabarito!A:A,#REF!)+SUMIFS(Gabarito!B:B,Gabarito!A:A,P553)</f>
        <v>0</v>
      </c>
      <c r="R553" s="69">
        <f t="shared" si="9"/>
        <v>0</v>
      </c>
      <c r="S553" s="68" t="s">
        <v>122</v>
      </c>
      <c r="T553" s="68" t="s">
        <v>122</v>
      </c>
      <c r="U553" s="69" t="s">
        <v>122</v>
      </c>
    </row>
    <row r="554" ht="15.75" customHeight="1">
      <c r="A554" s="67" t="s">
        <v>746</v>
      </c>
      <c r="B554" s="95" t="s">
        <v>750</v>
      </c>
      <c r="C554" s="68" t="s">
        <v>456</v>
      </c>
      <c r="D554" s="68" t="s">
        <v>91</v>
      </c>
      <c r="E554" s="68" t="s">
        <v>122</v>
      </c>
      <c r="F554" s="47" t="s">
        <v>149</v>
      </c>
      <c r="G554" s="68" t="s">
        <v>122</v>
      </c>
      <c r="H554" s="69" t="s">
        <v>122</v>
      </c>
      <c r="I554" s="69" t="s">
        <v>122</v>
      </c>
      <c r="J554" s="70" t="s">
        <v>122</v>
      </c>
      <c r="K554" s="69" t="s">
        <v>122</v>
      </c>
      <c r="L554" s="70">
        <f>SUMIFS(Gabarito!B:B,Gabarito!A:A,H554)+SUMIFS(Gabarito!B:B,Gabarito!A:A,I554)+SUMIFS(Gabarito!B:B,Gabarito!A:A,J554)+SUMIFS(Gabarito!B:B,Gabarito!A:A,K554)</f>
        <v>0</v>
      </c>
      <c r="M554" s="69" t="s">
        <v>122</v>
      </c>
      <c r="N554" s="69" t="s">
        <v>122</v>
      </c>
      <c r="O554" s="68" t="s">
        <v>122</v>
      </c>
      <c r="P554" s="69" t="s">
        <v>122</v>
      </c>
      <c r="Q554" s="69">
        <f>SUMIFS(Gabarito!B:B,Gabarito!A:A,M554)+SUMIFS(Gabarito!B:B,Gabarito!A:A,N554)+SUMIFS(Gabarito!B:B,Gabarito!A:A,O554)+SUMIFS(Gabarito!B:B,Gabarito!A:A,#REF!)+SUMIFS(Gabarito!B:B,Gabarito!A:A,P554)</f>
        <v>0</v>
      </c>
      <c r="R554" s="69">
        <f t="shared" si="9"/>
        <v>0</v>
      </c>
      <c r="S554" s="68" t="s">
        <v>122</v>
      </c>
      <c r="T554" s="68" t="s">
        <v>122</v>
      </c>
      <c r="U554" s="69" t="s">
        <v>122</v>
      </c>
    </row>
    <row r="555" ht="15.75" customHeight="1">
      <c r="A555" s="67" t="s">
        <v>746</v>
      </c>
      <c r="B555" s="95" t="s">
        <v>751</v>
      </c>
      <c r="C555" s="68" t="s">
        <v>456</v>
      </c>
      <c r="D555" s="68" t="s">
        <v>91</v>
      </c>
      <c r="E555" s="68" t="s">
        <v>122</v>
      </c>
      <c r="F555" s="47" t="s">
        <v>149</v>
      </c>
      <c r="G555" s="68" t="s">
        <v>122</v>
      </c>
      <c r="H555" s="69" t="s">
        <v>122</v>
      </c>
      <c r="I555" s="69" t="s">
        <v>122</v>
      </c>
      <c r="J555" s="70" t="s">
        <v>122</v>
      </c>
      <c r="K555" s="69" t="s">
        <v>122</v>
      </c>
      <c r="L555" s="70">
        <f>SUMIFS(Gabarito!B:B,Gabarito!A:A,H555)+SUMIFS(Gabarito!B:B,Gabarito!A:A,I555)+SUMIFS(Gabarito!B:B,Gabarito!A:A,J555)+SUMIFS(Gabarito!B:B,Gabarito!A:A,K555)</f>
        <v>0</v>
      </c>
      <c r="M555" s="69" t="s">
        <v>122</v>
      </c>
      <c r="N555" s="69" t="s">
        <v>122</v>
      </c>
      <c r="O555" s="68" t="s">
        <v>122</v>
      </c>
      <c r="P555" s="69" t="s">
        <v>122</v>
      </c>
      <c r="Q555" s="69">
        <f>SUMIFS(Gabarito!B:B,Gabarito!A:A,M555)+SUMIFS(Gabarito!B:B,Gabarito!A:A,N555)+SUMIFS(Gabarito!B:B,Gabarito!A:A,O555)+SUMIFS(Gabarito!B:B,Gabarito!A:A,#REF!)+SUMIFS(Gabarito!B:B,Gabarito!A:A,P555)</f>
        <v>0</v>
      </c>
      <c r="R555" s="69">
        <f t="shared" si="9"/>
        <v>0</v>
      </c>
      <c r="S555" s="68" t="s">
        <v>122</v>
      </c>
      <c r="T555" s="68" t="s">
        <v>122</v>
      </c>
      <c r="U555" s="69" t="s">
        <v>122</v>
      </c>
    </row>
    <row r="556" ht="15.75" customHeight="1">
      <c r="A556" s="67" t="s">
        <v>746</v>
      </c>
      <c r="B556" s="68" t="s">
        <v>752</v>
      </c>
      <c r="C556" s="68" t="s">
        <v>456</v>
      </c>
      <c r="D556" s="68" t="s">
        <v>91</v>
      </c>
      <c r="E556" s="68" t="s">
        <v>136</v>
      </c>
      <c r="F556" s="47" t="s">
        <v>139</v>
      </c>
      <c r="G556" s="68" t="s">
        <v>122</v>
      </c>
      <c r="H556" s="69" t="s">
        <v>43</v>
      </c>
      <c r="I556" s="69" t="s">
        <v>137</v>
      </c>
      <c r="J556" s="70" t="s">
        <v>89</v>
      </c>
      <c r="K556" s="69" t="s">
        <v>91</v>
      </c>
      <c r="L556" s="70">
        <f>SUMIFS(Gabarito!B:B,Gabarito!A:A,H556)+SUMIFS(Gabarito!B:B,Gabarito!A:A,I556)+SUMIFS(Gabarito!B:B,Gabarito!A:A,J556)+SUMIFS(Gabarito!B:B,Gabarito!A:A,K556)</f>
        <v>18</v>
      </c>
      <c r="M556" s="69" t="s">
        <v>93</v>
      </c>
      <c r="N556" s="69" t="s">
        <v>131</v>
      </c>
      <c r="O556" s="68" t="s">
        <v>122</v>
      </c>
      <c r="P556" s="69" t="s">
        <v>82</v>
      </c>
      <c r="Q556" s="69">
        <f>SUMIFS(Gabarito!B:B,Gabarito!A:A,M556)+SUMIFS(Gabarito!B:B,Gabarito!A:A,N556)+SUMIFS(Gabarito!B:B,Gabarito!A:A,O556)+SUMIFS(Gabarito!B:B,Gabarito!A:A,#REF!)+SUMIFS(Gabarito!B:B,Gabarito!A:A,P556)</f>
        <v>30</v>
      </c>
      <c r="R556" s="69">
        <f t="shared" si="9"/>
        <v>48</v>
      </c>
      <c r="S556" s="68" t="s">
        <v>91</v>
      </c>
      <c r="T556" s="68" t="s">
        <v>132</v>
      </c>
      <c r="U556" s="69" t="s">
        <v>459</v>
      </c>
    </row>
    <row r="557" ht="15.75" customHeight="1">
      <c r="A557" s="67" t="s">
        <v>746</v>
      </c>
      <c r="B557" s="68" t="s">
        <v>753</v>
      </c>
      <c r="C557" s="68" t="s">
        <v>456</v>
      </c>
      <c r="D557" s="68" t="s">
        <v>50</v>
      </c>
      <c r="E557" s="68" t="s">
        <v>122</v>
      </c>
      <c r="F557" s="47" t="s">
        <v>122</v>
      </c>
      <c r="G557" s="68" t="s">
        <v>122</v>
      </c>
      <c r="H557" s="69" t="s">
        <v>122</v>
      </c>
      <c r="I557" s="69" t="s">
        <v>122</v>
      </c>
      <c r="J557" s="70" t="s">
        <v>122</v>
      </c>
      <c r="K557" s="69" t="s">
        <v>122</v>
      </c>
      <c r="L557" s="70">
        <f>SUMIFS(Gabarito!B:B,Gabarito!A:A,H557)+SUMIFS(Gabarito!B:B,Gabarito!A:A,I557)+SUMIFS(Gabarito!B:B,Gabarito!A:A,J557)+SUMIFS(Gabarito!B:B,Gabarito!A:A,K557)</f>
        <v>0</v>
      </c>
      <c r="M557" s="69" t="s">
        <v>122</v>
      </c>
      <c r="N557" s="69" t="s">
        <v>122</v>
      </c>
      <c r="O557" s="68" t="s">
        <v>122</v>
      </c>
      <c r="P557" s="69" t="s">
        <v>122</v>
      </c>
      <c r="Q557" s="69">
        <f>SUMIFS(Gabarito!B:B,Gabarito!A:A,M557)+SUMIFS(Gabarito!B:B,Gabarito!A:A,N557)+SUMIFS(Gabarito!B:B,Gabarito!A:A,O557)+SUMIFS(Gabarito!B:B,Gabarito!A:A,#REF!)+SUMIFS(Gabarito!B:B,Gabarito!A:A,P557)</f>
        <v>0</v>
      </c>
      <c r="R557" s="69">
        <f t="shared" si="9"/>
        <v>0</v>
      </c>
      <c r="S557" s="68" t="s">
        <v>122</v>
      </c>
      <c r="T557" s="68" t="s">
        <v>122</v>
      </c>
      <c r="U557" s="69" t="s">
        <v>122</v>
      </c>
    </row>
    <row r="558" ht="15.75" customHeight="1">
      <c r="A558" s="67" t="s">
        <v>746</v>
      </c>
      <c r="B558" s="68" t="s">
        <v>754</v>
      </c>
      <c r="C558" s="68" t="s">
        <v>456</v>
      </c>
      <c r="D558" s="68" t="s">
        <v>50</v>
      </c>
      <c r="E558" s="68" t="s">
        <v>122</v>
      </c>
      <c r="F558" s="47" t="s">
        <v>122</v>
      </c>
      <c r="G558" s="68" t="s">
        <v>122</v>
      </c>
      <c r="H558" s="69" t="s">
        <v>122</v>
      </c>
      <c r="I558" s="69" t="s">
        <v>122</v>
      </c>
      <c r="J558" s="70" t="s">
        <v>122</v>
      </c>
      <c r="K558" s="69" t="s">
        <v>122</v>
      </c>
      <c r="L558" s="70">
        <f>SUMIFS(Gabarito!B:B,Gabarito!A:A,H558)+SUMIFS(Gabarito!B:B,Gabarito!A:A,I558)+SUMIFS(Gabarito!B:B,Gabarito!A:A,J558)+SUMIFS(Gabarito!B:B,Gabarito!A:A,K558)</f>
        <v>0</v>
      </c>
      <c r="M558" s="69" t="s">
        <v>122</v>
      </c>
      <c r="N558" s="69" t="s">
        <v>122</v>
      </c>
      <c r="O558" s="68" t="s">
        <v>122</v>
      </c>
      <c r="P558" s="69" t="s">
        <v>122</v>
      </c>
      <c r="Q558" s="69">
        <f>SUMIFS(Gabarito!B:B,Gabarito!A:A,M558)+SUMIFS(Gabarito!B:B,Gabarito!A:A,N558)+SUMIFS(Gabarito!B:B,Gabarito!A:A,O558)+SUMIFS(Gabarito!B:B,Gabarito!A:A,#REF!)+SUMIFS(Gabarito!B:B,Gabarito!A:A,P558)</f>
        <v>0</v>
      </c>
      <c r="R558" s="69">
        <f t="shared" si="9"/>
        <v>0</v>
      </c>
      <c r="S558" s="68" t="s">
        <v>122</v>
      </c>
      <c r="T558" s="68" t="s">
        <v>122</v>
      </c>
      <c r="U558" s="69" t="s">
        <v>122</v>
      </c>
    </row>
    <row r="559" ht="15.75" customHeight="1">
      <c r="A559" s="67" t="s">
        <v>746</v>
      </c>
      <c r="B559" s="68" t="s">
        <v>755</v>
      </c>
      <c r="C559" s="68" t="s">
        <v>456</v>
      </c>
      <c r="D559" s="68" t="s">
        <v>50</v>
      </c>
      <c r="E559" s="68" t="s">
        <v>122</v>
      </c>
      <c r="F559" s="47" t="s">
        <v>122</v>
      </c>
      <c r="G559" s="68" t="s">
        <v>122</v>
      </c>
      <c r="H559" s="69" t="s">
        <v>122</v>
      </c>
      <c r="I559" s="69" t="s">
        <v>122</v>
      </c>
      <c r="J559" s="70" t="s">
        <v>122</v>
      </c>
      <c r="K559" s="69" t="s">
        <v>122</v>
      </c>
      <c r="L559" s="70">
        <f>SUMIFS(Gabarito!B:B,Gabarito!A:A,H559)+SUMIFS(Gabarito!B:B,Gabarito!A:A,I559)+SUMIFS(Gabarito!B:B,Gabarito!A:A,J559)+SUMIFS(Gabarito!B:B,Gabarito!A:A,K559)</f>
        <v>0</v>
      </c>
      <c r="M559" s="69" t="s">
        <v>122</v>
      </c>
      <c r="N559" s="69" t="s">
        <v>122</v>
      </c>
      <c r="O559" s="68" t="s">
        <v>122</v>
      </c>
      <c r="P559" s="69" t="s">
        <v>122</v>
      </c>
      <c r="Q559" s="69">
        <f>SUMIFS(Gabarito!B:B,Gabarito!A:A,M559)+SUMIFS(Gabarito!B:B,Gabarito!A:A,N559)+SUMIFS(Gabarito!B:B,Gabarito!A:A,O559)+SUMIFS(Gabarito!B:B,Gabarito!A:A,#REF!)+SUMIFS(Gabarito!B:B,Gabarito!A:A,P559)</f>
        <v>0</v>
      </c>
      <c r="R559" s="69">
        <f t="shared" si="9"/>
        <v>0</v>
      </c>
      <c r="S559" s="68" t="s">
        <v>122</v>
      </c>
      <c r="T559" s="68" t="s">
        <v>122</v>
      </c>
      <c r="U559" s="69" t="s">
        <v>122</v>
      </c>
    </row>
    <row r="560" ht="15.75" customHeight="1">
      <c r="A560" s="67" t="s">
        <v>746</v>
      </c>
      <c r="B560" s="96" t="s">
        <v>756</v>
      </c>
      <c r="C560" s="68" t="s">
        <v>456</v>
      </c>
      <c r="D560" s="68" t="s">
        <v>50</v>
      </c>
      <c r="E560" s="68" t="s">
        <v>122</v>
      </c>
      <c r="F560" s="47" t="s">
        <v>122</v>
      </c>
      <c r="G560" s="68" t="s">
        <v>122</v>
      </c>
      <c r="H560" s="69" t="s">
        <v>122</v>
      </c>
      <c r="I560" s="69" t="s">
        <v>122</v>
      </c>
      <c r="J560" s="70" t="s">
        <v>122</v>
      </c>
      <c r="K560" s="69" t="s">
        <v>122</v>
      </c>
      <c r="L560" s="70">
        <f>SUMIFS(Gabarito!B:B,Gabarito!A:A,H560)+SUMIFS(Gabarito!B:B,Gabarito!A:A,I560)+SUMIFS(Gabarito!B:B,Gabarito!A:A,J560)+SUMIFS(Gabarito!B:B,Gabarito!A:A,K560)</f>
        <v>0</v>
      </c>
      <c r="M560" s="69" t="s">
        <v>122</v>
      </c>
      <c r="N560" s="69" t="s">
        <v>122</v>
      </c>
      <c r="O560" s="68" t="s">
        <v>122</v>
      </c>
      <c r="P560" s="69" t="s">
        <v>122</v>
      </c>
      <c r="Q560" s="69">
        <f>SUMIFS(Gabarito!B:B,Gabarito!A:A,M560)+SUMIFS(Gabarito!B:B,Gabarito!A:A,N560)+SUMIFS(Gabarito!B:B,Gabarito!A:A,O560)+SUMIFS(Gabarito!B:B,Gabarito!A:A,#REF!)+SUMIFS(Gabarito!B:B,Gabarito!A:A,P560)</f>
        <v>0</v>
      </c>
      <c r="R560" s="69">
        <f t="shared" si="9"/>
        <v>0</v>
      </c>
      <c r="S560" s="68" t="s">
        <v>122</v>
      </c>
      <c r="T560" s="68" t="s">
        <v>122</v>
      </c>
      <c r="U560" s="69" t="s">
        <v>122</v>
      </c>
    </row>
    <row r="561" ht="15.75" customHeight="1">
      <c r="A561" s="67" t="s">
        <v>746</v>
      </c>
      <c r="B561" s="96" t="s">
        <v>757</v>
      </c>
      <c r="C561" s="68" t="s">
        <v>456</v>
      </c>
      <c r="D561" s="68" t="s">
        <v>122</v>
      </c>
      <c r="E561" s="68" t="s">
        <v>122</v>
      </c>
      <c r="F561" s="47" t="s">
        <v>122</v>
      </c>
      <c r="G561" s="68" t="s">
        <v>122</v>
      </c>
      <c r="H561" s="69" t="s">
        <v>122</v>
      </c>
      <c r="I561" s="69" t="s">
        <v>122</v>
      </c>
      <c r="J561" s="70" t="s">
        <v>122</v>
      </c>
      <c r="K561" s="69" t="s">
        <v>122</v>
      </c>
      <c r="L561" s="70">
        <f>SUMIFS(Gabarito!B:B,Gabarito!A:A,H561)+SUMIFS(Gabarito!B:B,Gabarito!A:A,I561)+SUMIFS(Gabarito!B:B,Gabarito!A:A,J561)+SUMIFS(Gabarito!B:B,Gabarito!A:A,K561)</f>
        <v>0</v>
      </c>
      <c r="M561" s="69" t="s">
        <v>122</v>
      </c>
      <c r="N561" s="69" t="s">
        <v>122</v>
      </c>
      <c r="O561" s="68" t="s">
        <v>122</v>
      </c>
      <c r="P561" s="69" t="s">
        <v>122</v>
      </c>
      <c r="Q561" s="69">
        <f>SUMIFS(Gabarito!B:B,Gabarito!A:A,M561)+SUMIFS(Gabarito!B:B,Gabarito!A:A,N561)+SUMIFS(Gabarito!B:B,Gabarito!A:A,O561)+SUMIFS(Gabarito!B:B,Gabarito!A:A,#REF!)+SUMIFS(Gabarito!B:B,Gabarito!A:A,P561)</f>
        <v>0</v>
      </c>
      <c r="R561" s="69">
        <f t="shared" si="9"/>
        <v>0</v>
      </c>
      <c r="S561" s="68" t="s">
        <v>122</v>
      </c>
      <c r="T561" s="68" t="s">
        <v>122</v>
      </c>
      <c r="U561" s="69" t="s">
        <v>122</v>
      </c>
    </row>
    <row r="562" ht="15.75" customHeight="1">
      <c r="A562" s="67" t="s">
        <v>746</v>
      </c>
      <c r="B562" s="96" t="s">
        <v>758</v>
      </c>
      <c r="C562" s="68" t="s">
        <v>456</v>
      </c>
      <c r="D562" s="68" t="s">
        <v>91</v>
      </c>
      <c r="E562" s="68" t="s">
        <v>136</v>
      </c>
      <c r="F562" s="47" t="s">
        <v>139</v>
      </c>
      <c r="G562" s="68" t="s">
        <v>122</v>
      </c>
      <c r="H562" s="69" t="s">
        <v>85</v>
      </c>
      <c r="I562" s="69" t="s">
        <v>122</v>
      </c>
      <c r="J562" s="70" t="s">
        <v>122</v>
      </c>
      <c r="K562" s="69" t="s">
        <v>122</v>
      </c>
      <c r="L562" s="70">
        <f>SUMIFS(Gabarito!B:B,Gabarito!A:A,H562)+SUMIFS(Gabarito!B:B,Gabarito!A:A,I562)+SUMIFS(Gabarito!B:B,Gabarito!A:A,J562)+SUMIFS(Gabarito!B:B,Gabarito!A:A,K562)</f>
        <v>4</v>
      </c>
      <c r="M562" s="69" t="s">
        <v>122</v>
      </c>
      <c r="N562" s="69" t="s">
        <v>122</v>
      </c>
      <c r="O562" s="68" t="s">
        <v>122</v>
      </c>
      <c r="P562" s="69" t="s">
        <v>122</v>
      </c>
      <c r="Q562" s="69">
        <f>SUMIFS(Gabarito!B:B,Gabarito!A:A,M562)+SUMIFS(Gabarito!B:B,Gabarito!A:A,N562)+SUMIFS(Gabarito!B:B,Gabarito!A:A,O562)+SUMIFS(Gabarito!B:B,Gabarito!A:A,#REF!)+SUMIFS(Gabarito!B:B,Gabarito!A:A,P562)</f>
        <v>0</v>
      </c>
      <c r="R562" s="69">
        <f t="shared" si="9"/>
        <v>4</v>
      </c>
      <c r="S562" s="68" t="s">
        <v>122</v>
      </c>
      <c r="T562" s="68" t="s">
        <v>122</v>
      </c>
      <c r="U562" s="69" t="s">
        <v>122</v>
      </c>
    </row>
    <row r="563" ht="15.75" customHeight="1">
      <c r="A563" s="67" t="s">
        <v>746</v>
      </c>
      <c r="B563" s="68" t="s">
        <v>759</v>
      </c>
      <c r="C563" s="68" t="s">
        <v>456</v>
      </c>
      <c r="D563" s="68" t="s">
        <v>122</v>
      </c>
      <c r="E563" s="68" t="s">
        <v>122</v>
      </c>
      <c r="F563" s="47" t="s">
        <v>122</v>
      </c>
      <c r="G563" s="68" t="s">
        <v>122</v>
      </c>
      <c r="H563" s="69" t="s">
        <v>122</v>
      </c>
      <c r="I563" s="69" t="s">
        <v>122</v>
      </c>
      <c r="J563" s="70" t="s">
        <v>122</v>
      </c>
      <c r="K563" s="69" t="s">
        <v>122</v>
      </c>
      <c r="L563" s="70">
        <f>SUMIFS(Gabarito!B:B,Gabarito!A:A,H563)+SUMIFS(Gabarito!B:B,Gabarito!A:A,I563)+SUMIFS(Gabarito!B:B,Gabarito!A:A,J563)+SUMIFS(Gabarito!B:B,Gabarito!A:A,K563)</f>
        <v>0</v>
      </c>
      <c r="M563" s="69" t="s">
        <v>122</v>
      </c>
      <c r="N563" s="69" t="s">
        <v>122</v>
      </c>
      <c r="O563" s="68" t="s">
        <v>122</v>
      </c>
      <c r="P563" s="69" t="s">
        <v>122</v>
      </c>
      <c r="Q563" s="69">
        <f>SUMIFS(Gabarito!B:B,Gabarito!A:A,M563)+SUMIFS(Gabarito!B:B,Gabarito!A:A,N563)+SUMIFS(Gabarito!B:B,Gabarito!A:A,O563)+SUMIFS(Gabarito!B:B,Gabarito!A:A,#REF!)+SUMIFS(Gabarito!B:B,Gabarito!A:A,P563)</f>
        <v>0</v>
      </c>
      <c r="R563" s="69">
        <f t="shared" si="9"/>
        <v>0</v>
      </c>
      <c r="S563" s="68" t="s">
        <v>122</v>
      </c>
      <c r="T563" s="68" t="s">
        <v>122</v>
      </c>
      <c r="U563" s="69" t="s">
        <v>122</v>
      </c>
    </row>
    <row r="564" ht="15.75" customHeight="1">
      <c r="A564" s="67" t="s">
        <v>746</v>
      </c>
      <c r="B564" s="97" t="s">
        <v>760</v>
      </c>
      <c r="C564" s="68" t="s">
        <v>456</v>
      </c>
      <c r="D564" s="68" t="s">
        <v>122</v>
      </c>
      <c r="E564" s="68" t="s">
        <v>122</v>
      </c>
      <c r="F564" s="47" t="s">
        <v>122</v>
      </c>
      <c r="G564" s="68" t="s">
        <v>122</v>
      </c>
      <c r="H564" s="69" t="s">
        <v>122</v>
      </c>
      <c r="I564" s="69" t="s">
        <v>122</v>
      </c>
      <c r="J564" s="70" t="s">
        <v>122</v>
      </c>
      <c r="K564" s="69" t="s">
        <v>122</v>
      </c>
      <c r="L564" s="70">
        <f>SUMIFS(Gabarito!B:B,Gabarito!A:A,H564)+SUMIFS(Gabarito!B:B,Gabarito!A:A,I564)+SUMIFS(Gabarito!B:B,Gabarito!A:A,J564)+SUMIFS(Gabarito!B:B,Gabarito!A:A,K564)</f>
        <v>0</v>
      </c>
      <c r="M564" s="69" t="s">
        <v>122</v>
      </c>
      <c r="N564" s="69" t="s">
        <v>122</v>
      </c>
      <c r="O564" s="68" t="s">
        <v>122</v>
      </c>
      <c r="P564" s="69" t="s">
        <v>122</v>
      </c>
      <c r="Q564" s="69">
        <f>SUMIFS(Gabarito!B:B,Gabarito!A:A,M564)+SUMIFS(Gabarito!B:B,Gabarito!A:A,N564)+SUMIFS(Gabarito!B:B,Gabarito!A:A,O564)+SUMIFS(Gabarito!B:B,Gabarito!A:A,#REF!)+SUMIFS(Gabarito!B:B,Gabarito!A:A,P564)</f>
        <v>0</v>
      </c>
      <c r="R564" s="69">
        <f t="shared" si="9"/>
        <v>0</v>
      </c>
      <c r="S564" s="68" t="s">
        <v>122</v>
      </c>
      <c r="T564" s="68" t="s">
        <v>122</v>
      </c>
      <c r="U564" s="69" t="s">
        <v>122</v>
      </c>
    </row>
    <row r="565" ht="15.75" customHeight="1">
      <c r="A565" s="67" t="s">
        <v>746</v>
      </c>
      <c r="B565" s="96" t="s">
        <v>761</v>
      </c>
      <c r="C565" s="68" t="s">
        <v>456</v>
      </c>
      <c r="D565" s="68" t="s">
        <v>122</v>
      </c>
      <c r="E565" s="68" t="s">
        <v>122</v>
      </c>
      <c r="F565" s="47" t="s">
        <v>122</v>
      </c>
      <c r="G565" s="68" t="s">
        <v>122</v>
      </c>
      <c r="H565" s="69" t="s">
        <v>122</v>
      </c>
      <c r="I565" s="69" t="s">
        <v>122</v>
      </c>
      <c r="J565" s="70" t="s">
        <v>122</v>
      </c>
      <c r="K565" s="69" t="s">
        <v>122</v>
      </c>
      <c r="L565" s="70">
        <f>SUMIFS(Gabarito!B:B,Gabarito!A:A,H565)+SUMIFS(Gabarito!B:B,Gabarito!A:A,I565)+SUMIFS(Gabarito!B:B,Gabarito!A:A,J565)+SUMIFS(Gabarito!B:B,Gabarito!A:A,K565)</f>
        <v>0</v>
      </c>
      <c r="M565" s="69" t="s">
        <v>122</v>
      </c>
      <c r="N565" s="69" t="s">
        <v>122</v>
      </c>
      <c r="O565" s="68" t="s">
        <v>122</v>
      </c>
      <c r="P565" s="69" t="s">
        <v>122</v>
      </c>
      <c r="Q565" s="69">
        <f>SUMIFS(Gabarito!B:B,Gabarito!A:A,M565)+SUMIFS(Gabarito!B:B,Gabarito!A:A,N565)+SUMIFS(Gabarito!B:B,Gabarito!A:A,O565)+SUMIFS(Gabarito!B:B,Gabarito!A:A,#REF!)+SUMIFS(Gabarito!B:B,Gabarito!A:A,P565)</f>
        <v>0</v>
      </c>
      <c r="R565" s="69">
        <f t="shared" si="9"/>
        <v>0</v>
      </c>
      <c r="S565" s="68" t="s">
        <v>122</v>
      </c>
      <c r="T565" s="68" t="s">
        <v>122</v>
      </c>
      <c r="U565" s="69" t="s">
        <v>122</v>
      </c>
    </row>
    <row r="566" ht="15.75" customHeight="1">
      <c r="A566" s="67" t="s">
        <v>746</v>
      </c>
      <c r="B566" s="68" t="s">
        <v>762</v>
      </c>
      <c r="C566" s="68" t="s">
        <v>456</v>
      </c>
      <c r="D566" s="68" t="s">
        <v>122</v>
      </c>
      <c r="E566" s="68" t="s">
        <v>122</v>
      </c>
      <c r="F566" s="47" t="s">
        <v>122</v>
      </c>
      <c r="G566" s="68" t="s">
        <v>122</v>
      </c>
      <c r="H566" s="69" t="s">
        <v>122</v>
      </c>
      <c r="I566" s="69" t="s">
        <v>122</v>
      </c>
      <c r="J566" s="70" t="s">
        <v>122</v>
      </c>
      <c r="K566" s="69" t="s">
        <v>122</v>
      </c>
      <c r="L566" s="70">
        <f>SUMIFS(Gabarito!B:B,Gabarito!A:A,H566)+SUMIFS(Gabarito!B:B,Gabarito!A:A,I566)+SUMIFS(Gabarito!B:B,Gabarito!A:A,J566)+SUMIFS(Gabarito!B:B,Gabarito!A:A,K566)</f>
        <v>0</v>
      </c>
      <c r="M566" s="69" t="s">
        <v>122</v>
      </c>
      <c r="N566" s="69" t="s">
        <v>122</v>
      </c>
      <c r="O566" s="68" t="s">
        <v>122</v>
      </c>
      <c r="P566" s="69" t="s">
        <v>122</v>
      </c>
      <c r="Q566" s="69">
        <f>SUMIFS(Gabarito!B:B,Gabarito!A:A,M566)+SUMIFS(Gabarito!B:B,Gabarito!A:A,N566)+SUMIFS(Gabarito!B:B,Gabarito!A:A,O566)+SUMIFS(Gabarito!B:B,Gabarito!A:A,#REF!)+SUMIFS(Gabarito!B:B,Gabarito!A:A,P566)</f>
        <v>0</v>
      </c>
      <c r="R566" s="69">
        <f t="shared" si="9"/>
        <v>0</v>
      </c>
      <c r="S566" s="68" t="s">
        <v>122</v>
      </c>
      <c r="T566" s="68" t="s">
        <v>122</v>
      </c>
      <c r="U566" s="69" t="s">
        <v>122</v>
      </c>
    </row>
    <row r="567" ht="15.75" customHeight="1">
      <c r="A567" s="67" t="s">
        <v>746</v>
      </c>
      <c r="B567" s="68" t="s">
        <v>763</v>
      </c>
      <c r="C567" s="68" t="s">
        <v>456</v>
      </c>
      <c r="D567" s="68" t="s">
        <v>91</v>
      </c>
      <c r="E567" s="68" t="s">
        <v>149</v>
      </c>
      <c r="F567" s="47" t="s">
        <v>149</v>
      </c>
      <c r="G567" s="68" t="s">
        <v>122</v>
      </c>
      <c r="H567" s="69" t="s">
        <v>43</v>
      </c>
      <c r="I567" s="69" t="s">
        <v>87</v>
      </c>
      <c r="J567" s="70" t="s">
        <v>89</v>
      </c>
      <c r="K567" s="69" t="s">
        <v>91</v>
      </c>
      <c r="L567" s="70">
        <f>SUMIFS(Gabarito!B:B,Gabarito!A:A,H567)+SUMIFS(Gabarito!B:B,Gabarito!A:A,I567)+SUMIFS(Gabarito!B:B,Gabarito!A:A,J567)+SUMIFS(Gabarito!B:B,Gabarito!A:A,K567)</f>
        <v>24</v>
      </c>
      <c r="M567" s="69" t="s">
        <v>75</v>
      </c>
      <c r="N567" s="69" t="s">
        <v>77</v>
      </c>
      <c r="O567" s="68" t="s">
        <v>60</v>
      </c>
      <c r="P567" s="69" t="s">
        <v>64</v>
      </c>
      <c r="Q567" s="69">
        <f>SUMIFS(Gabarito!B:B,Gabarito!A:A,M567)+SUMIFS(Gabarito!B:B,Gabarito!A:A,N567)+SUMIFS(Gabarito!B:B,Gabarito!A:A,O567)+SUMIFS(Gabarito!B:B,Gabarito!A:A,#REF!)+SUMIFS(Gabarito!B:B,Gabarito!A:A,P567)</f>
        <v>17</v>
      </c>
      <c r="R567" s="69">
        <f t="shared" si="9"/>
        <v>41</v>
      </c>
      <c r="S567" s="68" t="s">
        <v>91</v>
      </c>
      <c r="T567" s="68" t="s">
        <v>132</v>
      </c>
      <c r="U567" s="69" t="s">
        <v>50</v>
      </c>
    </row>
    <row r="568" ht="15.75" customHeight="1">
      <c r="A568" s="67" t="s">
        <v>746</v>
      </c>
      <c r="B568" s="68" t="s">
        <v>764</v>
      </c>
      <c r="C568" s="68" t="s">
        <v>456</v>
      </c>
      <c r="D568" s="68" t="s">
        <v>91</v>
      </c>
      <c r="E568" s="68" t="s">
        <v>117</v>
      </c>
      <c r="F568" s="47" t="s">
        <v>149</v>
      </c>
      <c r="G568" s="68" t="s">
        <v>122</v>
      </c>
      <c r="H568" s="69" t="s">
        <v>43</v>
      </c>
      <c r="I568" s="69" t="s">
        <v>87</v>
      </c>
      <c r="J568" s="70" t="s">
        <v>89</v>
      </c>
      <c r="K568" s="69" t="s">
        <v>91</v>
      </c>
      <c r="L568" s="70">
        <f>SUMIFS(Gabarito!B:B,Gabarito!A:A,H568)+SUMIFS(Gabarito!B:B,Gabarito!A:A,I568)+SUMIFS(Gabarito!B:B,Gabarito!A:A,J568)+SUMIFS(Gabarito!B:B,Gabarito!A:A,K568)</f>
        <v>24</v>
      </c>
      <c r="M568" s="69" t="s">
        <v>75</v>
      </c>
      <c r="N568" s="69" t="s">
        <v>77</v>
      </c>
      <c r="O568" s="68" t="s">
        <v>60</v>
      </c>
      <c r="P568" s="69" t="s">
        <v>64</v>
      </c>
      <c r="Q568" s="69">
        <f>SUMIFS(Gabarito!B:B,Gabarito!A:A,M568)+SUMIFS(Gabarito!B:B,Gabarito!A:A,N568)+SUMIFS(Gabarito!B:B,Gabarito!A:A,O568)+SUMIFS(Gabarito!B:B,Gabarito!A:A,#REF!)+SUMIFS(Gabarito!B:B,Gabarito!A:A,P568)</f>
        <v>17</v>
      </c>
      <c r="R568" s="69">
        <f t="shared" si="9"/>
        <v>41</v>
      </c>
      <c r="S568" s="68" t="s">
        <v>91</v>
      </c>
      <c r="T568" s="68" t="s">
        <v>132</v>
      </c>
      <c r="U568" s="69" t="s">
        <v>50</v>
      </c>
    </row>
    <row r="569" ht="15.75" customHeight="1">
      <c r="A569" s="67" t="s">
        <v>746</v>
      </c>
      <c r="B569" s="68" t="s">
        <v>765</v>
      </c>
      <c r="C569" s="68" t="s">
        <v>456</v>
      </c>
      <c r="D569" s="68" t="s">
        <v>91</v>
      </c>
      <c r="E569" s="68" t="s">
        <v>149</v>
      </c>
      <c r="F569" s="47" t="s">
        <v>149</v>
      </c>
      <c r="G569" s="68" t="s">
        <v>122</v>
      </c>
      <c r="H569" s="69" t="s">
        <v>43</v>
      </c>
      <c r="I569" s="69" t="s">
        <v>87</v>
      </c>
      <c r="J569" s="70" t="s">
        <v>71</v>
      </c>
      <c r="K569" s="69" t="s">
        <v>73</v>
      </c>
      <c r="L569" s="70">
        <f>SUMIFS(Gabarito!B:B,Gabarito!A:A,H569)+SUMIFS(Gabarito!B:B,Gabarito!A:A,I569)+SUMIFS(Gabarito!B:B,Gabarito!A:A,J569)+SUMIFS(Gabarito!B:B,Gabarito!A:A,K569)</f>
        <v>18</v>
      </c>
      <c r="M569" s="69" t="s">
        <v>122</v>
      </c>
      <c r="N569" s="69" t="s">
        <v>122</v>
      </c>
      <c r="O569" s="68" t="s">
        <v>122</v>
      </c>
      <c r="P569" s="69" t="s">
        <v>64</v>
      </c>
      <c r="Q569" s="69">
        <f>SUMIFS(Gabarito!B:B,Gabarito!A:A,M569)+SUMIFS(Gabarito!B:B,Gabarito!A:A,N569)+SUMIFS(Gabarito!B:B,Gabarito!A:A,O569)+SUMIFS(Gabarito!B:B,Gabarito!A:A,#REF!)+SUMIFS(Gabarito!B:B,Gabarito!A:A,P569)</f>
        <v>2</v>
      </c>
      <c r="R569" s="69">
        <f t="shared" si="9"/>
        <v>20</v>
      </c>
      <c r="S569" s="68" t="s">
        <v>91</v>
      </c>
      <c r="T569" s="68" t="s">
        <v>122</v>
      </c>
      <c r="U569" s="69" t="s">
        <v>122</v>
      </c>
    </row>
    <row r="570" ht="15.75" customHeight="1">
      <c r="A570" s="67" t="s">
        <v>746</v>
      </c>
      <c r="B570" s="68" t="s">
        <v>766</v>
      </c>
      <c r="C570" s="68" t="s">
        <v>456</v>
      </c>
      <c r="D570" s="68" t="s">
        <v>91</v>
      </c>
      <c r="E570" s="68" t="s">
        <v>136</v>
      </c>
      <c r="F570" s="47" t="s">
        <v>139</v>
      </c>
      <c r="G570" s="68" t="s">
        <v>122</v>
      </c>
      <c r="H570" s="69" t="s">
        <v>122</v>
      </c>
      <c r="I570" s="69" t="s">
        <v>122</v>
      </c>
      <c r="J570" s="70" t="s">
        <v>122</v>
      </c>
      <c r="K570" s="69" t="s">
        <v>122</v>
      </c>
      <c r="L570" s="70">
        <f>SUMIFS(Gabarito!B:B,Gabarito!A:A,H570)+SUMIFS(Gabarito!B:B,Gabarito!A:A,I570)+SUMIFS(Gabarito!B:B,Gabarito!A:A,J570)+SUMIFS(Gabarito!B:B,Gabarito!A:A,K570)</f>
        <v>0</v>
      </c>
      <c r="M570" s="69" t="s">
        <v>122</v>
      </c>
      <c r="N570" s="69" t="s">
        <v>122</v>
      </c>
      <c r="O570" s="68" t="s">
        <v>122</v>
      </c>
      <c r="P570" s="69" t="s">
        <v>122</v>
      </c>
      <c r="Q570" s="69">
        <f>SUMIFS(Gabarito!B:B,Gabarito!A:A,M570)+SUMIFS(Gabarito!B:B,Gabarito!A:A,N570)+SUMIFS(Gabarito!B:B,Gabarito!A:A,O570)+SUMIFS(Gabarito!B:B,Gabarito!A:A,#REF!)+SUMIFS(Gabarito!B:B,Gabarito!A:A,P570)</f>
        <v>0</v>
      </c>
      <c r="R570" s="69">
        <f t="shared" si="9"/>
        <v>0</v>
      </c>
      <c r="S570" s="68" t="s">
        <v>122</v>
      </c>
      <c r="T570" s="68" t="s">
        <v>122</v>
      </c>
      <c r="U570" s="69" t="s">
        <v>122</v>
      </c>
    </row>
    <row r="571" ht="15.75" customHeight="1">
      <c r="A571" s="67" t="s">
        <v>746</v>
      </c>
      <c r="B571" s="68" t="s">
        <v>767</v>
      </c>
      <c r="C571" s="68" t="s">
        <v>456</v>
      </c>
      <c r="D571" s="68" t="s">
        <v>91</v>
      </c>
      <c r="E571" s="68" t="s">
        <v>117</v>
      </c>
      <c r="F571" s="47" t="s">
        <v>149</v>
      </c>
      <c r="G571" s="68" t="s">
        <v>122</v>
      </c>
      <c r="H571" s="69" t="s">
        <v>43</v>
      </c>
      <c r="I571" s="69" t="s">
        <v>122</v>
      </c>
      <c r="J571" s="70" t="s">
        <v>122</v>
      </c>
      <c r="K571" s="69" t="s">
        <v>122</v>
      </c>
      <c r="L571" s="70">
        <f>SUMIFS(Gabarito!B:B,Gabarito!A:A,H571)+SUMIFS(Gabarito!B:B,Gabarito!A:A,I571)+SUMIFS(Gabarito!B:B,Gabarito!A:A,J571)+SUMIFS(Gabarito!B:B,Gabarito!A:A,K571)</f>
        <v>2</v>
      </c>
      <c r="M571" s="69" t="s">
        <v>122</v>
      </c>
      <c r="N571" s="69" t="s">
        <v>122</v>
      </c>
      <c r="O571" s="68" t="s">
        <v>122</v>
      </c>
      <c r="P571" s="69" t="s">
        <v>122</v>
      </c>
      <c r="Q571" s="69">
        <f>SUMIFS(Gabarito!B:B,Gabarito!A:A,M571)+SUMIFS(Gabarito!B:B,Gabarito!A:A,N571)+SUMIFS(Gabarito!B:B,Gabarito!A:A,O571)+SUMIFS(Gabarito!B:B,Gabarito!A:A,#REF!)+SUMIFS(Gabarito!B:B,Gabarito!A:A,P571)</f>
        <v>0</v>
      </c>
      <c r="R571" s="69">
        <f t="shared" si="9"/>
        <v>2</v>
      </c>
      <c r="S571" s="68" t="s">
        <v>122</v>
      </c>
      <c r="T571" s="68" t="s">
        <v>122</v>
      </c>
      <c r="U571" s="69" t="s">
        <v>122</v>
      </c>
    </row>
    <row r="572" ht="15.75" customHeight="1">
      <c r="A572" s="67" t="s">
        <v>746</v>
      </c>
      <c r="B572" s="68" t="s">
        <v>768</v>
      </c>
      <c r="C572" s="68" t="s">
        <v>456</v>
      </c>
      <c r="D572" s="68" t="s">
        <v>91</v>
      </c>
      <c r="E572" s="68" t="s">
        <v>149</v>
      </c>
      <c r="F572" s="47" t="s">
        <v>149</v>
      </c>
      <c r="G572" s="68" t="s">
        <v>122</v>
      </c>
      <c r="H572" s="69" t="s">
        <v>85</v>
      </c>
      <c r="I572" s="69" t="s">
        <v>122</v>
      </c>
      <c r="J572" s="70" t="s">
        <v>122</v>
      </c>
      <c r="K572" s="69" t="s">
        <v>122</v>
      </c>
      <c r="L572" s="70">
        <f>SUMIFS(Gabarito!B:B,Gabarito!A:A,H572)+SUMIFS(Gabarito!B:B,Gabarito!A:A,I572)+SUMIFS(Gabarito!B:B,Gabarito!A:A,J572)+SUMIFS(Gabarito!B:B,Gabarito!A:A,K572)</f>
        <v>4</v>
      </c>
      <c r="M572" s="69" t="s">
        <v>122</v>
      </c>
      <c r="N572" s="69" t="s">
        <v>122</v>
      </c>
      <c r="O572" s="68" t="s">
        <v>122</v>
      </c>
      <c r="P572" s="69" t="s">
        <v>122</v>
      </c>
      <c r="Q572" s="69">
        <f>SUMIFS(Gabarito!B:B,Gabarito!A:A,M572)+SUMIFS(Gabarito!B:B,Gabarito!A:A,N572)+SUMIFS(Gabarito!B:B,Gabarito!A:A,O572)+SUMIFS(Gabarito!B:B,Gabarito!A:A,#REF!)+SUMIFS(Gabarito!B:B,Gabarito!A:A,P572)</f>
        <v>0</v>
      </c>
      <c r="R572" s="69">
        <f t="shared" si="9"/>
        <v>4</v>
      </c>
      <c r="S572" s="68" t="s">
        <v>122</v>
      </c>
      <c r="T572" s="68" t="s">
        <v>122</v>
      </c>
      <c r="U572" s="69" t="s">
        <v>122</v>
      </c>
    </row>
    <row r="573" ht="15.75" customHeight="1">
      <c r="A573" s="67" t="s">
        <v>746</v>
      </c>
      <c r="B573" s="68" t="s">
        <v>769</v>
      </c>
      <c r="C573" s="68" t="s">
        <v>456</v>
      </c>
      <c r="D573" s="68" t="s">
        <v>91</v>
      </c>
      <c r="E573" s="68" t="s">
        <v>149</v>
      </c>
      <c r="F573" s="47" t="s">
        <v>149</v>
      </c>
      <c r="G573" s="68" t="s">
        <v>122</v>
      </c>
      <c r="H573" s="69" t="s">
        <v>43</v>
      </c>
      <c r="I573" s="69" t="s">
        <v>122</v>
      </c>
      <c r="J573" s="70" t="s">
        <v>122</v>
      </c>
      <c r="K573" s="69" t="s">
        <v>122</v>
      </c>
      <c r="L573" s="70">
        <f>SUMIFS(Gabarito!B:B,Gabarito!A:A,H573)+SUMIFS(Gabarito!B:B,Gabarito!A:A,I573)+SUMIFS(Gabarito!B:B,Gabarito!A:A,J573)+SUMIFS(Gabarito!B:B,Gabarito!A:A,K573)</f>
        <v>2</v>
      </c>
      <c r="M573" s="69" t="s">
        <v>122</v>
      </c>
      <c r="N573" s="69" t="s">
        <v>122</v>
      </c>
      <c r="O573" s="68" t="s">
        <v>122</v>
      </c>
      <c r="P573" s="69" t="s">
        <v>122</v>
      </c>
      <c r="Q573" s="69">
        <f>SUMIFS(Gabarito!B:B,Gabarito!A:A,M573)+SUMIFS(Gabarito!B:B,Gabarito!A:A,N573)+SUMIFS(Gabarito!B:B,Gabarito!A:A,O573)+SUMIFS(Gabarito!B:B,Gabarito!A:A,#REF!)+SUMIFS(Gabarito!B:B,Gabarito!A:A,P573)</f>
        <v>0</v>
      </c>
      <c r="R573" s="69">
        <f t="shared" si="9"/>
        <v>2</v>
      </c>
      <c r="S573" s="68" t="s">
        <v>122</v>
      </c>
      <c r="T573" s="68" t="s">
        <v>122</v>
      </c>
      <c r="U573" s="69" t="s">
        <v>122</v>
      </c>
    </row>
    <row r="574" ht="15.75" customHeight="1">
      <c r="A574" s="67" t="s">
        <v>746</v>
      </c>
      <c r="B574" s="68" t="s">
        <v>770</v>
      </c>
      <c r="C574" s="68" t="s">
        <v>456</v>
      </c>
      <c r="D574" s="68" t="s">
        <v>91</v>
      </c>
      <c r="E574" s="68" t="s">
        <v>149</v>
      </c>
      <c r="F574" s="47" t="s">
        <v>149</v>
      </c>
      <c r="G574" s="68" t="s">
        <v>122</v>
      </c>
      <c r="H574" s="69" t="s">
        <v>43</v>
      </c>
      <c r="I574" s="69" t="s">
        <v>122</v>
      </c>
      <c r="J574" s="70" t="s">
        <v>122</v>
      </c>
      <c r="K574" s="69" t="s">
        <v>122</v>
      </c>
      <c r="L574" s="70">
        <f>SUMIFS(Gabarito!B:B,Gabarito!A:A,H574)+SUMIFS(Gabarito!B:B,Gabarito!A:A,I574)+SUMIFS(Gabarito!B:B,Gabarito!A:A,J574)+SUMIFS(Gabarito!B:B,Gabarito!A:A,K574)</f>
        <v>2</v>
      </c>
      <c r="M574" s="69" t="s">
        <v>122</v>
      </c>
      <c r="N574" s="69" t="s">
        <v>122</v>
      </c>
      <c r="O574" s="68" t="s">
        <v>122</v>
      </c>
      <c r="P574" s="69" t="s">
        <v>122</v>
      </c>
      <c r="Q574" s="69">
        <f>SUMIFS(Gabarito!B:B,Gabarito!A:A,M574)+SUMIFS(Gabarito!B:B,Gabarito!A:A,N574)+SUMIFS(Gabarito!B:B,Gabarito!A:A,O574)+SUMIFS(Gabarito!B:B,Gabarito!A:A,#REF!)+SUMIFS(Gabarito!B:B,Gabarito!A:A,P574)</f>
        <v>0</v>
      </c>
      <c r="R574" s="69">
        <f t="shared" si="9"/>
        <v>2</v>
      </c>
      <c r="S574" s="68" t="s">
        <v>122</v>
      </c>
      <c r="T574" s="68" t="s">
        <v>122</v>
      </c>
      <c r="U574" s="69" t="s">
        <v>122</v>
      </c>
    </row>
    <row r="575" ht="15.75" customHeight="1">
      <c r="A575" s="67" t="s">
        <v>746</v>
      </c>
      <c r="B575" s="68" t="s">
        <v>771</v>
      </c>
      <c r="C575" s="68" t="s">
        <v>456</v>
      </c>
      <c r="D575" s="68" t="s">
        <v>91</v>
      </c>
      <c r="E575" s="68" t="s">
        <v>149</v>
      </c>
      <c r="F575" s="47" t="s">
        <v>149</v>
      </c>
      <c r="G575" s="68" t="s">
        <v>122</v>
      </c>
      <c r="H575" s="69" t="s">
        <v>85</v>
      </c>
      <c r="I575" s="69" t="s">
        <v>87</v>
      </c>
      <c r="J575" s="70" t="s">
        <v>71</v>
      </c>
      <c r="K575" s="69" t="s">
        <v>91</v>
      </c>
      <c r="L575" s="70">
        <f>SUMIFS(Gabarito!B:B,Gabarito!A:A,H575)+SUMIFS(Gabarito!B:B,Gabarito!A:A,I575)+SUMIFS(Gabarito!B:B,Gabarito!A:A,J575)+SUMIFS(Gabarito!B:B,Gabarito!A:A,K575)</f>
        <v>23</v>
      </c>
      <c r="M575" s="69" t="s">
        <v>93</v>
      </c>
      <c r="N575" s="69" t="s">
        <v>77</v>
      </c>
      <c r="O575" s="68" t="s">
        <v>122</v>
      </c>
      <c r="P575" s="69" t="s">
        <v>82</v>
      </c>
      <c r="Q575" s="69">
        <f>SUMIFS(Gabarito!B:B,Gabarito!A:A,M575)+SUMIFS(Gabarito!B:B,Gabarito!A:A,N575)+SUMIFS(Gabarito!B:B,Gabarito!A:A,O575)+SUMIFS(Gabarito!B:B,Gabarito!A:A,#REF!)+SUMIFS(Gabarito!B:B,Gabarito!A:A,P575)</f>
        <v>25</v>
      </c>
      <c r="R575" s="69">
        <f t="shared" si="9"/>
        <v>48</v>
      </c>
      <c r="S575" s="68" t="s">
        <v>91</v>
      </c>
      <c r="T575" s="68" t="s">
        <v>132</v>
      </c>
      <c r="U575" s="69" t="s">
        <v>50</v>
      </c>
    </row>
    <row r="576" ht="15.75" customHeight="1">
      <c r="A576" s="67" t="s">
        <v>746</v>
      </c>
      <c r="B576" s="71" t="s">
        <v>772</v>
      </c>
      <c r="C576" s="68" t="s">
        <v>456</v>
      </c>
      <c r="D576" s="68" t="s">
        <v>91</v>
      </c>
      <c r="E576" s="68" t="s">
        <v>149</v>
      </c>
      <c r="F576" s="47" t="s">
        <v>149</v>
      </c>
      <c r="G576" s="68" t="s">
        <v>122</v>
      </c>
      <c r="H576" s="69" t="s">
        <v>85</v>
      </c>
      <c r="I576" s="69" t="s">
        <v>122</v>
      </c>
      <c r="J576" s="70" t="s">
        <v>122</v>
      </c>
      <c r="K576" s="69" t="s">
        <v>122</v>
      </c>
      <c r="L576" s="70">
        <f>SUMIFS(Gabarito!B:B,Gabarito!A:A,H576)+SUMIFS(Gabarito!B:B,Gabarito!A:A,I576)+SUMIFS(Gabarito!B:B,Gabarito!A:A,J576)+SUMIFS(Gabarito!B:B,Gabarito!A:A,K576)</f>
        <v>4</v>
      </c>
      <c r="M576" s="69" t="s">
        <v>122</v>
      </c>
      <c r="N576" s="69" t="s">
        <v>122</v>
      </c>
      <c r="O576" s="68" t="s">
        <v>122</v>
      </c>
      <c r="P576" s="69" t="s">
        <v>122</v>
      </c>
      <c r="Q576" s="69">
        <f>SUMIFS(Gabarito!B:B,Gabarito!A:A,M576)+SUMIFS(Gabarito!B:B,Gabarito!A:A,N576)+SUMIFS(Gabarito!B:B,Gabarito!A:A,O576)+SUMIFS(Gabarito!B:B,Gabarito!A:A,#REF!)+SUMIFS(Gabarito!B:B,Gabarito!A:A,P576)</f>
        <v>0</v>
      </c>
      <c r="R576" s="69">
        <f t="shared" si="9"/>
        <v>4</v>
      </c>
      <c r="S576" s="68" t="s">
        <v>122</v>
      </c>
      <c r="T576" s="68" t="s">
        <v>122</v>
      </c>
      <c r="U576" s="69" t="s">
        <v>122</v>
      </c>
    </row>
    <row r="577" ht="15.75" customHeight="1">
      <c r="A577" s="67" t="s">
        <v>746</v>
      </c>
      <c r="B577" s="68" t="s">
        <v>773</v>
      </c>
      <c r="C577" s="68" t="s">
        <v>456</v>
      </c>
      <c r="D577" s="68" t="s">
        <v>91</v>
      </c>
      <c r="E577" s="68" t="s">
        <v>149</v>
      </c>
      <c r="F577" s="47" t="s">
        <v>149</v>
      </c>
      <c r="G577" s="68" t="s">
        <v>122</v>
      </c>
      <c r="H577" s="69" t="s">
        <v>43</v>
      </c>
      <c r="I577" s="69" t="s">
        <v>122</v>
      </c>
      <c r="J577" s="70" t="s">
        <v>122</v>
      </c>
      <c r="K577" s="69" t="s">
        <v>122</v>
      </c>
      <c r="L577" s="70">
        <f>SUMIFS(Gabarito!B:B,Gabarito!A:A,H577)+SUMIFS(Gabarito!B:B,Gabarito!A:A,I577)+SUMIFS(Gabarito!B:B,Gabarito!A:A,J577)+SUMIFS(Gabarito!B:B,Gabarito!A:A,K577)</f>
        <v>2</v>
      </c>
      <c r="M577" s="69" t="s">
        <v>122</v>
      </c>
      <c r="N577" s="69" t="s">
        <v>122</v>
      </c>
      <c r="O577" s="68" t="s">
        <v>122</v>
      </c>
      <c r="P577" s="69" t="s">
        <v>122</v>
      </c>
      <c r="Q577" s="69">
        <f>SUMIFS(Gabarito!B:B,Gabarito!A:A,M577)+SUMIFS(Gabarito!B:B,Gabarito!A:A,N577)+SUMIFS(Gabarito!B:B,Gabarito!A:A,O577)+SUMIFS(Gabarito!B:B,Gabarito!A:A,#REF!)+SUMIFS(Gabarito!B:B,Gabarito!A:A,P577)</f>
        <v>0</v>
      </c>
      <c r="R577" s="69">
        <f t="shared" si="9"/>
        <v>2</v>
      </c>
      <c r="S577" s="68" t="s">
        <v>122</v>
      </c>
      <c r="T577" s="68" t="s">
        <v>122</v>
      </c>
      <c r="U577" s="69" t="s">
        <v>122</v>
      </c>
    </row>
    <row r="578" ht="15.75" customHeight="1">
      <c r="A578" s="67" t="s">
        <v>746</v>
      </c>
      <c r="B578" s="68" t="s">
        <v>774</v>
      </c>
      <c r="C578" s="68" t="s">
        <v>456</v>
      </c>
      <c r="D578" s="68" t="s">
        <v>91</v>
      </c>
      <c r="E578" s="68" t="s">
        <v>136</v>
      </c>
      <c r="F578" s="47" t="s">
        <v>139</v>
      </c>
      <c r="G578" s="68" t="s">
        <v>122</v>
      </c>
      <c r="H578" s="69" t="s">
        <v>85</v>
      </c>
      <c r="I578" s="69" t="s">
        <v>122</v>
      </c>
      <c r="J578" s="70" t="s">
        <v>122</v>
      </c>
      <c r="K578" s="69" t="s">
        <v>122</v>
      </c>
      <c r="L578" s="70">
        <f>SUMIFS(Gabarito!B:B,Gabarito!A:A,H578)+SUMIFS(Gabarito!B:B,Gabarito!A:A,I578)+SUMIFS(Gabarito!B:B,Gabarito!A:A,J578)+SUMIFS(Gabarito!B:B,Gabarito!A:A,K578)</f>
        <v>4</v>
      </c>
      <c r="M578" s="69" t="s">
        <v>122</v>
      </c>
      <c r="N578" s="69" t="s">
        <v>122</v>
      </c>
      <c r="O578" s="68" t="s">
        <v>122</v>
      </c>
      <c r="P578" s="69" t="s">
        <v>122</v>
      </c>
      <c r="Q578" s="69">
        <f>SUMIFS(Gabarito!B:B,Gabarito!A:A,M578)+SUMIFS(Gabarito!B:B,Gabarito!A:A,N578)+SUMIFS(Gabarito!B:B,Gabarito!A:A,O578)+SUMIFS(Gabarito!B:B,Gabarito!A:A,#REF!)+SUMIFS(Gabarito!B:B,Gabarito!A:A,P578)</f>
        <v>0</v>
      </c>
      <c r="R578" s="69">
        <f t="shared" si="9"/>
        <v>4</v>
      </c>
      <c r="S578" s="68" t="s">
        <v>122</v>
      </c>
      <c r="T578" s="68" t="s">
        <v>122</v>
      </c>
      <c r="U578" s="69" t="s">
        <v>122</v>
      </c>
    </row>
    <row r="579" ht="15.75" customHeight="1">
      <c r="A579" s="67" t="s">
        <v>746</v>
      </c>
      <c r="B579" s="68" t="s">
        <v>775</v>
      </c>
      <c r="C579" s="68" t="s">
        <v>456</v>
      </c>
      <c r="D579" s="68" t="s">
        <v>91</v>
      </c>
      <c r="E579" s="68" t="s">
        <v>136</v>
      </c>
      <c r="F579" s="47" t="s">
        <v>139</v>
      </c>
      <c r="G579" s="68" t="s">
        <v>122</v>
      </c>
      <c r="H579" s="69" t="s">
        <v>85</v>
      </c>
      <c r="I579" s="69" t="s">
        <v>137</v>
      </c>
      <c r="J579" s="70" t="s">
        <v>89</v>
      </c>
      <c r="K579" s="69" t="s">
        <v>91</v>
      </c>
      <c r="L579" s="70">
        <f>SUMIFS(Gabarito!B:B,Gabarito!A:A,H579)+SUMIFS(Gabarito!B:B,Gabarito!A:A,I579)+SUMIFS(Gabarito!B:B,Gabarito!A:A,J579)+SUMIFS(Gabarito!B:B,Gabarito!A:A,K579)</f>
        <v>20</v>
      </c>
      <c r="M579" s="69" t="s">
        <v>75</v>
      </c>
      <c r="N579" s="69" t="s">
        <v>131</v>
      </c>
      <c r="O579" s="68" t="s">
        <v>60</v>
      </c>
      <c r="P579" s="69" t="s">
        <v>82</v>
      </c>
      <c r="Q579" s="69">
        <f>SUMIFS(Gabarito!B:B,Gabarito!A:A,M579)+SUMIFS(Gabarito!B:B,Gabarito!A:A,N579)+SUMIFS(Gabarito!B:B,Gabarito!A:A,O579)+SUMIFS(Gabarito!B:B,Gabarito!A:A,#REF!)+SUMIFS(Gabarito!B:B,Gabarito!A:A,P579)</f>
        <v>28</v>
      </c>
      <c r="R579" s="69">
        <f t="shared" si="9"/>
        <v>48</v>
      </c>
      <c r="S579" s="68" t="s">
        <v>91</v>
      </c>
      <c r="T579" s="68" t="s">
        <v>132</v>
      </c>
      <c r="U579" s="69" t="s">
        <v>463</v>
      </c>
    </row>
    <row r="580" ht="15.75" customHeight="1">
      <c r="A580" s="67" t="s">
        <v>746</v>
      </c>
      <c r="B580" s="68" t="s">
        <v>776</v>
      </c>
      <c r="C580" s="68" t="s">
        <v>456</v>
      </c>
      <c r="D580" s="68" t="s">
        <v>91</v>
      </c>
      <c r="E580" s="68" t="s">
        <v>117</v>
      </c>
      <c r="F580" s="47" t="s">
        <v>117</v>
      </c>
      <c r="G580" s="68" t="s">
        <v>122</v>
      </c>
      <c r="H580" s="69" t="s">
        <v>67</v>
      </c>
      <c r="I580" s="69" t="s">
        <v>87</v>
      </c>
      <c r="J580" s="70" t="s">
        <v>89</v>
      </c>
      <c r="K580" s="69" t="s">
        <v>91</v>
      </c>
      <c r="L580" s="70">
        <f>SUMIFS(Gabarito!B:B,Gabarito!A:A,H580)+SUMIFS(Gabarito!B:B,Gabarito!A:A,I580)+SUMIFS(Gabarito!B:B,Gabarito!A:A,J580)+SUMIFS(Gabarito!B:B,Gabarito!A:A,K580)</f>
        <v>25</v>
      </c>
      <c r="M580" s="69" t="s">
        <v>93</v>
      </c>
      <c r="N580" s="69" t="s">
        <v>77</v>
      </c>
      <c r="O580" s="68" t="s">
        <v>122</v>
      </c>
      <c r="P580" s="69" t="s">
        <v>64</v>
      </c>
      <c r="Q580" s="69">
        <f>SUMIFS(Gabarito!B:B,Gabarito!A:A,M580)+SUMIFS(Gabarito!B:B,Gabarito!A:A,N580)+SUMIFS(Gabarito!B:B,Gabarito!A:A,O580)+SUMIFS(Gabarito!B:B,Gabarito!A:A,#REF!)+SUMIFS(Gabarito!B:B,Gabarito!A:A,P580)</f>
        <v>19</v>
      </c>
      <c r="R580" s="69">
        <f t="shared" si="9"/>
        <v>44</v>
      </c>
      <c r="S580" s="68" t="s">
        <v>91</v>
      </c>
      <c r="T580" s="68" t="s">
        <v>132</v>
      </c>
      <c r="U580" s="69" t="s">
        <v>459</v>
      </c>
    </row>
    <row r="581" ht="15.75" customHeight="1">
      <c r="A581" s="67" t="s">
        <v>746</v>
      </c>
      <c r="B581" s="68" t="s">
        <v>777</v>
      </c>
      <c r="C581" s="68" t="s">
        <v>456</v>
      </c>
      <c r="D581" s="68" t="s">
        <v>91</v>
      </c>
      <c r="E581" s="68" t="s">
        <v>149</v>
      </c>
      <c r="F581" s="47" t="s">
        <v>149</v>
      </c>
      <c r="G581" s="68" t="s">
        <v>122</v>
      </c>
      <c r="H581" s="69" t="s">
        <v>67</v>
      </c>
      <c r="I581" s="69" t="s">
        <v>122</v>
      </c>
      <c r="J581" s="70" t="s">
        <v>122</v>
      </c>
      <c r="K581" s="69" t="s">
        <v>122</v>
      </c>
      <c r="L581" s="70">
        <f>SUMIFS(Gabarito!B:B,Gabarito!A:A,H581)+SUMIFS(Gabarito!B:B,Gabarito!A:A,I581)+SUMIFS(Gabarito!B:B,Gabarito!A:A,J581)+SUMIFS(Gabarito!B:B,Gabarito!A:A,K581)</f>
        <v>3</v>
      </c>
      <c r="M581" s="69" t="s">
        <v>122</v>
      </c>
      <c r="N581" s="69" t="s">
        <v>122</v>
      </c>
      <c r="O581" s="68" t="s">
        <v>122</v>
      </c>
      <c r="P581" s="69" t="s">
        <v>122</v>
      </c>
      <c r="Q581" s="69">
        <f>SUMIFS(Gabarito!B:B,Gabarito!A:A,M581)+SUMIFS(Gabarito!B:B,Gabarito!A:A,N581)+SUMIFS(Gabarito!B:B,Gabarito!A:A,O581)+SUMIFS(Gabarito!B:B,Gabarito!A:A,#REF!)+SUMIFS(Gabarito!B:B,Gabarito!A:A,P581)</f>
        <v>0</v>
      </c>
      <c r="R581" s="69">
        <f t="shared" si="9"/>
        <v>3</v>
      </c>
      <c r="S581" s="68" t="s">
        <v>122</v>
      </c>
      <c r="T581" s="68" t="s">
        <v>122</v>
      </c>
      <c r="U581" s="69" t="s">
        <v>122</v>
      </c>
    </row>
    <row r="582" ht="15.75" customHeight="1">
      <c r="A582" s="67" t="s">
        <v>746</v>
      </c>
      <c r="B582" s="68" t="s">
        <v>778</v>
      </c>
      <c r="C582" s="68" t="s">
        <v>456</v>
      </c>
      <c r="D582" s="68" t="s">
        <v>91</v>
      </c>
      <c r="E582" s="68" t="s">
        <v>117</v>
      </c>
      <c r="F582" s="47" t="s">
        <v>117</v>
      </c>
      <c r="G582" s="68" t="s">
        <v>122</v>
      </c>
      <c r="H582" s="69" t="s">
        <v>85</v>
      </c>
      <c r="I582" s="69" t="s">
        <v>122</v>
      </c>
      <c r="J582" s="70" t="s">
        <v>122</v>
      </c>
      <c r="K582" s="69" t="s">
        <v>122</v>
      </c>
      <c r="L582" s="70">
        <f>SUMIFS(Gabarito!B:B,Gabarito!A:A,H582)+SUMIFS(Gabarito!B:B,Gabarito!A:A,I582)+SUMIFS(Gabarito!B:B,Gabarito!A:A,J582)+SUMIFS(Gabarito!B:B,Gabarito!A:A,K582)</f>
        <v>4</v>
      </c>
      <c r="M582" s="69" t="s">
        <v>122</v>
      </c>
      <c r="N582" s="69" t="s">
        <v>122</v>
      </c>
      <c r="O582" s="68" t="s">
        <v>122</v>
      </c>
      <c r="P582" s="69" t="s">
        <v>122</v>
      </c>
      <c r="Q582" s="69">
        <f>SUMIFS(Gabarito!B:B,Gabarito!A:A,M582)+SUMIFS(Gabarito!B:B,Gabarito!A:A,N582)+SUMIFS(Gabarito!B:B,Gabarito!A:A,O582)+SUMIFS(Gabarito!B:B,Gabarito!A:A,#REF!)+SUMIFS(Gabarito!B:B,Gabarito!A:A,P582)</f>
        <v>0</v>
      </c>
      <c r="R582" s="69">
        <f t="shared" si="9"/>
        <v>4</v>
      </c>
      <c r="S582" s="68" t="s">
        <v>122</v>
      </c>
      <c r="T582" s="68" t="s">
        <v>122</v>
      </c>
      <c r="U582" s="69" t="s">
        <v>122</v>
      </c>
    </row>
    <row r="583" ht="15.75" customHeight="1">
      <c r="A583" s="67" t="s">
        <v>746</v>
      </c>
      <c r="B583" s="68" t="s">
        <v>779</v>
      </c>
      <c r="C583" s="68" t="s">
        <v>456</v>
      </c>
      <c r="D583" s="68" t="s">
        <v>91</v>
      </c>
      <c r="E583" s="68" t="s">
        <v>149</v>
      </c>
      <c r="F583" s="47" t="s">
        <v>149</v>
      </c>
      <c r="G583" s="68" t="s">
        <v>122</v>
      </c>
      <c r="H583" s="69" t="s">
        <v>43</v>
      </c>
      <c r="I583" s="69" t="s">
        <v>122</v>
      </c>
      <c r="J583" s="70" t="s">
        <v>122</v>
      </c>
      <c r="K583" s="69" t="s">
        <v>122</v>
      </c>
      <c r="L583" s="70">
        <f>SUMIFS(Gabarito!B:B,Gabarito!A:A,H583)+SUMIFS(Gabarito!B:B,Gabarito!A:A,I583)+SUMIFS(Gabarito!B:B,Gabarito!A:A,J583)+SUMIFS(Gabarito!B:B,Gabarito!A:A,K583)</f>
        <v>2</v>
      </c>
      <c r="M583" s="69" t="s">
        <v>122</v>
      </c>
      <c r="N583" s="69" t="s">
        <v>122</v>
      </c>
      <c r="O583" s="68" t="s">
        <v>122</v>
      </c>
      <c r="P583" s="69" t="s">
        <v>122</v>
      </c>
      <c r="Q583" s="69">
        <f>SUMIFS(Gabarito!B:B,Gabarito!A:A,M583)+SUMIFS(Gabarito!B:B,Gabarito!A:A,N583)+SUMIFS(Gabarito!B:B,Gabarito!A:A,O583)+SUMIFS(Gabarito!B:B,Gabarito!A:A,#REF!)+SUMIFS(Gabarito!B:B,Gabarito!A:A,P583)</f>
        <v>0</v>
      </c>
      <c r="R583" s="69">
        <f t="shared" si="9"/>
        <v>2</v>
      </c>
      <c r="S583" s="68" t="s">
        <v>122</v>
      </c>
      <c r="T583" s="68" t="s">
        <v>122</v>
      </c>
      <c r="U583" s="69" t="s">
        <v>122</v>
      </c>
    </row>
    <row r="584" ht="15.75" customHeight="1">
      <c r="A584" s="67" t="s">
        <v>746</v>
      </c>
      <c r="B584" s="68" t="s">
        <v>780</v>
      </c>
      <c r="C584" s="68" t="s">
        <v>456</v>
      </c>
      <c r="D584" s="68" t="s">
        <v>91</v>
      </c>
      <c r="E584" s="68" t="s">
        <v>117</v>
      </c>
      <c r="F584" s="47" t="s">
        <v>117</v>
      </c>
      <c r="G584" s="68" t="s">
        <v>122</v>
      </c>
      <c r="H584" s="69" t="s">
        <v>67</v>
      </c>
      <c r="I584" s="69" t="s">
        <v>122</v>
      </c>
      <c r="J584" s="70" t="s">
        <v>122</v>
      </c>
      <c r="K584" s="69" t="s">
        <v>122</v>
      </c>
      <c r="L584" s="70">
        <f>SUMIFS(Gabarito!B:B,Gabarito!A:A,H584)+SUMIFS(Gabarito!B:B,Gabarito!A:A,I584)+SUMIFS(Gabarito!B:B,Gabarito!A:A,J584)+SUMIFS(Gabarito!B:B,Gabarito!A:A,K584)</f>
        <v>3</v>
      </c>
      <c r="M584" s="69" t="s">
        <v>122</v>
      </c>
      <c r="N584" s="69" t="s">
        <v>122</v>
      </c>
      <c r="O584" s="68" t="s">
        <v>122</v>
      </c>
      <c r="P584" s="69" t="s">
        <v>122</v>
      </c>
      <c r="Q584" s="69">
        <f>SUMIFS(Gabarito!B:B,Gabarito!A:A,M584)+SUMIFS(Gabarito!B:B,Gabarito!A:A,N584)+SUMIFS(Gabarito!B:B,Gabarito!A:A,O584)+SUMIFS(Gabarito!B:B,Gabarito!A:A,#REF!)+SUMIFS(Gabarito!B:B,Gabarito!A:A,P584)</f>
        <v>0</v>
      </c>
      <c r="R584" s="69">
        <f t="shared" si="9"/>
        <v>3</v>
      </c>
      <c r="S584" s="68" t="s">
        <v>122</v>
      </c>
      <c r="T584" s="68" t="s">
        <v>122</v>
      </c>
      <c r="U584" s="69" t="s">
        <v>122</v>
      </c>
    </row>
    <row r="585" ht="15.75" customHeight="1">
      <c r="A585" s="67" t="s">
        <v>746</v>
      </c>
      <c r="B585" s="68" t="s">
        <v>781</v>
      </c>
      <c r="C585" s="68" t="s">
        <v>456</v>
      </c>
      <c r="D585" s="68" t="s">
        <v>91</v>
      </c>
      <c r="E585" s="68" t="s">
        <v>117</v>
      </c>
      <c r="F585" s="47" t="s">
        <v>117</v>
      </c>
      <c r="G585" s="68" t="s">
        <v>122</v>
      </c>
      <c r="H585" s="69" t="s">
        <v>43</v>
      </c>
      <c r="I585" s="69" t="s">
        <v>122</v>
      </c>
      <c r="J585" s="70" t="s">
        <v>122</v>
      </c>
      <c r="K585" s="69" t="s">
        <v>122</v>
      </c>
      <c r="L585" s="70">
        <f>SUMIFS(Gabarito!B:B,Gabarito!A:A,H585)+SUMIFS(Gabarito!B:B,Gabarito!A:A,I585)+SUMIFS(Gabarito!B:B,Gabarito!A:A,J585)+SUMIFS(Gabarito!B:B,Gabarito!A:A,K585)</f>
        <v>2</v>
      </c>
      <c r="M585" s="69" t="s">
        <v>122</v>
      </c>
      <c r="N585" s="69" t="s">
        <v>122</v>
      </c>
      <c r="O585" s="68" t="s">
        <v>122</v>
      </c>
      <c r="P585" s="69" t="s">
        <v>122</v>
      </c>
      <c r="Q585" s="69">
        <f>SUMIFS(Gabarito!B:B,Gabarito!A:A,M585)+SUMIFS(Gabarito!B:B,Gabarito!A:A,N585)+SUMIFS(Gabarito!B:B,Gabarito!A:A,O585)+SUMIFS(Gabarito!B:B,Gabarito!A:A,#REF!)+SUMIFS(Gabarito!B:B,Gabarito!A:A,P585)</f>
        <v>0</v>
      </c>
      <c r="R585" s="69">
        <f t="shared" si="9"/>
        <v>2</v>
      </c>
      <c r="S585" s="68" t="s">
        <v>122</v>
      </c>
      <c r="T585" s="68" t="s">
        <v>122</v>
      </c>
      <c r="U585" s="69" t="s">
        <v>122</v>
      </c>
    </row>
    <row r="586" ht="15.75" customHeight="1">
      <c r="A586" s="67" t="s">
        <v>746</v>
      </c>
      <c r="B586" s="68" t="s">
        <v>782</v>
      </c>
      <c r="C586" s="68" t="s">
        <v>456</v>
      </c>
      <c r="D586" s="68" t="s">
        <v>91</v>
      </c>
      <c r="E586" s="68" t="s">
        <v>117</v>
      </c>
      <c r="F586" s="47" t="s">
        <v>117</v>
      </c>
      <c r="G586" s="68" t="s">
        <v>122</v>
      </c>
      <c r="H586" s="69" t="s">
        <v>43</v>
      </c>
      <c r="I586" s="69" t="s">
        <v>122</v>
      </c>
      <c r="J586" s="70" t="s">
        <v>122</v>
      </c>
      <c r="K586" s="69" t="s">
        <v>122</v>
      </c>
      <c r="L586" s="70">
        <f>SUMIFS(Gabarito!B:B,Gabarito!A:A,H586)+SUMIFS(Gabarito!B:B,Gabarito!A:A,I586)+SUMIFS(Gabarito!B:B,Gabarito!A:A,J586)+SUMIFS(Gabarito!B:B,Gabarito!A:A,K586)</f>
        <v>2</v>
      </c>
      <c r="M586" s="69" t="s">
        <v>122</v>
      </c>
      <c r="N586" s="69" t="s">
        <v>122</v>
      </c>
      <c r="O586" s="68" t="s">
        <v>122</v>
      </c>
      <c r="P586" s="69" t="s">
        <v>122</v>
      </c>
      <c r="Q586" s="69">
        <f>SUMIFS(Gabarito!B:B,Gabarito!A:A,M586)+SUMIFS(Gabarito!B:B,Gabarito!A:A,N586)+SUMIFS(Gabarito!B:B,Gabarito!A:A,O586)+SUMIFS(Gabarito!B:B,Gabarito!A:A,#REF!)+SUMIFS(Gabarito!B:B,Gabarito!A:A,P586)</f>
        <v>0</v>
      </c>
      <c r="R586" s="69">
        <f t="shared" si="9"/>
        <v>2</v>
      </c>
      <c r="S586" s="68" t="s">
        <v>122</v>
      </c>
      <c r="T586" s="68" t="s">
        <v>122</v>
      </c>
      <c r="U586" s="69" t="s">
        <v>122</v>
      </c>
    </row>
    <row r="587" ht="15.75" customHeight="1">
      <c r="A587" s="67" t="s">
        <v>746</v>
      </c>
      <c r="B587" s="68" t="s">
        <v>783</v>
      </c>
      <c r="C587" s="68" t="s">
        <v>456</v>
      </c>
      <c r="D587" s="68" t="s">
        <v>91</v>
      </c>
      <c r="E587" s="68" t="s">
        <v>117</v>
      </c>
      <c r="F587" s="47" t="s">
        <v>117</v>
      </c>
      <c r="G587" s="68" t="s">
        <v>122</v>
      </c>
      <c r="H587" s="69" t="s">
        <v>43</v>
      </c>
      <c r="I587" s="69" t="s">
        <v>122</v>
      </c>
      <c r="J587" s="70" t="s">
        <v>122</v>
      </c>
      <c r="K587" s="69" t="s">
        <v>122</v>
      </c>
      <c r="L587" s="70">
        <f>SUMIFS(Gabarito!B:B,Gabarito!A:A,H587)+SUMIFS(Gabarito!B:B,Gabarito!A:A,I587)+SUMIFS(Gabarito!B:B,Gabarito!A:A,J587)+SUMIFS(Gabarito!B:B,Gabarito!A:A,K587)</f>
        <v>2</v>
      </c>
      <c r="M587" s="69" t="s">
        <v>122</v>
      </c>
      <c r="N587" s="69" t="s">
        <v>122</v>
      </c>
      <c r="O587" s="68" t="s">
        <v>122</v>
      </c>
      <c r="P587" s="69" t="s">
        <v>122</v>
      </c>
      <c r="Q587" s="69">
        <f>SUMIFS(Gabarito!B:B,Gabarito!A:A,M587)+SUMIFS(Gabarito!B:B,Gabarito!A:A,N587)+SUMIFS(Gabarito!B:B,Gabarito!A:A,O587)+SUMIFS(Gabarito!B:B,Gabarito!A:A,#REF!)+SUMIFS(Gabarito!B:B,Gabarito!A:A,P587)</f>
        <v>0</v>
      </c>
      <c r="R587" s="69">
        <f t="shared" si="9"/>
        <v>2</v>
      </c>
      <c r="S587" s="68" t="s">
        <v>122</v>
      </c>
      <c r="T587" s="68" t="s">
        <v>122</v>
      </c>
      <c r="U587" s="69" t="s">
        <v>122</v>
      </c>
    </row>
    <row r="588" ht="15.75" customHeight="1">
      <c r="A588" s="67" t="s">
        <v>746</v>
      </c>
      <c r="B588" s="68" t="s">
        <v>784</v>
      </c>
      <c r="C588" s="68" t="s">
        <v>456</v>
      </c>
      <c r="D588" s="68" t="s">
        <v>91</v>
      </c>
      <c r="E588" s="68" t="s">
        <v>117</v>
      </c>
      <c r="F588" s="47" t="s">
        <v>117</v>
      </c>
      <c r="G588" s="68" t="s">
        <v>122</v>
      </c>
      <c r="H588" s="69" t="s">
        <v>67</v>
      </c>
      <c r="I588" s="69" t="s">
        <v>122</v>
      </c>
      <c r="J588" s="70" t="s">
        <v>122</v>
      </c>
      <c r="K588" s="69" t="s">
        <v>122</v>
      </c>
      <c r="L588" s="70">
        <f>SUMIFS(Gabarito!B:B,Gabarito!A:A,H588)+SUMIFS(Gabarito!B:B,Gabarito!A:A,I588)+SUMIFS(Gabarito!B:B,Gabarito!A:A,J588)+SUMIFS(Gabarito!B:B,Gabarito!A:A,K588)</f>
        <v>3</v>
      </c>
      <c r="M588" s="69" t="s">
        <v>122</v>
      </c>
      <c r="N588" s="69" t="s">
        <v>122</v>
      </c>
      <c r="O588" s="68" t="s">
        <v>122</v>
      </c>
      <c r="P588" s="69" t="s">
        <v>122</v>
      </c>
      <c r="Q588" s="69">
        <f>SUMIFS(Gabarito!B:B,Gabarito!A:A,M588)+SUMIFS(Gabarito!B:B,Gabarito!A:A,N588)+SUMIFS(Gabarito!B:B,Gabarito!A:A,O588)+SUMIFS(Gabarito!B:B,Gabarito!A:A,#REF!)+SUMIFS(Gabarito!B:B,Gabarito!A:A,P588)</f>
        <v>0</v>
      </c>
      <c r="R588" s="69">
        <f t="shared" si="9"/>
        <v>3</v>
      </c>
      <c r="S588" s="68" t="s">
        <v>122</v>
      </c>
      <c r="T588" s="68" t="s">
        <v>122</v>
      </c>
      <c r="U588" s="69" t="s">
        <v>122</v>
      </c>
    </row>
    <row r="589" ht="15.75" customHeight="1">
      <c r="A589" s="67" t="s">
        <v>746</v>
      </c>
      <c r="B589" s="68" t="s">
        <v>785</v>
      </c>
      <c r="C589" s="68" t="s">
        <v>456</v>
      </c>
      <c r="D589" s="68" t="s">
        <v>91</v>
      </c>
      <c r="E589" s="68" t="s">
        <v>149</v>
      </c>
      <c r="F589" s="47" t="s">
        <v>149</v>
      </c>
      <c r="G589" s="68" t="s">
        <v>122</v>
      </c>
      <c r="H589" s="69" t="s">
        <v>43</v>
      </c>
      <c r="I589" s="69" t="s">
        <v>122</v>
      </c>
      <c r="J589" s="70" t="s">
        <v>122</v>
      </c>
      <c r="K589" s="69" t="s">
        <v>122</v>
      </c>
      <c r="L589" s="70">
        <f>SUMIFS(Gabarito!B:B,Gabarito!A:A,H589)+SUMIFS(Gabarito!B:B,Gabarito!A:A,I589)+SUMIFS(Gabarito!B:B,Gabarito!A:A,J589)+SUMIFS(Gabarito!B:B,Gabarito!A:A,K589)</f>
        <v>2</v>
      </c>
      <c r="M589" s="69" t="s">
        <v>122</v>
      </c>
      <c r="N589" s="69" t="s">
        <v>122</v>
      </c>
      <c r="O589" s="68" t="s">
        <v>122</v>
      </c>
      <c r="P589" s="69" t="s">
        <v>122</v>
      </c>
      <c r="Q589" s="69">
        <f>SUMIFS(Gabarito!B:B,Gabarito!A:A,M589)+SUMIFS(Gabarito!B:B,Gabarito!A:A,N589)+SUMIFS(Gabarito!B:B,Gabarito!A:A,O589)+SUMIFS(Gabarito!B:B,Gabarito!A:A,#REF!)+SUMIFS(Gabarito!B:B,Gabarito!A:A,P589)</f>
        <v>0</v>
      </c>
      <c r="R589" s="69">
        <f t="shared" si="9"/>
        <v>2</v>
      </c>
      <c r="S589" s="68" t="s">
        <v>122</v>
      </c>
      <c r="T589" s="68" t="s">
        <v>122</v>
      </c>
      <c r="U589" s="69" t="s">
        <v>122</v>
      </c>
    </row>
    <row r="590" ht="15.75" customHeight="1">
      <c r="A590" s="67" t="s">
        <v>746</v>
      </c>
      <c r="B590" s="68" t="s">
        <v>786</v>
      </c>
      <c r="C590" s="68" t="s">
        <v>456</v>
      </c>
      <c r="D590" s="68" t="s">
        <v>91</v>
      </c>
      <c r="E590" s="68" t="s">
        <v>130</v>
      </c>
      <c r="F590" s="47" t="s">
        <v>139</v>
      </c>
      <c r="G590" s="68" t="s">
        <v>122</v>
      </c>
      <c r="H590" s="69" t="s">
        <v>43</v>
      </c>
      <c r="I590" s="69" t="s">
        <v>122</v>
      </c>
      <c r="J590" s="70" t="s">
        <v>122</v>
      </c>
      <c r="K590" s="69" t="s">
        <v>122</v>
      </c>
      <c r="L590" s="70">
        <f>SUMIFS(Gabarito!B:B,Gabarito!A:A,H590)+SUMIFS(Gabarito!B:B,Gabarito!A:A,I590)+SUMIFS(Gabarito!B:B,Gabarito!A:A,J590)+SUMIFS(Gabarito!B:B,Gabarito!A:A,K590)</f>
        <v>2</v>
      </c>
      <c r="M590" s="69" t="s">
        <v>122</v>
      </c>
      <c r="N590" s="69" t="s">
        <v>122</v>
      </c>
      <c r="O590" s="68" t="s">
        <v>122</v>
      </c>
      <c r="P590" s="69" t="s">
        <v>122</v>
      </c>
      <c r="Q590" s="69">
        <f>SUMIFS(Gabarito!B:B,Gabarito!A:A,M590)+SUMIFS(Gabarito!B:B,Gabarito!A:A,N590)+SUMIFS(Gabarito!B:B,Gabarito!A:A,O590)+SUMIFS(Gabarito!B:B,Gabarito!A:A,#REF!)+SUMIFS(Gabarito!B:B,Gabarito!A:A,P590)</f>
        <v>0</v>
      </c>
      <c r="R590" s="69">
        <f t="shared" si="9"/>
        <v>2</v>
      </c>
      <c r="S590" s="68" t="s">
        <v>122</v>
      </c>
      <c r="T590" s="68" t="s">
        <v>122</v>
      </c>
      <c r="U590" s="69" t="s">
        <v>122</v>
      </c>
    </row>
    <row r="591" ht="15.75" customHeight="1">
      <c r="A591" s="67" t="s">
        <v>746</v>
      </c>
      <c r="B591" s="68" t="s">
        <v>787</v>
      </c>
      <c r="C591" s="68" t="s">
        <v>456</v>
      </c>
      <c r="D591" s="68" t="s">
        <v>91</v>
      </c>
      <c r="E591" s="68" t="s">
        <v>117</v>
      </c>
      <c r="F591" s="47" t="s">
        <v>117</v>
      </c>
      <c r="G591" s="68" t="s">
        <v>122</v>
      </c>
      <c r="H591" s="69" t="s">
        <v>43</v>
      </c>
      <c r="I591" s="69" t="s">
        <v>87</v>
      </c>
      <c r="J591" s="70" t="s">
        <v>71</v>
      </c>
      <c r="K591" s="69" t="s">
        <v>91</v>
      </c>
      <c r="L591" s="70">
        <f>SUMIFS(Gabarito!B:B,Gabarito!A:A,H591)+SUMIFS(Gabarito!B:B,Gabarito!A:A,I591)+SUMIFS(Gabarito!B:B,Gabarito!A:A,J591)+SUMIFS(Gabarito!B:B,Gabarito!A:A,K591)</f>
        <v>21</v>
      </c>
      <c r="M591" s="69" t="s">
        <v>55</v>
      </c>
      <c r="N591" s="69" t="s">
        <v>57</v>
      </c>
      <c r="O591" s="68" t="s">
        <v>122</v>
      </c>
      <c r="P591" s="69" t="s">
        <v>64</v>
      </c>
      <c r="Q591" s="69">
        <f>SUMIFS(Gabarito!B:B,Gabarito!A:A,M591)+SUMIFS(Gabarito!B:B,Gabarito!A:A,N591)+SUMIFS(Gabarito!B:B,Gabarito!A:A,O591)+SUMIFS(Gabarito!B:B,Gabarito!A:A,#REF!)+SUMIFS(Gabarito!B:B,Gabarito!A:A,P591)</f>
        <v>6</v>
      </c>
      <c r="R591" s="69">
        <f t="shared" si="9"/>
        <v>27</v>
      </c>
      <c r="S591" s="68" t="s">
        <v>50</v>
      </c>
      <c r="T591" s="68" t="s">
        <v>118</v>
      </c>
      <c r="U591" s="69" t="s">
        <v>459</v>
      </c>
    </row>
    <row r="592" ht="15.75" customHeight="1">
      <c r="A592" s="67" t="s">
        <v>746</v>
      </c>
      <c r="B592" s="68" t="s">
        <v>788</v>
      </c>
      <c r="C592" s="68" t="s">
        <v>456</v>
      </c>
      <c r="D592" s="68" t="s">
        <v>91</v>
      </c>
      <c r="E592" s="68" t="s">
        <v>149</v>
      </c>
      <c r="F592" s="47" t="s">
        <v>149</v>
      </c>
      <c r="G592" s="68" t="s">
        <v>122</v>
      </c>
      <c r="H592" s="69" t="s">
        <v>43</v>
      </c>
      <c r="I592" s="69" t="s">
        <v>122</v>
      </c>
      <c r="J592" s="70" t="s">
        <v>122</v>
      </c>
      <c r="K592" s="69" t="s">
        <v>122</v>
      </c>
      <c r="L592" s="70">
        <f>SUMIFS(Gabarito!B:B,Gabarito!A:A,H592)+SUMIFS(Gabarito!B:B,Gabarito!A:A,I592)+SUMIFS(Gabarito!B:B,Gabarito!A:A,J592)+SUMIFS(Gabarito!B:B,Gabarito!A:A,K592)</f>
        <v>2</v>
      </c>
      <c r="M592" s="69" t="s">
        <v>122</v>
      </c>
      <c r="N592" s="69" t="s">
        <v>122</v>
      </c>
      <c r="O592" s="68" t="s">
        <v>122</v>
      </c>
      <c r="P592" s="69" t="s">
        <v>122</v>
      </c>
      <c r="Q592" s="69">
        <f>SUMIFS(Gabarito!B:B,Gabarito!A:A,M592)+SUMIFS(Gabarito!B:B,Gabarito!A:A,N592)+SUMIFS(Gabarito!B:B,Gabarito!A:A,O592)+SUMIFS(Gabarito!B:B,Gabarito!A:A,#REF!)+SUMIFS(Gabarito!B:B,Gabarito!A:A,P592)</f>
        <v>0</v>
      </c>
      <c r="R592" s="69">
        <f t="shared" si="9"/>
        <v>2</v>
      </c>
      <c r="S592" s="68" t="s">
        <v>122</v>
      </c>
      <c r="T592" s="68" t="s">
        <v>122</v>
      </c>
      <c r="U592" s="69" t="s">
        <v>122</v>
      </c>
    </row>
    <row r="593" ht="15.75" customHeight="1">
      <c r="A593" s="67" t="s">
        <v>746</v>
      </c>
      <c r="B593" s="95" t="s">
        <v>789</v>
      </c>
      <c r="C593" s="68" t="s">
        <v>456</v>
      </c>
      <c r="D593" s="68" t="s">
        <v>91</v>
      </c>
      <c r="E593" s="68" t="s">
        <v>122</v>
      </c>
      <c r="F593" s="47" t="s">
        <v>122</v>
      </c>
      <c r="G593" s="68" t="s">
        <v>122</v>
      </c>
      <c r="H593" s="69" t="s">
        <v>122</v>
      </c>
      <c r="I593" s="69" t="s">
        <v>122</v>
      </c>
      <c r="J593" s="70" t="s">
        <v>122</v>
      </c>
      <c r="K593" s="69" t="s">
        <v>122</v>
      </c>
      <c r="L593" s="70">
        <f>SUMIFS(Gabarito!B:B,Gabarito!A:A,H593)+SUMIFS(Gabarito!B:B,Gabarito!A:A,I593)+SUMIFS(Gabarito!B:B,Gabarito!A:A,J593)+SUMIFS(Gabarito!B:B,Gabarito!A:A,K593)</f>
        <v>0</v>
      </c>
      <c r="M593" s="69" t="s">
        <v>122</v>
      </c>
      <c r="N593" s="69" t="s">
        <v>122</v>
      </c>
      <c r="O593" s="68" t="s">
        <v>122</v>
      </c>
      <c r="P593" s="69" t="s">
        <v>122</v>
      </c>
      <c r="Q593" s="69">
        <f>SUMIFS(Gabarito!B:B,Gabarito!A:A,M593)+SUMIFS(Gabarito!B:B,Gabarito!A:A,N593)+SUMIFS(Gabarito!B:B,Gabarito!A:A,O593)+SUMIFS(Gabarito!B:B,Gabarito!A:A,#REF!)+SUMIFS(Gabarito!B:B,Gabarito!A:A,P593)</f>
        <v>0</v>
      </c>
      <c r="R593" s="69">
        <f t="shared" si="9"/>
        <v>0</v>
      </c>
      <c r="S593" s="68" t="s">
        <v>122</v>
      </c>
      <c r="T593" s="68" t="s">
        <v>122</v>
      </c>
      <c r="U593" s="69" t="s">
        <v>122</v>
      </c>
    </row>
    <row r="594" ht="15.75" customHeight="1">
      <c r="A594" s="67" t="s">
        <v>746</v>
      </c>
      <c r="B594" s="68" t="s">
        <v>790</v>
      </c>
      <c r="C594" s="68" t="s">
        <v>456</v>
      </c>
      <c r="D594" s="68" t="s">
        <v>91</v>
      </c>
      <c r="E594" s="68" t="s">
        <v>149</v>
      </c>
      <c r="F594" s="47" t="s">
        <v>149</v>
      </c>
      <c r="G594" s="68" t="s">
        <v>122</v>
      </c>
      <c r="H594" s="69" t="s">
        <v>43</v>
      </c>
      <c r="I594" s="69" t="s">
        <v>87</v>
      </c>
      <c r="J594" s="70" t="s">
        <v>89</v>
      </c>
      <c r="K594" s="69" t="s">
        <v>91</v>
      </c>
      <c r="L594" s="70">
        <f>SUMIFS(Gabarito!B:B,Gabarito!A:A,H594)+SUMIFS(Gabarito!B:B,Gabarito!A:A,I594)+SUMIFS(Gabarito!B:B,Gabarito!A:A,J594)+SUMIFS(Gabarito!B:B,Gabarito!A:A,K594)</f>
        <v>24</v>
      </c>
      <c r="M594" s="69" t="s">
        <v>55</v>
      </c>
      <c r="N594" s="69" t="s">
        <v>57</v>
      </c>
      <c r="O594" s="68" t="s">
        <v>122</v>
      </c>
      <c r="P594" s="69" t="s">
        <v>82</v>
      </c>
      <c r="Q594" s="69">
        <f>SUMIFS(Gabarito!B:B,Gabarito!A:A,M594)+SUMIFS(Gabarito!B:B,Gabarito!A:A,N594)+SUMIFS(Gabarito!B:B,Gabarito!A:A,O594)+SUMIFS(Gabarito!B:B,Gabarito!A:A,#REF!)+SUMIFS(Gabarito!B:B,Gabarito!A:A,P594)</f>
        <v>12</v>
      </c>
      <c r="R594" s="69">
        <f t="shared" si="9"/>
        <v>36</v>
      </c>
      <c r="S594" s="68" t="s">
        <v>50</v>
      </c>
      <c r="T594" s="68" t="s">
        <v>118</v>
      </c>
      <c r="U594" s="69" t="s">
        <v>459</v>
      </c>
    </row>
    <row r="595" ht="15.75" customHeight="1">
      <c r="A595" s="67" t="s">
        <v>746</v>
      </c>
      <c r="B595" s="68" t="s">
        <v>791</v>
      </c>
      <c r="C595" s="68" t="s">
        <v>456</v>
      </c>
      <c r="D595" s="68" t="s">
        <v>91</v>
      </c>
      <c r="E595" s="68" t="s">
        <v>136</v>
      </c>
      <c r="F595" s="47" t="s">
        <v>139</v>
      </c>
      <c r="G595" s="68" t="s">
        <v>122</v>
      </c>
      <c r="H595" s="69" t="s">
        <v>43</v>
      </c>
      <c r="I595" s="69" t="s">
        <v>122</v>
      </c>
      <c r="J595" s="70" t="s">
        <v>122</v>
      </c>
      <c r="K595" s="69" t="s">
        <v>122</v>
      </c>
      <c r="L595" s="70">
        <f>SUMIFS(Gabarito!B:B,Gabarito!A:A,H595)+SUMIFS(Gabarito!B:B,Gabarito!A:A,I595)+SUMIFS(Gabarito!B:B,Gabarito!A:A,J595)+SUMIFS(Gabarito!B:B,Gabarito!A:A,K595)</f>
        <v>2</v>
      </c>
      <c r="M595" s="69" t="s">
        <v>122</v>
      </c>
      <c r="N595" s="69" t="s">
        <v>122</v>
      </c>
      <c r="O595" s="68" t="s">
        <v>122</v>
      </c>
      <c r="P595" s="69" t="s">
        <v>122</v>
      </c>
      <c r="Q595" s="69">
        <f>SUMIFS(Gabarito!B:B,Gabarito!A:A,M595)+SUMIFS(Gabarito!B:B,Gabarito!A:A,N595)+SUMIFS(Gabarito!B:B,Gabarito!A:A,O595)+SUMIFS(Gabarito!B:B,Gabarito!A:A,#REF!)+SUMIFS(Gabarito!B:B,Gabarito!A:A,P595)</f>
        <v>0</v>
      </c>
      <c r="R595" s="69">
        <f t="shared" si="9"/>
        <v>2</v>
      </c>
      <c r="S595" s="68" t="s">
        <v>122</v>
      </c>
      <c r="T595" s="68" t="s">
        <v>122</v>
      </c>
      <c r="U595" s="69" t="s">
        <v>122</v>
      </c>
    </row>
    <row r="596" ht="15.75" customHeight="1">
      <c r="A596" s="67" t="s">
        <v>746</v>
      </c>
      <c r="B596" s="68" t="s">
        <v>792</v>
      </c>
      <c r="C596" s="68" t="s">
        <v>456</v>
      </c>
      <c r="D596" s="68" t="s">
        <v>91</v>
      </c>
      <c r="E596" s="68" t="s">
        <v>149</v>
      </c>
      <c r="F596" s="47" t="s">
        <v>149</v>
      </c>
      <c r="G596" s="68" t="s">
        <v>122</v>
      </c>
      <c r="H596" s="69" t="s">
        <v>43</v>
      </c>
      <c r="I596" s="69" t="s">
        <v>122</v>
      </c>
      <c r="J596" s="70" t="s">
        <v>122</v>
      </c>
      <c r="K596" s="69" t="s">
        <v>122</v>
      </c>
      <c r="L596" s="70">
        <f>SUMIFS(Gabarito!B:B,Gabarito!A:A,H596)+SUMIFS(Gabarito!B:B,Gabarito!A:A,I596)+SUMIFS(Gabarito!B:B,Gabarito!A:A,J596)+SUMIFS(Gabarito!B:B,Gabarito!A:A,K596)</f>
        <v>2</v>
      </c>
      <c r="M596" s="69" t="s">
        <v>122</v>
      </c>
      <c r="N596" s="69" t="s">
        <v>122</v>
      </c>
      <c r="O596" s="68" t="s">
        <v>122</v>
      </c>
      <c r="P596" s="69" t="s">
        <v>122</v>
      </c>
      <c r="Q596" s="69">
        <f>SUMIFS(Gabarito!B:B,Gabarito!A:A,M596)+SUMIFS(Gabarito!B:B,Gabarito!A:A,N596)+SUMIFS(Gabarito!B:B,Gabarito!A:A,O596)+SUMIFS(Gabarito!B:B,Gabarito!A:A,#REF!)+SUMIFS(Gabarito!B:B,Gabarito!A:A,P596)</f>
        <v>0</v>
      </c>
      <c r="R596" s="69">
        <f t="shared" si="9"/>
        <v>2</v>
      </c>
      <c r="S596" s="68" t="s">
        <v>122</v>
      </c>
      <c r="T596" s="68" t="s">
        <v>122</v>
      </c>
      <c r="U596" s="69" t="s">
        <v>122</v>
      </c>
    </row>
    <row r="597" ht="15.75" customHeight="1">
      <c r="A597" s="67" t="s">
        <v>746</v>
      </c>
      <c r="B597" s="68" t="s">
        <v>793</v>
      </c>
      <c r="C597" s="68" t="s">
        <v>456</v>
      </c>
      <c r="D597" s="68" t="s">
        <v>91</v>
      </c>
      <c r="E597" s="68" t="s">
        <v>149</v>
      </c>
      <c r="F597" s="47" t="s">
        <v>149</v>
      </c>
      <c r="G597" s="68" t="s">
        <v>122</v>
      </c>
      <c r="H597" s="69" t="s">
        <v>122</v>
      </c>
      <c r="I597" s="69" t="s">
        <v>122</v>
      </c>
      <c r="J597" s="70" t="s">
        <v>122</v>
      </c>
      <c r="K597" s="69" t="s">
        <v>122</v>
      </c>
      <c r="L597" s="70">
        <f>SUMIFS(Gabarito!B:B,Gabarito!A:A,H597)+SUMIFS(Gabarito!B:B,Gabarito!A:A,I597)+SUMIFS(Gabarito!B:B,Gabarito!A:A,J597)+SUMIFS(Gabarito!B:B,Gabarito!A:A,K597)</f>
        <v>0</v>
      </c>
      <c r="M597" s="69" t="s">
        <v>122</v>
      </c>
      <c r="N597" s="69" t="s">
        <v>122</v>
      </c>
      <c r="O597" s="68" t="s">
        <v>122</v>
      </c>
      <c r="P597" s="69" t="s">
        <v>122</v>
      </c>
      <c r="Q597" s="69">
        <f>SUMIFS(Gabarito!B:B,Gabarito!A:A,M597)+SUMIFS(Gabarito!B:B,Gabarito!A:A,N597)+SUMIFS(Gabarito!B:B,Gabarito!A:A,O597)+SUMIFS(Gabarito!B:B,Gabarito!A:A,#REF!)+SUMIFS(Gabarito!B:B,Gabarito!A:A,P597)</f>
        <v>0</v>
      </c>
      <c r="R597" s="69">
        <f t="shared" si="9"/>
        <v>0</v>
      </c>
      <c r="S597" s="68" t="s">
        <v>122</v>
      </c>
      <c r="T597" s="68" t="s">
        <v>122</v>
      </c>
      <c r="U597" s="69" t="s">
        <v>122</v>
      </c>
    </row>
    <row r="598" ht="15.75" customHeight="1">
      <c r="A598" s="67" t="s">
        <v>746</v>
      </c>
      <c r="B598" s="68" t="s">
        <v>794</v>
      </c>
      <c r="C598" s="68" t="s">
        <v>456</v>
      </c>
      <c r="D598" s="68" t="s">
        <v>91</v>
      </c>
      <c r="E598" s="68" t="s">
        <v>149</v>
      </c>
      <c r="F598" s="47" t="s">
        <v>149</v>
      </c>
      <c r="G598" s="68" t="s">
        <v>122</v>
      </c>
      <c r="H598" s="69" t="s">
        <v>43</v>
      </c>
      <c r="I598" s="69" t="s">
        <v>122</v>
      </c>
      <c r="J598" s="70" t="s">
        <v>122</v>
      </c>
      <c r="K598" s="69" t="s">
        <v>122</v>
      </c>
      <c r="L598" s="70">
        <f>SUMIFS(Gabarito!B:B,Gabarito!A:A,H598)+SUMIFS(Gabarito!B:B,Gabarito!A:A,I598)+SUMIFS(Gabarito!B:B,Gabarito!A:A,J598)+SUMIFS(Gabarito!B:B,Gabarito!A:A,K598)</f>
        <v>2</v>
      </c>
      <c r="M598" s="69" t="s">
        <v>122</v>
      </c>
      <c r="N598" s="69" t="s">
        <v>122</v>
      </c>
      <c r="O598" s="68" t="s">
        <v>122</v>
      </c>
      <c r="P598" s="69" t="s">
        <v>122</v>
      </c>
      <c r="Q598" s="69">
        <f>SUMIFS(Gabarito!B:B,Gabarito!A:A,M598)+SUMIFS(Gabarito!B:B,Gabarito!A:A,N598)+SUMIFS(Gabarito!B:B,Gabarito!A:A,O598)+SUMIFS(Gabarito!B:B,Gabarito!A:A,#REF!)+SUMIFS(Gabarito!B:B,Gabarito!A:A,P598)</f>
        <v>0</v>
      </c>
      <c r="R598" s="69">
        <f t="shared" si="9"/>
        <v>2</v>
      </c>
      <c r="S598" s="68" t="s">
        <v>122</v>
      </c>
      <c r="T598" s="68" t="s">
        <v>122</v>
      </c>
      <c r="U598" s="69" t="s">
        <v>122</v>
      </c>
    </row>
    <row r="599" ht="15.75" customHeight="1">
      <c r="A599" s="67" t="s">
        <v>746</v>
      </c>
      <c r="B599" s="68" t="s">
        <v>795</v>
      </c>
      <c r="C599" s="68" t="s">
        <v>456</v>
      </c>
      <c r="D599" s="68" t="s">
        <v>91</v>
      </c>
      <c r="E599" s="68" t="s">
        <v>149</v>
      </c>
      <c r="F599" s="47" t="s">
        <v>149</v>
      </c>
      <c r="G599" s="68" t="s">
        <v>122</v>
      </c>
      <c r="H599" s="69" t="s">
        <v>43</v>
      </c>
      <c r="I599" s="69" t="s">
        <v>122</v>
      </c>
      <c r="J599" s="70" t="s">
        <v>122</v>
      </c>
      <c r="K599" s="69" t="s">
        <v>122</v>
      </c>
      <c r="L599" s="70">
        <f>SUMIFS(Gabarito!B:B,Gabarito!A:A,H599)+SUMIFS(Gabarito!B:B,Gabarito!A:A,I599)+SUMIFS(Gabarito!B:B,Gabarito!A:A,J599)+SUMIFS(Gabarito!B:B,Gabarito!A:A,K599)</f>
        <v>2</v>
      </c>
      <c r="M599" s="69" t="s">
        <v>122</v>
      </c>
      <c r="N599" s="69" t="s">
        <v>122</v>
      </c>
      <c r="O599" s="68" t="s">
        <v>122</v>
      </c>
      <c r="P599" s="69" t="s">
        <v>122</v>
      </c>
      <c r="Q599" s="69">
        <f>SUMIFS(Gabarito!B:B,Gabarito!A:A,M599)+SUMIFS(Gabarito!B:B,Gabarito!A:A,N599)+SUMIFS(Gabarito!B:B,Gabarito!A:A,O599)+SUMIFS(Gabarito!B:B,Gabarito!A:A,#REF!)+SUMIFS(Gabarito!B:B,Gabarito!A:A,P599)</f>
        <v>0</v>
      </c>
      <c r="R599" s="69">
        <f t="shared" si="9"/>
        <v>2</v>
      </c>
      <c r="S599" s="68" t="s">
        <v>122</v>
      </c>
      <c r="T599" s="68" t="s">
        <v>122</v>
      </c>
      <c r="U599" s="69" t="s">
        <v>122</v>
      </c>
    </row>
    <row r="600" ht="15.75" customHeight="1">
      <c r="A600" s="67" t="s">
        <v>746</v>
      </c>
      <c r="B600" s="68" t="s">
        <v>796</v>
      </c>
      <c r="C600" s="68" t="s">
        <v>456</v>
      </c>
      <c r="D600" s="68" t="s">
        <v>91</v>
      </c>
      <c r="E600" s="68" t="s">
        <v>149</v>
      </c>
      <c r="F600" s="47" t="s">
        <v>149</v>
      </c>
      <c r="G600" s="68" t="s">
        <v>122</v>
      </c>
      <c r="H600" s="69" t="s">
        <v>122</v>
      </c>
      <c r="I600" s="69" t="s">
        <v>122</v>
      </c>
      <c r="J600" s="70" t="s">
        <v>122</v>
      </c>
      <c r="K600" s="69" t="s">
        <v>122</v>
      </c>
      <c r="L600" s="70">
        <f>SUMIFS(Gabarito!B:B,Gabarito!A:A,H600)+SUMIFS(Gabarito!B:B,Gabarito!A:A,I600)+SUMIFS(Gabarito!B:B,Gabarito!A:A,J600)+SUMIFS(Gabarito!B:B,Gabarito!A:A,K600)</f>
        <v>0</v>
      </c>
      <c r="M600" s="69" t="s">
        <v>122</v>
      </c>
      <c r="N600" s="69" t="s">
        <v>122</v>
      </c>
      <c r="O600" s="68" t="s">
        <v>122</v>
      </c>
      <c r="P600" s="69" t="s">
        <v>122</v>
      </c>
      <c r="Q600" s="69">
        <f>SUMIFS(Gabarito!B:B,Gabarito!A:A,M600)+SUMIFS(Gabarito!B:B,Gabarito!A:A,N600)+SUMIFS(Gabarito!B:B,Gabarito!A:A,O600)+SUMIFS(Gabarito!B:B,Gabarito!A:A,#REF!)+SUMIFS(Gabarito!B:B,Gabarito!A:A,P600)</f>
        <v>0</v>
      </c>
      <c r="R600" s="69">
        <f t="shared" si="9"/>
        <v>0</v>
      </c>
      <c r="S600" s="68" t="s">
        <v>122</v>
      </c>
      <c r="T600" s="68" t="s">
        <v>122</v>
      </c>
      <c r="U600" s="69" t="s">
        <v>122</v>
      </c>
    </row>
    <row r="601" ht="15.75" customHeight="1">
      <c r="A601" s="67" t="s">
        <v>746</v>
      </c>
      <c r="B601" s="68" t="s">
        <v>797</v>
      </c>
      <c r="C601" s="68" t="s">
        <v>456</v>
      </c>
      <c r="D601" s="68" t="s">
        <v>91</v>
      </c>
      <c r="E601" s="68" t="s">
        <v>149</v>
      </c>
      <c r="F601" s="47" t="s">
        <v>149</v>
      </c>
      <c r="G601" s="68" t="s">
        <v>122</v>
      </c>
      <c r="H601" s="69" t="s">
        <v>43</v>
      </c>
      <c r="I601" s="69" t="s">
        <v>122</v>
      </c>
      <c r="J601" s="70" t="s">
        <v>122</v>
      </c>
      <c r="K601" s="69" t="s">
        <v>122</v>
      </c>
      <c r="L601" s="70">
        <f>SUMIFS(Gabarito!B:B,Gabarito!A:A,H601)+SUMIFS(Gabarito!B:B,Gabarito!A:A,I601)+SUMIFS(Gabarito!B:B,Gabarito!A:A,J601)+SUMIFS(Gabarito!B:B,Gabarito!A:A,K601)</f>
        <v>2</v>
      </c>
      <c r="M601" s="69" t="s">
        <v>122</v>
      </c>
      <c r="N601" s="69" t="s">
        <v>122</v>
      </c>
      <c r="O601" s="68" t="s">
        <v>122</v>
      </c>
      <c r="P601" s="69" t="s">
        <v>122</v>
      </c>
      <c r="Q601" s="69">
        <f>SUMIFS(Gabarito!B:B,Gabarito!A:A,M601)+SUMIFS(Gabarito!B:B,Gabarito!A:A,N601)+SUMIFS(Gabarito!B:B,Gabarito!A:A,O601)+SUMIFS(Gabarito!B:B,Gabarito!A:A,#REF!)+SUMIFS(Gabarito!B:B,Gabarito!A:A,P601)</f>
        <v>0</v>
      </c>
      <c r="R601" s="69">
        <f t="shared" si="9"/>
        <v>2</v>
      </c>
      <c r="S601" s="68" t="s">
        <v>122</v>
      </c>
      <c r="T601" s="68" t="s">
        <v>122</v>
      </c>
      <c r="U601" s="69" t="s">
        <v>122</v>
      </c>
    </row>
    <row r="602" ht="15.75" customHeight="1">
      <c r="A602" s="67" t="s">
        <v>746</v>
      </c>
      <c r="B602" s="68" t="s">
        <v>798</v>
      </c>
      <c r="C602" s="68" t="s">
        <v>456</v>
      </c>
      <c r="D602" s="68" t="s">
        <v>91</v>
      </c>
      <c r="E602" s="68" t="s">
        <v>149</v>
      </c>
      <c r="F602" s="47" t="s">
        <v>149</v>
      </c>
      <c r="G602" s="68" t="s">
        <v>122</v>
      </c>
      <c r="H602" s="69" t="s">
        <v>43</v>
      </c>
      <c r="I602" s="69" t="s">
        <v>122</v>
      </c>
      <c r="J602" s="70" t="s">
        <v>122</v>
      </c>
      <c r="K602" s="69" t="s">
        <v>122</v>
      </c>
      <c r="L602" s="70">
        <f>SUMIFS(Gabarito!B:B,Gabarito!A:A,H602)+SUMIFS(Gabarito!B:B,Gabarito!A:A,I602)+SUMIFS(Gabarito!B:B,Gabarito!A:A,J602)+SUMIFS(Gabarito!B:B,Gabarito!A:A,K602)</f>
        <v>2</v>
      </c>
      <c r="M602" s="69" t="s">
        <v>122</v>
      </c>
      <c r="N602" s="69" t="s">
        <v>122</v>
      </c>
      <c r="O602" s="68" t="s">
        <v>122</v>
      </c>
      <c r="P602" s="69" t="s">
        <v>122</v>
      </c>
      <c r="Q602" s="69">
        <f>SUMIFS(Gabarito!B:B,Gabarito!A:A,M602)+SUMIFS(Gabarito!B:B,Gabarito!A:A,N602)+SUMIFS(Gabarito!B:B,Gabarito!A:A,O602)+SUMIFS(Gabarito!B:B,Gabarito!A:A,#REF!)+SUMIFS(Gabarito!B:B,Gabarito!A:A,P602)</f>
        <v>0</v>
      </c>
      <c r="R602" s="69">
        <f t="shared" si="9"/>
        <v>2</v>
      </c>
      <c r="S602" s="68" t="s">
        <v>122</v>
      </c>
      <c r="T602" s="68" t="s">
        <v>122</v>
      </c>
      <c r="U602" s="69" t="s">
        <v>122</v>
      </c>
    </row>
    <row r="603" ht="15.75" customHeight="1">
      <c r="A603" s="67" t="s">
        <v>746</v>
      </c>
      <c r="B603" s="95" t="s">
        <v>799</v>
      </c>
      <c r="C603" s="68" t="s">
        <v>456</v>
      </c>
      <c r="D603" s="68" t="s">
        <v>122</v>
      </c>
      <c r="E603" s="68" t="s">
        <v>122</v>
      </c>
      <c r="F603" s="47" t="s">
        <v>122</v>
      </c>
      <c r="G603" s="68" t="s">
        <v>122</v>
      </c>
      <c r="H603" s="69" t="s">
        <v>122</v>
      </c>
      <c r="I603" s="69" t="s">
        <v>122</v>
      </c>
      <c r="J603" s="70" t="s">
        <v>122</v>
      </c>
      <c r="K603" s="69" t="s">
        <v>122</v>
      </c>
      <c r="L603" s="70">
        <f>SUMIFS(Gabarito!B:B,Gabarito!A:A,H603)+SUMIFS(Gabarito!B:B,Gabarito!A:A,I603)+SUMIFS(Gabarito!B:B,Gabarito!A:A,J603)+SUMIFS(Gabarito!B:B,Gabarito!A:A,K603)</f>
        <v>0</v>
      </c>
      <c r="M603" s="69" t="s">
        <v>122</v>
      </c>
      <c r="N603" s="69" t="s">
        <v>122</v>
      </c>
      <c r="O603" s="68" t="s">
        <v>122</v>
      </c>
      <c r="P603" s="69" t="s">
        <v>122</v>
      </c>
      <c r="Q603" s="69">
        <f>SUMIFS(Gabarito!B:B,Gabarito!A:A,M603)+SUMIFS(Gabarito!B:B,Gabarito!A:A,N603)+SUMIFS(Gabarito!B:B,Gabarito!A:A,O603)+SUMIFS(Gabarito!B:B,Gabarito!A:A,#REF!)+SUMIFS(Gabarito!B:B,Gabarito!A:A,P603)</f>
        <v>0</v>
      </c>
      <c r="R603" s="69">
        <f t="shared" si="9"/>
        <v>0</v>
      </c>
      <c r="S603" s="68" t="s">
        <v>122</v>
      </c>
      <c r="T603" s="68" t="s">
        <v>122</v>
      </c>
      <c r="U603" s="69" t="s">
        <v>122</v>
      </c>
    </row>
    <row r="604" ht="15.75" customHeight="1">
      <c r="A604" s="67" t="s">
        <v>746</v>
      </c>
      <c r="B604" s="95" t="s">
        <v>800</v>
      </c>
      <c r="C604" s="68" t="s">
        <v>456</v>
      </c>
      <c r="D604" s="68" t="s">
        <v>122</v>
      </c>
      <c r="E604" s="68" t="s">
        <v>122</v>
      </c>
      <c r="F604" s="47" t="s">
        <v>122</v>
      </c>
      <c r="G604" s="68" t="s">
        <v>122</v>
      </c>
      <c r="H604" s="69" t="s">
        <v>122</v>
      </c>
      <c r="I604" s="69" t="s">
        <v>122</v>
      </c>
      <c r="J604" s="70" t="s">
        <v>122</v>
      </c>
      <c r="K604" s="69" t="s">
        <v>122</v>
      </c>
      <c r="L604" s="70">
        <f>SUMIFS(Gabarito!B:B,Gabarito!A:A,H604)+SUMIFS(Gabarito!B:B,Gabarito!A:A,I604)+SUMIFS(Gabarito!B:B,Gabarito!A:A,J604)+SUMIFS(Gabarito!B:B,Gabarito!A:A,K604)</f>
        <v>0</v>
      </c>
      <c r="M604" s="69" t="s">
        <v>122</v>
      </c>
      <c r="N604" s="69" t="s">
        <v>122</v>
      </c>
      <c r="O604" s="68" t="s">
        <v>122</v>
      </c>
      <c r="P604" s="69" t="s">
        <v>122</v>
      </c>
      <c r="Q604" s="69">
        <f>SUMIFS(Gabarito!B:B,Gabarito!A:A,M604)+SUMIFS(Gabarito!B:B,Gabarito!A:A,N604)+SUMIFS(Gabarito!B:B,Gabarito!A:A,O604)+SUMIFS(Gabarito!B:B,Gabarito!A:A,#REF!)+SUMIFS(Gabarito!B:B,Gabarito!A:A,P604)</f>
        <v>0</v>
      </c>
      <c r="R604" s="69">
        <f t="shared" si="9"/>
        <v>0</v>
      </c>
      <c r="S604" s="68" t="s">
        <v>122</v>
      </c>
      <c r="T604" s="68" t="s">
        <v>122</v>
      </c>
      <c r="U604" s="69" t="s">
        <v>122</v>
      </c>
    </row>
    <row r="605" ht="15.75" customHeight="1">
      <c r="A605" s="67" t="s">
        <v>746</v>
      </c>
      <c r="B605" s="68" t="s">
        <v>801</v>
      </c>
      <c r="C605" s="68" t="s">
        <v>456</v>
      </c>
      <c r="D605" s="68" t="s">
        <v>91</v>
      </c>
      <c r="E605" s="68" t="s">
        <v>149</v>
      </c>
      <c r="F605" s="47" t="s">
        <v>149</v>
      </c>
      <c r="G605" s="68" t="s">
        <v>122</v>
      </c>
      <c r="H605" s="69" t="s">
        <v>43</v>
      </c>
      <c r="I605" s="69" t="s">
        <v>122</v>
      </c>
      <c r="J605" s="70" t="s">
        <v>122</v>
      </c>
      <c r="K605" s="69" t="s">
        <v>122</v>
      </c>
      <c r="L605" s="70">
        <f>SUMIFS(Gabarito!B:B,Gabarito!A:A,H605)+SUMIFS(Gabarito!B:B,Gabarito!A:A,I605)+SUMIFS(Gabarito!B:B,Gabarito!A:A,J605)+SUMIFS(Gabarito!B:B,Gabarito!A:A,K605)</f>
        <v>2</v>
      </c>
      <c r="M605" s="69" t="s">
        <v>122</v>
      </c>
      <c r="N605" s="69" t="s">
        <v>122</v>
      </c>
      <c r="O605" s="68" t="s">
        <v>122</v>
      </c>
      <c r="P605" s="69" t="s">
        <v>122</v>
      </c>
      <c r="Q605" s="69">
        <f>SUMIFS(Gabarito!B:B,Gabarito!A:A,M605)+SUMIFS(Gabarito!B:B,Gabarito!A:A,N605)+SUMIFS(Gabarito!B:B,Gabarito!A:A,O605)+SUMIFS(Gabarito!B:B,Gabarito!A:A,#REF!)+SUMIFS(Gabarito!B:B,Gabarito!A:A,P605)</f>
        <v>0</v>
      </c>
      <c r="R605" s="69">
        <f t="shared" si="9"/>
        <v>2</v>
      </c>
      <c r="S605" s="68" t="s">
        <v>122</v>
      </c>
      <c r="T605" s="68" t="s">
        <v>122</v>
      </c>
      <c r="U605" s="69" t="s">
        <v>122</v>
      </c>
    </row>
    <row r="606" ht="15.75" customHeight="1">
      <c r="A606" s="67" t="s">
        <v>746</v>
      </c>
      <c r="B606" s="68" t="s">
        <v>802</v>
      </c>
      <c r="C606" s="68" t="s">
        <v>456</v>
      </c>
      <c r="D606" s="68" t="s">
        <v>91</v>
      </c>
      <c r="E606" s="68" t="s">
        <v>149</v>
      </c>
      <c r="F606" s="47" t="s">
        <v>149</v>
      </c>
      <c r="G606" s="68" t="s">
        <v>122</v>
      </c>
      <c r="H606" s="69" t="s">
        <v>43</v>
      </c>
      <c r="I606" s="69" t="s">
        <v>122</v>
      </c>
      <c r="J606" s="70" t="s">
        <v>122</v>
      </c>
      <c r="K606" s="69" t="s">
        <v>122</v>
      </c>
      <c r="L606" s="70">
        <f>SUMIFS(Gabarito!B:B,Gabarito!A:A,H606)+SUMIFS(Gabarito!B:B,Gabarito!A:A,I606)+SUMIFS(Gabarito!B:B,Gabarito!A:A,J606)+SUMIFS(Gabarito!B:B,Gabarito!A:A,K606)</f>
        <v>2</v>
      </c>
      <c r="M606" s="69" t="s">
        <v>122</v>
      </c>
      <c r="N606" s="69" t="s">
        <v>122</v>
      </c>
      <c r="O606" s="68" t="s">
        <v>122</v>
      </c>
      <c r="P606" s="69" t="s">
        <v>122</v>
      </c>
      <c r="Q606" s="69">
        <f>SUMIFS(Gabarito!B:B,Gabarito!A:A,M606)+SUMIFS(Gabarito!B:B,Gabarito!A:A,N606)+SUMIFS(Gabarito!B:B,Gabarito!A:A,O606)+SUMIFS(Gabarito!B:B,Gabarito!A:A,#REF!)+SUMIFS(Gabarito!B:B,Gabarito!A:A,P606)</f>
        <v>0</v>
      </c>
      <c r="R606" s="69">
        <f t="shared" si="9"/>
        <v>2</v>
      </c>
      <c r="S606" s="68" t="s">
        <v>122</v>
      </c>
      <c r="T606" s="68" t="s">
        <v>122</v>
      </c>
      <c r="U606" s="69" t="s">
        <v>122</v>
      </c>
    </row>
    <row r="607" ht="15.75" customHeight="1">
      <c r="A607" s="67" t="s">
        <v>746</v>
      </c>
      <c r="B607" s="68" t="s">
        <v>803</v>
      </c>
      <c r="C607" s="68" t="s">
        <v>456</v>
      </c>
      <c r="D607" s="68" t="s">
        <v>91</v>
      </c>
      <c r="E607" s="68" t="s">
        <v>149</v>
      </c>
      <c r="F607" s="47" t="s">
        <v>149</v>
      </c>
      <c r="G607" s="68" t="s">
        <v>122</v>
      </c>
      <c r="H607" s="69" t="s">
        <v>43</v>
      </c>
      <c r="I607" s="69" t="s">
        <v>122</v>
      </c>
      <c r="J607" s="70" t="s">
        <v>122</v>
      </c>
      <c r="K607" s="69" t="s">
        <v>122</v>
      </c>
      <c r="L607" s="70">
        <f>SUMIFS(Gabarito!B:B,Gabarito!A:A,H607)+SUMIFS(Gabarito!B:B,Gabarito!A:A,I607)+SUMIFS(Gabarito!B:B,Gabarito!A:A,J607)+SUMIFS(Gabarito!B:B,Gabarito!A:A,K607)</f>
        <v>2</v>
      </c>
      <c r="M607" s="69" t="s">
        <v>122</v>
      </c>
      <c r="N607" s="69" t="s">
        <v>122</v>
      </c>
      <c r="O607" s="68" t="s">
        <v>122</v>
      </c>
      <c r="P607" s="69" t="s">
        <v>122</v>
      </c>
      <c r="Q607" s="69">
        <f>SUMIFS(Gabarito!B:B,Gabarito!A:A,M607)+SUMIFS(Gabarito!B:B,Gabarito!A:A,N607)+SUMIFS(Gabarito!B:B,Gabarito!A:A,O607)+SUMIFS(Gabarito!B:B,Gabarito!A:A,#REF!)+SUMIFS(Gabarito!B:B,Gabarito!A:A,P607)</f>
        <v>0</v>
      </c>
      <c r="R607" s="69">
        <f t="shared" si="9"/>
        <v>2</v>
      </c>
      <c r="S607" s="68" t="s">
        <v>122</v>
      </c>
      <c r="T607" s="68" t="s">
        <v>122</v>
      </c>
      <c r="U607" s="69" t="s">
        <v>122</v>
      </c>
    </row>
    <row r="608" ht="15.75" customHeight="1">
      <c r="A608" s="67" t="s">
        <v>746</v>
      </c>
      <c r="B608" s="68" t="s">
        <v>804</v>
      </c>
      <c r="C608" s="68" t="s">
        <v>456</v>
      </c>
      <c r="D608" s="68" t="s">
        <v>91</v>
      </c>
      <c r="E608" s="68" t="s">
        <v>149</v>
      </c>
      <c r="F608" s="47" t="s">
        <v>149</v>
      </c>
      <c r="G608" s="68" t="s">
        <v>122</v>
      </c>
      <c r="H608" s="69" t="s">
        <v>43</v>
      </c>
      <c r="I608" s="69" t="s">
        <v>122</v>
      </c>
      <c r="J608" s="70" t="s">
        <v>122</v>
      </c>
      <c r="K608" s="69" t="s">
        <v>122</v>
      </c>
      <c r="L608" s="70">
        <f>SUMIFS(Gabarito!B:B,Gabarito!A:A,H608)+SUMIFS(Gabarito!B:B,Gabarito!A:A,I608)+SUMIFS(Gabarito!B:B,Gabarito!A:A,J608)+SUMIFS(Gabarito!B:B,Gabarito!A:A,K608)</f>
        <v>2</v>
      </c>
      <c r="M608" s="69" t="s">
        <v>122</v>
      </c>
      <c r="N608" s="69" t="s">
        <v>122</v>
      </c>
      <c r="O608" s="68" t="s">
        <v>122</v>
      </c>
      <c r="P608" s="69" t="s">
        <v>122</v>
      </c>
      <c r="Q608" s="69">
        <f>SUMIFS(Gabarito!B:B,Gabarito!A:A,M608)+SUMIFS(Gabarito!B:B,Gabarito!A:A,N608)+SUMIFS(Gabarito!B:B,Gabarito!A:A,O608)+SUMIFS(Gabarito!B:B,Gabarito!A:A,#REF!)+SUMIFS(Gabarito!B:B,Gabarito!A:A,P608)</f>
        <v>0</v>
      </c>
      <c r="R608" s="69">
        <f t="shared" si="9"/>
        <v>2</v>
      </c>
      <c r="S608" s="68" t="s">
        <v>122</v>
      </c>
      <c r="T608" s="68" t="s">
        <v>122</v>
      </c>
      <c r="U608" s="69" t="s">
        <v>122</v>
      </c>
    </row>
    <row r="609" ht="15.75" customHeight="1">
      <c r="A609" s="67" t="s">
        <v>746</v>
      </c>
      <c r="B609" s="95" t="s">
        <v>805</v>
      </c>
      <c r="C609" s="68" t="s">
        <v>456</v>
      </c>
      <c r="D609" s="68" t="s">
        <v>122</v>
      </c>
      <c r="E609" s="68" t="s">
        <v>122</v>
      </c>
      <c r="F609" s="47" t="s">
        <v>122</v>
      </c>
      <c r="G609" s="68" t="s">
        <v>122</v>
      </c>
      <c r="H609" s="69" t="s">
        <v>122</v>
      </c>
      <c r="I609" s="69" t="s">
        <v>122</v>
      </c>
      <c r="J609" s="70" t="s">
        <v>122</v>
      </c>
      <c r="K609" s="69" t="s">
        <v>122</v>
      </c>
      <c r="L609" s="70">
        <f>SUMIFS(Gabarito!B:B,Gabarito!A:A,H609)+SUMIFS(Gabarito!B:B,Gabarito!A:A,I609)+SUMIFS(Gabarito!B:B,Gabarito!A:A,J609)+SUMIFS(Gabarito!B:B,Gabarito!A:A,K609)</f>
        <v>0</v>
      </c>
      <c r="M609" s="69" t="s">
        <v>122</v>
      </c>
      <c r="N609" s="69" t="s">
        <v>122</v>
      </c>
      <c r="O609" s="68" t="s">
        <v>122</v>
      </c>
      <c r="P609" s="69" t="s">
        <v>122</v>
      </c>
      <c r="Q609" s="69">
        <f>SUMIFS(Gabarito!B:B,Gabarito!A:A,M609)+SUMIFS(Gabarito!B:B,Gabarito!A:A,N609)+SUMIFS(Gabarito!B:B,Gabarito!A:A,O609)+SUMIFS(Gabarito!B:B,Gabarito!A:A,#REF!)+SUMIFS(Gabarito!B:B,Gabarito!A:A,P609)</f>
        <v>0</v>
      </c>
      <c r="R609" s="69">
        <f t="shared" si="9"/>
        <v>0</v>
      </c>
      <c r="S609" s="68" t="s">
        <v>122</v>
      </c>
      <c r="T609" s="68" t="s">
        <v>122</v>
      </c>
      <c r="U609" s="69" t="s">
        <v>122</v>
      </c>
    </row>
    <row r="610" ht="15.75" customHeight="1">
      <c r="A610" s="67" t="s">
        <v>746</v>
      </c>
      <c r="B610" s="68" t="s">
        <v>806</v>
      </c>
      <c r="C610" s="68" t="s">
        <v>456</v>
      </c>
      <c r="D610" s="68" t="s">
        <v>91</v>
      </c>
      <c r="E610" s="68" t="s">
        <v>149</v>
      </c>
      <c r="F610" s="47" t="s">
        <v>149</v>
      </c>
      <c r="G610" s="68" t="s">
        <v>122</v>
      </c>
      <c r="H610" s="69" t="s">
        <v>43</v>
      </c>
      <c r="I610" s="69" t="s">
        <v>122</v>
      </c>
      <c r="J610" s="70" t="s">
        <v>122</v>
      </c>
      <c r="K610" s="69" t="s">
        <v>122</v>
      </c>
      <c r="L610" s="70">
        <f>SUMIFS(Gabarito!B:B,Gabarito!A:A,H610)+SUMIFS(Gabarito!B:B,Gabarito!A:A,I610)+SUMIFS(Gabarito!B:B,Gabarito!A:A,J610)+SUMIFS(Gabarito!B:B,Gabarito!A:A,K610)</f>
        <v>2</v>
      </c>
      <c r="M610" s="69" t="s">
        <v>122</v>
      </c>
      <c r="N610" s="69" t="s">
        <v>122</v>
      </c>
      <c r="O610" s="68" t="s">
        <v>122</v>
      </c>
      <c r="P610" s="69" t="s">
        <v>122</v>
      </c>
      <c r="Q610" s="69">
        <f>SUMIFS(Gabarito!B:B,Gabarito!A:A,M610)+SUMIFS(Gabarito!B:B,Gabarito!A:A,N610)+SUMIFS(Gabarito!B:B,Gabarito!A:A,O610)+SUMIFS(Gabarito!B:B,Gabarito!A:A,#REF!)+SUMIFS(Gabarito!B:B,Gabarito!A:A,P610)</f>
        <v>0</v>
      </c>
      <c r="R610" s="69">
        <f t="shared" si="9"/>
        <v>2</v>
      </c>
      <c r="S610" s="68" t="s">
        <v>122</v>
      </c>
      <c r="T610" s="68" t="s">
        <v>122</v>
      </c>
      <c r="U610" s="69" t="s">
        <v>122</v>
      </c>
    </row>
    <row r="611" ht="15.75" customHeight="1">
      <c r="A611" s="67" t="s">
        <v>746</v>
      </c>
      <c r="B611" s="68" t="s">
        <v>807</v>
      </c>
      <c r="C611" s="68" t="s">
        <v>456</v>
      </c>
      <c r="D611" s="68" t="s">
        <v>91</v>
      </c>
      <c r="E611" s="68" t="s">
        <v>149</v>
      </c>
      <c r="F611" s="47" t="s">
        <v>149</v>
      </c>
      <c r="G611" s="68" t="s">
        <v>122</v>
      </c>
      <c r="H611" s="69" t="s">
        <v>43</v>
      </c>
      <c r="I611" s="69" t="s">
        <v>122</v>
      </c>
      <c r="J611" s="70" t="s">
        <v>122</v>
      </c>
      <c r="K611" s="69" t="s">
        <v>122</v>
      </c>
      <c r="L611" s="70">
        <f>SUMIFS(Gabarito!B:B,Gabarito!A:A,H611)+SUMIFS(Gabarito!B:B,Gabarito!A:A,I611)+SUMIFS(Gabarito!B:B,Gabarito!A:A,J611)+SUMIFS(Gabarito!B:B,Gabarito!A:A,K611)</f>
        <v>2</v>
      </c>
      <c r="M611" s="69" t="s">
        <v>122</v>
      </c>
      <c r="N611" s="69" t="s">
        <v>122</v>
      </c>
      <c r="O611" s="68" t="s">
        <v>122</v>
      </c>
      <c r="P611" s="69" t="s">
        <v>122</v>
      </c>
      <c r="Q611" s="69">
        <f>SUMIFS(Gabarito!B:B,Gabarito!A:A,M611)+SUMIFS(Gabarito!B:B,Gabarito!A:A,N611)+SUMIFS(Gabarito!B:B,Gabarito!A:A,O611)+SUMIFS(Gabarito!B:B,Gabarito!A:A,#REF!)+SUMIFS(Gabarito!B:B,Gabarito!A:A,P611)</f>
        <v>0</v>
      </c>
      <c r="R611" s="69">
        <f t="shared" si="9"/>
        <v>2</v>
      </c>
      <c r="S611" s="68" t="s">
        <v>122</v>
      </c>
      <c r="T611" s="68" t="s">
        <v>122</v>
      </c>
      <c r="U611" s="69" t="s">
        <v>122</v>
      </c>
    </row>
    <row r="612" ht="15.75" customHeight="1">
      <c r="A612" s="67" t="s">
        <v>746</v>
      </c>
      <c r="B612" s="68" t="s">
        <v>808</v>
      </c>
      <c r="C612" s="68" t="s">
        <v>456</v>
      </c>
      <c r="D612" s="68" t="s">
        <v>91</v>
      </c>
      <c r="E612" s="68" t="s">
        <v>149</v>
      </c>
      <c r="F612" s="47" t="s">
        <v>149</v>
      </c>
      <c r="G612" s="68" t="s">
        <v>122</v>
      </c>
      <c r="H612" s="69" t="s">
        <v>43</v>
      </c>
      <c r="I612" s="69" t="s">
        <v>122</v>
      </c>
      <c r="J612" s="70" t="s">
        <v>122</v>
      </c>
      <c r="K612" s="69" t="s">
        <v>122</v>
      </c>
      <c r="L612" s="70">
        <f>SUMIFS(Gabarito!B:B,Gabarito!A:A,H612)+SUMIFS(Gabarito!B:B,Gabarito!A:A,I612)+SUMIFS(Gabarito!B:B,Gabarito!A:A,J612)+SUMIFS(Gabarito!B:B,Gabarito!A:A,K612)</f>
        <v>2</v>
      </c>
      <c r="M612" s="69" t="s">
        <v>122</v>
      </c>
      <c r="N612" s="69" t="s">
        <v>122</v>
      </c>
      <c r="O612" s="68" t="s">
        <v>122</v>
      </c>
      <c r="P612" s="69" t="s">
        <v>122</v>
      </c>
      <c r="Q612" s="69">
        <f>SUMIFS(Gabarito!B:B,Gabarito!A:A,M612)+SUMIFS(Gabarito!B:B,Gabarito!A:A,N612)+SUMIFS(Gabarito!B:B,Gabarito!A:A,O612)+SUMIFS(Gabarito!B:B,Gabarito!A:A,#REF!)+SUMIFS(Gabarito!B:B,Gabarito!A:A,P612)</f>
        <v>0</v>
      </c>
      <c r="R612" s="69">
        <f t="shared" si="9"/>
        <v>2</v>
      </c>
      <c r="S612" s="68" t="s">
        <v>122</v>
      </c>
      <c r="T612" s="68" t="s">
        <v>122</v>
      </c>
      <c r="U612" s="69" t="s">
        <v>122</v>
      </c>
    </row>
    <row r="613" ht="15.75" customHeight="1">
      <c r="A613" s="67" t="s">
        <v>746</v>
      </c>
      <c r="B613" s="68" t="s">
        <v>809</v>
      </c>
      <c r="C613" s="68" t="s">
        <v>456</v>
      </c>
      <c r="D613" s="68" t="s">
        <v>91</v>
      </c>
      <c r="E613" s="68" t="s">
        <v>149</v>
      </c>
      <c r="F613" s="47" t="s">
        <v>149</v>
      </c>
      <c r="G613" s="68" t="s">
        <v>122</v>
      </c>
      <c r="H613" s="69" t="s">
        <v>43</v>
      </c>
      <c r="I613" s="69" t="s">
        <v>122</v>
      </c>
      <c r="J613" s="70" t="s">
        <v>122</v>
      </c>
      <c r="K613" s="69" t="s">
        <v>122</v>
      </c>
      <c r="L613" s="70">
        <f>SUMIFS(Gabarito!B:B,Gabarito!A:A,H613)+SUMIFS(Gabarito!B:B,Gabarito!A:A,I613)+SUMIFS(Gabarito!B:B,Gabarito!A:A,J613)+SUMIFS(Gabarito!B:B,Gabarito!A:A,K613)</f>
        <v>2</v>
      </c>
      <c r="M613" s="69" t="s">
        <v>122</v>
      </c>
      <c r="N613" s="69" t="s">
        <v>122</v>
      </c>
      <c r="O613" s="68" t="s">
        <v>122</v>
      </c>
      <c r="P613" s="69" t="s">
        <v>122</v>
      </c>
      <c r="Q613" s="69">
        <f>SUMIFS(Gabarito!B:B,Gabarito!A:A,M613)+SUMIFS(Gabarito!B:B,Gabarito!A:A,N613)+SUMIFS(Gabarito!B:B,Gabarito!A:A,O613)+SUMIFS(Gabarito!B:B,Gabarito!A:A,#REF!)+SUMIFS(Gabarito!B:B,Gabarito!A:A,P613)</f>
        <v>0</v>
      </c>
      <c r="R613" s="69">
        <f t="shared" si="9"/>
        <v>2</v>
      </c>
      <c r="S613" s="68" t="s">
        <v>122</v>
      </c>
      <c r="T613" s="68" t="s">
        <v>122</v>
      </c>
      <c r="U613" s="69" t="s">
        <v>122</v>
      </c>
    </row>
    <row r="614" ht="15.75" customHeight="1">
      <c r="A614" s="67" t="s">
        <v>746</v>
      </c>
      <c r="B614" s="68" t="s">
        <v>810</v>
      </c>
      <c r="C614" s="68" t="s">
        <v>456</v>
      </c>
      <c r="D614" s="68" t="s">
        <v>91</v>
      </c>
      <c r="E614" s="68" t="s">
        <v>149</v>
      </c>
      <c r="F614" s="47" t="s">
        <v>149</v>
      </c>
      <c r="G614" s="68" t="s">
        <v>122</v>
      </c>
      <c r="H614" s="69" t="s">
        <v>43</v>
      </c>
      <c r="I614" s="69" t="s">
        <v>122</v>
      </c>
      <c r="J614" s="70" t="s">
        <v>122</v>
      </c>
      <c r="K614" s="69" t="s">
        <v>122</v>
      </c>
      <c r="L614" s="70">
        <f>SUMIFS(Gabarito!B:B,Gabarito!A:A,H614)+SUMIFS(Gabarito!B:B,Gabarito!A:A,I614)+SUMIFS(Gabarito!B:B,Gabarito!A:A,J614)+SUMIFS(Gabarito!B:B,Gabarito!A:A,K614)</f>
        <v>2</v>
      </c>
      <c r="M614" s="69" t="s">
        <v>122</v>
      </c>
      <c r="N614" s="69" t="s">
        <v>122</v>
      </c>
      <c r="O614" s="68" t="s">
        <v>122</v>
      </c>
      <c r="P614" s="69" t="s">
        <v>122</v>
      </c>
      <c r="Q614" s="69">
        <f>SUMIFS(Gabarito!B:B,Gabarito!A:A,M614)+SUMIFS(Gabarito!B:B,Gabarito!A:A,N614)+SUMIFS(Gabarito!B:B,Gabarito!A:A,O614)+SUMIFS(Gabarito!B:B,Gabarito!A:A,#REF!)+SUMIFS(Gabarito!B:B,Gabarito!A:A,P614)</f>
        <v>0</v>
      </c>
      <c r="R614" s="69">
        <f t="shared" si="9"/>
        <v>2</v>
      </c>
      <c r="S614" s="68" t="s">
        <v>122</v>
      </c>
      <c r="T614" s="68" t="s">
        <v>122</v>
      </c>
      <c r="U614" s="69" t="s">
        <v>122</v>
      </c>
    </row>
    <row r="615" ht="15.75" customHeight="1">
      <c r="A615" s="67" t="s">
        <v>746</v>
      </c>
      <c r="B615" s="68" t="s">
        <v>811</v>
      </c>
      <c r="C615" s="68" t="s">
        <v>456</v>
      </c>
      <c r="D615" s="68" t="s">
        <v>50</v>
      </c>
      <c r="E615" s="68" t="s">
        <v>122</v>
      </c>
      <c r="F615" s="47" t="s">
        <v>122</v>
      </c>
      <c r="G615" s="68" t="s">
        <v>122</v>
      </c>
      <c r="H615" s="69" t="s">
        <v>122</v>
      </c>
      <c r="I615" s="69" t="s">
        <v>122</v>
      </c>
      <c r="J615" s="70" t="s">
        <v>122</v>
      </c>
      <c r="K615" s="69" t="s">
        <v>122</v>
      </c>
      <c r="L615" s="70">
        <f>SUMIFS(Gabarito!B:B,Gabarito!A:A,H615)+SUMIFS(Gabarito!B:B,Gabarito!A:A,I615)+SUMIFS(Gabarito!B:B,Gabarito!A:A,J615)+SUMIFS(Gabarito!B:B,Gabarito!A:A,K615)</f>
        <v>0</v>
      </c>
      <c r="M615" s="69" t="s">
        <v>122</v>
      </c>
      <c r="N615" s="69" t="s">
        <v>122</v>
      </c>
      <c r="O615" s="68" t="s">
        <v>122</v>
      </c>
      <c r="P615" s="69" t="s">
        <v>122</v>
      </c>
      <c r="Q615" s="69">
        <f>SUMIFS(Gabarito!B:B,Gabarito!A:A,M615)+SUMIFS(Gabarito!B:B,Gabarito!A:A,N615)+SUMIFS(Gabarito!B:B,Gabarito!A:A,O615)+SUMIFS(Gabarito!B:B,Gabarito!A:A,#REF!)+SUMIFS(Gabarito!B:B,Gabarito!A:A,P615)</f>
        <v>0</v>
      </c>
      <c r="R615" s="69">
        <f t="shared" si="9"/>
        <v>0</v>
      </c>
      <c r="S615" s="68" t="s">
        <v>122</v>
      </c>
      <c r="T615" s="68" t="s">
        <v>122</v>
      </c>
      <c r="U615" s="69" t="s">
        <v>122</v>
      </c>
    </row>
    <row r="616" ht="15.75" customHeight="1">
      <c r="A616" s="67" t="s">
        <v>746</v>
      </c>
      <c r="B616" s="68" t="s">
        <v>812</v>
      </c>
      <c r="C616" s="68" t="s">
        <v>456</v>
      </c>
      <c r="D616" s="68" t="s">
        <v>91</v>
      </c>
      <c r="E616" s="68" t="s">
        <v>149</v>
      </c>
      <c r="F616" s="47" t="s">
        <v>149</v>
      </c>
      <c r="G616" s="68" t="s">
        <v>122</v>
      </c>
      <c r="H616" s="69" t="s">
        <v>43</v>
      </c>
      <c r="I616" s="69" t="s">
        <v>87</v>
      </c>
      <c r="J616" s="70" t="s">
        <v>89</v>
      </c>
      <c r="K616" s="69" t="s">
        <v>91</v>
      </c>
      <c r="L616" s="70">
        <f>SUMIFS(Gabarito!B:B,Gabarito!A:A,H616)+SUMIFS(Gabarito!B:B,Gabarito!A:A,I616)+SUMIFS(Gabarito!B:B,Gabarito!A:A,J616)+SUMIFS(Gabarito!B:B,Gabarito!A:A,K616)</f>
        <v>24</v>
      </c>
      <c r="M616" s="69" t="s">
        <v>75</v>
      </c>
      <c r="N616" s="69" t="s">
        <v>131</v>
      </c>
      <c r="O616" s="68" t="s">
        <v>60</v>
      </c>
      <c r="P616" s="69" t="s">
        <v>64</v>
      </c>
      <c r="Q616" s="69">
        <f>SUMIFS(Gabarito!B:B,Gabarito!A:A,M616)+SUMIFS(Gabarito!B:B,Gabarito!A:A,N616)+SUMIFS(Gabarito!B:B,Gabarito!A:A,O616)+SUMIFS(Gabarito!B:B,Gabarito!A:A,#REF!)+SUMIFS(Gabarito!B:B,Gabarito!A:A,P616)</f>
        <v>22</v>
      </c>
      <c r="R616" s="69">
        <f t="shared" si="9"/>
        <v>46</v>
      </c>
      <c r="S616" s="68" t="s">
        <v>91</v>
      </c>
      <c r="T616" s="68" t="s">
        <v>132</v>
      </c>
      <c r="U616" s="69" t="s">
        <v>50</v>
      </c>
    </row>
    <row r="617" ht="15.75" customHeight="1">
      <c r="A617" s="67" t="s">
        <v>746</v>
      </c>
      <c r="B617" s="68" t="s">
        <v>813</v>
      </c>
      <c r="C617" s="68" t="s">
        <v>456</v>
      </c>
      <c r="D617" s="68" t="s">
        <v>91</v>
      </c>
      <c r="E617" s="68" t="s">
        <v>117</v>
      </c>
      <c r="F617" s="47" t="s">
        <v>117</v>
      </c>
      <c r="G617" s="68" t="s">
        <v>122</v>
      </c>
      <c r="H617" s="69" t="s">
        <v>43</v>
      </c>
      <c r="I617" s="69" t="s">
        <v>87</v>
      </c>
      <c r="J617" s="70" t="s">
        <v>47</v>
      </c>
      <c r="K617" s="69" t="s">
        <v>91</v>
      </c>
      <c r="L617" s="70">
        <f>SUMIFS(Gabarito!B:B,Gabarito!A:A,H617)+SUMIFS(Gabarito!B:B,Gabarito!A:A,I617)+SUMIFS(Gabarito!B:B,Gabarito!A:A,J617)+SUMIFS(Gabarito!B:B,Gabarito!A:A,K617)</f>
        <v>18</v>
      </c>
      <c r="M617" s="69" t="s">
        <v>55</v>
      </c>
      <c r="N617" s="69" t="s">
        <v>131</v>
      </c>
      <c r="O617" s="68" t="s">
        <v>122</v>
      </c>
      <c r="P617" s="69" t="s">
        <v>82</v>
      </c>
      <c r="Q617" s="69">
        <f>SUMIFS(Gabarito!B:B,Gabarito!A:A,M617)+SUMIFS(Gabarito!B:B,Gabarito!A:A,N617)+SUMIFS(Gabarito!B:B,Gabarito!A:A,O617)+SUMIFS(Gabarito!B:B,Gabarito!A:A,#REF!)+SUMIFS(Gabarito!B:B,Gabarito!A:A,P617)</f>
        <v>22</v>
      </c>
      <c r="R617" s="69">
        <f t="shared" si="9"/>
        <v>40</v>
      </c>
      <c r="S617" s="68" t="s">
        <v>91</v>
      </c>
      <c r="T617" s="68" t="s">
        <v>118</v>
      </c>
      <c r="U617" s="69" t="s">
        <v>459</v>
      </c>
    </row>
    <row r="618" ht="15.75" customHeight="1">
      <c r="A618" s="67" t="s">
        <v>746</v>
      </c>
      <c r="B618" s="95" t="s">
        <v>814</v>
      </c>
      <c r="C618" s="68" t="s">
        <v>456</v>
      </c>
      <c r="D618" s="68" t="s">
        <v>122</v>
      </c>
      <c r="E618" s="68" t="s">
        <v>122</v>
      </c>
      <c r="F618" s="47" t="s">
        <v>122</v>
      </c>
      <c r="G618" s="68" t="s">
        <v>122</v>
      </c>
      <c r="H618" s="69" t="s">
        <v>122</v>
      </c>
      <c r="I618" s="69" t="s">
        <v>122</v>
      </c>
      <c r="J618" s="70" t="s">
        <v>122</v>
      </c>
      <c r="K618" s="69" t="s">
        <v>122</v>
      </c>
      <c r="L618" s="70">
        <f>SUMIFS(Gabarito!B:B,Gabarito!A:A,H618)+SUMIFS(Gabarito!B:B,Gabarito!A:A,I618)+SUMIFS(Gabarito!B:B,Gabarito!A:A,J618)+SUMIFS(Gabarito!B:B,Gabarito!A:A,K618)</f>
        <v>0</v>
      </c>
      <c r="M618" s="69" t="s">
        <v>122</v>
      </c>
      <c r="N618" s="69" t="s">
        <v>122</v>
      </c>
      <c r="O618" s="68" t="s">
        <v>122</v>
      </c>
      <c r="P618" s="69" t="s">
        <v>122</v>
      </c>
      <c r="Q618" s="69">
        <f>SUMIFS(Gabarito!B:B,Gabarito!A:A,M618)+SUMIFS(Gabarito!B:B,Gabarito!A:A,N618)+SUMIFS(Gabarito!B:B,Gabarito!A:A,O618)+SUMIFS(Gabarito!B:B,Gabarito!A:A,#REF!)+SUMIFS(Gabarito!B:B,Gabarito!A:A,P618)</f>
        <v>0</v>
      </c>
      <c r="R618" s="69">
        <f t="shared" si="9"/>
        <v>0</v>
      </c>
      <c r="S618" s="68" t="s">
        <v>122</v>
      </c>
      <c r="T618" s="68" t="s">
        <v>122</v>
      </c>
      <c r="U618" s="69" t="s">
        <v>122</v>
      </c>
    </row>
    <row r="619" ht="15.75" customHeight="1">
      <c r="A619" s="67" t="s">
        <v>746</v>
      </c>
      <c r="B619" s="68" t="s">
        <v>815</v>
      </c>
      <c r="C619" s="68" t="s">
        <v>456</v>
      </c>
      <c r="D619" s="68" t="s">
        <v>91</v>
      </c>
      <c r="E619" s="68" t="s">
        <v>130</v>
      </c>
      <c r="F619" s="47" t="s">
        <v>139</v>
      </c>
      <c r="G619" s="68" t="s">
        <v>122</v>
      </c>
      <c r="H619" s="69" t="s">
        <v>67</v>
      </c>
      <c r="I619" s="69" t="s">
        <v>122</v>
      </c>
      <c r="J619" s="70" t="s">
        <v>122</v>
      </c>
      <c r="K619" s="69" t="s">
        <v>122</v>
      </c>
      <c r="L619" s="70">
        <f>SUMIFS(Gabarito!B:B,Gabarito!A:A,H619)+SUMIFS(Gabarito!B:B,Gabarito!A:A,I619)+SUMIFS(Gabarito!B:B,Gabarito!A:A,J619)+SUMIFS(Gabarito!B:B,Gabarito!A:A,K619)</f>
        <v>3</v>
      </c>
      <c r="M619" s="69" t="s">
        <v>122</v>
      </c>
      <c r="N619" s="69" t="s">
        <v>122</v>
      </c>
      <c r="O619" s="68" t="s">
        <v>122</v>
      </c>
      <c r="P619" s="69" t="s">
        <v>122</v>
      </c>
      <c r="Q619" s="69">
        <f>SUMIFS(Gabarito!B:B,Gabarito!A:A,M619)+SUMIFS(Gabarito!B:B,Gabarito!A:A,N619)+SUMIFS(Gabarito!B:B,Gabarito!A:A,O619)+SUMIFS(Gabarito!B:B,Gabarito!A:A,#REF!)+SUMIFS(Gabarito!B:B,Gabarito!A:A,P619)</f>
        <v>0</v>
      </c>
      <c r="R619" s="69">
        <f t="shared" si="9"/>
        <v>3</v>
      </c>
      <c r="S619" s="68" t="s">
        <v>122</v>
      </c>
      <c r="T619" s="68" t="s">
        <v>122</v>
      </c>
      <c r="U619" s="69" t="s">
        <v>122</v>
      </c>
    </row>
    <row r="620" ht="15.75" customHeight="1">
      <c r="A620" s="67" t="s">
        <v>746</v>
      </c>
      <c r="B620" s="95" t="s">
        <v>816</v>
      </c>
      <c r="C620" s="68" t="s">
        <v>456</v>
      </c>
      <c r="D620" s="68" t="s">
        <v>122</v>
      </c>
      <c r="E620" s="68" t="s">
        <v>122</v>
      </c>
      <c r="F620" s="47" t="s">
        <v>122</v>
      </c>
      <c r="G620" s="68" t="s">
        <v>122</v>
      </c>
      <c r="H620" s="69" t="s">
        <v>122</v>
      </c>
      <c r="I620" s="69" t="s">
        <v>122</v>
      </c>
      <c r="J620" s="70" t="s">
        <v>122</v>
      </c>
      <c r="K620" s="69" t="s">
        <v>122</v>
      </c>
      <c r="L620" s="70">
        <f>SUMIFS(Gabarito!B:B,Gabarito!A:A,H620)+SUMIFS(Gabarito!B:B,Gabarito!A:A,I620)+SUMIFS(Gabarito!B:B,Gabarito!A:A,J620)+SUMIFS(Gabarito!B:B,Gabarito!A:A,K620)</f>
        <v>0</v>
      </c>
      <c r="M620" s="69" t="s">
        <v>122</v>
      </c>
      <c r="N620" s="69" t="s">
        <v>122</v>
      </c>
      <c r="O620" s="68" t="s">
        <v>122</v>
      </c>
      <c r="P620" s="69" t="s">
        <v>122</v>
      </c>
      <c r="Q620" s="69">
        <f>SUMIFS(Gabarito!B:B,Gabarito!A:A,M620)+SUMIFS(Gabarito!B:B,Gabarito!A:A,N620)+SUMIFS(Gabarito!B:B,Gabarito!A:A,O620)+SUMIFS(Gabarito!B:B,Gabarito!A:A,#REF!)+SUMIFS(Gabarito!B:B,Gabarito!A:A,P620)</f>
        <v>0</v>
      </c>
      <c r="R620" s="69">
        <f t="shared" si="9"/>
        <v>0</v>
      </c>
      <c r="S620" s="68" t="s">
        <v>122</v>
      </c>
      <c r="T620" s="68" t="s">
        <v>122</v>
      </c>
      <c r="U620" s="69" t="s">
        <v>122</v>
      </c>
    </row>
    <row r="621" ht="15.75" customHeight="1">
      <c r="A621" s="67" t="s">
        <v>746</v>
      </c>
      <c r="B621" s="68" t="s">
        <v>817</v>
      </c>
      <c r="C621" s="68" t="s">
        <v>456</v>
      </c>
      <c r="D621" s="68" t="s">
        <v>91</v>
      </c>
      <c r="E621" s="68" t="s">
        <v>117</v>
      </c>
      <c r="F621" s="47" t="s">
        <v>117</v>
      </c>
      <c r="G621" s="68" t="s">
        <v>122</v>
      </c>
      <c r="H621" s="69" t="s">
        <v>43</v>
      </c>
      <c r="I621" s="69" t="s">
        <v>122</v>
      </c>
      <c r="J621" s="70" t="s">
        <v>122</v>
      </c>
      <c r="K621" s="69" t="s">
        <v>122</v>
      </c>
      <c r="L621" s="70">
        <f>SUMIFS(Gabarito!B:B,Gabarito!A:A,H621)+SUMIFS(Gabarito!B:B,Gabarito!A:A,I621)+SUMIFS(Gabarito!B:B,Gabarito!A:A,J621)+SUMIFS(Gabarito!B:B,Gabarito!A:A,K621)</f>
        <v>2</v>
      </c>
      <c r="M621" s="69" t="s">
        <v>122</v>
      </c>
      <c r="N621" s="69" t="s">
        <v>122</v>
      </c>
      <c r="O621" s="68" t="s">
        <v>122</v>
      </c>
      <c r="P621" s="69" t="s">
        <v>122</v>
      </c>
      <c r="Q621" s="69">
        <f>SUMIFS(Gabarito!B:B,Gabarito!A:A,M621)+SUMIFS(Gabarito!B:B,Gabarito!A:A,N621)+SUMIFS(Gabarito!B:B,Gabarito!A:A,O621)+SUMIFS(Gabarito!B:B,Gabarito!A:A,#REF!)+SUMIFS(Gabarito!B:B,Gabarito!A:A,P621)</f>
        <v>0</v>
      </c>
      <c r="R621" s="69">
        <f t="shared" si="9"/>
        <v>2</v>
      </c>
      <c r="S621" s="68" t="s">
        <v>122</v>
      </c>
      <c r="T621" s="68" t="s">
        <v>122</v>
      </c>
      <c r="U621" s="69" t="s">
        <v>122</v>
      </c>
    </row>
    <row r="622" ht="15.75" customHeight="1">
      <c r="A622" s="67" t="s">
        <v>746</v>
      </c>
      <c r="B622" s="68" t="s">
        <v>818</v>
      </c>
      <c r="C622" s="68" t="s">
        <v>456</v>
      </c>
      <c r="D622" s="68" t="s">
        <v>91</v>
      </c>
      <c r="E622" s="68" t="s">
        <v>149</v>
      </c>
      <c r="F622" s="47" t="s">
        <v>149</v>
      </c>
      <c r="G622" s="68" t="s">
        <v>122</v>
      </c>
      <c r="H622" s="69" t="s">
        <v>43</v>
      </c>
      <c r="I622" s="69" t="s">
        <v>122</v>
      </c>
      <c r="J622" s="70" t="s">
        <v>122</v>
      </c>
      <c r="K622" s="69" t="s">
        <v>122</v>
      </c>
      <c r="L622" s="70">
        <f>SUMIFS(Gabarito!B:B,Gabarito!A:A,H622)+SUMIFS(Gabarito!B:B,Gabarito!A:A,I622)+SUMIFS(Gabarito!B:B,Gabarito!A:A,J622)+SUMIFS(Gabarito!B:B,Gabarito!A:A,K622)</f>
        <v>2</v>
      </c>
      <c r="M622" s="69" t="s">
        <v>122</v>
      </c>
      <c r="N622" s="69" t="s">
        <v>122</v>
      </c>
      <c r="O622" s="68" t="s">
        <v>122</v>
      </c>
      <c r="P622" s="69" t="s">
        <v>122</v>
      </c>
      <c r="Q622" s="69">
        <f>SUMIFS(Gabarito!B:B,Gabarito!A:A,M622)+SUMIFS(Gabarito!B:B,Gabarito!A:A,N622)+SUMIFS(Gabarito!B:B,Gabarito!A:A,O622)+SUMIFS(Gabarito!B:B,Gabarito!A:A,#REF!)+SUMIFS(Gabarito!B:B,Gabarito!A:A,P622)</f>
        <v>0</v>
      </c>
      <c r="R622" s="69">
        <f t="shared" si="9"/>
        <v>2</v>
      </c>
      <c r="S622" s="68" t="s">
        <v>122</v>
      </c>
      <c r="T622" s="68" t="s">
        <v>122</v>
      </c>
      <c r="U622" s="69" t="s">
        <v>122</v>
      </c>
    </row>
    <row r="623" ht="15.75" customHeight="1">
      <c r="A623" s="67" t="s">
        <v>746</v>
      </c>
      <c r="B623" s="68" t="s">
        <v>819</v>
      </c>
      <c r="C623" s="68" t="s">
        <v>456</v>
      </c>
      <c r="D623" s="68" t="s">
        <v>91</v>
      </c>
      <c r="E623" s="68" t="s">
        <v>149</v>
      </c>
      <c r="F623" s="47" t="s">
        <v>149</v>
      </c>
      <c r="G623" s="68" t="s">
        <v>122</v>
      </c>
      <c r="H623" s="69" t="s">
        <v>43</v>
      </c>
      <c r="I623" s="69" t="s">
        <v>122</v>
      </c>
      <c r="J623" s="70" t="s">
        <v>122</v>
      </c>
      <c r="K623" s="69" t="s">
        <v>122</v>
      </c>
      <c r="L623" s="70">
        <f>SUMIFS(Gabarito!B:B,Gabarito!A:A,H623)+SUMIFS(Gabarito!B:B,Gabarito!A:A,I623)+SUMIFS(Gabarito!B:B,Gabarito!A:A,J623)+SUMIFS(Gabarito!B:B,Gabarito!A:A,K623)</f>
        <v>2</v>
      </c>
      <c r="M623" s="69" t="s">
        <v>122</v>
      </c>
      <c r="N623" s="69" t="s">
        <v>122</v>
      </c>
      <c r="O623" s="68" t="s">
        <v>122</v>
      </c>
      <c r="P623" s="69" t="s">
        <v>122</v>
      </c>
      <c r="Q623" s="69">
        <f>SUMIFS(Gabarito!B:B,Gabarito!A:A,M623)+SUMIFS(Gabarito!B:B,Gabarito!A:A,N623)+SUMIFS(Gabarito!B:B,Gabarito!A:A,O623)+SUMIFS(Gabarito!B:B,Gabarito!A:A,#REF!)+SUMIFS(Gabarito!B:B,Gabarito!A:A,P623)</f>
        <v>0</v>
      </c>
      <c r="R623" s="69">
        <f t="shared" si="9"/>
        <v>2</v>
      </c>
      <c r="S623" s="68" t="s">
        <v>122</v>
      </c>
      <c r="T623" s="68" t="s">
        <v>122</v>
      </c>
      <c r="U623" s="69" t="s">
        <v>122</v>
      </c>
    </row>
    <row r="624" ht="15.75" customHeight="1">
      <c r="A624" s="67" t="s">
        <v>746</v>
      </c>
      <c r="B624" s="68" t="s">
        <v>820</v>
      </c>
      <c r="C624" s="68" t="s">
        <v>456</v>
      </c>
      <c r="D624" s="68" t="s">
        <v>91</v>
      </c>
      <c r="E624" s="68" t="s">
        <v>149</v>
      </c>
      <c r="F624" s="47" t="s">
        <v>149</v>
      </c>
      <c r="G624" s="68" t="s">
        <v>122</v>
      </c>
      <c r="H624" s="69" t="s">
        <v>43</v>
      </c>
      <c r="I624" s="69" t="s">
        <v>122</v>
      </c>
      <c r="J624" s="70" t="s">
        <v>122</v>
      </c>
      <c r="K624" s="69" t="s">
        <v>122</v>
      </c>
      <c r="L624" s="70">
        <f>SUMIFS(Gabarito!B:B,Gabarito!A:A,H624)+SUMIFS(Gabarito!B:B,Gabarito!A:A,I624)+SUMIFS(Gabarito!B:B,Gabarito!A:A,J624)+SUMIFS(Gabarito!B:B,Gabarito!A:A,K624)</f>
        <v>2</v>
      </c>
      <c r="M624" s="69" t="s">
        <v>122</v>
      </c>
      <c r="N624" s="69" t="s">
        <v>122</v>
      </c>
      <c r="O624" s="68" t="s">
        <v>122</v>
      </c>
      <c r="P624" s="69" t="s">
        <v>122</v>
      </c>
      <c r="Q624" s="69">
        <f>SUMIFS(Gabarito!B:B,Gabarito!A:A,M624)+SUMIFS(Gabarito!B:B,Gabarito!A:A,N624)+SUMIFS(Gabarito!B:B,Gabarito!A:A,O624)+SUMIFS(Gabarito!B:B,Gabarito!A:A,#REF!)+SUMIFS(Gabarito!B:B,Gabarito!A:A,P624)</f>
        <v>0</v>
      </c>
      <c r="R624" s="69">
        <f t="shared" si="9"/>
        <v>2</v>
      </c>
      <c r="S624" s="68" t="s">
        <v>122</v>
      </c>
      <c r="T624" s="68" t="s">
        <v>122</v>
      </c>
      <c r="U624" s="69" t="s">
        <v>122</v>
      </c>
    </row>
    <row r="625" ht="15.75" customHeight="1">
      <c r="A625" s="67" t="s">
        <v>746</v>
      </c>
      <c r="B625" s="68" t="s">
        <v>821</v>
      </c>
      <c r="C625" s="68" t="s">
        <v>456</v>
      </c>
      <c r="D625" s="68" t="s">
        <v>91</v>
      </c>
      <c r="E625" s="68" t="s">
        <v>117</v>
      </c>
      <c r="F625" s="47" t="s">
        <v>117</v>
      </c>
      <c r="G625" s="68" t="s">
        <v>122</v>
      </c>
      <c r="H625" s="69" t="s">
        <v>43</v>
      </c>
      <c r="I625" s="69" t="s">
        <v>87</v>
      </c>
      <c r="J625" s="70" t="s">
        <v>89</v>
      </c>
      <c r="K625" s="69" t="s">
        <v>91</v>
      </c>
      <c r="L625" s="70">
        <f>SUMIFS(Gabarito!B:B,Gabarito!A:A,H625)+SUMIFS(Gabarito!B:B,Gabarito!A:A,I625)+SUMIFS(Gabarito!B:B,Gabarito!A:A,J625)+SUMIFS(Gabarito!B:B,Gabarito!A:A,K625)</f>
        <v>24</v>
      </c>
      <c r="M625" s="69" t="s">
        <v>75</v>
      </c>
      <c r="N625" s="69" t="s">
        <v>131</v>
      </c>
      <c r="O625" s="68" t="s">
        <v>122</v>
      </c>
      <c r="P625" s="69" t="s">
        <v>82</v>
      </c>
      <c r="Q625" s="69">
        <f>SUMIFS(Gabarito!B:B,Gabarito!A:A,M625)+SUMIFS(Gabarito!B:B,Gabarito!A:A,N625)+SUMIFS(Gabarito!B:B,Gabarito!A:A,O625)+SUMIFS(Gabarito!B:B,Gabarito!A:A,#REF!)+SUMIFS(Gabarito!B:B,Gabarito!A:A,P625)</f>
        <v>26</v>
      </c>
      <c r="R625" s="69">
        <f t="shared" si="9"/>
        <v>50</v>
      </c>
      <c r="S625" s="68" t="s">
        <v>91</v>
      </c>
      <c r="T625" s="68" t="s">
        <v>118</v>
      </c>
      <c r="U625" s="69" t="s">
        <v>459</v>
      </c>
    </row>
    <row r="626" ht="15.75" customHeight="1">
      <c r="A626" s="67" t="s">
        <v>746</v>
      </c>
      <c r="B626" s="68" t="s">
        <v>822</v>
      </c>
      <c r="C626" s="68" t="s">
        <v>456</v>
      </c>
      <c r="D626" s="68" t="s">
        <v>91</v>
      </c>
      <c r="E626" s="68" t="s">
        <v>117</v>
      </c>
      <c r="F626" s="47" t="s">
        <v>117</v>
      </c>
      <c r="G626" s="68" t="s">
        <v>122</v>
      </c>
      <c r="H626" s="69" t="s">
        <v>43</v>
      </c>
      <c r="I626" s="69" t="s">
        <v>87</v>
      </c>
      <c r="J626" s="70" t="s">
        <v>89</v>
      </c>
      <c r="K626" s="69" t="s">
        <v>91</v>
      </c>
      <c r="L626" s="70">
        <f>SUMIFS(Gabarito!B:B,Gabarito!A:A,H626)+SUMIFS(Gabarito!B:B,Gabarito!A:A,I626)+SUMIFS(Gabarito!B:B,Gabarito!A:A,J626)+SUMIFS(Gabarito!B:B,Gabarito!A:A,K626)</f>
        <v>24</v>
      </c>
      <c r="M626" s="69" t="s">
        <v>93</v>
      </c>
      <c r="N626" s="69" t="s">
        <v>77</v>
      </c>
      <c r="O626" s="68" t="s">
        <v>122</v>
      </c>
      <c r="P626" s="69" t="s">
        <v>99</v>
      </c>
      <c r="Q626" s="69">
        <f>SUMIFS(Gabarito!B:B,Gabarito!A:A,M626)+SUMIFS(Gabarito!B:B,Gabarito!A:A,N626)+SUMIFS(Gabarito!B:B,Gabarito!A:A,O626)+SUMIFS(Gabarito!B:B,Gabarito!A:A,#REF!)+SUMIFS(Gabarito!B:B,Gabarito!A:A,P626)</f>
        <v>31</v>
      </c>
      <c r="R626" s="69">
        <f t="shared" si="9"/>
        <v>55</v>
      </c>
      <c r="S626" s="68" t="s">
        <v>50</v>
      </c>
      <c r="T626" s="68" t="s">
        <v>118</v>
      </c>
      <c r="U626" s="69" t="s">
        <v>50</v>
      </c>
    </row>
    <row r="627" ht="15.75" customHeight="1">
      <c r="A627" s="67" t="s">
        <v>746</v>
      </c>
      <c r="B627" s="68" t="s">
        <v>823</v>
      </c>
      <c r="C627" s="68" t="s">
        <v>456</v>
      </c>
      <c r="D627" s="68" t="s">
        <v>91</v>
      </c>
      <c r="E627" s="68" t="s">
        <v>117</v>
      </c>
      <c r="F627" s="47" t="s">
        <v>117</v>
      </c>
      <c r="G627" s="68" t="s">
        <v>122</v>
      </c>
      <c r="H627" s="69" t="s">
        <v>43</v>
      </c>
      <c r="I627" s="69" t="s">
        <v>122</v>
      </c>
      <c r="J627" s="70" t="s">
        <v>122</v>
      </c>
      <c r="K627" s="69" t="s">
        <v>122</v>
      </c>
      <c r="L627" s="70">
        <f>SUMIFS(Gabarito!B:B,Gabarito!A:A,H627)+SUMIFS(Gabarito!B:B,Gabarito!A:A,I627)+SUMIFS(Gabarito!B:B,Gabarito!A:A,J627)+SUMIFS(Gabarito!B:B,Gabarito!A:A,K627)</f>
        <v>2</v>
      </c>
      <c r="M627" s="69" t="s">
        <v>122</v>
      </c>
      <c r="N627" s="69" t="s">
        <v>122</v>
      </c>
      <c r="O627" s="68" t="s">
        <v>122</v>
      </c>
      <c r="P627" s="69" t="s">
        <v>122</v>
      </c>
      <c r="Q627" s="69">
        <f>SUMIFS(Gabarito!B:B,Gabarito!A:A,M627)+SUMIFS(Gabarito!B:B,Gabarito!A:A,N627)+SUMIFS(Gabarito!B:B,Gabarito!A:A,O627)+SUMIFS(Gabarito!B:B,Gabarito!A:A,#REF!)+SUMIFS(Gabarito!B:B,Gabarito!A:A,P627)</f>
        <v>0</v>
      </c>
      <c r="R627" s="69">
        <f t="shared" si="9"/>
        <v>2</v>
      </c>
      <c r="S627" s="68" t="s">
        <v>122</v>
      </c>
      <c r="T627" s="68" t="s">
        <v>122</v>
      </c>
      <c r="U627" s="69" t="s">
        <v>122</v>
      </c>
    </row>
    <row r="628" ht="15.75" customHeight="1">
      <c r="A628" s="67" t="s">
        <v>746</v>
      </c>
      <c r="B628" s="95" t="s">
        <v>824</v>
      </c>
      <c r="C628" s="68" t="s">
        <v>456</v>
      </c>
      <c r="D628" s="68" t="s">
        <v>91</v>
      </c>
      <c r="E628" s="68" t="s">
        <v>122</v>
      </c>
      <c r="F628" s="47" t="s">
        <v>122</v>
      </c>
      <c r="G628" s="68" t="s">
        <v>122</v>
      </c>
      <c r="H628" s="69" t="s">
        <v>122</v>
      </c>
      <c r="I628" s="69" t="s">
        <v>122</v>
      </c>
      <c r="J628" s="70" t="s">
        <v>122</v>
      </c>
      <c r="K628" s="69" t="s">
        <v>122</v>
      </c>
      <c r="L628" s="70">
        <f>SUMIFS(Gabarito!B:B,Gabarito!A:A,H628)+SUMIFS(Gabarito!B:B,Gabarito!A:A,I628)+SUMIFS(Gabarito!B:B,Gabarito!A:A,J628)+SUMIFS(Gabarito!B:B,Gabarito!A:A,K628)</f>
        <v>0</v>
      </c>
      <c r="M628" s="69" t="s">
        <v>122</v>
      </c>
      <c r="N628" s="69" t="s">
        <v>122</v>
      </c>
      <c r="O628" s="68" t="s">
        <v>122</v>
      </c>
      <c r="P628" s="69" t="s">
        <v>122</v>
      </c>
      <c r="Q628" s="69">
        <f>SUMIFS(Gabarito!B:B,Gabarito!A:A,M628)+SUMIFS(Gabarito!B:B,Gabarito!A:A,N628)+SUMIFS(Gabarito!B:B,Gabarito!A:A,O628)+SUMIFS(Gabarito!B:B,Gabarito!A:A,#REF!)+SUMIFS(Gabarito!B:B,Gabarito!A:A,P628)</f>
        <v>0</v>
      </c>
      <c r="R628" s="69">
        <f t="shared" si="9"/>
        <v>0</v>
      </c>
      <c r="S628" s="68" t="s">
        <v>122</v>
      </c>
      <c r="T628" s="68" t="s">
        <v>122</v>
      </c>
      <c r="U628" s="69" t="s">
        <v>122</v>
      </c>
    </row>
    <row r="629" ht="15.75" customHeight="1">
      <c r="A629" s="67" t="s">
        <v>746</v>
      </c>
      <c r="B629" s="68" t="s">
        <v>825</v>
      </c>
      <c r="C629" s="68" t="s">
        <v>456</v>
      </c>
      <c r="D629" s="68" t="s">
        <v>91</v>
      </c>
      <c r="E629" s="68" t="s">
        <v>130</v>
      </c>
      <c r="F629" s="47" t="s">
        <v>117</v>
      </c>
      <c r="G629" s="68" t="s">
        <v>122</v>
      </c>
      <c r="H629" s="69" t="s">
        <v>43</v>
      </c>
      <c r="I629" s="69" t="s">
        <v>122</v>
      </c>
      <c r="J629" s="70" t="s">
        <v>122</v>
      </c>
      <c r="K629" s="69" t="s">
        <v>122</v>
      </c>
      <c r="L629" s="70">
        <f>SUMIFS(Gabarito!B:B,Gabarito!A:A,H629)+SUMIFS(Gabarito!B:B,Gabarito!A:A,I629)+SUMIFS(Gabarito!B:B,Gabarito!A:A,J629)+SUMIFS(Gabarito!B:B,Gabarito!A:A,K629)</f>
        <v>2</v>
      </c>
      <c r="M629" s="69" t="s">
        <v>122</v>
      </c>
      <c r="N629" s="69" t="s">
        <v>122</v>
      </c>
      <c r="O629" s="68" t="s">
        <v>122</v>
      </c>
      <c r="P629" s="69" t="s">
        <v>122</v>
      </c>
      <c r="Q629" s="69">
        <f>SUMIFS(Gabarito!B:B,Gabarito!A:A,M629)+SUMIFS(Gabarito!B:B,Gabarito!A:A,N629)+SUMIFS(Gabarito!B:B,Gabarito!A:A,O629)+SUMIFS(Gabarito!B:B,Gabarito!A:A,#REF!)+SUMIFS(Gabarito!B:B,Gabarito!A:A,P629)</f>
        <v>0</v>
      </c>
      <c r="R629" s="69">
        <f t="shared" si="9"/>
        <v>2</v>
      </c>
      <c r="S629" s="68" t="s">
        <v>122</v>
      </c>
      <c r="T629" s="68" t="s">
        <v>122</v>
      </c>
      <c r="U629" s="69" t="s">
        <v>122</v>
      </c>
    </row>
    <row r="630" ht="15.75" customHeight="1">
      <c r="A630" s="67" t="s">
        <v>746</v>
      </c>
      <c r="B630" s="68" t="s">
        <v>826</v>
      </c>
      <c r="C630" s="68" t="s">
        <v>456</v>
      </c>
      <c r="D630" s="68" t="s">
        <v>91</v>
      </c>
      <c r="E630" s="68" t="s">
        <v>149</v>
      </c>
      <c r="F630" s="47" t="s">
        <v>149</v>
      </c>
      <c r="G630" s="68" t="s">
        <v>122</v>
      </c>
      <c r="H630" s="69" t="s">
        <v>43</v>
      </c>
      <c r="I630" s="69" t="s">
        <v>122</v>
      </c>
      <c r="J630" s="70" t="s">
        <v>122</v>
      </c>
      <c r="K630" s="69" t="s">
        <v>122</v>
      </c>
      <c r="L630" s="70">
        <f>SUMIFS(Gabarito!B:B,Gabarito!A:A,H630)+SUMIFS(Gabarito!B:B,Gabarito!A:A,I630)+SUMIFS(Gabarito!B:B,Gabarito!A:A,J630)+SUMIFS(Gabarito!B:B,Gabarito!A:A,K630)</f>
        <v>2</v>
      </c>
      <c r="M630" s="69" t="s">
        <v>122</v>
      </c>
      <c r="N630" s="69" t="s">
        <v>122</v>
      </c>
      <c r="O630" s="68" t="s">
        <v>122</v>
      </c>
      <c r="P630" s="69" t="s">
        <v>122</v>
      </c>
      <c r="Q630" s="69">
        <f>SUMIFS(Gabarito!B:B,Gabarito!A:A,M630)+SUMIFS(Gabarito!B:B,Gabarito!A:A,N630)+SUMIFS(Gabarito!B:B,Gabarito!A:A,O630)+SUMIFS(Gabarito!B:B,Gabarito!A:A,#REF!)+SUMIFS(Gabarito!B:B,Gabarito!A:A,P630)</f>
        <v>0</v>
      </c>
      <c r="R630" s="69">
        <f t="shared" si="9"/>
        <v>2</v>
      </c>
      <c r="S630" s="68" t="s">
        <v>122</v>
      </c>
      <c r="T630" s="68" t="s">
        <v>122</v>
      </c>
      <c r="U630" s="69" t="s">
        <v>122</v>
      </c>
    </row>
    <row r="631" ht="15.75" customHeight="1">
      <c r="A631" s="67" t="s">
        <v>746</v>
      </c>
      <c r="B631" s="68" t="s">
        <v>827</v>
      </c>
      <c r="C631" s="68" t="s">
        <v>456</v>
      </c>
      <c r="D631" s="68" t="s">
        <v>91</v>
      </c>
      <c r="E631" s="68" t="s">
        <v>149</v>
      </c>
      <c r="F631" s="47" t="s">
        <v>149</v>
      </c>
      <c r="G631" s="68" t="s">
        <v>122</v>
      </c>
      <c r="H631" s="69" t="s">
        <v>43</v>
      </c>
      <c r="I631" s="69" t="s">
        <v>122</v>
      </c>
      <c r="J631" s="70" t="s">
        <v>122</v>
      </c>
      <c r="K631" s="69" t="s">
        <v>122</v>
      </c>
      <c r="L631" s="70">
        <f>SUMIFS(Gabarito!B:B,Gabarito!A:A,H631)+SUMIFS(Gabarito!B:B,Gabarito!A:A,I631)+SUMIFS(Gabarito!B:B,Gabarito!A:A,J631)+SUMIFS(Gabarito!B:B,Gabarito!A:A,K631)</f>
        <v>2</v>
      </c>
      <c r="M631" s="69" t="s">
        <v>122</v>
      </c>
      <c r="N631" s="69" t="s">
        <v>122</v>
      </c>
      <c r="O631" s="68" t="s">
        <v>122</v>
      </c>
      <c r="P631" s="69" t="s">
        <v>122</v>
      </c>
      <c r="Q631" s="69">
        <f>SUMIFS(Gabarito!B:B,Gabarito!A:A,M631)+SUMIFS(Gabarito!B:B,Gabarito!A:A,N631)+SUMIFS(Gabarito!B:B,Gabarito!A:A,O631)+SUMIFS(Gabarito!B:B,Gabarito!A:A,#REF!)+SUMIFS(Gabarito!B:B,Gabarito!A:A,P631)</f>
        <v>0</v>
      </c>
      <c r="R631" s="69">
        <f t="shared" si="9"/>
        <v>2</v>
      </c>
      <c r="S631" s="68" t="s">
        <v>122</v>
      </c>
      <c r="T631" s="68" t="s">
        <v>122</v>
      </c>
      <c r="U631" s="69" t="s">
        <v>122</v>
      </c>
    </row>
    <row r="632" ht="15.75" customHeight="1">
      <c r="A632" s="67" t="s">
        <v>746</v>
      </c>
      <c r="B632" s="68" t="s">
        <v>828</v>
      </c>
      <c r="C632" s="68" t="s">
        <v>456</v>
      </c>
      <c r="D632" s="68" t="s">
        <v>91</v>
      </c>
      <c r="E632" s="68" t="s">
        <v>117</v>
      </c>
      <c r="F632" s="47" t="s">
        <v>117</v>
      </c>
      <c r="G632" s="68" t="s">
        <v>122</v>
      </c>
      <c r="H632" s="69" t="s">
        <v>85</v>
      </c>
      <c r="I632" s="69" t="s">
        <v>122</v>
      </c>
      <c r="J632" s="70" t="s">
        <v>122</v>
      </c>
      <c r="K632" s="69" t="s">
        <v>122</v>
      </c>
      <c r="L632" s="70">
        <f>SUMIFS(Gabarito!B:B,Gabarito!A:A,H632)+SUMIFS(Gabarito!B:B,Gabarito!A:A,I632)+SUMIFS(Gabarito!B:B,Gabarito!A:A,J632)+SUMIFS(Gabarito!B:B,Gabarito!A:A,K632)</f>
        <v>4</v>
      </c>
      <c r="M632" s="69" t="s">
        <v>122</v>
      </c>
      <c r="N632" s="69" t="s">
        <v>122</v>
      </c>
      <c r="O632" s="68" t="s">
        <v>122</v>
      </c>
      <c r="P632" s="69" t="s">
        <v>122</v>
      </c>
      <c r="Q632" s="69">
        <f>SUMIFS(Gabarito!B:B,Gabarito!A:A,M632)+SUMIFS(Gabarito!B:B,Gabarito!A:A,N632)+SUMIFS(Gabarito!B:B,Gabarito!A:A,O632)+SUMIFS(Gabarito!B:B,Gabarito!A:A,#REF!)+SUMIFS(Gabarito!B:B,Gabarito!A:A,P632)</f>
        <v>0</v>
      </c>
      <c r="R632" s="69">
        <f t="shared" si="9"/>
        <v>4</v>
      </c>
      <c r="S632" s="68" t="s">
        <v>122</v>
      </c>
      <c r="T632" s="68" t="s">
        <v>122</v>
      </c>
      <c r="U632" s="69" t="s">
        <v>122</v>
      </c>
    </row>
    <row r="633" ht="15.75" customHeight="1">
      <c r="A633" s="63" t="s">
        <v>829</v>
      </c>
      <c r="B633" s="64" t="s">
        <v>830</v>
      </c>
      <c r="C633" s="64" t="s">
        <v>278</v>
      </c>
      <c r="D633" s="64" t="s">
        <v>91</v>
      </c>
      <c r="E633" s="64" t="s">
        <v>136</v>
      </c>
      <c r="F633" s="47" t="s">
        <v>139</v>
      </c>
      <c r="G633" s="64" t="s">
        <v>50</v>
      </c>
      <c r="H633" s="65" t="s">
        <v>85</v>
      </c>
      <c r="I633" s="65" t="s">
        <v>137</v>
      </c>
      <c r="J633" s="66" t="s">
        <v>71</v>
      </c>
      <c r="K633" s="65" t="s">
        <v>50</v>
      </c>
      <c r="L633" s="66">
        <f>SUMIFS(Gabarito!B:B,Gabarito!A:A,H633)+SUMIFS(Gabarito!B:B,Gabarito!A:A,I633)+SUMIFS(Gabarito!B:B,Gabarito!A:A,J633)+SUMIFS(Gabarito!B:B,Gabarito!A:A,K633)</f>
        <v>11</v>
      </c>
      <c r="M633" s="65" t="s">
        <v>93</v>
      </c>
      <c r="N633" s="65" t="s">
        <v>131</v>
      </c>
      <c r="O633" s="64" t="s">
        <v>96</v>
      </c>
      <c r="P633" s="65" t="s">
        <v>99</v>
      </c>
      <c r="Q633" s="65">
        <f>SUMIFS(Gabarito!B:B,Gabarito!A:A,M633)+SUMIFS(Gabarito!B:B,Gabarito!A:A,N633)+SUMIFS(Gabarito!B:B,Gabarito!A:A,O633)+SUMIFS(Gabarito!B:B,Gabarito!A:A,#REF!)+SUMIFS(Gabarito!B:B,Gabarito!A:A,P633)</f>
        <v>50</v>
      </c>
      <c r="R633" s="65">
        <f t="shared" si="9"/>
        <v>61</v>
      </c>
      <c r="S633" s="64" t="s">
        <v>50</v>
      </c>
      <c r="T633" s="64" t="s">
        <v>122</v>
      </c>
      <c r="U633" s="65" t="s">
        <v>50</v>
      </c>
    </row>
    <row r="634" ht="15.75" customHeight="1">
      <c r="A634" s="67" t="s">
        <v>829</v>
      </c>
      <c r="B634" s="68" t="s">
        <v>831</v>
      </c>
      <c r="C634" s="68" t="s">
        <v>278</v>
      </c>
      <c r="D634" s="68" t="s">
        <v>91</v>
      </c>
      <c r="E634" s="68" t="s">
        <v>149</v>
      </c>
      <c r="F634" s="47" t="s">
        <v>149</v>
      </c>
      <c r="G634" s="68" t="s">
        <v>50</v>
      </c>
      <c r="H634" s="69" t="s">
        <v>43</v>
      </c>
      <c r="I634" s="69" t="s">
        <v>137</v>
      </c>
      <c r="J634" s="70" t="s">
        <v>71</v>
      </c>
      <c r="K634" s="69" t="s">
        <v>50</v>
      </c>
      <c r="L634" s="70">
        <f>SUMIFS(Gabarito!B:B,Gabarito!A:A,H634)+SUMIFS(Gabarito!B:B,Gabarito!A:A,I634)+SUMIFS(Gabarito!B:B,Gabarito!A:A,J634)+SUMIFS(Gabarito!B:B,Gabarito!A:A,K634)</f>
        <v>9</v>
      </c>
      <c r="M634" s="69" t="s">
        <v>93</v>
      </c>
      <c r="N634" s="69" t="s">
        <v>57</v>
      </c>
      <c r="O634" s="68" t="s">
        <v>96</v>
      </c>
      <c r="P634" s="69" t="s">
        <v>99</v>
      </c>
      <c r="Q634" s="69">
        <f>SUMIFS(Gabarito!B:B,Gabarito!A:A,M634)+SUMIFS(Gabarito!B:B,Gabarito!A:A,N634)+SUMIFS(Gabarito!B:B,Gabarito!A:A,O634)+SUMIFS(Gabarito!B:B,Gabarito!A:A,#REF!)+SUMIFS(Gabarito!B:B,Gabarito!A:A,P634)</f>
        <v>40</v>
      </c>
      <c r="R634" s="69">
        <f t="shared" si="9"/>
        <v>49</v>
      </c>
      <c r="S634" s="68" t="s">
        <v>50</v>
      </c>
      <c r="T634" s="68" t="s">
        <v>122</v>
      </c>
      <c r="U634" s="69" t="s">
        <v>50</v>
      </c>
    </row>
    <row r="635" ht="15.75" customHeight="1">
      <c r="A635" s="67" t="s">
        <v>829</v>
      </c>
      <c r="B635" s="68" t="s">
        <v>832</v>
      </c>
      <c r="C635" s="68" t="s">
        <v>278</v>
      </c>
      <c r="D635" s="68" t="s">
        <v>91</v>
      </c>
      <c r="E635" s="68" t="s">
        <v>149</v>
      </c>
      <c r="F635" s="47" t="s">
        <v>149</v>
      </c>
      <c r="G635" s="68" t="s">
        <v>50</v>
      </c>
      <c r="H635" s="69" t="s">
        <v>85</v>
      </c>
      <c r="I635" s="69" t="s">
        <v>137</v>
      </c>
      <c r="J635" s="70" t="s">
        <v>71</v>
      </c>
      <c r="K635" s="69" t="s">
        <v>50</v>
      </c>
      <c r="L635" s="70">
        <f>SUMIFS(Gabarito!B:B,Gabarito!A:A,H635)+SUMIFS(Gabarito!B:B,Gabarito!A:A,I635)+SUMIFS(Gabarito!B:B,Gabarito!A:A,J635)+SUMIFS(Gabarito!B:B,Gabarito!A:A,K635)</f>
        <v>11</v>
      </c>
      <c r="M635" s="69" t="s">
        <v>93</v>
      </c>
      <c r="N635" s="69" t="s">
        <v>131</v>
      </c>
      <c r="O635" s="68" t="s">
        <v>96</v>
      </c>
      <c r="P635" s="69" t="s">
        <v>99</v>
      </c>
      <c r="Q635" s="69">
        <f>SUMIFS(Gabarito!B:B,Gabarito!A:A,M635)+SUMIFS(Gabarito!B:B,Gabarito!A:A,N635)+SUMIFS(Gabarito!B:B,Gabarito!A:A,O635)+SUMIFS(Gabarito!B:B,Gabarito!A:A,#REF!)+SUMIFS(Gabarito!B:B,Gabarito!A:A,P635)</f>
        <v>50</v>
      </c>
      <c r="R635" s="69">
        <f t="shared" si="9"/>
        <v>61</v>
      </c>
      <c r="S635" s="68" t="s">
        <v>50</v>
      </c>
      <c r="T635" s="68" t="s">
        <v>122</v>
      </c>
      <c r="U635" s="69" t="s">
        <v>50</v>
      </c>
    </row>
    <row r="636" ht="15.75" customHeight="1">
      <c r="A636" s="67" t="s">
        <v>829</v>
      </c>
      <c r="B636" s="68" t="s">
        <v>833</v>
      </c>
      <c r="C636" s="68" t="s">
        <v>278</v>
      </c>
      <c r="D636" s="68" t="s">
        <v>91</v>
      </c>
      <c r="E636" s="68" t="s">
        <v>149</v>
      </c>
      <c r="F636" s="47" t="s">
        <v>149</v>
      </c>
      <c r="G636" s="68" t="s">
        <v>50</v>
      </c>
      <c r="H636" s="69" t="s">
        <v>67</v>
      </c>
      <c r="I636" s="69" t="s">
        <v>137</v>
      </c>
      <c r="J636" s="70" t="s">
        <v>71</v>
      </c>
      <c r="K636" s="69" t="s">
        <v>50</v>
      </c>
      <c r="L636" s="70">
        <f>SUMIFS(Gabarito!B:B,Gabarito!A:A,H636)+SUMIFS(Gabarito!B:B,Gabarito!A:A,I636)+SUMIFS(Gabarito!B:B,Gabarito!A:A,J636)+SUMIFS(Gabarito!B:B,Gabarito!A:A,K636)</f>
        <v>10</v>
      </c>
      <c r="M636" s="69" t="s">
        <v>55</v>
      </c>
      <c r="N636" s="69" t="s">
        <v>57</v>
      </c>
      <c r="O636" s="68" t="s">
        <v>60</v>
      </c>
      <c r="P636" s="69" t="s">
        <v>64</v>
      </c>
      <c r="Q636" s="69">
        <f>SUMIFS(Gabarito!B:B,Gabarito!A:A,M636)+SUMIFS(Gabarito!B:B,Gabarito!A:A,N636)+SUMIFS(Gabarito!B:B,Gabarito!A:A,O636)+SUMIFS(Gabarito!B:B,Gabarito!A:A,#REF!)+SUMIFS(Gabarito!B:B,Gabarito!A:A,P636)</f>
        <v>8</v>
      </c>
      <c r="R636" s="69">
        <f t="shared" si="9"/>
        <v>18</v>
      </c>
      <c r="S636" s="68" t="s">
        <v>50</v>
      </c>
      <c r="T636" s="68" t="s">
        <v>122</v>
      </c>
      <c r="U636" s="69" t="s">
        <v>50</v>
      </c>
    </row>
    <row r="637" ht="15.75" customHeight="1">
      <c r="A637" s="67" t="s">
        <v>829</v>
      </c>
      <c r="B637" s="68" t="s">
        <v>834</v>
      </c>
      <c r="C637" s="68" t="s">
        <v>278</v>
      </c>
      <c r="D637" s="68" t="s">
        <v>91</v>
      </c>
      <c r="E637" s="68" t="s">
        <v>136</v>
      </c>
      <c r="F637" s="47" t="s">
        <v>149</v>
      </c>
      <c r="G637" s="68" t="s">
        <v>50</v>
      </c>
      <c r="H637" s="69" t="s">
        <v>85</v>
      </c>
      <c r="I637" s="69" t="s">
        <v>87</v>
      </c>
      <c r="J637" s="70" t="s">
        <v>71</v>
      </c>
      <c r="K637" s="69" t="s">
        <v>50</v>
      </c>
      <c r="L637" s="70">
        <f>SUMIFS(Gabarito!B:B,Gabarito!A:A,H637)+SUMIFS(Gabarito!B:B,Gabarito!A:A,I637)+SUMIFS(Gabarito!B:B,Gabarito!A:A,J637)+SUMIFS(Gabarito!B:B,Gabarito!A:A,K637)</f>
        <v>17</v>
      </c>
      <c r="M637" s="69" t="s">
        <v>55</v>
      </c>
      <c r="N637" s="69" t="s">
        <v>131</v>
      </c>
      <c r="O637" s="68" t="s">
        <v>96</v>
      </c>
      <c r="P637" s="69" t="s">
        <v>99</v>
      </c>
      <c r="Q637" s="69">
        <f>SUMIFS(Gabarito!B:B,Gabarito!A:A,M637)+SUMIFS(Gabarito!B:B,Gabarito!A:A,N637)+SUMIFS(Gabarito!B:B,Gabarito!A:A,O637)+SUMIFS(Gabarito!B:B,Gabarito!A:A,#REF!)+SUMIFS(Gabarito!B:B,Gabarito!A:A,P637)</f>
        <v>42</v>
      </c>
      <c r="R637" s="69">
        <f t="shared" si="9"/>
        <v>59</v>
      </c>
      <c r="S637" s="68" t="s">
        <v>50</v>
      </c>
      <c r="T637" s="68" t="s">
        <v>122</v>
      </c>
      <c r="U637" s="69" t="s">
        <v>50</v>
      </c>
    </row>
    <row r="638" ht="15.75" customHeight="1">
      <c r="A638" s="67" t="s">
        <v>829</v>
      </c>
      <c r="B638" s="68" t="s">
        <v>835</v>
      </c>
      <c r="C638" s="68" t="s">
        <v>278</v>
      </c>
      <c r="D638" s="68" t="s">
        <v>91</v>
      </c>
      <c r="E638" s="68" t="s">
        <v>149</v>
      </c>
      <c r="F638" s="47" t="s">
        <v>149</v>
      </c>
      <c r="G638" s="68" t="s">
        <v>50</v>
      </c>
      <c r="H638" s="69" t="s">
        <v>85</v>
      </c>
      <c r="I638" s="69" t="s">
        <v>137</v>
      </c>
      <c r="J638" s="70" t="s">
        <v>89</v>
      </c>
      <c r="K638" s="98" t="s">
        <v>91</v>
      </c>
      <c r="L638" s="70">
        <f>SUMIFS(Gabarito!B:B,Gabarito!A:A,H638)+SUMIFS(Gabarito!B:B,Gabarito!A:A,I638)+SUMIFS(Gabarito!B:B,Gabarito!A:A,J638)+SUMIFS(Gabarito!B:B,Gabarito!A:A,K638)</f>
        <v>20</v>
      </c>
      <c r="M638" s="69" t="s">
        <v>55</v>
      </c>
      <c r="N638" s="69" t="s">
        <v>57</v>
      </c>
      <c r="O638" s="68" t="s">
        <v>60</v>
      </c>
      <c r="P638" s="69" t="s">
        <v>99</v>
      </c>
      <c r="Q638" s="69">
        <f>SUMIFS(Gabarito!B:B,Gabarito!A:A,M638)+SUMIFS(Gabarito!B:B,Gabarito!A:A,N638)+SUMIFS(Gabarito!B:B,Gabarito!A:A,O638)+SUMIFS(Gabarito!B:B,Gabarito!A:A,#REF!)+SUMIFS(Gabarito!B:B,Gabarito!A:A,P638)</f>
        <v>20</v>
      </c>
      <c r="R638" s="69">
        <f t="shared" si="9"/>
        <v>40</v>
      </c>
      <c r="S638" s="68" t="s">
        <v>50</v>
      </c>
      <c r="T638" s="68" t="s">
        <v>122</v>
      </c>
      <c r="U638" s="69" t="s">
        <v>50</v>
      </c>
    </row>
    <row r="639" ht="15.75" customHeight="1">
      <c r="A639" s="67" t="s">
        <v>829</v>
      </c>
      <c r="B639" s="68" t="s">
        <v>836</v>
      </c>
      <c r="C639" s="68" t="s">
        <v>278</v>
      </c>
      <c r="D639" s="68" t="s">
        <v>91</v>
      </c>
      <c r="E639" s="68" t="s">
        <v>149</v>
      </c>
      <c r="F639" s="47" t="s">
        <v>149</v>
      </c>
      <c r="G639" s="68" t="s">
        <v>50</v>
      </c>
      <c r="H639" s="69" t="s">
        <v>85</v>
      </c>
      <c r="I639" s="69" t="s">
        <v>137</v>
      </c>
      <c r="J639" s="70" t="s">
        <v>71</v>
      </c>
      <c r="K639" s="69" t="s">
        <v>50</v>
      </c>
      <c r="L639" s="70">
        <f>SUMIFS(Gabarito!B:B,Gabarito!A:A,H639)+SUMIFS(Gabarito!B:B,Gabarito!A:A,I639)+SUMIFS(Gabarito!B:B,Gabarito!A:A,J639)+SUMIFS(Gabarito!B:B,Gabarito!A:A,K639)</f>
        <v>11</v>
      </c>
      <c r="M639" s="69" t="s">
        <v>55</v>
      </c>
      <c r="N639" s="69" t="s">
        <v>57</v>
      </c>
      <c r="O639" s="68" t="s">
        <v>96</v>
      </c>
      <c r="P639" s="69" t="s">
        <v>99</v>
      </c>
      <c r="Q639" s="69">
        <f>SUMIFS(Gabarito!B:B,Gabarito!A:A,M639)+SUMIFS(Gabarito!B:B,Gabarito!A:A,N639)+SUMIFS(Gabarito!B:B,Gabarito!A:A,O639)+SUMIFS(Gabarito!B:B,Gabarito!A:A,#REF!)+SUMIFS(Gabarito!B:B,Gabarito!A:A,P639)</f>
        <v>32</v>
      </c>
      <c r="R639" s="69">
        <f t="shared" si="9"/>
        <v>43</v>
      </c>
      <c r="S639" s="68" t="s">
        <v>50</v>
      </c>
      <c r="T639" s="68" t="s">
        <v>122</v>
      </c>
      <c r="U639" s="69" t="s">
        <v>50</v>
      </c>
    </row>
    <row r="640" ht="15.75" customHeight="1">
      <c r="A640" s="67" t="s">
        <v>829</v>
      </c>
      <c r="B640" s="68" t="s">
        <v>837</v>
      </c>
      <c r="C640" s="68" t="s">
        <v>278</v>
      </c>
      <c r="D640" s="68" t="s">
        <v>91</v>
      </c>
      <c r="E640" s="68" t="s">
        <v>136</v>
      </c>
      <c r="F640" s="47" t="s">
        <v>149</v>
      </c>
      <c r="G640" s="68" t="s">
        <v>91</v>
      </c>
      <c r="H640" s="69" t="s">
        <v>43</v>
      </c>
      <c r="I640" s="69" t="s">
        <v>45</v>
      </c>
      <c r="J640" s="70" t="s">
        <v>71</v>
      </c>
      <c r="K640" s="69" t="s">
        <v>50</v>
      </c>
      <c r="L640" s="70">
        <f>SUMIFS(Gabarito!B:B,Gabarito!A:A,H640)+SUMIFS(Gabarito!B:B,Gabarito!A:A,I640)+SUMIFS(Gabarito!B:B,Gabarito!A:A,J640)+SUMIFS(Gabarito!B:B,Gabarito!A:A,K640)</f>
        <v>11</v>
      </c>
      <c r="M640" s="69" t="s">
        <v>55</v>
      </c>
      <c r="N640" s="69" t="s">
        <v>131</v>
      </c>
      <c r="O640" s="68" t="s">
        <v>60</v>
      </c>
      <c r="P640" s="69" t="s">
        <v>99</v>
      </c>
      <c r="Q640" s="69">
        <f>SUMIFS(Gabarito!B:B,Gabarito!A:A,M640)+SUMIFS(Gabarito!B:B,Gabarito!A:A,N640)+SUMIFS(Gabarito!B:B,Gabarito!A:A,O640)+SUMIFS(Gabarito!B:B,Gabarito!A:A,#REF!)+SUMIFS(Gabarito!B:B,Gabarito!A:A,P640)</f>
        <v>30</v>
      </c>
      <c r="R640" s="69">
        <f t="shared" si="9"/>
        <v>41</v>
      </c>
      <c r="S640" s="68" t="s">
        <v>50</v>
      </c>
      <c r="T640" s="68" t="s">
        <v>122</v>
      </c>
      <c r="U640" s="69" t="s">
        <v>50</v>
      </c>
    </row>
    <row r="641" ht="15.75" customHeight="1">
      <c r="A641" s="67" t="s">
        <v>838</v>
      </c>
      <c r="B641" s="68" t="s">
        <v>839</v>
      </c>
      <c r="C641" s="68" t="s">
        <v>278</v>
      </c>
      <c r="D641" s="68" t="s">
        <v>91</v>
      </c>
      <c r="E641" s="68" t="s">
        <v>136</v>
      </c>
      <c r="F641" s="47" t="s">
        <v>139</v>
      </c>
      <c r="G641" s="68" t="s">
        <v>50</v>
      </c>
      <c r="H641" s="69" t="s">
        <v>85</v>
      </c>
      <c r="I641" s="69" t="s">
        <v>137</v>
      </c>
      <c r="J641" s="70" t="s">
        <v>89</v>
      </c>
      <c r="K641" s="69" t="s">
        <v>50</v>
      </c>
      <c r="L641" s="70">
        <f>SUMIFS(Gabarito!B:B,Gabarito!A:A,H641)+SUMIFS(Gabarito!B:B,Gabarito!A:A,I641)+SUMIFS(Gabarito!B:B,Gabarito!A:A,J641)+SUMIFS(Gabarito!B:B,Gabarito!A:A,K641)</f>
        <v>14</v>
      </c>
      <c r="M641" s="69" t="s">
        <v>75</v>
      </c>
      <c r="N641" s="69" t="s">
        <v>131</v>
      </c>
      <c r="O641" s="68" t="s">
        <v>96</v>
      </c>
      <c r="P641" s="69" t="s">
        <v>99</v>
      </c>
      <c r="Q641" s="69">
        <f>SUMIFS(Gabarito!B:B,Gabarito!A:A,M641)+SUMIFS(Gabarito!B:B,Gabarito!A:A,N641)+SUMIFS(Gabarito!B:B,Gabarito!A:A,O641)+SUMIFS(Gabarito!B:B,Gabarito!A:A,#REF!)+SUMIFS(Gabarito!B:B,Gabarito!A:A,P641)</f>
        <v>46</v>
      </c>
      <c r="R641" s="69">
        <f t="shared" si="9"/>
        <v>60</v>
      </c>
      <c r="S641" s="68" t="s">
        <v>122</v>
      </c>
      <c r="T641" s="68" t="s">
        <v>122</v>
      </c>
      <c r="U641" s="69" t="s">
        <v>50</v>
      </c>
    </row>
    <row r="642" ht="15.75" customHeight="1">
      <c r="A642" s="67" t="s">
        <v>838</v>
      </c>
      <c r="B642" s="68" t="s">
        <v>840</v>
      </c>
      <c r="C642" s="68" t="s">
        <v>278</v>
      </c>
      <c r="D642" s="68" t="s">
        <v>91</v>
      </c>
      <c r="E642" s="68" t="s">
        <v>149</v>
      </c>
      <c r="F642" s="47" t="s">
        <v>149</v>
      </c>
      <c r="G642" s="68" t="s">
        <v>50</v>
      </c>
      <c r="H642" s="69" t="s">
        <v>85</v>
      </c>
      <c r="I642" s="69" t="s">
        <v>87</v>
      </c>
      <c r="J642" s="70" t="s">
        <v>89</v>
      </c>
      <c r="K642" s="69" t="s">
        <v>50</v>
      </c>
      <c r="L642" s="70">
        <f>SUMIFS(Gabarito!B:B,Gabarito!A:A,H642)+SUMIFS(Gabarito!B:B,Gabarito!A:A,I642)+SUMIFS(Gabarito!B:B,Gabarito!A:A,J642)+SUMIFS(Gabarito!B:B,Gabarito!A:A,K642)</f>
        <v>20</v>
      </c>
      <c r="M642" s="69" t="s">
        <v>93</v>
      </c>
      <c r="N642" s="69" t="s">
        <v>131</v>
      </c>
      <c r="O642" s="68" t="s">
        <v>60</v>
      </c>
      <c r="P642" s="69" t="s">
        <v>99</v>
      </c>
      <c r="Q642" s="69">
        <f>SUMIFS(Gabarito!B:B,Gabarito!A:A,M642)+SUMIFS(Gabarito!B:B,Gabarito!A:A,N642)+SUMIFS(Gabarito!B:B,Gabarito!A:A,O642)+SUMIFS(Gabarito!B:B,Gabarito!A:A,#REF!)+SUMIFS(Gabarito!B:B,Gabarito!A:A,P642)</f>
        <v>38</v>
      </c>
      <c r="R642" s="69">
        <f t="shared" si="9"/>
        <v>58</v>
      </c>
      <c r="S642" s="68" t="s">
        <v>50</v>
      </c>
      <c r="T642" s="68" t="s">
        <v>122</v>
      </c>
      <c r="U642" s="69" t="s">
        <v>50</v>
      </c>
    </row>
    <row r="643" ht="15.75" customHeight="1">
      <c r="A643" s="67" t="s">
        <v>838</v>
      </c>
      <c r="B643" s="68" t="s">
        <v>841</v>
      </c>
      <c r="C643" s="68" t="s">
        <v>278</v>
      </c>
      <c r="D643" s="68" t="s">
        <v>91</v>
      </c>
      <c r="E643" s="68" t="s">
        <v>117</v>
      </c>
      <c r="F643" s="47" t="s">
        <v>117</v>
      </c>
      <c r="G643" s="68" t="s">
        <v>50</v>
      </c>
      <c r="H643" s="69" t="s">
        <v>85</v>
      </c>
      <c r="I643" s="69" t="s">
        <v>137</v>
      </c>
      <c r="J643" s="70" t="s">
        <v>89</v>
      </c>
      <c r="K643" s="69" t="s">
        <v>50</v>
      </c>
      <c r="L643" s="70">
        <f>SUMIFS(Gabarito!B:B,Gabarito!A:A,H643)+SUMIFS(Gabarito!B:B,Gabarito!A:A,I643)+SUMIFS(Gabarito!B:B,Gabarito!A:A,J643)+SUMIFS(Gabarito!B:B,Gabarito!A:A,K643)</f>
        <v>14</v>
      </c>
      <c r="M643" s="69" t="s">
        <v>75</v>
      </c>
      <c r="N643" s="69" t="s">
        <v>131</v>
      </c>
      <c r="O643" s="68" t="s">
        <v>60</v>
      </c>
      <c r="P643" s="69" t="s">
        <v>82</v>
      </c>
      <c r="Q643" s="69">
        <f>SUMIFS(Gabarito!B:B,Gabarito!A:A,M643)+SUMIFS(Gabarito!B:B,Gabarito!A:A,N643)+SUMIFS(Gabarito!B:B,Gabarito!A:A,O643)+SUMIFS(Gabarito!B:B,Gabarito!A:A,#REF!)+SUMIFS(Gabarito!B:B,Gabarito!A:A,P643)</f>
        <v>28</v>
      </c>
      <c r="R643" s="69">
        <f t="shared" si="9"/>
        <v>42</v>
      </c>
      <c r="S643" s="68" t="s">
        <v>91</v>
      </c>
      <c r="T643" s="68" t="s">
        <v>122</v>
      </c>
      <c r="U643" s="69" t="s">
        <v>50</v>
      </c>
    </row>
    <row r="644" ht="15.75" customHeight="1">
      <c r="A644" s="67" t="s">
        <v>838</v>
      </c>
      <c r="B644" s="68" t="s">
        <v>842</v>
      </c>
      <c r="C644" s="68" t="s">
        <v>278</v>
      </c>
      <c r="D644" s="68" t="s">
        <v>91</v>
      </c>
      <c r="E644" s="68" t="s">
        <v>136</v>
      </c>
      <c r="F644" s="47" t="s">
        <v>139</v>
      </c>
      <c r="G644" s="68" t="s">
        <v>50</v>
      </c>
      <c r="H644" s="69" t="s">
        <v>67</v>
      </c>
      <c r="I644" s="69" t="s">
        <v>87</v>
      </c>
      <c r="J644" s="70" t="s">
        <v>71</v>
      </c>
      <c r="K644" s="69" t="s">
        <v>50</v>
      </c>
      <c r="L644" s="70">
        <f>SUMIFS(Gabarito!B:B,Gabarito!A:A,H644)+SUMIFS(Gabarito!B:B,Gabarito!A:A,I644)+SUMIFS(Gabarito!B:B,Gabarito!A:A,J644)+SUMIFS(Gabarito!B:B,Gabarito!A:A,K644)</f>
        <v>16</v>
      </c>
      <c r="M644" s="69" t="s">
        <v>75</v>
      </c>
      <c r="N644" s="69" t="s">
        <v>131</v>
      </c>
      <c r="O644" s="68" t="s">
        <v>60</v>
      </c>
      <c r="P644" s="69" t="s">
        <v>99</v>
      </c>
      <c r="Q644" s="69">
        <f>SUMIFS(Gabarito!B:B,Gabarito!A:A,M644)+SUMIFS(Gabarito!B:B,Gabarito!A:A,N644)+SUMIFS(Gabarito!B:B,Gabarito!A:A,O644)+SUMIFS(Gabarito!B:B,Gabarito!A:A,#REF!)+SUMIFS(Gabarito!B:B,Gabarito!A:A,P644)</f>
        <v>34</v>
      </c>
      <c r="R644" s="69">
        <f t="shared" si="9"/>
        <v>50</v>
      </c>
      <c r="S644" s="68" t="s">
        <v>91</v>
      </c>
      <c r="T644" s="68" t="s">
        <v>122</v>
      </c>
      <c r="U644" s="69" t="s">
        <v>50</v>
      </c>
    </row>
    <row r="645" ht="15.75" customHeight="1">
      <c r="A645" s="67" t="s">
        <v>838</v>
      </c>
      <c r="B645" s="68" t="s">
        <v>843</v>
      </c>
      <c r="C645" s="68" t="s">
        <v>278</v>
      </c>
      <c r="D645" s="68" t="s">
        <v>91</v>
      </c>
      <c r="E645" s="68" t="s">
        <v>149</v>
      </c>
      <c r="F645" s="47" t="s">
        <v>149</v>
      </c>
      <c r="G645" s="68" t="s">
        <v>50</v>
      </c>
      <c r="H645" s="69" t="s">
        <v>67</v>
      </c>
      <c r="I645" s="69" t="s">
        <v>87</v>
      </c>
      <c r="J645" s="70" t="s">
        <v>71</v>
      </c>
      <c r="K645" s="69" t="s">
        <v>50</v>
      </c>
      <c r="L645" s="70">
        <f>SUMIFS(Gabarito!B:B,Gabarito!A:A,H645)+SUMIFS(Gabarito!B:B,Gabarito!A:A,I645)+SUMIFS(Gabarito!B:B,Gabarito!A:A,J645)+SUMIFS(Gabarito!B:B,Gabarito!A:A,K645)</f>
        <v>16</v>
      </c>
      <c r="M645" s="69" t="s">
        <v>75</v>
      </c>
      <c r="N645" s="69" t="s">
        <v>131</v>
      </c>
      <c r="O645" s="68" t="s">
        <v>60</v>
      </c>
      <c r="P645" s="69" t="s">
        <v>99</v>
      </c>
      <c r="Q645" s="69">
        <f>SUMIFS(Gabarito!B:B,Gabarito!A:A,M645)+SUMIFS(Gabarito!B:B,Gabarito!A:A,N645)+SUMIFS(Gabarito!B:B,Gabarito!A:A,O645)+SUMIFS(Gabarito!B:B,Gabarito!A:A,#REF!)+SUMIFS(Gabarito!B:B,Gabarito!A:A,P645)</f>
        <v>34</v>
      </c>
      <c r="R645" s="69">
        <f t="shared" si="9"/>
        <v>50</v>
      </c>
      <c r="S645" s="68" t="s">
        <v>50</v>
      </c>
      <c r="T645" s="68" t="s">
        <v>122</v>
      </c>
      <c r="U645" s="69" t="s">
        <v>50</v>
      </c>
    </row>
    <row r="646" ht="15.75" customHeight="1">
      <c r="A646" s="67" t="s">
        <v>838</v>
      </c>
      <c r="B646" s="68" t="s">
        <v>844</v>
      </c>
      <c r="C646" s="68" t="s">
        <v>278</v>
      </c>
      <c r="D646" s="68" t="s">
        <v>91</v>
      </c>
      <c r="E646" s="68" t="s">
        <v>117</v>
      </c>
      <c r="F646" s="47" t="s">
        <v>117</v>
      </c>
      <c r="G646" s="68" t="s">
        <v>50</v>
      </c>
      <c r="H646" s="69" t="s">
        <v>67</v>
      </c>
      <c r="I646" s="69" t="s">
        <v>87</v>
      </c>
      <c r="J646" s="70" t="s">
        <v>71</v>
      </c>
      <c r="K646" s="69" t="s">
        <v>50</v>
      </c>
      <c r="L646" s="70">
        <f>SUMIFS(Gabarito!B:B,Gabarito!A:A,H646)+SUMIFS(Gabarito!B:B,Gabarito!A:A,I646)+SUMIFS(Gabarito!B:B,Gabarito!A:A,J646)+SUMIFS(Gabarito!B:B,Gabarito!A:A,K646)</f>
        <v>16</v>
      </c>
      <c r="M646" s="69" t="s">
        <v>75</v>
      </c>
      <c r="N646" s="69" t="s">
        <v>57</v>
      </c>
      <c r="O646" s="68" t="s">
        <v>60</v>
      </c>
      <c r="P646" s="69" t="s">
        <v>64</v>
      </c>
      <c r="Q646" s="69">
        <f>SUMIFS(Gabarito!B:B,Gabarito!A:A,M646)+SUMIFS(Gabarito!B:B,Gabarito!A:A,N646)+SUMIFS(Gabarito!B:B,Gabarito!A:A,O646)+SUMIFS(Gabarito!B:B,Gabarito!A:A,#REF!)+SUMIFS(Gabarito!B:B,Gabarito!A:A,P646)</f>
        <v>12</v>
      </c>
      <c r="R646" s="69">
        <f t="shared" si="9"/>
        <v>28</v>
      </c>
      <c r="S646" s="68" t="s">
        <v>50</v>
      </c>
      <c r="T646" s="68" t="s">
        <v>122</v>
      </c>
      <c r="U646" s="69" t="s">
        <v>50</v>
      </c>
    </row>
    <row r="647" ht="15.75" customHeight="1">
      <c r="A647" s="67" t="s">
        <v>838</v>
      </c>
      <c r="B647" s="68" t="s">
        <v>845</v>
      </c>
      <c r="C647" s="68" t="s">
        <v>278</v>
      </c>
      <c r="D647" s="68" t="s">
        <v>91</v>
      </c>
      <c r="E647" s="68" t="s">
        <v>136</v>
      </c>
      <c r="F647" s="47" t="s">
        <v>139</v>
      </c>
      <c r="G647" s="68" t="s">
        <v>50</v>
      </c>
      <c r="H647" s="69" t="s">
        <v>85</v>
      </c>
      <c r="I647" s="69" t="s">
        <v>87</v>
      </c>
      <c r="J647" s="70" t="s">
        <v>71</v>
      </c>
      <c r="K647" s="69" t="s">
        <v>50</v>
      </c>
      <c r="L647" s="70">
        <f>SUMIFS(Gabarito!B:B,Gabarito!A:A,H647)+SUMIFS(Gabarito!B:B,Gabarito!A:A,I647)+SUMIFS(Gabarito!B:B,Gabarito!A:A,J647)+SUMIFS(Gabarito!B:B,Gabarito!A:A,K647)</f>
        <v>17</v>
      </c>
      <c r="M647" s="69" t="s">
        <v>93</v>
      </c>
      <c r="N647" s="69" t="s">
        <v>131</v>
      </c>
      <c r="O647" s="68" t="s">
        <v>96</v>
      </c>
      <c r="P647" s="69" t="s">
        <v>99</v>
      </c>
      <c r="Q647" s="69">
        <f>SUMIFS(Gabarito!B:B,Gabarito!A:A,M647)+SUMIFS(Gabarito!B:B,Gabarito!A:A,N647)+SUMIFS(Gabarito!B:B,Gabarito!A:A,O647)+SUMIFS(Gabarito!B:B,Gabarito!A:A,#REF!)+SUMIFS(Gabarito!B:B,Gabarito!A:A,P647)</f>
        <v>50</v>
      </c>
      <c r="R647" s="69">
        <f t="shared" si="9"/>
        <v>67</v>
      </c>
      <c r="S647" s="68" t="s">
        <v>91</v>
      </c>
      <c r="T647" s="68" t="s">
        <v>122</v>
      </c>
      <c r="U647" s="69" t="s">
        <v>50</v>
      </c>
    </row>
    <row r="648" ht="15.75" customHeight="1">
      <c r="A648" s="67" t="s">
        <v>846</v>
      </c>
      <c r="B648" s="68" t="s">
        <v>847</v>
      </c>
      <c r="C648" s="68" t="s">
        <v>278</v>
      </c>
      <c r="D648" s="68" t="s">
        <v>91</v>
      </c>
      <c r="E648" s="68" t="s">
        <v>130</v>
      </c>
      <c r="F648" s="47" t="s">
        <v>139</v>
      </c>
      <c r="G648" s="68" t="s">
        <v>50</v>
      </c>
      <c r="H648" s="69" t="s">
        <v>85</v>
      </c>
      <c r="I648" s="69" t="s">
        <v>87</v>
      </c>
      <c r="J648" s="70" t="s">
        <v>71</v>
      </c>
      <c r="K648" s="69" t="s">
        <v>50</v>
      </c>
      <c r="L648" s="70">
        <f>SUMIFS(Gabarito!B:B,Gabarito!A:A,H648)+SUMIFS(Gabarito!B:B,Gabarito!A:A,I648)+SUMIFS(Gabarito!B:B,Gabarito!A:A,J648)+SUMIFS(Gabarito!B:B,Gabarito!A:A,K648)</f>
        <v>17</v>
      </c>
      <c r="M648" s="69" t="s">
        <v>122</v>
      </c>
      <c r="N648" s="69" t="s">
        <v>131</v>
      </c>
      <c r="O648" s="68" t="s">
        <v>122</v>
      </c>
      <c r="P648" s="69" t="s">
        <v>99</v>
      </c>
      <c r="Q648" s="69">
        <f>SUMIFS(Gabarito!B:B,Gabarito!A:A,M648)+SUMIFS(Gabarito!B:B,Gabarito!A:A,N648)+SUMIFS(Gabarito!B:B,Gabarito!A:A,O648)+SUMIFS(Gabarito!B:B,Gabarito!A:A,#REF!)+SUMIFS(Gabarito!B:B,Gabarito!A:A,P648)</f>
        <v>26</v>
      </c>
      <c r="R648" s="69">
        <f t="shared" si="9"/>
        <v>43</v>
      </c>
      <c r="S648" s="68" t="s">
        <v>122</v>
      </c>
      <c r="T648" s="68" t="s">
        <v>122</v>
      </c>
      <c r="U648" s="69" t="s">
        <v>50</v>
      </c>
    </row>
    <row r="649" ht="15.75" customHeight="1">
      <c r="A649" s="67" t="s">
        <v>846</v>
      </c>
      <c r="B649" s="68" t="s">
        <v>848</v>
      </c>
      <c r="C649" s="68" t="s">
        <v>278</v>
      </c>
      <c r="D649" s="68" t="s">
        <v>91</v>
      </c>
      <c r="E649" s="68" t="s">
        <v>130</v>
      </c>
      <c r="F649" s="47" t="s">
        <v>139</v>
      </c>
      <c r="G649" s="68" t="s">
        <v>50</v>
      </c>
      <c r="H649" s="69" t="s">
        <v>85</v>
      </c>
      <c r="I649" s="69" t="s">
        <v>87</v>
      </c>
      <c r="J649" s="70" t="s">
        <v>47</v>
      </c>
      <c r="K649" s="69" t="s">
        <v>50</v>
      </c>
      <c r="L649" s="70">
        <f>SUMIFS(Gabarito!B:B,Gabarito!A:A,H649)+SUMIFS(Gabarito!B:B,Gabarito!A:A,I649)+SUMIFS(Gabarito!B:B,Gabarito!A:A,J649)+SUMIFS(Gabarito!B:B,Gabarito!A:A,K649)</f>
        <v>14</v>
      </c>
      <c r="M649" s="69" t="s">
        <v>93</v>
      </c>
      <c r="N649" s="69" t="s">
        <v>131</v>
      </c>
      <c r="O649" s="68" t="s">
        <v>96</v>
      </c>
      <c r="P649" s="69" t="s">
        <v>99</v>
      </c>
      <c r="Q649" s="69">
        <f>SUMIFS(Gabarito!B:B,Gabarito!A:A,M649)+SUMIFS(Gabarito!B:B,Gabarito!A:A,N649)+SUMIFS(Gabarito!B:B,Gabarito!A:A,O649)+SUMIFS(Gabarito!B:B,Gabarito!A:A,#REF!)+SUMIFS(Gabarito!B:B,Gabarito!A:A,P649)</f>
        <v>50</v>
      </c>
      <c r="R649" s="69">
        <f t="shared" si="9"/>
        <v>64</v>
      </c>
      <c r="S649" s="68" t="s">
        <v>50</v>
      </c>
      <c r="T649" s="68" t="s">
        <v>122</v>
      </c>
      <c r="U649" s="69" t="s">
        <v>50</v>
      </c>
    </row>
    <row r="650" ht="15.75" customHeight="1">
      <c r="A650" s="67" t="s">
        <v>846</v>
      </c>
      <c r="B650" s="68" t="s">
        <v>849</v>
      </c>
      <c r="C650" s="68" t="s">
        <v>278</v>
      </c>
      <c r="D650" s="68" t="s">
        <v>91</v>
      </c>
      <c r="E650" s="68" t="s">
        <v>130</v>
      </c>
      <c r="F650" s="47" t="s">
        <v>139</v>
      </c>
      <c r="G650" s="68" t="s">
        <v>50</v>
      </c>
      <c r="H650" s="69" t="s">
        <v>85</v>
      </c>
      <c r="I650" s="69" t="s">
        <v>87</v>
      </c>
      <c r="J650" s="70" t="s">
        <v>89</v>
      </c>
      <c r="K650" s="69" t="s">
        <v>50</v>
      </c>
      <c r="L650" s="70">
        <f>SUMIFS(Gabarito!B:B,Gabarito!A:A,H650)+SUMIFS(Gabarito!B:B,Gabarito!A:A,I650)+SUMIFS(Gabarito!B:B,Gabarito!A:A,J650)+SUMIFS(Gabarito!B:B,Gabarito!A:A,K650)</f>
        <v>20</v>
      </c>
      <c r="M650" s="69" t="s">
        <v>93</v>
      </c>
      <c r="N650" s="69" t="s">
        <v>131</v>
      </c>
      <c r="O650" s="68" t="s">
        <v>96</v>
      </c>
      <c r="P650" s="69" t="s">
        <v>99</v>
      </c>
      <c r="Q650" s="69">
        <f>SUMIFS(Gabarito!B:B,Gabarito!A:A,M650)+SUMIFS(Gabarito!B:B,Gabarito!A:A,N650)+SUMIFS(Gabarito!B:B,Gabarito!A:A,O650)+SUMIFS(Gabarito!B:B,Gabarito!A:A,#REF!)+SUMIFS(Gabarito!B:B,Gabarito!A:A,P650)</f>
        <v>50</v>
      </c>
      <c r="R650" s="69">
        <f t="shared" si="9"/>
        <v>70</v>
      </c>
      <c r="S650" s="68" t="s">
        <v>50</v>
      </c>
      <c r="T650" s="68" t="s">
        <v>122</v>
      </c>
      <c r="U650" s="69" t="s">
        <v>50</v>
      </c>
    </row>
    <row r="651" ht="15.75" customHeight="1">
      <c r="A651" s="67" t="s">
        <v>846</v>
      </c>
      <c r="B651" s="68" t="s">
        <v>850</v>
      </c>
      <c r="C651" s="68" t="s">
        <v>278</v>
      </c>
      <c r="D651" s="68" t="s">
        <v>91</v>
      </c>
      <c r="E651" s="68" t="s">
        <v>130</v>
      </c>
      <c r="F651" s="47" t="s">
        <v>139</v>
      </c>
      <c r="G651" s="68" t="s">
        <v>50</v>
      </c>
      <c r="H651" s="69" t="s">
        <v>85</v>
      </c>
      <c r="I651" s="69" t="s">
        <v>87</v>
      </c>
      <c r="J651" s="70" t="s">
        <v>71</v>
      </c>
      <c r="K651" s="69" t="s">
        <v>50</v>
      </c>
      <c r="L651" s="70">
        <f>SUMIFS(Gabarito!B:B,Gabarito!A:A,H651)+SUMIFS(Gabarito!B:B,Gabarito!A:A,I651)+SUMIFS(Gabarito!B:B,Gabarito!A:A,J651)+SUMIFS(Gabarito!B:B,Gabarito!A:A,K651)</f>
        <v>17</v>
      </c>
      <c r="M651" s="69" t="s">
        <v>93</v>
      </c>
      <c r="N651" s="69" t="s">
        <v>131</v>
      </c>
      <c r="O651" s="68" t="s">
        <v>96</v>
      </c>
      <c r="P651" s="69" t="s">
        <v>99</v>
      </c>
      <c r="Q651" s="69">
        <f>SUMIFS(Gabarito!B:B,Gabarito!A:A,M651)+SUMIFS(Gabarito!B:B,Gabarito!A:A,N651)+SUMIFS(Gabarito!B:B,Gabarito!A:A,O651)+SUMIFS(Gabarito!B:B,Gabarito!A:A,#REF!)+SUMIFS(Gabarito!B:B,Gabarito!A:A,P651)</f>
        <v>50</v>
      </c>
      <c r="R651" s="69">
        <f t="shared" si="9"/>
        <v>67</v>
      </c>
      <c r="S651" s="68" t="s">
        <v>50</v>
      </c>
      <c r="T651" s="68" t="s">
        <v>122</v>
      </c>
      <c r="U651" s="69" t="s">
        <v>122</v>
      </c>
    </row>
    <row r="652" ht="15.75" customHeight="1">
      <c r="A652" s="67" t="s">
        <v>846</v>
      </c>
      <c r="B652" s="68" t="s">
        <v>851</v>
      </c>
      <c r="C652" s="68" t="s">
        <v>278</v>
      </c>
      <c r="D652" s="68" t="s">
        <v>91</v>
      </c>
      <c r="E652" s="68" t="s">
        <v>149</v>
      </c>
      <c r="F652" s="47" t="s">
        <v>149</v>
      </c>
      <c r="G652" s="68" t="s">
        <v>50</v>
      </c>
      <c r="H652" s="69" t="s">
        <v>85</v>
      </c>
      <c r="I652" s="69" t="s">
        <v>87</v>
      </c>
      <c r="J652" s="70" t="s">
        <v>89</v>
      </c>
      <c r="K652" s="69" t="s">
        <v>50</v>
      </c>
      <c r="L652" s="70">
        <f>SUMIFS(Gabarito!B:B,Gabarito!A:A,H652)+SUMIFS(Gabarito!B:B,Gabarito!A:A,I652)+SUMIFS(Gabarito!B:B,Gabarito!A:A,J652)+SUMIFS(Gabarito!B:B,Gabarito!A:A,K652)</f>
        <v>20</v>
      </c>
      <c r="M652" s="69" t="s">
        <v>122</v>
      </c>
      <c r="N652" s="69" t="s">
        <v>57</v>
      </c>
      <c r="O652" s="68" t="s">
        <v>122</v>
      </c>
      <c r="P652" s="69" t="s">
        <v>99</v>
      </c>
      <c r="Q652" s="69">
        <f>SUMIFS(Gabarito!B:B,Gabarito!A:A,M652)+SUMIFS(Gabarito!B:B,Gabarito!A:A,N652)+SUMIFS(Gabarito!B:B,Gabarito!A:A,O652)+SUMIFS(Gabarito!B:B,Gabarito!A:A,#REF!)+SUMIFS(Gabarito!B:B,Gabarito!A:A,P652)</f>
        <v>16</v>
      </c>
      <c r="R652" s="69">
        <f t="shared" si="9"/>
        <v>36</v>
      </c>
      <c r="S652" s="68" t="s">
        <v>122</v>
      </c>
      <c r="T652" s="68" t="s">
        <v>122</v>
      </c>
      <c r="U652" s="69" t="s">
        <v>122</v>
      </c>
    </row>
    <row r="653" ht="15.75" customHeight="1">
      <c r="A653" s="67" t="s">
        <v>846</v>
      </c>
      <c r="B653" s="68" t="s">
        <v>852</v>
      </c>
      <c r="C653" s="68" t="s">
        <v>278</v>
      </c>
      <c r="D653" s="68" t="s">
        <v>91</v>
      </c>
      <c r="E653" s="68" t="s">
        <v>149</v>
      </c>
      <c r="F653" s="47" t="s">
        <v>149</v>
      </c>
      <c r="G653" s="68" t="s">
        <v>50</v>
      </c>
      <c r="H653" s="69" t="s">
        <v>85</v>
      </c>
      <c r="I653" s="69" t="s">
        <v>87</v>
      </c>
      <c r="J653" s="70" t="s">
        <v>71</v>
      </c>
      <c r="K653" s="69" t="s">
        <v>50</v>
      </c>
      <c r="L653" s="70">
        <f>SUMIFS(Gabarito!B:B,Gabarito!A:A,H653)+SUMIFS(Gabarito!B:B,Gabarito!A:A,I653)+SUMIFS(Gabarito!B:B,Gabarito!A:A,J653)+SUMIFS(Gabarito!B:B,Gabarito!A:A,K653)</f>
        <v>17</v>
      </c>
      <c r="M653" s="69" t="s">
        <v>122</v>
      </c>
      <c r="N653" s="69" t="s">
        <v>57</v>
      </c>
      <c r="O653" s="68" t="s">
        <v>122</v>
      </c>
      <c r="P653" s="69" t="s">
        <v>64</v>
      </c>
      <c r="Q653" s="69">
        <f>SUMIFS(Gabarito!B:B,Gabarito!A:A,M653)+SUMIFS(Gabarito!B:B,Gabarito!A:A,N653)+SUMIFS(Gabarito!B:B,Gabarito!A:A,O653)+SUMIFS(Gabarito!B:B,Gabarito!A:A,#REF!)+SUMIFS(Gabarito!B:B,Gabarito!A:A,P653)</f>
        <v>4</v>
      </c>
      <c r="R653" s="69">
        <f t="shared" si="9"/>
        <v>21</v>
      </c>
      <c r="S653" s="68" t="s">
        <v>122</v>
      </c>
      <c r="T653" s="68" t="s">
        <v>122</v>
      </c>
      <c r="U653" s="69" t="s">
        <v>122</v>
      </c>
    </row>
    <row r="654" ht="15.75" customHeight="1">
      <c r="A654" s="67" t="s">
        <v>846</v>
      </c>
      <c r="B654" s="68" t="s">
        <v>853</v>
      </c>
      <c r="C654" s="68" t="s">
        <v>278</v>
      </c>
      <c r="D654" s="68" t="s">
        <v>91</v>
      </c>
      <c r="E654" s="68" t="s">
        <v>130</v>
      </c>
      <c r="F654" s="47" t="s">
        <v>139</v>
      </c>
      <c r="G654" s="68" t="s">
        <v>91</v>
      </c>
      <c r="H654" s="69" t="s">
        <v>43</v>
      </c>
      <c r="I654" s="69" t="s">
        <v>137</v>
      </c>
      <c r="J654" s="70" t="s">
        <v>47</v>
      </c>
      <c r="K654" s="69" t="s">
        <v>50</v>
      </c>
      <c r="L654" s="70">
        <f>SUMIFS(Gabarito!B:B,Gabarito!A:A,H654)+SUMIFS(Gabarito!B:B,Gabarito!A:A,I654)+SUMIFS(Gabarito!B:B,Gabarito!A:A,J654)+SUMIFS(Gabarito!B:B,Gabarito!A:A,K654)</f>
        <v>6</v>
      </c>
      <c r="M654" s="69" t="s">
        <v>122</v>
      </c>
      <c r="N654" s="69" t="s">
        <v>131</v>
      </c>
      <c r="O654" s="68" t="s">
        <v>122</v>
      </c>
      <c r="P654" s="69" t="s">
        <v>82</v>
      </c>
      <c r="Q654" s="69">
        <f>SUMIFS(Gabarito!B:B,Gabarito!A:A,M654)+SUMIFS(Gabarito!B:B,Gabarito!A:A,N654)+SUMIFS(Gabarito!B:B,Gabarito!A:A,O654)+SUMIFS(Gabarito!B:B,Gabarito!A:A,#REF!)+SUMIFS(Gabarito!B:B,Gabarito!A:A,P654)</f>
        <v>20</v>
      </c>
      <c r="R654" s="69">
        <f t="shared" si="9"/>
        <v>26</v>
      </c>
      <c r="S654" s="68" t="s">
        <v>122</v>
      </c>
      <c r="T654" s="68" t="s">
        <v>122</v>
      </c>
      <c r="U654" s="69" t="s">
        <v>122</v>
      </c>
    </row>
    <row r="655" ht="15.75" customHeight="1">
      <c r="A655" s="67" t="s">
        <v>846</v>
      </c>
      <c r="B655" s="68" t="s">
        <v>854</v>
      </c>
      <c r="C655" s="68" t="s">
        <v>278</v>
      </c>
      <c r="D655" s="68" t="s">
        <v>91</v>
      </c>
      <c r="E655" s="68" t="s">
        <v>130</v>
      </c>
      <c r="F655" s="47" t="s">
        <v>139</v>
      </c>
      <c r="G655" s="68" t="s">
        <v>91</v>
      </c>
      <c r="H655" s="69" t="s">
        <v>43</v>
      </c>
      <c r="I655" s="69" t="s">
        <v>137</v>
      </c>
      <c r="J655" s="70" t="s">
        <v>47</v>
      </c>
      <c r="K655" s="69" t="s">
        <v>50</v>
      </c>
      <c r="L655" s="70">
        <f>SUMIFS(Gabarito!B:B,Gabarito!A:A,H655)+SUMIFS(Gabarito!B:B,Gabarito!A:A,I655)+SUMIFS(Gabarito!B:B,Gabarito!A:A,J655)+SUMIFS(Gabarito!B:B,Gabarito!A:A,K655)</f>
        <v>6</v>
      </c>
      <c r="M655" s="69" t="s">
        <v>122</v>
      </c>
      <c r="N655" s="69" t="s">
        <v>131</v>
      </c>
      <c r="O655" s="68" t="s">
        <v>60</v>
      </c>
      <c r="P655" s="69" t="s">
        <v>64</v>
      </c>
      <c r="Q655" s="69">
        <f>SUMIFS(Gabarito!B:B,Gabarito!A:A,M655)+SUMIFS(Gabarito!B:B,Gabarito!A:A,N655)+SUMIFS(Gabarito!B:B,Gabarito!A:A,O655)+SUMIFS(Gabarito!B:B,Gabarito!A:A,#REF!)+SUMIFS(Gabarito!B:B,Gabarito!A:A,P655)</f>
        <v>16</v>
      </c>
      <c r="R655" s="69">
        <f t="shared" si="9"/>
        <v>22</v>
      </c>
      <c r="S655" s="68" t="s">
        <v>91</v>
      </c>
      <c r="T655" s="68" t="s">
        <v>122</v>
      </c>
      <c r="U655" s="69" t="s">
        <v>122</v>
      </c>
    </row>
    <row r="656" ht="15.75" customHeight="1">
      <c r="A656" s="67" t="s">
        <v>846</v>
      </c>
      <c r="B656" s="68" t="s">
        <v>855</v>
      </c>
      <c r="C656" s="68" t="s">
        <v>278</v>
      </c>
      <c r="D656" s="68" t="s">
        <v>91</v>
      </c>
      <c r="E656" s="68" t="s">
        <v>136</v>
      </c>
      <c r="F656" s="47" t="s">
        <v>139</v>
      </c>
      <c r="G656" s="68" t="s">
        <v>50</v>
      </c>
      <c r="H656" s="69" t="s">
        <v>85</v>
      </c>
      <c r="I656" s="69" t="s">
        <v>87</v>
      </c>
      <c r="J656" s="70" t="s">
        <v>89</v>
      </c>
      <c r="K656" s="98" t="s">
        <v>91</v>
      </c>
      <c r="L656" s="70">
        <f>SUMIFS(Gabarito!B:B,Gabarito!A:A,H656)+SUMIFS(Gabarito!B:B,Gabarito!A:A,I656)+SUMIFS(Gabarito!B:B,Gabarito!A:A,J656)+SUMIFS(Gabarito!B:B,Gabarito!A:A,K656)</f>
        <v>26</v>
      </c>
      <c r="M656" s="69" t="s">
        <v>122</v>
      </c>
      <c r="N656" s="69" t="s">
        <v>131</v>
      </c>
      <c r="O656" s="68" t="s">
        <v>122</v>
      </c>
      <c r="P656" s="69" t="s">
        <v>82</v>
      </c>
      <c r="Q656" s="69">
        <f>SUMIFS(Gabarito!B:B,Gabarito!A:A,M656)+SUMIFS(Gabarito!B:B,Gabarito!A:A,N656)+SUMIFS(Gabarito!B:B,Gabarito!A:A,O656)+SUMIFS(Gabarito!B:B,Gabarito!A:A,#REF!)+SUMIFS(Gabarito!B:B,Gabarito!A:A,P656)</f>
        <v>20</v>
      </c>
      <c r="R656" s="69">
        <f t="shared" si="9"/>
        <v>46</v>
      </c>
      <c r="S656" s="68" t="s">
        <v>122</v>
      </c>
      <c r="T656" s="68" t="s">
        <v>122</v>
      </c>
      <c r="U656" s="69" t="s">
        <v>122</v>
      </c>
    </row>
    <row r="657" ht="15.75" customHeight="1">
      <c r="A657" s="67" t="s">
        <v>846</v>
      </c>
      <c r="B657" s="68" t="s">
        <v>856</v>
      </c>
      <c r="C657" s="68" t="s">
        <v>278</v>
      </c>
      <c r="D657" s="68" t="s">
        <v>91</v>
      </c>
      <c r="E657" s="68" t="s">
        <v>136</v>
      </c>
      <c r="F657" s="47" t="s">
        <v>139</v>
      </c>
      <c r="G657" s="68" t="s">
        <v>91</v>
      </c>
      <c r="H657" s="69" t="s">
        <v>43</v>
      </c>
      <c r="I657" s="69" t="s">
        <v>137</v>
      </c>
      <c r="J657" s="70" t="s">
        <v>47</v>
      </c>
      <c r="K657" s="69" t="s">
        <v>50</v>
      </c>
      <c r="L657" s="70">
        <f>SUMIFS(Gabarito!B:B,Gabarito!A:A,H657)+SUMIFS(Gabarito!B:B,Gabarito!A:A,I657)+SUMIFS(Gabarito!B:B,Gabarito!A:A,J657)+SUMIFS(Gabarito!B:B,Gabarito!A:A,K657)</f>
        <v>6</v>
      </c>
      <c r="M657" s="69" t="s">
        <v>122</v>
      </c>
      <c r="N657" s="69" t="s">
        <v>131</v>
      </c>
      <c r="O657" s="68" t="s">
        <v>60</v>
      </c>
      <c r="P657" s="69" t="s">
        <v>64</v>
      </c>
      <c r="Q657" s="69">
        <f>SUMIFS(Gabarito!B:B,Gabarito!A:A,M657)+SUMIFS(Gabarito!B:B,Gabarito!A:A,N657)+SUMIFS(Gabarito!B:B,Gabarito!A:A,O657)+SUMIFS(Gabarito!B:B,Gabarito!A:A,#REF!)+SUMIFS(Gabarito!B:B,Gabarito!A:A,P657)</f>
        <v>16</v>
      </c>
      <c r="R657" s="69">
        <f t="shared" si="9"/>
        <v>22</v>
      </c>
      <c r="S657" s="68" t="s">
        <v>91</v>
      </c>
      <c r="T657" s="68" t="s">
        <v>122</v>
      </c>
      <c r="U657" s="69" t="s">
        <v>122</v>
      </c>
    </row>
    <row r="658" ht="15.75" customHeight="1">
      <c r="A658" s="67" t="s">
        <v>857</v>
      </c>
      <c r="B658" s="68" t="s">
        <v>858</v>
      </c>
      <c r="C658" s="68" t="s">
        <v>278</v>
      </c>
      <c r="D658" s="68" t="s">
        <v>91</v>
      </c>
      <c r="E658" s="68" t="s">
        <v>149</v>
      </c>
      <c r="F658" s="47" t="s">
        <v>149</v>
      </c>
      <c r="G658" s="68" t="s">
        <v>50</v>
      </c>
      <c r="H658" s="69" t="s">
        <v>85</v>
      </c>
      <c r="I658" s="69" t="s">
        <v>87</v>
      </c>
      <c r="J658" s="70" t="s">
        <v>89</v>
      </c>
      <c r="K658" s="69" t="s">
        <v>73</v>
      </c>
      <c r="L658" s="70">
        <f>SUMIFS(Gabarito!B:B,Gabarito!A:A,H658)+SUMIFS(Gabarito!B:B,Gabarito!A:A,I658)+SUMIFS(Gabarito!B:B,Gabarito!A:A,J658)+SUMIFS(Gabarito!B:B,Gabarito!A:A,K658)</f>
        <v>23</v>
      </c>
      <c r="M658" s="69" t="s">
        <v>55</v>
      </c>
      <c r="N658" s="69" t="s">
        <v>131</v>
      </c>
      <c r="O658" s="68" t="s">
        <v>60</v>
      </c>
      <c r="P658" s="69" t="s">
        <v>82</v>
      </c>
      <c r="Q658" s="69">
        <f>SUMIFS(Gabarito!B:B,Gabarito!A:A,M658)+SUMIFS(Gabarito!B:B,Gabarito!A:A,N658)+SUMIFS(Gabarito!B:B,Gabarito!A:A,O658)+SUMIFS(Gabarito!B:B,Gabarito!A:A,#REF!)+SUMIFS(Gabarito!B:B,Gabarito!A:A,P658)</f>
        <v>24</v>
      </c>
      <c r="R658" s="69">
        <f t="shared" si="9"/>
        <v>47</v>
      </c>
      <c r="S658" s="68" t="s">
        <v>50</v>
      </c>
      <c r="T658" s="68" t="s">
        <v>122</v>
      </c>
      <c r="U658" s="69" t="s">
        <v>50</v>
      </c>
    </row>
    <row r="659" ht="15.75" customHeight="1">
      <c r="A659" s="67" t="s">
        <v>857</v>
      </c>
      <c r="B659" s="68" t="s">
        <v>859</v>
      </c>
      <c r="C659" s="68" t="s">
        <v>278</v>
      </c>
      <c r="D659" s="68" t="s">
        <v>91</v>
      </c>
      <c r="E659" s="68" t="s">
        <v>130</v>
      </c>
      <c r="F659" s="47" t="s">
        <v>117</v>
      </c>
      <c r="G659" s="68" t="s">
        <v>91</v>
      </c>
      <c r="H659" s="69" t="s">
        <v>85</v>
      </c>
      <c r="I659" s="69" t="s">
        <v>87</v>
      </c>
      <c r="J659" s="70" t="s">
        <v>71</v>
      </c>
      <c r="K659" s="69" t="s">
        <v>122</v>
      </c>
      <c r="L659" s="70">
        <f>SUMIFS(Gabarito!B:B,Gabarito!A:A,H659)+SUMIFS(Gabarito!B:B,Gabarito!A:A,I659)+SUMIFS(Gabarito!B:B,Gabarito!A:A,J659)+SUMIFS(Gabarito!B:B,Gabarito!A:A,K659)</f>
        <v>15</v>
      </c>
      <c r="M659" s="69" t="s">
        <v>122</v>
      </c>
      <c r="N659" s="69" t="s">
        <v>131</v>
      </c>
      <c r="O659" s="68" t="s">
        <v>60</v>
      </c>
      <c r="P659" s="69" t="s">
        <v>82</v>
      </c>
      <c r="Q659" s="69">
        <f>SUMIFS(Gabarito!B:B,Gabarito!A:A,M659)+SUMIFS(Gabarito!B:B,Gabarito!A:A,N659)+SUMIFS(Gabarito!B:B,Gabarito!A:A,O659)+SUMIFS(Gabarito!B:B,Gabarito!A:A,#REF!)+SUMIFS(Gabarito!B:B,Gabarito!A:A,P659)</f>
        <v>22</v>
      </c>
      <c r="R659" s="69">
        <f t="shared" si="9"/>
        <v>37</v>
      </c>
      <c r="S659" s="68" t="s">
        <v>122</v>
      </c>
      <c r="T659" s="68" t="s">
        <v>122</v>
      </c>
      <c r="U659" s="69" t="s">
        <v>50</v>
      </c>
    </row>
    <row r="660" ht="15.75" customHeight="1">
      <c r="A660" s="67" t="s">
        <v>857</v>
      </c>
      <c r="B660" s="68" t="s">
        <v>860</v>
      </c>
      <c r="C660" s="68" t="s">
        <v>278</v>
      </c>
      <c r="D660" s="68" t="s">
        <v>91</v>
      </c>
      <c r="E660" s="68" t="s">
        <v>149</v>
      </c>
      <c r="F660" s="47" t="s">
        <v>117</v>
      </c>
      <c r="G660" s="68" t="s">
        <v>50</v>
      </c>
      <c r="H660" s="69" t="s">
        <v>43</v>
      </c>
      <c r="I660" s="69" t="s">
        <v>87</v>
      </c>
      <c r="J660" s="70" t="s">
        <v>47</v>
      </c>
      <c r="K660" s="69" t="s">
        <v>91</v>
      </c>
      <c r="L660" s="70">
        <f>SUMIFS(Gabarito!B:B,Gabarito!A:A,H660)+SUMIFS(Gabarito!B:B,Gabarito!A:A,I660)+SUMIFS(Gabarito!B:B,Gabarito!A:A,J660)+SUMIFS(Gabarito!B:B,Gabarito!A:A,K660)</f>
        <v>18</v>
      </c>
      <c r="M660" s="69" t="s">
        <v>122</v>
      </c>
      <c r="N660" s="69" t="s">
        <v>57</v>
      </c>
      <c r="O660" s="68" t="s">
        <v>60</v>
      </c>
      <c r="P660" s="69" t="s">
        <v>82</v>
      </c>
      <c r="Q660" s="69">
        <f>SUMIFS(Gabarito!B:B,Gabarito!A:A,M660)+SUMIFS(Gabarito!B:B,Gabarito!A:A,N660)+SUMIFS(Gabarito!B:B,Gabarito!A:A,O660)+SUMIFS(Gabarito!B:B,Gabarito!A:A,#REF!)+SUMIFS(Gabarito!B:B,Gabarito!A:A,P660)</f>
        <v>12</v>
      </c>
      <c r="R660" s="69">
        <f t="shared" si="9"/>
        <v>30</v>
      </c>
      <c r="S660" s="68" t="s">
        <v>122</v>
      </c>
      <c r="T660" s="68" t="s">
        <v>122</v>
      </c>
      <c r="U660" s="69" t="s">
        <v>50</v>
      </c>
    </row>
    <row r="661" ht="15.75" customHeight="1">
      <c r="A661" s="67" t="s">
        <v>857</v>
      </c>
      <c r="B661" s="68" t="s">
        <v>861</v>
      </c>
      <c r="C661" s="68" t="s">
        <v>278</v>
      </c>
      <c r="D661" s="68" t="s">
        <v>91</v>
      </c>
      <c r="E661" s="68" t="s">
        <v>149</v>
      </c>
      <c r="F661" s="47" t="s">
        <v>149</v>
      </c>
      <c r="G661" s="68" t="s">
        <v>50</v>
      </c>
      <c r="H661" s="69" t="s">
        <v>85</v>
      </c>
      <c r="I661" s="69" t="s">
        <v>137</v>
      </c>
      <c r="J661" s="70" t="s">
        <v>71</v>
      </c>
      <c r="K661" s="69" t="s">
        <v>122</v>
      </c>
      <c r="L661" s="70">
        <f>SUMIFS(Gabarito!B:B,Gabarito!A:A,H661)+SUMIFS(Gabarito!B:B,Gabarito!A:A,I661)+SUMIFS(Gabarito!B:B,Gabarito!A:A,J661)+SUMIFS(Gabarito!B:B,Gabarito!A:A,K661)</f>
        <v>9</v>
      </c>
      <c r="M661" s="69" t="s">
        <v>55</v>
      </c>
      <c r="N661" s="69" t="s">
        <v>57</v>
      </c>
      <c r="O661" s="68" t="s">
        <v>60</v>
      </c>
      <c r="P661" s="69" t="s">
        <v>64</v>
      </c>
      <c r="Q661" s="69">
        <f>SUMIFS(Gabarito!B:B,Gabarito!A:A,M661)+SUMIFS(Gabarito!B:B,Gabarito!A:A,N661)+SUMIFS(Gabarito!B:B,Gabarito!A:A,O661)+SUMIFS(Gabarito!B:B,Gabarito!A:A,#REF!)+SUMIFS(Gabarito!B:B,Gabarito!A:A,P661)</f>
        <v>8</v>
      </c>
      <c r="R661" s="69">
        <f t="shared" si="9"/>
        <v>17</v>
      </c>
      <c r="S661" s="68" t="s">
        <v>50</v>
      </c>
      <c r="T661" s="68" t="s">
        <v>122</v>
      </c>
      <c r="U661" s="69" t="s">
        <v>50</v>
      </c>
    </row>
    <row r="662" ht="15.75" customHeight="1">
      <c r="A662" s="67" t="s">
        <v>862</v>
      </c>
      <c r="B662" s="68" t="s">
        <v>863</v>
      </c>
      <c r="C662" s="68" t="s">
        <v>278</v>
      </c>
      <c r="D662" s="68" t="s">
        <v>91</v>
      </c>
      <c r="E662" s="68" t="s">
        <v>196</v>
      </c>
      <c r="F662" s="47" t="s">
        <v>237</v>
      </c>
      <c r="G662" s="68" t="s">
        <v>50</v>
      </c>
      <c r="H662" s="69" t="s">
        <v>85</v>
      </c>
      <c r="I662" s="69" t="s">
        <v>137</v>
      </c>
      <c r="J662" s="70" t="s">
        <v>89</v>
      </c>
      <c r="K662" s="69" t="s">
        <v>91</v>
      </c>
      <c r="L662" s="70">
        <f>SUMIFS(Gabarito!B:B,Gabarito!A:A,H662)+SUMIFS(Gabarito!B:B,Gabarito!A:A,I662)+SUMIFS(Gabarito!B:B,Gabarito!A:A,J662)+SUMIFS(Gabarito!B:B,Gabarito!A:A,K662)</f>
        <v>20</v>
      </c>
      <c r="M662" s="69" t="s">
        <v>55</v>
      </c>
      <c r="N662" s="69" t="s">
        <v>57</v>
      </c>
      <c r="O662" s="68" t="s">
        <v>60</v>
      </c>
      <c r="P662" s="69" t="s">
        <v>82</v>
      </c>
      <c r="Q662" s="69">
        <f>SUMIFS(Gabarito!B:B,Gabarito!A:A,M662)+SUMIFS(Gabarito!B:B,Gabarito!A:A,N662)+SUMIFS(Gabarito!B:B,Gabarito!A:A,O662)+SUMIFS(Gabarito!B:B,Gabarito!A:A,#REF!)+SUMIFS(Gabarito!B:B,Gabarito!A:A,P662)</f>
        <v>14</v>
      </c>
      <c r="R662" s="69">
        <f t="shared" si="9"/>
        <v>34</v>
      </c>
      <c r="S662" s="68" t="s">
        <v>50</v>
      </c>
      <c r="T662" s="68" t="s">
        <v>132</v>
      </c>
      <c r="U662" s="69" t="s">
        <v>50</v>
      </c>
    </row>
    <row r="663" ht="15.75" customHeight="1">
      <c r="A663" s="67" t="s">
        <v>862</v>
      </c>
      <c r="B663" s="68" t="s">
        <v>864</v>
      </c>
      <c r="C663" s="68" t="s">
        <v>278</v>
      </c>
      <c r="D663" s="68" t="s">
        <v>91</v>
      </c>
      <c r="E663" s="68" t="s">
        <v>196</v>
      </c>
      <c r="F663" s="47" t="s">
        <v>237</v>
      </c>
      <c r="G663" s="68" t="s">
        <v>50</v>
      </c>
      <c r="H663" s="69" t="s">
        <v>85</v>
      </c>
      <c r="I663" s="69" t="s">
        <v>137</v>
      </c>
      <c r="J663" s="70" t="s">
        <v>47</v>
      </c>
      <c r="K663" s="69" t="s">
        <v>91</v>
      </c>
      <c r="L663" s="70">
        <f>SUMIFS(Gabarito!B:B,Gabarito!A:A,H663)+SUMIFS(Gabarito!B:B,Gabarito!A:A,I663)+SUMIFS(Gabarito!B:B,Gabarito!A:A,J663)+SUMIFS(Gabarito!B:B,Gabarito!A:A,K663)</f>
        <v>14</v>
      </c>
      <c r="M663" s="69" t="s">
        <v>55</v>
      </c>
      <c r="N663" s="69" t="s">
        <v>131</v>
      </c>
      <c r="O663" s="68" t="s">
        <v>96</v>
      </c>
      <c r="P663" s="69" t="s">
        <v>99</v>
      </c>
      <c r="Q663" s="69">
        <f>SUMIFS(Gabarito!B:B,Gabarito!A:A,M663)+SUMIFS(Gabarito!B:B,Gabarito!A:A,N663)+SUMIFS(Gabarito!B:B,Gabarito!A:A,O663)+SUMIFS(Gabarito!B:B,Gabarito!A:A,#REF!)+SUMIFS(Gabarito!B:B,Gabarito!A:A,P663)</f>
        <v>42</v>
      </c>
      <c r="R663" s="69">
        <f t="shared" si="9"/>
        <v>56</v>
      </c>
      <c r="S663" s="68" t="s">
        <v>50</v>
      </c>
      <c r="T663" s="68" t="s">
        <v>132</v>
      </c>
      <c r="U663" s="69" t="s">
        <v>50</v>
      </c>
    </row>
    <row r="664" ht="15.75" customHeight="1">
      <c r="A664" s="67" t="s">
        <v>862</v>
      </c>
      <c r="B664" s="68" t="s">
        <v>865</v>
      </c>
      <c r="C664" s="68" t="s">
        <v>278</v>
      </c>
      <c r="D664" s="68" t="s">
        <v>91</v>
      </c>
      <c r="E664" s="68" t="s">
        <v>196</v>
      </c>
      <c r="F664" s="47" t="s">
        <v>237</v>
      </c>
      <c r="G664" s="68" t="s">
        <v>50</v>
      </c>
      <c r="H664" s="69" t="s">
        <v>85</v>
      </c>
      <c r="I664" s="69" t="s">
        <v>137</v>
      </c>
      <c r="J664" s="70" t="s">
        <v>47</v>
      </c>
      <c r="K664" s="69" t="s">
        <v>91</v>
      </c>
      <c r="L664" s="70">
        <f>SUMIFS(Gabarito!B:B,Gabarito!A:A,H664)+SUMIFS(Gabarito!B:B,Gabarito!A:A,I664)+SUMIFS(Gabarito!B:B,Gabarito!A:A,J664)+SUMIFS(Gabarito!B:B,Gabarito!A:A,K664)</f>
        <v>14</v>
      </c>
      <c r="M664" s="69" t="s">
        <v>55</v>
      </c>
      <c r="N664" s="69" t="s">
        <v>131</v>
      </c>
      <c r="O664" s="68" t="s">
        <v>96</v>
      </c>
      <c r="P664" s="69" t="s">
        <v>99</v>
      </c>
      <c r="Q664" s="69">
        <f>SUMIFS(Gabarito!B:B,Gabarito!A:A,M664)+SUMIFS(Gabarito!B:B,Gabarito!A:A,N664)+SUMIFS(Gabarito!B:B,Gabarito!A:A,O664)+SUMIFS(Gabarito!B:B,Gabarito!A:A,#REF!)+SUMIFS(Gabarito!B:B,Gabarito!A:A,P664)</f>
        <v>42</v>
      </c>
      <c r="R664" s="69">
        <f t="shared" si="9"/>
        <v>56</v>
      </c>
      <c r="S664" s="68" t="s">
        <v>50</v>
      </c>
      <c r="T664" s="68" t="s">
        <v>132</v>
      </c>
      <c r="U664" s="69" t="s">
        <v>50</v>
      </c>
    </row>
    <row r="665" ht="15.75" customHeight="1">
      <c r="A665" s="67" t="s">
        <v>862</v>
      </c>
      <c r="B665" s="68" t="s">
        <v>866</v>
      </c>
      <c r="C665" s="68" t="s">
        <v>278</v>
      </c>
      <c r="D665" s="68" t="s">
        <v>91</v>
      </c>
      <c r="E665" s="68" t="s">
        <v>196</v>
      </c>
      <c r="F665" s="47" t="s">
        <v>237</v>
      </c>
      <c r="G665" s="68" t="s">
        <v>50</v>
      </c>
      <c r="H665" s="69" t="s">
        <v>85</v>
      </c>
      <c r="I665" s="69" t="s">
        <v>137</v>
      </c>
      <c r="J665" s="70" t="s">
        <v>47</v>
      </c>
      <c r="K665" s="69" t="s">
        <v>91</v>
      </c>
      <c r="L665" s="70">
        <f>SUMIFS(Gabarito!B:B,Gabarito!A:A,H665)+SUMIFS(Gabarito!B:B,Gabarito!A:A,I665)+SUMIFS(Gabarito!B:B,Gabarito!A:A,J665)+SUMIFS(Gabarito!B:B,Gabarito!A:A,K665)</f>
        <v>14</v>
      </c>
      <c r="M665" s="69" t="s">
        <v>55</v>
      </c>
      <c r="N665" s="69" t="s">
        <v>131</v>
      </c>
      <c r="O665" s="68" t="s">
        <v>96</v>
      </c>
      <c r="P665" s="69" t="s">
        <v>99</v>
      </c>
      <c r="Q665" s="69">
        <f>SUMIFS(Gabarito!B:B,Gabarito!A:A,M665)+SUMIFS(Gabarito!B:B,Gabarito!A:A,N665)+SUMIFS(Gabarito!B:B,Gabarito!A:A,O665)+SUMIFS(Gabarito!B:B,Gabarito!A:A,#REF!)+SUMIFS(Gabarito!B:B,Gabarito!A:A,P665)</f>
        <v>42</v>
      </c>
      <c r="R665" s="69">
        <f t="shared" si="9"/>
        <v>56</v>
      </c>
      <c r="S665" s="68" t="s">
        <v>50</v>
      </c>
      <c r="T665" s="68" t="s">
        <v>132</v>
      </c>
      <c r="U665" s="69" t="s">
        <v>50</v>
      </c>
    </row>
    <row r="666" ht="15.75" customHeight="1">
      <c r="A666" s="67" t="s">
        <v>862</v>
      </c>
      <c r="B666" s="68" t="s">
        <v>867</v>
      </c>
      <c r="C666" s="68" t="s">
        <v>278</v>
      </c>
      <c r="D666" s="68" t="s">
        <v>91</v>
      </c>
      <c r="E666" s="68" t="s">
        <v>149</v>
      </c>
      <c r="F666" s="47" t="s">
        <v>149</v>
      </c>
      <c r="G666" s="68" t="s">
        <v>50</v>
      </c>
      <c r="H666" s="69" t="s">
        <v>43</v>
      </c>
      <c r="I666" s="69" t="s">
        <v>87</v>
      </c>
      <c r="J666" s="70" t="s">
        <v>71</v>
      </c>
      <c r="K666" s="69" t="s">
        <v>50</v>
      </c>
      <c r="L666" s="70">
        <f>SUMIFS(Gabarito!B:B,Gabarito!A:A,H666)+SUMIFS(Gabarito!B:B,Gabarito!A:A,I666)+SUMIFS(Gabarito!B:B,Gabarito!A:A,J666)+SUMIFS(Gabarito!B:B,Gabarito!A:A,K666)</f>
        <v>15</v>
      </c>
      <c r="M666" s="69" t="s">
        <v>122</v>
      </c>
      <c r="N666" s="69" t="s">
        <v>57</v>
      </c>
      <c r="O666" s="68" t="s">
        <v>60</v>
      </c>
      <c r="P666" s="69" t="s">
        <v>64</v>
      </c>
      <c r="Q666" s="69">
        <f>SUMIFS(Gabarito!B:B,Gabarito!A:A,M666)+SUMIFS(Gabarito!B:B,Gabarito!A:A,N666)+SUMIFS(Gabarito!B:B,Gabarito!A:A,O666)+SUMIFS(Gabarito!B:B,Gabarito!A:A,#REF!)+SUMIFS(Gabarito!B:B,Gabarito!A:A,P666)</f>
        <v>6</v>
      </c>
      <c r="R666" s="69">
        <f t="shared" si="9"/>
        <v>21</v>
      </c>
      <c r="S666" s="68" t="s">
        <v>50</v>
      </c>
      <c r="T666" s="68" t="s">
        <v>118</v>
      </c>
      <c r="U666" s="69" t="s">
        <v>50</v>
      </c>
    </row>
    <row r="667" ht="15.75" customHeight="1">
      <c r="A667" s="67" t="s">
        <v>862</v>
      </c>
      <c r="B667" s="68" t="s">
        <v>868</v>
      </c>
      <c r="C667" s="68" t="s">
        <v>278</v>
      </c>
      <c r="D667" s="68" t="s">
        <v>91</v>
      </c>
      <c r="E667" s="68" t="s">
        <v>149</v>
      </c>
      <c r="F667" s="47" t="s">
        <v>149</v>
      </c>
      <c r="G667" s="68" t="s">
        <v>50</v>
      </c>
      <c r="H667" s="69" t="s">
        <v>43</v>
      </c>
      <c r="I667" s="69" t="s">
        <v>87</v>
      </c>
      <c r="J667" s="70" t="s">
        <v>71</v>
      </c>
      <c r="K667" s="69" t="s">
        <v>50</v>
      </c>
      <c r="L667" s="70">
        <f>SUMIFS(Gabarito!B:B,Gabarito!A:A,H667)+SUMIFS(Gabarito!B:B,Gabarito!A:A,I667)+SUMIFS(Gabarito!B:B,Gabarito!A:A,J667)+SUMIFS(Gabarito!B:B,Gabarito!A:A,K667)</f>
        <v>15</v>
      </c>
      <c r="M667" s="69" t="s">
        <v>55</v>
      </c>
      <c r="N667" s="69" t="s">
        <v>131</v>
      </c>
      <c r="O667" s="68" t="s">
        <v>60</v>
      </c>
      <c r="P667" s="69" t="s">
        <v>64</v>
      </c>
      <c r="Q667" s="69">
        <f>SUMIFS(Gabarito!B:B,Gabarito!A:A,M667)+SUMIFS(Gabarito!B:B,Gabarito!A:A,N667)+SUMIFS(Gabarito!B:B,Gabarito!A:A,O667)+SUMIFS(Gabarito!B:B,Gabarito!A:A,#REF!)+SUMIFS(Gabarito!B:B,Gabarito!A:A,P667)</f>
        <v>18</v>
      </c>
      <c r="R667" s="69">
        <f t="shared" si="9"/>
        <v>33</v>
      </c>
      <c r="S667" s="68" t="s">
        <v>50</v>
      </c>
      <c r="T667" s="68" t="s">
        <v>122</v>
      </c>
      <c r="U667" s="69" t="s">
        <v>50</v>
      </c>
    </row>
    <row r="668" ht="15.75" customHeight="1">
      <c r="A668" s="67" t="s">
        <v>862</v>
      </c>
      <c r="B668" s="68" t="s">
        <v>869</v>
      </c>
      <c r="C668" s="68" t="s">
        <v>278</v>
      </c>
      <c r="D668" s="68" t="s">
        <v>91</v>
      </c>
      <c r="E668" s="68" t="s">
        <v>149</v>
      </c>
      <c r="F668" s="47" t="s">
        <v>149</v>
      </c>
      <c r="G668" s="68" t="s">
        <v>50</v>
      </c>
      <c r="H668" s="69" t="s">
        <v>43</v>
      </c>
      <c r="I668" s="69" t="s">
        <v>87</v>
      </c>
      <c r="J668" s="70" t="s">
        <v>47</v>
      </c>
      <c r="K668" s="69" t="s">
        <v>50</v>
      </c>
      <c r="L668" s="70">
        <f>SUMIFS(Gabarito!B:B,Gabarito!A:A,H668)+SUMIFS(Gabarito!B:B,Gabarito!A:A,I668)+SUMIFS(Gabarito!B:B,Gabarito!A:A,J668)+SUMIFS(Gabarito!B:B,Gabarito!A:A,K668)</f>
        <v>12</v>
      </c>
      <c r="M668" s="69" t="s">
        <v>55</v>
      </c>
      <c r="N668" s="69" t="s">
        <v>57</v>
      </c>
      <c r="O668" s="68" t="s">
        <v>60</v>
      </c>
      <c r="P668" s="69" t="s">
        <v>64</v>
      </c>
      <c r="Q668" s="69">
        <f>SUMIFS(Gabarito!B:B,Gabarito!A:A,M668)+SUMIFS(Gabarito!B:B,Gabarito!A:A,N668)+SUMIFS(Gabarito!B:B,Gabarito!A:A,O668)+SUMIFS(Gabarito!B:B,Gabarito!A:A,#REF!)+SUMIFS(Gabarito!B:B,Gabarito!A:A,P668)</f>
        <v>8</v>
      </c>
      <c r="R668" s="69">
        <f t="shared" si="9"/>
        <v>20</v>
      </c>
      <c r="S668" s="68" t="s">
        <v>50</v>
      </c>
      <c r="T668" s="68" t="s">
        <v>118</v>
      </c>
      <c r="U668" s="69" t="s">
        <v>50</v>
      </c>
    </row>
    <row r="669" ht="15.75" customHeight="1">
      <c r="A669" s="67" t="s">
        <v>862</v>
      </c>
      <c r="B669" s="68" t="s">
        <v>870</v>
      </c>
      <c r="C669" s="68" t="s">
        <v>278</v>
      </c>
      <c r="D669" s="68" t="s">
        <v>91</v>
      </c>
      <c r="E669" s="68" t="s">
        <v>117</v>
      </c>
      <c r="F669" s="47" t="s">
        <v>117</v>
      </c>
      <c r="G669" s="68" t="s">
        <v>91</v>
      </c>
      <c r="H669" s="69" t="s">
        <v>122</v>
      </c>
      <c r="I669" s="69" t="s">
        <v>122</v>
      </c>
      <c r="J669" s="70" t="s">
        <v>71</v>
      </c>
      <c r="K669" s="98" t="s">
        <v>91</v>
      </c>
      <c r="L669" s="70">
        <f>SUMIFS(Gabarito!B:B,Gabarito!A:A,H669)+SUMIFS(Gabarito!B:B,Gabarito!A:A,I669)+SUMIFS(Gabarito!B:B,Gabarito!A:A,J669)+SUMIFS(Gabarito!B:B,Gabarito!A:A,K669)</f>
        <v>13</v>
      </c>
      <c r="M669" s="69" t="s">
        <v>55</v>
      </c>
      <c r="N669" s="69" t="s">
        <v>57</v>
      </c>
      <c r="O669" s="68" t="s">
        <v>60</v>
      </c>
      <c r="P669" s="69" t="s">
        <v>64</v>
      </c>
      <c r="Q669" s="69">
        <f>SUMIFS(Gabarito!B:B,Gabarito!A:A,M669)+SUMIFS(Gabarito!B:B,Gabarito!A:A,N669)+SUMIFS(Gabarito!B:B,Gabarito!A:A,O669)+SUMIFS(Gabarito!B:B,Gabarito!A:A,#REF!)+SUMIFS(Gabarito!B:B,Gabarito!A:A,P669)</f>
        <v>8</v>
      </c>
      <c r="R669" s="69">
        <f t="shared" si="9"/>
        <v>21</v>
      </c>
      <c r="S669" s="68" t="s">
        <v>50</v>
      </c>
      <c r="T669" s="68" t="s">
        <v>118</v>
      </c>
      <c r="U669" s="69" t="s">
        <v>50</v>
      </c>
    </row>
    <row r="670" ht="15.75" customHeight="1">
      <c r="A670" s="67" t="s">
        <v>862</v>
      </c>
      <c r="B670" s="68" t="s">
        <v>871</v>
      </c>
      <c r="C670" s="68" t="s">
        <v>278</v>
      </c>
      <c r="D670" s="68" t="s">
        <v>91</v>
      </c>
      <c r="E670" s="68" t="s">
        <v>149</v>
      </c>
      <c r="F670" s="47" t="s">
        <v>149</v>
      </c>
      <c r="G670" s="68" t="s">
        <v>91</v>
      </c>
      <c r="H670" s="69" t="s">
        <v>67</v>
      </c>
      <c r="I670" s="69" t="s">
        <v>87</v>
      </c>
      <c r="J670" s="70" t="s">
        <v>71</v>
      </c>
      <c r="K670" s="69" t="s">
        <v>50</v>
      </c>
      <c r="L670" s="70">
        <f>SUMIFS(Gabarito!B:B,Gabarito!A:A,H670)+SUMIFS(Gabarito!B:B,Gabarito!A:A,I670)+SUMIFS(Gabarito!B:B,Gabarito!A:A,J670)+SUMIFS(Gabarito!B:B,Gabarito!A:A,K670)</f>
        <v>16</v>
      </c>
      <c r="M670" s="69" t="s">
        <v>55</v>
      </c>
      <c r="N670" s="69" t="s">
        <v>57</v>
      </c>
      <c r="O670" s="68" t="s">
        <v>60</v>
      </c>
      <c r="P670" s="69" t="s">
        <v>64</v>
      </c>
      <c r="Q670" s="69">
        <f>SUMIFS(Gabarito!B:B,Gabarito!A:A,M670)+SUMIFS(Gabarito!B:B,Gabarito!A:A,N670)+SUMIFS(Gabarito!B:B,Gabarito!A:A,O670)+SUMIFS(Gabarito!B:B,Gabarito!A:A,#REF!)+SUMIFS(Gabarito!B:B,Gabarito!A:A,P670)</f>
        <v>8</v>
      </c>
      <c r="R670" s="69">
        <f t="shared" si="9"/>
        <v>24</v>
      </c>
      <c r="S670" s="68" t="s">
        <v>50</v>
      </c>
      <c r="T670" s="68" t="s">
        <v>118</v>
      </c>
      <c r="U670" s="69" t="s">
        <v>50</v>
      </c>
    </row>
    <row r="671" ht="15.75" customHeight="1">
      <c r="A671" s="67" t="s">
        <v>862</v>
      </c>
      <c r="B671" s="68" t="s">
        <v>872</v>
      </c>
      <c r="C671" s="68" t="s">
        <v>278</v>
      </c>
      <c r="D671" s="68" t="s">
        <v>91</v>
      </c>
      <c r="E671" s="68" t="s">
        <v>149</v>
      </c>
      <c r="F671" s="47" t="s">
        <v>149</v>
      </c>
      <c r="G671" s="68" t="s">
        <v>50</v>
      </c>
      <c r="H671" s="69" t="s">
        <v>43</v>
      </c>
      <c r="I671" s="69" t="s">
        <v>137</v>
      </c>
      <c r="J671" s="70" t="s">
        <v>71</v>
      </c>
      <c r="K671" s="69" t="s">
        <v>50</v>
      </c>
      <c r="L671" s="70">
        <f>SUMIFS(Gabarito!B:B,Gabarito!A:A,H671)+SUMIFS(Gabarito!B:B,Gabarito!A:A,I671)+SUMIFS(Gabarito!B:B,Gabarito!A:A,J671)+SUMIFS(Gabarito!B:B,Gabarito!A:A,K671)</f>
        <v>9</v>
      </c>
      <c r="M671" s="69" t="s">
        <v>55</v>
      </c>
      <c r="N671" s="69" t="s">
        <v>57</v>
      </c>
      <c r="O671" s="68" t="s">
        <v>60</v>
      </c>
      <c r="P671" s="69" t="s">
        <v>64</v>
      </c>
      <c r="Q671" s="69">
        <f>SUMIFS(Gabarito!B:B,Gabarito!A:A,M671)+SUMIFS(Gabarito!B:B,Gabarito!A:A,N671)+SUMIFS(Gabarito!B:B,Gabarito!A:A,O671)+SUMIFS(Gabarito!B:B,Gabarito!A:A,#REF!)+SUMIFS(Gabarito!B:B,Gabarito!A:A,P671)</f>
        <v>8</v>
      </c>
      <c r="R671" s="69">
        <f t="shared" si="9"/>
        <v>17</v>
      </c>
      <c r="S671" s="68" t="s">
        <v>50</v>
      </c>
      <c r="T671" s="68" t="s">
        <v>118</v>
      </c>
      <c r="U671" s="69" t="s">
        <v>50</v>
      </c>
    </row>
    <row r="672" ht="15.75" customHeight="1">
      <c r="A672" s="67" t="s">
        <v>862</v>
      </c>
      <c r="B672" s="68" t="s">
        <v>873</v>
      </c>
      <c r="C672" s="68" t="s">
        <v>278</v>
      </c>
      <c r="D672" s="68" t="s">
        <v>91</v>
      </c>
      <c r="E672" s="68" t="s">
        <v>136</v>
      </c>
      <c r="F672" s="47" t="s">
        <v>117</v>
      </c>
      <c r="G672" s="68" t="s">
        <v>91</v>
      </c>
      <c r="H672" s="69" t="s">
        <v>43</v>
      </c>
      <c r="I672" s="69" t="s">
        <v>137</v>
      </c>
      <c r="J672" s="70" t="s">
        <v>71</v>
      </c>
      <c r="K672" s="69" t="s">
        <v>50</v>
      </c>
      <c r="L672" s="70">
        <f>SUMIFS(Gabarito!B:B,Gabarito!A:A,H672)+SUMIFS(Gabarito!B:B,Gabarito!A:A,I672)+SUMIFS(Gabarito!B:B,Gabarito!A:A,J672)+SUMIFS(Gabarito!B:B,Gabarito!A:A,K672)</f>
        <v>9</v>
      </c>
      <c r="M672" s="69" t="s">
        <v>55</v>
      </c>
      <c r="N672" s="69" t="s">
        <v>131</v>
      </c>
      <c r="O672" s="68" t="s">
        <v>60</v>
      </c>
      <c r="P672" s="69" t="s">
        <v>64</v>
      </c>
      <c r="Q672" s="69">
        <f>SUMIFS(Gabarito!B:B,Gabarito!A:A,M672)+SUMIFS(Gabarito!B:B,Gabarito!A:A,N672)+SUMIFS(Gabarito!B:B,Gabarito!A:A,O672)+SUMIFS(Gabarito!B:B,Gabarito!A:A,#REF!)+SUMIFS(Gabarito!B:B,Gabarito!A:A,P672)</f>
        <v>18</v>
      </c>
      <c r="R672" s="69">
        <f t="shared" si="9"/>
        <v>27</v>
      </c>
      <c r="S672" s="68" t="s">
        <v>50</v>
      </c>
      <c r="T672" s="68" t="s">
        <v>118</v>
      </c>
      <c r="U672" s="69" t="s">
        <v>50</v>
      </c>
    </row>
    <row r="673" ht="15.75" customHeight="1">
      <c r="A673" s="67" t="s">
        <v>862</v>
      </c>
      <c r="B673" s="68" t="s">
        <v>874</v>
      </c>
      <c r="C673" s="68" t="s">
        <v>278</v>
      </c>
      <c r="D673" s="68" t="s">
        <v>91</v>
      </c>
      <c r="E673" s="68" t="s">
        <v>149</v>
      </c>
      <c r="F673" s="47" t="s">
        <v>117</v>
      </c>
      <c r="G673" s="68" t="s">
        <v>50</v>
      </c>
      <c r="H673" s="69" t="s">
        <v>43</v>
      </c>
      <c r="I673" s="69" t="s">
        <v>137</v>
      </c>
      <c r="J673" s="70" t="s">
        <v>71</v>
      </c>
      <c r="K673" s="69" t="s">
        <v>50</v>
      </c>
      <c r="L673" s="70">
        <f>SUMIFS(Gabarito!B:B,Gabarito!A:A,H673)+SUMIFS(Gabarito!B:B,Gabarito!A:A,I673)+SUMIFS(Gabarito!B:B,Gabarito!A:A,J673)+SUMIFS(Gabarito!B:B,Gabarito!A:A,K673)</f>
        <v>9</v>
      </c>
      <c r="M673" s="69" t="s">
        <v>55</v>
      </c>
      <c r="N673" s="69" t="s">
        <v>57</v>
      </c>
      <c r="O673" s="68" t="s">
        <v>60</v>
      </c>
      <c r="P673" s="69" t="s">
        <v>64</v>
      </c>
      <c r="Q673" s="69">
        <f>SUMIFS(Gabarito!B:B,Gabarito!A:A,M673)+SUMIFS(Gabarito!B:B,Gabarito!A:A,N673)+SUMIFS(Gabarito!B:B,Gabarito!A:A,O673)+SUMIFS(Gabarito!B:B,Gabarito!A:A,#REF!)+SUMIFS(Gabarito!B:B,Gabarito!A:A,P673)</f>
        <v>8</v>
      </c>
      <c r="R673" s="69">
        <f t="shared" si="9"/>
        <v>17</v>
      </c>
      <c r="S673" s="68" t="s">
        <v>50</v>
      </c>
      <c r="T673" s="68" t="s">
        <v>118</v>
      </c>
      <c r="U673" s="69" t="s">
        <v>50</v>
      </c>
    </row>
    <row r="674" ht="15.75" customHeight="1">
      <c r="A674" s="67" t="s">
        <v>838</v>
      </c>
      <c r="B674" s="68" t="s">
        <v>875</v>
      </c>
      <c r="C674" s="68" t="s">
        <v>278</v>
      </c>
      <c r="D674" s="68" t="s">
        <v>50</v>
      </c>
      <c r="E674" s="68" t="s">
        <v>136</v>
      </c>
      <c r="F674" s="47" t="s">
        <v>139</v>
      </c>
      <c r="G674" s="68" t="s">
        <v>50</v>
      </c>
      <c r="H674" s="69" t="s">
        <v>85</v>
      </c>
      <c r="I674" s="69" t="s">
        <v>45</v>
      </c>
      <c r="J674" s="70" t="s">
        <v>71</v>
      </c>
      <c r="K674" s="69" t="s">
        <v>50</v>
      </c>
      <c r="L674" s="70">
        <f>SUMIFS(Gabarito!B:B,Gabarito!A:A,H674)+SUMIFS(Gabarito!B:B,Gabarito!A:A,I674)+SUMIFS(Gabarito!B:B,Gabarito!A:A,J674)+SUMIFS(Gabarito!B:B,Gabarito!A:A,K674)</f>
        <v>13</v>
      </c>
      <c r="M674" s="69" t="s">
        <v>93</v>
      </c>
      <c r="N674" s="69" t="s">
        <v>131</v>
      </c>
      <c r="O674" s="68" t="s">
        <v>60</v>
      </c>
      <c r="P674" s="69" t="s">
        <v>82</v>
      </c>
      <c r="Q674" s="69">
        <f>SUMIFS(Gabarito!B:B,Gabarito!A:A,M674)+SUMIFS(Gabarito!B:B,Gabarito!A:A,N674)+SUMIFS(Gabarito!B:B,Gabarito!A:A,O674)+SUMIFS(Gabarito!B:B,Gabarito!A:A,#REF!)+SUMIFS(Gabarito!B:B,Gabarito!A:A,P674)</f>
        <v>32</v>
      </c>
      <c r="R674" s="69">
        <f t="shared" si="9"/>
        <v>45</v>
      </c>
      <c r="S674" s="68" t="s">
        <v>91</v>
      </c>
      <c r="T674" s="68" t="s">
        <v>118</v>
      </c>
      <c r="U674" s="69" t="s">
        <v>50</v>
      </c>
    </row>
    <row r="675" ht="15.75" customHeight="1">
      <c r="A675" s="67" t="s">
        <v>838</v>
      </c>
      <c r="B675" s="68" t="s">
        <v>876</v>
      </c>
      <c r="C675" s="68" t="s">
        <v>278</v>
      </c>
      <c r="D675" s="68" t="s">
        <v>91</v>
      </c>
      <c r="E675" s="68" t="s">
        <v>136</v>
      </c>
      <c r="F675" s="47" t="s">
        <v>139</v>
      </c>
      <c r="G675" s="68" t="s">
        <v>50</v>
      </c>
      <c r="H675" s="69" t="s">
        <v>85</v>
      </c>
      <c r="I675" s="69" t="s">
        <v>87</v>
      </c>
      <c r="J675" s="70" t="s">
        <v>71</v>
      </c>
      <c r="K675" s="69" t="s">
        <v>50</v>
      </c>
      <c r="L675" s="70">
        <f>SUMIFS(Gabarito!B:B,Gabarito!A:A,H675)+SUMIFS(Gabarito!B:B,Gabarito!A:A,I675)+SUMIFS(Gabarito!B:B,Gabarito!A:A,J675)+SUMIFS(Gabarito!B:B,Gabarito!A:A,K675)</f>
        <v>17</v>
      </c>
      <c r="M675" s="69" t="s">
        <v>122</v>
      </c>
      <c r="N675" s="69" t="s">
        <v>131</v>
      </c>
      <c r="O675" s="68" t="s">
        <v>60</v>
      </c>
      <c r="P675" s="69" t="s">
        <v>99</v>
      </c>
      <c r="Q675" s="69">
        <f>SUMIFS(Gabarito!B:B,Gabarito!A:A,M675)+SUMIFS(Gabarito!B:B,Gabarito!A:A,N675)+SUMIFS(Gabarito!B:B,Gabarito!A:A,O675)+SUMIFS(Gabarito!B:B,Gabarito!A:A,#REF!)+SUMIFS(Gabarito!B:B,Gabarito!A:A,P675)</f>
        <v>28</v>
      </c>
      <c r="R675" s="69">
        <f t="shared" si="9"/>
        <v>45</v>
      </c>
      <c r="S675" s="68" t="s">
        <v>91</v>
      </c>
      <c r="T675" s="68" t="s">
        <v>291</v>
      </c>
      <c r="U675" s="69" t="s">
        <v>50</v>
      </c>
    </row>
    <row r="676" ht="15.75" customHeight="1">
      <c r="A676" s="67" t="s">
        <v>838</v>
      </c>
      <c r="B676" s="68" t="s">
        <v>877</v>
      </c>
      <c r="C676" s="68" t="s">
        <v>278</v>
      </c>
      <c r="D676" s="68" t="s">
        <v>91</v>
      </c>
      <c r="E676" s="68" t="s">
        <v>136</v>
      </c>
      <c r="F676" s="47" t="s">
        <v>139</v>
      </c>
      <c r="G676" s="68" t="s">
        <v>50</v>
      </c>
      <c r="H676" s="69" t="s">
        <v>85</v>
      </c>
      <c r="I676" s="69" t="s">
        <v>137</v>
      </c>
      <c r="J676" s="70" t="s">
        <v>47</v>
      </c>
      <c r="K676" s="69" t="s">
        <v>50</v>
      </c>
      <c r="L676" s="70">
        <f>SUMIFS(Gabarito!B:B,Gabarito!A:A,H676)+SUMIFS(Gabarito!B:B,Gabarito!A:A,I676)+SUMIFS(Gabarito!B:B,Gabarito!A:A,J676)+SUMIFS(Gabarito!B:B,Gabarito!A:A,K676)</f>
        <v>8</v>
      </c>
      <c r="M676" s="69" t="s">
        <v>122</v>
      </c>
      <c r="N676" s="69" t="s">
        <v>131</v>
      </c>
      <c r="O676" s="68" t="s">
        <v>96</v>
      </c>
      <c r="P676" s="69" t="s">
        <v>99</v>
      </c>
      <c r="Q676" s="69">
        <f>SUMIFS(Gabarito!B:B,Gabarito!A:A,M676)+SUMIFS(Gabarito!B:B,Gabarito!A:A,N676)+SUMIFS(Gabarito!B:B,Gabarito!A:A,O676)+SUMIFS(Gabarito!B:B,Gabarito!A:A,#REF!)+SUMIFS(Gabarito!B:B,Gabarito!A:A,P676)</f>
        <v>40</v>
      </c>
      <c r="R676" s="69">
        <f t="shared" si="9"/>
        <v>48</v>
      </c>
      <c r="S676" s="68" t="s">
        <v>91</v>
      </c>
      <c r="T676" s="68" t="s">
        <v>291</v>
      </c>
      <c r="U676" s="69" t="s">
        <v>50</v>
      </c>
    </row>
    <row r="677" ht="15.75" customHeight="1">
      <c r="A677" s="63" t="s">
        <v>878</v>
      </c>
      <c r="B677" s="87" t="s">
        <v>879</v>
      </c>
      <c r="C677" s="64" t="s">
        <v>151</v>
      </c>
      <c r="D677" s="64" t="s">
        <v>91</v>
      </c>
      <c r="E677" s="64" t="s">
        <v>149</v>
      </c>
      <c r="F677" s="47" t="s">
        <v>149</v>
      </c>
      <c r="G677" s="64" t="s">
        <v>50</v>
      </c>
      <c r="H677" s="65" t="s">
        <v>85</v>
      </c>
      <c r="I677" s="65" t="s">
        <v>45</v>
      </c>
      <c r="J677" s="66" t="s">
        <v>89</v>
      </c>
      <c r="K677" s="65" t="s">
        <v>50</v>
      </c>
      <c r="L677" s="66">
        <f>SUMIFS(Gabarito!B:B,Gabarito!A:A,H677)+SUMIFS(Gabarito!B:B,Gabarito!A:A,I677)+SUMIFS(Gabarito!B:B,Gabarito!A:A,J677)+SUMIFS(Gabarito!B:B,Gabarito!A:A,K677)</f>
        <v>16</v>
      </c>
      <c r="M677" s="65" t="s">
        <v>93</v>
      </c>
      <c r="N677" s="65" t="s">
        <v>77</v>
      </c>
      <c r="O677" s="64" t="s">
        <v>60</v>
      </c>
      <c r="P677" s="65" t="s">
        <v>82</v>
      </c>
      <c r="Q677" s="65">
        <f>SUMIFS(Gabarito!B:B,Gabarito!A:A,M677)+SUMIFS(Gabarito!B:B,Gabarito!A:A,N677)+SUMIFS(Gabarito!B:B,Gabarito!A:A,O677)+SUMIFS(Gabarito!B:B,Gabarito!A:A,#REF!)+SUMIFS(Gabarito!B:B,Gabarito!A:A,P677)</f>
        <v>27</v>
      </c>
      <c r="R677" s="65">
        <f>SUMIFS(Gabarito!C:C,Gabarito!B:B,N677)+SUMIFS(Gabarito!C:C,Gabarito!B:B,O677)+SUMIFS(Gabarito!C:C,Gabarito!B:B,#REF!)+SUMIFS(Gabarito!C:C,Gabarito!B:B,P677)+SUMIFS(Gabarito!C:C,Gabarito!B:B,Q677)</f>
        <v>0</v>
      </c>
      <c r="S677" s="64" t="s">
        <v>50</v>
      </c>
      <c r="T677" s="64" t="s">
        <v>132</v>
      </c>
      <c r="U677" s="65" t="s">
        <v>50</v>
      </c>
    </row>
    <row r="678" ht="15.75" customHeight="1">
      <c r="A678" s="67" t="s">
        <v>878</v>
      </c>
      <c r="B678" s="71" t="s">
        <v>880</v>
      </c>
      <c r="C678" s="68" t="s">
        <v>151</v>
      </c>
      <c r="D678" s="68" t="s">
        <v>91</v>
      </c>
      <c r="E678" s="68" t="s">
        <v>149</v>
      </c>
      <c r="F678" s="47" t="s">
        <v>149</v>
      </c>
      <c r="G678" s="68" t="s">
        <v>50</v>
      </c>
      <c r="H678" s="69" t="s">
        <v>85</v>
      </c>
      <c r="I678" s="69" t="s">
        <v>87</v>
      </c>
      <c r="J678" s="70" t="s">
        <v>89</v>
      </c>
      <c r="K678" s="69" t="s">
        <v>50</v>
      </c>
      <c r="L678" s="70">
        <f>SUMIFS(Gabarito!B:B,Gabarito!A:A,H678)+SUMIFS(Gabarito!B:B,Gabarito!A:A,I678)+SUMIFS(Gabarito!B:B,Gabarito!A:A,J678)+SUMIFS(Gabarito!B:B,Gabarito!A:A,K678)</f>
        <v>20</v>
      </c>
      <c r="M678" s="69" t="s">
        <v>93</v>
      </c>
      <c r="N678" s="69" t="s">
        <v>77</v>
      </c>
      <c r="O678" s="68" t="s">
        <v>60</v>
      </c>
      <c r="P678" s="69" t="s">
        <v>82</v>
      </c>
      <c r="Q678" s="69">
        <f>SUMIFS(Gabarito!B:B,Gabarito!A:A,M678)+SUMIFS(Gabarito!B:B,Gabarito!A:A,N678)+SUMIFS(Gabarito!B:B,Gabarito!A:A,O678)+SUMIFS(Gabarito!B:B,Gabarito!A:A,#REF!)+SUMIFS(Gabarito!B:B,Gabarito!A:A,P678)</f>
        <v>27</v>
      </c>
      <c r="R678" s="69">
        <f>SUMIFS(Gabarito!C:C,Gabarito!B:B,N678)+SUMIFS(Gabarito!C:C,Gabarito!B:B,O678)+SUMIFS(Gabarito!C:C,Gabarito!B:B,#REF!)+SUMIFS(Gabarito!C:C,Gabarito!B:B,P678)+SUMIFS(Gabarito!C:C,Gabarito!B:B,Q678)</f>
        <v>0</v>
      </c>
      <c r="S678" s="68" t="s">
        <v>50</v>
      </c>
      <c r="T678" s="68" t="s">
        <v>132</v>
      </c>
      <c r="U678" s="69" t="s">
        <v>50</v>
      </c>
    </row>
    <row r="679" ht="15.75" customHeight="1">
      <c r="A679" s="67" t="s">
        <v>878</v>
      </c>
      <c r="B679" s="71" t="s">
        <v>881</v>
      </c>
      <c r="C679" s="68" t="s">
        <v>151</v>
      </c>
      <c r="D679" s="68" t="s">
        <v>91</v>
      </c>
      <c r="E679" s="68" t="s">
        <v>117</v>
      </c>
      <c r="F679" s="47" t="s">
        <v>117</v>
      </c>
      <c r="G679" s="68" t="s">
        <v>50</v>
      </c>
      <c r="H679" s="69" t="s">
        <v>85</v>
      </c>
      <c r="I679" s="69" t="s">
        <v>45</v>
      </c>
      <c r="J679" s="70" t="s">
        <v>47</v>
      </c>
      <c r="K679" s="69" t="s">
        <v>50</v>
      </c>
      <c r="L679" s="70">
        <f>SUMIFS(Gabarito!B:B,Gabarito!A:A,H679)+SUMIFS(Gabarito!B:B,Gabarito!A:A,I679)+SUMIFS(Gabarito!B:B,Gabarito!A:A,J679)+SUMIFS(Gabarito!B:B,Gabarito!A:A,K679)</f>
        <v>10</v>
      </c>
      <c r="M679" s="69" t="s">
        <v>55</v>
      </c>
      <c r="N679" s="69" t="s">
        <v>57</v>
      </c>
      <c r="O679" s="68" t="s">
        <v>60</v>
      </c>
      <c r="P679" s="69" t="s">
        <v>82</v>
      </c>
      <c r="Q679" s="69">
        <f>SUMIFS(Gabarito!B:B,Gabarito!A:A,M679)+SUMIFS(Gabarito!B:B,Gabarito!A:A,N679)+SUMIFS(Gabarito!B:B,Gabarito!A:A,O679)+SUMIFS(Gabarito!B:B,Gabarito!A:A,#REF!)+SUMIFS(Gabarito!B:B,Gabarito!A:A,P679)</f>
        <v>14</v>
      </c>
      <c r="R679" s="69">
        <f>SUMIFS(Gabarito!C:C,Gabarito!B:B,N679)+SUMIFS(Gabarito!C:C,Gabarito!B:B,O679)+SUMIFS(Gabarito!C:C,Gabarito!B:B,#REF!)+SUMIFS(Gabarito!C:C,Gabarito!B:B,P679)+SUMIFS(Gabarito!C:C,Gabarito!B:B,Q679)</f>
        <v>0</v>
      </c>
      <c r="S679" s="68" t="s">
        <v>91</v>
      </c>
      <c r="T679" s="68" t="s">
        <v>118</v>
      </c>
      <c r="U679" s="69" t="s">
        <v>50</v>
      </c>
    </row>
    <row r="680" ht="15.75" customHeight="1">
      <c r="A680" s="67" t="s">
        <v>878</v>
      </c>
      <c r="B680" s="71" t="s">
        <v>882</v>
      </c>
      <c r="C680" s="68" t="s">
        <v>151</v>
      </c>
      <c r="D680" s="68" t="s">
        <v>91</v>
      </c>
      <c r="E680" s="68" t="s">
        <v>149</v>
      </c>
      <c r="F680" s="47" t="s">
        <v>149</v>
      </c>
      <c r="G680" s="68" t="s">
        <v>50</v>
      </c>
      <c r="H680" s="69" t="s">
        <v>85</v>
      </c>
      <c r="I680" s="69" t="s">
        <v>137</v>
      </c>
      <c r="J680" s="70" t="s">
        <v>71</v>
      </c>
      <c r="K680" s="69" t="s">
        <v>50</v>
      </c>
      <c r="L680" s="70">
        <f>SUMIFS(Gabarito!B:B,Gabarito!A:A,H680)+SUMIFS(Gabarito!B:B,Gabarito!A:A,I680)+SUMIFS(Gabarito!B:B,Gabarito!A:A,J680)+SUMIFS(Gabarito!B:B,Gabarito!A:A,K680)</f>
        <v>11</v>
      </c>
      <c r="M680" s="69" t="s">
        <v>55</v>
      </c>
      <c r="N680" s="69" t="s">
        <v>57</v>
      </c>
      <c r="O680" s="68" t="s">
        <v>60</v>
      </c>
      <c r="P680" s="69" t="s">
        <v>64</v>
      </c>
      <c r="Q680" s="69">
        <f>SUMIFS(Gabarito!B:B,Gabarito!A:A,M680)+SUMIFS(Gabarito!B:B,Gabarito!A:A,N680)+SUMIFS(Gabarito!B:B,Gabarito!A:A,O680)+SUMIFS(Gabarito!B:B,Gabarito!A:A,#REF!)+SUMIFS(Gabarito!B:B,Gabarito!A:A,P680)</f>
        <v>8</v>
      </c>
      <c r="R680" s="69">
        <f>SUMIFS(Gabarito!C:C,Gabarito!B:B,N680)+SUMIFS(Gabarito!C:C,Gabarito!B:B,O680)+SUMIFS(Gabarito!C:C,Gabarito!B:B,#REF!)+SUMIFS(Gabarito!C:C,Gabarito!B:B,P680)+SUMIFS(Gabarito!C:C,Gabarito!B:B,Q680)</f>
        <v>0</v>
      </c>
      <c r="S680" s="68" t="s">
        <v>91</v>
      </c>
      <c r="T680" s="68" t="s">
        <v>118</v>
      </c>
      <c r="U680" s="69" t="s">
        <v>50</v>
      </c>
    </row>
    <row r="681" ht="15.75" customHeight="1">
      <c r="A681" s="67" t="s">
        <v>878</v>
      </c>
      <c r="B681" s="71" t="s">
        <v>883</v>
      </c>
      <c r="C681" s="68" t="s">
        <v>151</v>
      </c>
      <c r="D681" s="68" t="s">
        <v>91</v>
      </c>
      <c r="E681" s="68" t="s">
        <v>149</v>
      </c>
      <c r="F681" s="47" t="s">
        <v>149</v>
      </c>
      <c r="G681" s="68" t="s">
        <v>50</v>
      </c>
      <c r="H681" s="69" t="s">
        <v>85</v>
      </c>
      <c r="I681" s="69" t="s">
        <v>137</v>
      </c>
      <c r="J681" s="70" t="s">
        <v>89</v>
      </c>
      <c r="K681" s="69" t="s">
        <v>91</v>
      </c>
      <c r="L681" s="70">
        <f>SUMIFS(Gabarito!B:B,Gabarito!A:A,H681)+SUMIFS(Gabarito!B:B,Gabarito!A:A,I681)+SUMIFS(Gabarito!B:B,Gabarito!A:A,J681)+SUMIFS(Gabarito!B:B,Gabarito!A:A,K681)</f>
        <v>20</v>
      </c>
      <c r="M681" s="69" t="s">
        <v>93</v>
      </c>
      <c r="N681" s="69" t="s">
        <v>77</v>
      </c>
      <c r="O681" s="68" t="s">
        <v>60</v>
      </c>
      <c r="P681" s="69" t="s">
        <v>82</v>
      </c>
      <c r="Q681" s="69">
        <f>SUMIFS(Gabarito!B:B,Gabarito!A:A,M681)+SUMIFS(Gabarito!B:B,Gabarito!A:A,N681)+SUMIFS(Gabarito!B:B,Gabarito!A:A,O681)+SUMIFS(Gabarito!B:B,Gabarito!A:A,#REF!)+SUMIFS(Gabarito!B:B,Gabarito!A:A,P681)</f>
        <v>27</v>
      </c>
      <c r="R681" s="69">
        <f>SUMIFS(Gabarito!C:C,Gabarito!B:B,N681)+SUMIFS(Gabarito!C:C,Gabarito!B:B,O681)+SUMIFS(Gabarito!C:C,Gabarito!B:B,#REF!)+SUMIFS(Gabarito!C:C,Gabarito!B:B,P681)+SUMIFS(Gabarito!C:C,Gabarito!B:B,Q681)</f>
        <v>0</v>
      </c>
      <c r="S681" s="68" t="s">
        <v>50</v>
      </c>
      <c r="T681" s="68" t="s">
        <v>132</v>
      </c>
      <c r="U681" s="69" t="s">
        <v>50</v>
      </c>
    </row>
    <row r="682" ht="15.75" customHeight="1">
      <c r="A682" s="67" t="s">
        <v>878</v>
      </c>
      <c r="B682" s="71" t="s">
        <v>884</v>
      </c>
      <c r="C682" s="68" t="s">
        <v>151</v>
      </c>
      <c r="D682" s="68" t="s">
        <v>91</v>
      </c>
      <c r="E682" s="68" t="s">
        <v>196</v>
      </c>
      <c r="F682" s="47" t="s">
        <v>237</v>
      </c>
      <c r="G682" s="68" t="s">
        <v>50</v>
      </c>
      <c r="H682" s="69" t="s">
        <v>43</v>
      </c>
      <c r="I682" s="69" t="s">
        <v>137</v>
      </c>
      <c r="J682" s="70" t="s">
        <v>71</v>
      </c>
      <c r="K682" s="69" t="s">
        <v>91</v>
      </c>
      <c r="L682" s="70">
        <f>SUMIFS(Gabarito!B:B,Gabarito!A:A,H682)+SUMIFS(Gabarito!B:B,Gabarito!A:A,I682)+SUMIFS(Gabarito!B:B,Gabarito!A:A,J682)+SUMIFS(Gabarito!B:B,Gabarito!A:A,K682)</f>
        <v>15</v>
      </c>
      <c r="M682" s="69" t="s">
        <v>93</v>
      </c>
      <c r="N682" s="69" t="s">
        <v>131</v>
      </c>
      <c r="O682" s="68" t="s">
        <v>60</v>
      </c>
      <c r="P682" s="69" t="s">
        <v>99</v>
      </c>
      <c r="Q682" s="69">
        <f>SUMIFS(Gabarito!B:B,Gabarito!A:A,M682)+SUMIFS(Gabarito!B:B,Gabarito!A:A,N682)+SUMIFS(Gabarito!B:B,Gabarito!A:A,O682)+SUMIFS(Gabarito!B:B,Gabarito!A:A,#REF!)+SUMIFS(Gabarito!B:B,Gabarito!A:A,P682)</f>
        <v>38</v>
      </c>
      <c r="R682" s="69">
        <f>SUMIFS(Gabarito!C:C,Gabarito!B:B,N682)+SUMIFS(Gabarito!C:C,Gabarito!B:B,O682)+SUMIFS(Gabarito!C:C,Gabarito!B:B,#REF!)+SUMIFS(Gabarito!C:C,Gabarito!B:B,P682)+SUMIFS(Gabarito!C:C,Gabarito!B:B,Q682)</f>
        <v>0</v>
      </c>
      <c r="S682" s="68" t="s">
        <v>50</v>
      </c>
      <c r="T682" s="68" t="s">
        <v>132</v>
      </c>
      <c r="U682" s="69" t="s">
        <v>50</v>
      </c>
    </row>
    <row r="683" ht="15.75" customHeight="1">
      <c r="A683" s="67" t="s">
        <v>878</v>
      </c>
      <c r="B683" s="71" t="s">
        <v>885</v>
      </c>
      <c r="C683" s="68" t="s">
        <v>151</v>
      </c>
      <c r="D683" s="68" t="s">
        <v>91</v>
      </c>
      <c r="E683" s="68" t="s">
        <v>149</v>
      </c>
      <c r="F683" s="47" t="s">
        <v>149</v>
      </c>
      <c r="G683" s="68" t="s">
        <v>50</v>
      </c>
      <c r="H683" s="69" t="s">
        <v>67</v>
      </c>
      <c r="I683" s="69" t="s">
        <v>137</v>
      </c>
      <c r="J683" s="70" t="s">
        <v>89</v>
      </c>
      <c r="K683" s="69" t="s">
        <v>73</v>
      </c>
      <c r="L683" s="70">
        <f>SUMIFS(Gabarito!B:B,Gabarito!A:A,H683)+SUMIFS(Gabarito!B:B,Gabarito!A:A,I683)+SUMIFS(Gabarito!B:B,Gabarito!A:A,J683)+SUMIFS(Gabarito!B:B,Gabarito!A:A,K683)</f>
        <v>16</v>
      </c>
      <c r="M683" s="69" t="s">
        <v>55</v>
      </c>
      <c r="N683" s="69" t="s">
        <v>57</v>
      </c>
      <c r="O683" s="68" t="s">
        <v>79</v>
      </c>
      <c r="P683" s="69" t="s">
        <v>64</v>
      </c>
      <c r="Q683" s="69">
        <f>SUMIFS(Gabarito!B:B,Gabarito!A:A,M683)+SUMIFS(Gabarito!B:B,Gabarito!A:A,N683)+SUMIFS(Gabarito!B:B,Gabarito!A:A,O683)+SUMIFS(Gabarito!B:B,Gabarito!A:A,#REF!)+SUMIFS(Gabarito!B:B,Gabarito!A:A,P683)</f>
        <v>14</v>
      </c>
      <c r="R683" s="69">
        <f>SUMIFS(Gabarito!C:C,Gabarito!B:B,N683)+SUMIFS(Gabarito!C:C,Gabarito!B:B,O683)+SUMIFS(Gabarito!C:C,Gabarito!B:B,#REF!)+SUMIFS(Gabarito!C:C,Gabarito!B:B,P683)+SUMIFS(Gabarito!C:C,Gabarito!B:B,Q683)</f>
        <v>0</v>
      </c>
      <c r="S683" s="68" t="s">
        <v>91</v>
      </c>
      <c r="T683" s="68" t="s">
        <v>291</v>
      </c>
      <c r="U683" s="69" t="s">
        <v>50</v>
      </c>
    </row>
    <row r="684" ht="15.75" customHeight="1">
      <c r="A684" s="67" t="s">
        <v>878</v>
      </c>
      <c r="B684" s="71" t="s">
        <v>886</v>
      </c>
      <c r="C684" s="68" t="s">
        <v>151</v>
      </c>
      <c r="D684" s="68" t="s">
        <v>91</v>
      </c>
      <c r="E684" s="68" t="s">
        <v>149</v>
      </c>
      <c r="F684" s="47" t="s">
        <v>149</v>
      </c>
      <c r="G684" s="68" t="s">
        <v>50</v>
      </c>
      <c r="H684" s="69" t="s">
        <v>85</v>
      </c>
      <c r="I684" s="69" t="s">
        <v>137</v>
      </c>
      <c r="J684" s="70" t="s">
        <v>89</v>
      </c>
      <c r="K684" s="69" t="s">
        <v>91</v>
      </c>
      <c r="L684" s="70">
        <f>SUMIFS(Gabarito!B:B,Gabarito!A:A,H684)+SUMIFS(Gabarito!B:B,Gabarito!A:A,I684)+SUMIFS(Gabarito!B:B,Gabarito!A:A,J684)+SUMIFS(Gabarito!B:B,Gabarito!A:A,K684)</f>
        <v>20</v>
      </c>
      <c r="M684" s="69" t="s">
        <v>93</v>
      </c>
      <c r="N684" s="69" t="s">
        <v>77</v>
      </c>
      <c r="O684" s="68" t="s">
        <v>60</v>
      </c>
      <c r="P684" s="69" t="s">
        <v>64</v>
      </c>
      <c r="Q684" s="69">
        <f>SUMIFS(Gabarito!B:B,Gabarito!A:A,M684)+SUMIFS(Gabarito!B:B,Gabarito!A:A,N684)+SUMIFS(Gabarito!B:B,Gabarito!A:A,O684)+SUMIFS(Gabarito!B:B,Gabarito!A:A,#REF!)+SUMIFS(Gabarito!B:B,Gabarito!A:A,P684)</f>
        <v>21</v>
      </c>
      <c r="R684" s="69">
        <f>SUMIFS(Gabarito!C:C,Gabarito!B:B,N684)+SUMIFS(Gabarito!C:C,Gabarito!B:B,O684)+SUMIFS(Gabarito!C:C,Gabarito!B:B,#REF!)+SUMIFS(Gabarito!C:C,Gabarito!B:B,P684)+SUMIFS(Gabarito!C:C,Gabarito!B:B,Q684)</f>
        <v>0</v>
      </c>
      <c r="S684" s="68" t="s">
        <v>50</v>
      </c>
      <c r="T684" s="68" t="s">
        <v>132</v>
      </c>
      <c r="U684" s="69" t="s">
        <v>50</v>
      </c>
    </row>
    <row r="685" ht="15.75" customHeight="1">
      <c r="A685" s="67" t="s">
        <v>878</v>
      </c>
      <c r="B685" s="71" t="s">
        <v>887</v>
      </c>
      <c r="C685" s="68" t="s">
        <v>151</v>
      </c>
      <c r="D685" s="68" t="s">
        <v>91</v>
      </c>
      <c r="E685" s="68" t="s">
        <v>149</v>
      </c>
      <c r="F685" s="47" t="s">
        <v>149</v>
      </c>
      <c r="G685" s="68" t="s">
        <v>50</v>
      </c>
      <c r="H685" s="69" t="s">
        <v>67</v>
      </c>
      <c r="I685" s="69" t="s">
        <v>45</v>
      </c>
      <c r="J685" s="70" t="s">
        <v>89</v>
      </c>
      <c r="K685" s="69" t="s">
        <v>50</v>
      </c>
      <c r="L685" s="70">
        <f>SUMIFS(Gabarito!B:B,Gabarito!A:A,H685)+SUMIFS(Gabarito!B:B,Gabarito!A:A,I685)+SUMIFS(Gabarito!B:B,Gabarito!A:A,J685)+SUMIFS(Gabarito!B:B,Gabarito!A:A,K685)</f>
        <v>15</v>
      </c>
      <c r="M685" s="69" t="s">
        <v>55</v>
      </c>
      <c r="N685" s="69" t="s">
        <v>57</v>
      </c>
      <c r="O685" s="68" t="s">
        <v>60</v>
      </c>
      <c r="P685" s="69" t="s">
        <v>64</v>
      </c>
      <c r="Q685" s="69">
        <f>SUMIFS(Gabarito!B:B,Gabarito!A:A,M685)+SUMIFS(Gabarito!B:B,Gabarito!A:A,N685)+SUMIFS(Gabarito!B:B,Gabarito!A:A,O685)+SUMIFS(Gabarito!B:B,Gabarito!A:A,#REF!)+SUMIFS(Gabarito!B:B,Gabarito!A:A,P685)</f>
        <v>8</v>
      </c>
      <c r="R685" s="69">
        <f>SUMIFS(Gabarito!C:C,Gabarito!B:B,N685)+SUMIFS(Gabarito!C:C,Gabarito!B:B,O685)+SUMIFS(Gabarito!C:C,Gabarito!B:B,#REF!)+SUMIFS(Gabarito!C:C,Gabarito!B:B,P685)+SUMIFS(Gabarito!C:C,Gabarito!B:B,Q685)</f>
        <v>0</v>
      </c>
      <c r="S685" s="68" t="s">
        <v>50</v>
      </c>
      <c r="T685" s="68" t="s">
        <v>132</v>
      </c>
      <c r="U685" s="69" t="s">
        <v>50</v>
      </c>
    </row>
    <row r="686" ht="15.75" customHeight="1">
      <c r="A686" s="67" t="s">
        <v>878</v>
      </c>
      <c r="B686" s="71" t="s">
        <v>888</v>
      </c>
      <c r="C686" s="68" t="s">
        <v>151</v>
      </c>
      <c r="D686" s="68" t="s">
        <v>91</v>
      </c>
      <c r="E686" s="68" t="s">
        <v>130</v>
      </c>
      <c r="F686" s="47" t="s">
        <v>139</v>
      </c>
      <c r="G686" s="68" t="s">
        <v>50</v>
      </c>
      <c r="H686" s="69" t="s">
        <v>43</v>
      </c>
      <c r="I686" s="69" t="s">
        <v>137</v>
      </c>
      <c r="J686" s="70" t="s">
        <v>71</v>
      </c>
      <c r="K686" s="69" t="s">
        <v>50</v>
      </c>
      <c r="L686" s="70">
        <f>SUMIFS(Gabarito!B:B,Gabarito!A:A,H686)+SUMIFS(Gabarito!B:B,Gabarito!A:A,I686)+SUMIFS(Gabarito!B:B,Gabarito!A:A,J686)+SUMIFS(Gabarito!B:B,Gabarito!A:A,K686)</f>
        <v>9</v>
      </c>
      <c r="M686" s="69" t="s">
        <v>93</v>
      </c>
      <c r="N686" s="69" t="s">
        <v>77</v>
      </c>
      <c r="O686" s="68" t="s">
        <v>60</v>
      </c>
      <c r="P686" s="69" t="s">
        <v>99</v>
      </c>
      <c r="Q686" s="69">
        <f>SUMIFS(Gabarito!B:B,Gabarito!A:A,M686)+SUMIFS(Gabarito!B:B,Gabarito!A:A,N686)+SUMIFS(Gabarito!B:B,Gabarito!A:A,O686)+SUMIFS(Gabarito!B:B,Gabarito!A:A,#REF!)+SUMIFS(Gabarito!B:B,Gabarito!A:A,P686)</f>
        <v>33</v>
      </c>
      <c r="R686" s="69">
        <f>SUMIFS(Gabarito!C:C,Gabarito!B:B,N686)+SUMIFS(Gabarito!C:C,Gabarito!B:B,O686)+SUMIFS(Gabarito!C:C,Gabarito!B:B,#REF!)+SUMIFS(Gabarito!C:C,Gabarito!B:B,P686)+SUMIFS(Gabarito!C:C,Gabarito!B:B,Q686)</f>
        <v>0</v>
      </c>
      <c r="S686" s="68" t="s">
        <v>91</v>
      </c>
      <c r="T686" s="68" t="s">
        <v>132</v>
      </c>
      <c r="U686" s="69" t="s">
        <v>50</v>
      </c>
    </row>
    <row r="687" ht="15.75" customHeight="1">
      <c r="A687" s="67" t="s">
        <v>878</v>
      </c>
      <c r="B687" s="71" t="s">
        <v>889</v>
      </c>
      <c r="C687" s="68" t="s">
        <v>151</v>
      </c>
      <c r="D687" s="68" t="s">
        <v>91</v>
      </c>
      <c r="E687" s="68" t="s">
        <v>117</v>
      </c>
      <c r="F687" s="47" t="s">
        <v>117</v>
      </c>
      <c r="G687" s="68" t="s">
        <v>50</v>
      </c>
      <c r="H687" s="69" t="s">
        <v>85</v>
      </c>
      <c r="I687" s="69" t="s">
        <v>45</v>
      </c>
      <c r="J687" s="70" t="s">
        <v>47</v>
      </c>
      <c r="K687" s="69" t="s">
        <v>50</v>
      </c>
      <c r="L687" s="70">
        <f>SUMIFS(Gabarito!B:B,Gabarito!A:A,H687)+SUMIFS(Gabarito!B:B,Gabarito!A:A,I687)+SUMIFS(Gabarito!B:B,Gabarito!A:A,J687)+SUMIFS(Gabarito!B:B,Gabarito!A:A,K687)</f>
        <v>10</v>
      </c>
      <c r="M687" s="69" t="s">
        <v>75</v>
      </c>
      <c r="N687" s="69" t="s">
        <v>57</v>
      </c>
      <c r="O687" s="68" t="s">
        <v>60</v>
      </c>
      <c r="P687" s="69" t="s">
        <v>82</v>
      </c>
      <c r="Q687" s="69">
        <f>SUMIFS(Gabarito!B:B,Gabarito!A:A,M687)+SUMIFS(Gabarito!B:B,Gabarito!A:A,N687)+SUMIFS(Gabarito!B:B,Gabarito!A:A,O687)+SUMIFS(Gabarito!B:B,Gabarito!A:A,#REF!)+SUMIFS(Gabarito!B:B,Gabarito!A:A,P687)</f>
        <v>18</v>
      </c>
      <c r="R687" s="69">
        <f>SUMIFS(Gabarito!C:C,Gabarito!B:B,N687)+SUMIFS(Gabarito!C:C,Gabarito!B:B,O687)+SUMIFS(Gabarito!C:C,Gabarito!B:B,#REF!)+SUMIFS(Gabarito!C:C,Gabarito!B:B,P687)+SUMIFS(Gabarito!C:C,Gabarito!B:B,Q687)</f>
        <v>0</v>
      </c>
      <c r="S687" s="68" t="s">
        <v>91</v>
      </c>
      <c r="T687" s="68" t="s">
        <v>118</v>
      </c>
      <c r="U687" s="69" t="s">
        <v>50</v>
      </c>
    </row>
    <row r="688" ht="15.75" customHeight="1">
      <c r="A688" s="67" t="s">
        <v>878</v>
      </c>
      <c r="B688" s="71" t="s">
        <v>890</v>
      </c>
      <c r="C688" s="68" t="s">
        <v>151</v>
      </c>
      <c r="D688" s="68" t="s">
        <v>91</v>
      </c>
      <c r="E688" s="68" t="s">
        <v>117</v>
      </c>
      <c r="F688" s="47" t="s">
        <v>117</v>
      </c>
      <c r="G688" s="68" t="s">
        <v>50</v>
      </c>
      <c r="H688" s="69" t="s">
        <v>85</v>
      </c>
      <c r="I688" s="69" t="s">
        <v>45</v>
      </c>
      <c r="J688" s="70" t="s">
        <v>89</v>
      </c>
      <c r="K688" s="69" t="s">
        <v>91</v>
      </c>
      <c r="L688" s="70">
        <f>SUMIFS(Gabarito!B:B,Gabarito!A:A,H688)+SUMIFS(Gabarito!B:B,Gabarito!A:A,I688)+SUMIFS(Gabarito!B:B,Gabarito!A:A,J688)+SUMIFS(Gabarito!B:B,Gabarito!A:A,K688)</f>
        <v>22</v>
      </c>
      <c r="M688" s="69" t="s">
        <v>55</v>
      </c>
      <c r="N688" s="69" t="s">
        <v>131</v>
      </c>
      <c r="O688" s="68" t="s">
        <v>79</v>
      </c>
      <c r="P688" s="69" t="s">
        <v>82</v>
      </c>
      <c r="Q688" s="69">
        <f>SUMIFS(Gabarito!B:B,Gabarito!A:A,M688)+SUMIFS(Gabarito!B:B,Gabarito!A:A,N688)+SUMIFS(Gabarito!B:B,Gabarito!A:A,O688)+SUMIFS(Gabarito!B:B,Gabarito!A:A,#REF!)+SUMIFS(Gabarito!B:B,Gabarito!A:A,P688)</f>
        <v>30</v>
      </c>
      <c r="R688" s="69">
        <f>SUMIFS(Gabarito!C:C,Gabarito!B:B,N688)+SUMIFS(Gabarito!C:C,Gabarito!B:B,O688)+SUMIFS(Gabarito!C:C,Gabarito!B:B,#REF!)+SUMIFS(Gabarito!C:C,Gabarito!B:B,P688)+SUMIFS(Gabarito!C:C,Gabarito!B:B,Q688)</f>
        <v>0</v>
      </c>
      <c r="S688" s="68" t="s">
        <v>91</v>
      </c>
      <c r="T688" s="68" t="s">
        <v>293</v>
      </c>
      <c r="U688" s="69" t="s">
        <v>463</v>
      </c>
    </row>
    <row r="689" ht="15.75" customHeight="1">
      <c r="A689" s="67" t="s">
        <v>878</v>
      </c>
      <c r="B689" s="99" t="s">
        <v>891</v>
      </c>
      <c r="C689" s="68" t="s">
        <v>151</v>
      </c>
      <c r="D689" s="68" t="s">
        <v>91</v>
      </c>
      <c r="E689" s="68" t="s">
        <v>117</v>
      </c>
      <c r="F689" s="47" t="s">
        <v>117</v>
      </c>
      <c r="G689" s="68" t="s">
        <v>50</v>
      </c>
      <c r="H689" s="69" t="s">
        <v>85</v>
      </c>
      <c r="I689" s="69" t="s">
        <v>87</v>
      </c>
      <c r="J689" s="70" t="s">
        <v>89</v>
      </c>
      <c r="K689" s="69" t="s">
        <v>50</v>
      </c>
      <c r="L689" s="70">
        <f>SUMIFS(Gabarito!B:B,Gabarito!A:A,H689)+SUMIFS(Gabarito!B:B,Gabarito!A:A,I689)+SUMIFS(Gabarito!B:B,Gabarito!A:A,J689)+SUMIFS(Gabarito!B:B,Gabarito!A:A,K689)</f>
        <v>20</v>
      </c>
      <c r="M689" s="69" t="s">
        <v>55</v>
      </c>
      <c r="N689" s="69" t="s">
        <v>57</v>
      </c>
      <c r="O689" s="68" t="s">
        <v>79</v>
      </c>
      <c r="P689" s="69" t="s">
        <v>82</v>
      </c>
      <c r="Q689" s="69">
        <f>SUMIFS(Gabarito!B:B,Gabarito!A:A,M689)+SUMIFS(Gabarito!B:B,Gabarito!A:A,N689)+SUMIFS(Gabarito!B:B,Gabarito!A:A,O689)+SUMIFS(Gabarito!B:B,Gabarito!A:A,#REF!)+SUMIFS(Gabarito!B:B,Gabarito!A:A,P689)</f>
        <v>20</v>
      </c>
      <c r="R689" s="69">
        <f>SUMIFS(Gabarito!C:C,Gabarito!B:B,N689)+SUMIFS(Gabarito!C:C,Gabarito!B:B,O689)+SUMIFS(Gabarito!C:C,Gabarito!B:B,#REF!)+SUMIFS(Gabarito!C:C,Gabarito!B:B,P689)+SUMIFS(Gabarito!C:C,Gabarito!B:B,Q689)</f>
        <v>0</v>
      </c>
      <c r="S689" s="68" t="s">
        <v>91</v>
      </c>
      <c r="T689" s="68" t="s">
        <v>293</v>
      </c>
      <c r="U689" s="69" t="s">
        <v>463</v>
      </c>
    </row>
    <row r="690" ht="15.75" customHeight="1">
      <c r="A690" s="67" t="s">
        <v>878</v>
      </c>
      <c r="B690" s="71" t="s">
        <v>892</v>
      </c>
      <c r="C690" s="68" t="s">
        <v>151</v>
      </c>
      <c r="D690" s="68" t="s">
        <v>91</v>
      </c>
      <c r="E690" s="68" t="s">
        <v>149</v>
      </c>
      <c r="F690" s="47" t="s">
        <v>149</v>
      </c>
      <c r="G690" s="68" t="s">
        <v>50</v>
      </c>
      <c r="H690" s="69" t="s">
        <v>85</v>
      </c>
      <c r="I690" s="69" t="s">
        <v>45</v>
      </c>
      <c r="J690" s="70" t="s">
        <v>89</v>
      </c>
      <c r="K690" s="69" t="s">
        <v>50</v>
      </c>
      <c r="L690" s="70">
        <f>SUMIFS(Gabarito!B:B,Gabarito!A:A,H690)+SUMIFS(Gabarito!B:B,Gabarito!A:A,I690)+SUMIFS(Gabarito!B:B,Gabarito!A:A,J690)+SUMIFS(Gabarito!B:B,Gabarito!A:A,K690)</f>
        <v>16</v>
      </c>
      <c r="M690" s="69" t="s">
        <v>55</v>
      </c>
      <c r="N690" s="69" t="s">
        <v>131</v>
      </c>
      <c r="O690" s="68" t="s">
        <v>79</v>
      </c>
      <c r="P690" s="69" t="s">
        <v>64</v>
      </c>
      <c r="Q690" s="69">
        <f>SUMIFS(Gabarito!B:B,Gabarito!A:A,M690)+SUMIFS(Gabarito!B:B,Gabarito!A:A,N690)+SUMIFS(Gabarito!B:B,Gabarito!A:A,O690)+SUMIFS(Gabarito!B:B,Gabarito!A:A,#REF!)+SUMIFS(Gabarito!B:B,Gabarito!A:A,P690)</f>
        <v>24</v>
      </c>
      <c r="R690" s="69">
        <f>SUMIFS(Gabarito!C:C,Gabarito!B:B,N690)+SUMIFS(Gabarito!C:C,Gabarito!B:B,O690)+SUMIFS(Gabarito!C:C,Gabarito!B:B,#REF!)+SUMIFS(Gabarito!C:C,Gabarito!B:B,P690)+SUMIFS(Gabarito!C:C,Gabarito!B:B,Q690)</f>
        <v>0</v>
      </c>
      <c r="S690" s="68" t="s">
        <v>91</v>
      </c>
      <c r="T690" s="68" t="s">
        <v>293</v>
      </c>
      <c r="U690" s="69" t="s">
        <v>463</v>
      </c>
    </row>
    <row r="691" ht="15.75" customHeight="1">
      <c r="A691" s="67" t="s">
        <v>878</v>
      </c>
      <c r="B691" s="71" t="s">
        <v>893</v>
      </c>
      <c r="C691" s="68" t="s">
        <v>151</v>
      </c>
      <c r="D691" s="68" t="s">
        <v>91</v>
      </c>
      <c r="E691" s="68" t="s">
        <v>149</v>
      </c>
      <c r="F691" s="47" t="s">
        <v>149</v>
      </c>
      <c r="G691" s="68" t="s">
        <v>50</v>
      </c>
      <c r="H691" s="69" t="s">
        <v>43</v>
      </c>
      <c r="I691" s="69" t="s">
        <v>87</v>
      </c>
      <c r="J691" s="70" t="s">
        <v>71</v>
      </c>
      <c r="K691" s="69" t="s">
        <v>50</v>
      </c>
      <c r="L691" s="70">
        <f>SUMIFS(Gabarito!B:B,Gabarito!A:A,H691)+SUMIFS(Gabarito!B:B,Gabarito!A:A,I691)+SUMIFS(Gabarito!B:B,Gabarito!A:A,J691)+SUMIFS(Gabarito!B:B,Gabarito!A:A,K691)</f>
        <v>15</v>
      </c>
      <c r="M691" s="69" t="s">
        <v>55</v>
      </c>
      <c r="N691" s="69" t="s">
        <v>131</v>
      </c>
      <c r="O691" s="68" t="s">
        <v>79</v>
      </c>
      <c r="P691" s="69" t="s">
        <v>64</v>
      </c>
      <c r="Q691" s="69">
        <f>SUMIFS(Gabarito!B:B,Gabarito!A:A,M691)+SUMIFS(Gabarito!B:B,Gabarito!A:A,N691)+SUMIFS(Gabarito!B:B,Gabarito!A:A,O691)+SUMIFS(Gabarito!B:B,Gabarito!A:A,#REF!)+SUMIFS(Gabarito!B:B,Gabarito!A:A,P691)</f>
        <v>24</v>
      </c>
      <c r="R691" s="69">
        <f>SUMIFS(Gabarito!C:C,Gabarito!B:B,N691)+SUMIFS(Gabarito!C:C,Gabarito!B:B,O691)+SUMIFS(Gabarito!C:C,Gabarito!B:B,#REF!)+SUMIFS(Gabarito!C:C,Gabarito!B:B,P691)+SUMIFS(Gabarito!C:C,Gabarito!B:B,Q691)</f>
        <v>0</v>
      </c>
      <c r="S691" s="68" t="s">
        <v>91</v>
      </c>
      <c r="T691" s="68" t="s">
        <v>118</v>
      </c>
      <c r="U691" s="69" t="s">
        <v>50</v>
      </c>
    </row>
    <row r="692" ht="15.75" customHeight="1">
      <c r="A692" s="67" t="s">
        <v>878</v>
      </c>
      <c r="B692" s="71" t="s">
        <v>894</v>
      </c>
      <c r="C692" s="68" t="s">
        <v>151</v>
      </c>
      <c r="D692" s="68" t="s">
        <v>91</v>
      </c>
      <c r="E692" s="68" t="s">
        <v>149</v>
      </c>
      <c r="F692" s="47" t="s">
        <v>149</v>
      </c>
      <c r="G692" s="68" t="s">
        <v>50</v>
      </c>
      <c r="H692" s="69" t="s">
        <v>85</v>
      </c>
      <c r="I692" s="69" t="s">
        <v>45</v>
      </c>
      <c r="J692" s="70" t="s">
        <v>71</v>
      </c>
      <c r="K692" s="69" t="s">
        <v>50</v>
      </c>
      <c r="L692" s="70">
        <f>SUMIFS(Gabarito!B:B,Gabarito!A:A,H692)+SUMIFS(Gabarito!B:B,Gabarito!A:A,I692)+SUMIFS(Gabarito!B:B,Gabarito!A:A,J692)+SUMIFS(Gabarito!B:B,Gabarito!A:A,K692)</f>
        <v>13</v>
      </c>
      <c r="M692" s="69" t="s">
        <v>55</v>
      </c>
      <c r="N692" s="69" t="s">
        <v>131</v>
      </c>
      <c r="O692" s="68" t="s">
        <v>79</v>
      </c>
      <c r="P692" s="69" t="s">
        <v>82</v>
      </c>
      <c r="Q692" s="69">
        <f>SUMIFS(Gabarito!B:B,Gabarito!A:A,M692)+SUMIFS(Gabarito!B:B,Gabarito!A:A,N692)+SUMIFS(Gabarito!B:B,Gabarito!A:A,O692)+SUMIFS(Gabarito!B:B,Gabarito!A:A,#REF!)+SUMIFS(Gabarito!B:B,Gabarito!A:A,P692)</f>
        <v>30</v>
      </c>
      <c r="R692" s="69">
        <f>SUMIFS(Gabarito!C:C,Gabarito!B:B,N692)+SUMIFS(Gabarito!C:C,Gabarito!B:B,O692)+SUMIFS(Gabarito!C:C,Gabarito!B:B,#REF!)+SUMIFS(Gabarito!C:C,Gabarito!B:B,P692)+SUMIFS(Gabarito!C:C,Gabarito!B:B,Q692)</f>
        <v>0</v>
      </c>
      <c r="S692" s="68" t="s">
        <v>91</v>
      </c>
      <c r="T692" s="68" t="s">
        <v>79</v>
      </c>
      <c r="U692" s="69" t="s">
        <v>382</v>
      </c>
    </row>
    <row r="693" ht="15.75" customHeight="1">
      <c r="A693" s="67" t="s">
        <v>878</v>
      </c>
      <c r="B693" s="71" t="s">
        <v>895</v>
      </c>
      <c r="C693" s="68" t="s">
        <v>151</v>
      </c>
      <c r="D693" s="68" t="s">
        <v>91</v>
      </c>
      <c r="E693" s="68" t="s">
        <v>149</v>
      </c>
      <c r="F693" s="47" t="s">
        <v>149</v>
      </c>
      <c r="G693" s="68" t="s">
        <v>50</v>
      </c>
      <c r="H693" s="69" t="s">
        <v>85</v>
      </c>
      <c r="I693" s="69" t="s">
        <v>45</v>
      </c>
      <c r="J693" s="70" t="s">
        <v>71</v>
      </c>
      <c r="K693" s="69" t="s">
        <v>50</v>
      </c>
      <c r="L693" s="70">
        <f>SUMIFS(Gabarito!B:B,Gabarito!A:A,H693)+SUMIFS(Gabarito!B:B,Gabarito!A:A,I693)+SUMIFS(Gabarito!B:B,Gabarito!A:A,J693)+SUMIFS(Gabarito!B:B,Gabarito!A:A,K693)</f>
        <v>13</v>
      </c>
      <c r="M693" s="69" t="s">
        <v>75</v>
      </c>
      <c r="N693" s="69" t="s">
        <v>131</v>
      </c>
      <c r="O693" s="68" t="s">
        <v>79</v>
      </c>
      <c r="P693" s="69" t="s">
        <v>64</v>
      </c>
      <c r="Q693" s="69">
        <f>SUMIFS(Gabarito!B:B,Gabarito!A:A,M693)+SUMIFS(Gabarito!B:B,Gabarito!A:A,N693)+SUMIFS(Gabarito!B:B,Gabarito!A:A,O693)+SUMIFS(Gabarito!B:B,Gabarito!A:A,#REF!)+SUMIFS(Gabarito!B:B,Gabarito!A:A,P693)</f>
        <v>28</v>
      </c>
      <c r="R693" s="69">
        <f>SUMIFS(Gabarito!C:C,Gabarito!B:B,N693)+SUMIFS(Gabarito!C:C,Gabarito!B:B,O693)+SUMIFS(Gabarito!C:C,Gabarito!B:B,#REF!)+SUMIFS(Gabarito!C:C,Gabarito!B:B,P693)+SUMIFS(Gabarito!C:C,Gabarito!B:B,Q693)</f>
        <v>0</v>
      </c>
      <c r="S693" s="68" t="s">
        <v>50</v>
      </c>
      <c r="T693" s="68" t="s">
        <v>118</v>
      </c>
      <c r="U693" s="69" t="s">
        <v>50</v>
      </c>
    </row>
    <row r="694" ht="15.75" customHeight="1">
      <c r="A694" s="67" t="s">
        <v>878</v>
      </c>
      <c r="B694" s="71" t="s">
        <v>896</v>
      </c>
      <c r="C694" s="68" t="s">
        <v>151</v>
      </c>
      <c r="D694" s="68" t="s">
        <v>91</v>
      </c>
      <c r="E694" s="68" t="s">
        <v>149</v>
      </c>
      <c r="F694" s="47" t="s">
        <v>149</v>
      </c>
      <c r="G694" s="68" t="s">
        <v>50</v>
      </c>
      <c r="H694" s="69" t="s">
        <v>67</v>
      </c>
      <c r="I694" s="69" t="s">
        <v>137</v>
      </c>
      <c r="J694" s="70" t="s">
        <v>71</v>
      </c>
      <c r="K694" s="69" t="s">
        <v>50</v>
      </c>
      <c r="L694" s="70">
        <f>SUMIFS(Gabarito!B:B,Gabarito!A:A,H694)+SUMIFS(Gabarito!B:B,Gabarito!A:A,I694)+SUMIFS(Gabarito!B:B,Gabarito!A:A,J694)+SUMIFS(Gabarito!B:B,Gabarito!A:A,K694)</f>
        <v>10</v>
      </c>
      <c r="M694" s="69" t="s">
        <v>75</v>
      </c>
      <c r="N694" s="69" t="s">
        <v>131</v>
      </c>
      <c r="O694" s="68" t="s">
        <v>79</v>
      </c>
      <c r="P694" s="69" t="s">
        <v>64</v>
      </c>
      <c r="Q694" s="69">
        <f>SUMIFS(Gabarito!B:B,Gabarito!A:A,M694)+SUMIFS(Gabarito!B:B,Gabarito!A:A,N694)+SUMIFS(Gabarito!B:B,Gabarito!A:A,O694)+SUMIFS(Gabarito!B:B,Gabarito!A:A,#REF!)+SUMIFS(Gabarito!B:B,Gabarito!A:A,P694)</f>
        <v>28</v>
      </c>
      <c r="R694" s="69">
        <f>SUMIFS(Gabarito!C:C,Gabarito!B:B,N694)+SUMIFS(Gabarito!C:C,Gabarito!B:B,O694)+SUMIFS(Gabarito!C:C,Gabarito!B:B,#REF!)+SUMIFS(Gabarito!C:C,Gabarito!B:B,P694)+SUMIFS(Gabarito!C:C,Gabarito!B:B,Q694)</f>
        <v>0</v>
      </c>
      <c r="S694" s="68" t="s">
        <v>91</v>
      </c>
      <c r="T694" s="68" t="s">
        <v>79</v>
      </c>
      <c r="U694" s="69" t="s">
        <v>382</v>
      </c>
    </row>
    <row r="695" ht="15.75" customHeight="1">
      <c r="A695" s="67" t="s">
        <v>878</v>
      </c>
      <c r="B695" s="71" t="s">
        <v>897</v>
      </c>
      <c r="C695" s="68" t="s">
        <v>151</v>
      </c>
      <c r="D695" s="68" t="s">
        <v>91</v>
      </c>
      <c r="E695" s="68" t="s">
        <v>130</v>
      </c>
      <c r="F695" s="47" t="s">
        <v>149</v>
      </c>
      <c r="G695" s="68" t="s">
        <v>50</v>
      </c>
      <c r="H695" s="69" t="s">
        <v>67</v>
      </c>
      <c r="I695" s="69" t="s">
        <v>45</v>
      </c>
      <c r="J695" s="70" t="s">
        <v>89</v>
      </c>
      <c r="K695" s="69" t="s">
        <v>50</v>
      </c>
      <c r="L695" s="70">
        <f>SUMIFS(Gabarito!B:B,Gabarito!A:A,H695)+SUMIFS(Gabarito!B:B,Gabarito!A:A,I695)+SUMIFS(Gabarito!B:B,Gabarito!A:A,J695)+SUMIFS(Gabarito!B:B,Gabarito!A:A,K695)</f>
        <v>15</v>
      </c>
      <c r="M695" s="69" t="s">
        <v>75</v>
      </c>
      <c r="N695" s="69" t="s">
        <v>131</v>
      </c>
      <c r="O695" s="68" t="s">
        <v>79</v>
      </c>
      <c r="P695" s="69" t="s">
        <v>99</v>
      </c>
      <c r="Q695" s="69">
        <f>SUMIFS(Gabarito!B:B,Gabarito!A:A,M695)+SUMIFS(Gabarito!B:B,Gabarito!A:A,N695)+SUMIFS(Gabarito!B:B,Gabarito!A:A,O695)+SUMIFS(Gabarito!B:B,Gabarito!A:A,#REF!)+SUMIFS(Gabarito!B:B,Gabarito!A:A,P695)</f>
        <v>40</v>
      </c>
      <c r="R695" s="69">
        <f>SUMIFS(Gabarito!C:C,Gabarito!B:B,N695)+SUMIFS(Gabarito!C:C,Gabarito!B:B,O695)+SUMIFS(Gabarito!C:C,Gabarito!B:B,#REF!)+SUMIFS(Gabarito!C:C,Gabarito!B:B,P695)+SUMIFS(Gabarito!C:C,Gabarito!B:B,Q695)</f>
        <v>0</v>
      </c>
      <c r="S695" s="68" t="s">
        <v>91</v>
      </c>
      <c r="T695" s="68" t="s">
        <v>79</v>
      </c>
      <c r="U695" s="69" t="s">
        <v>382</v>
      </c>
    </row>
    <row r="696" ht="15.75" customHeight="1">
      <c r="A696" s="67" t="s">
        <v>878</v>
      </c>
      <c r="B696" s="71" t="s">
        <v>898</v>
      </c>
      <c r="C696" s="68" t="s">
        <v>151</v>
      </c>
      <c r="D696" s="68" t="s">
        <v>91</v>
      </c>
      <c r="E696" s="68" t="s">
        <v>130</v>
      </c>
      <c r="F696" s="47" t="s">
        <v>117</v>
      </c>
      <c r="G696" s="68" t="s">
        <v>50</v>
      </c>
      <c r="H696" s="69" t="s">
        <v>43</v>
      </c>
      <c r="I696" s="69" t="s">
        <v>137</v>
      </c>
      <c r="J696" s="70" t="s">
        <v>71</v>
      </c>
      <c r="K696" s="69" t="s">
        <v>50</v>
      </c>
      <c r="L696" s="70">
        <f>SUMIFS(Gabarito!B:B,Gabarito!A:A,H696)+SUMIFS(Gabarito!B:B,Gabarito!A:A,I696)+SUMIFS(Gabarito!B:B,Gabarito!A:A,J696)+SUMIFS(Gabarito!B:B,Gabarito!A:A,K696)</f>
        <v>9</v>
      </c>
      <c r="M696" s="69" t="s">
        <v>55</v>
      </c>
      <c r="N696" s="69" t="s">
        <v>57</v>
      </c>
      <c r="O696" s="68" t="s">
        <v>60</v>
      </c>
      <c r="P696" s="69" t="s">
        <v>82</v>
      </c>
      <c r="Q696" s="69">
        <f>SUMIFS(Gabarito!B:B,Gabarito!A:A,M696)+SUMIFS(Gabarito!B:B,Gabarito!A:A,N696)+SUMIFS(Gabarito!B:B,Gabarito!A:A,O696)+SUMIFS(Gabarito!B:B,Gabarito!A:A,#REF!)+SUMIFS(Gabarito!B:B,Gabarito!A:A,P696)</f>
        <v>14</v>
      </c>
      <c r="R696" s="69">
        <f>SUMIFS(Gabarito!C:C,Gabarito!B:B,N696)+SUMIFS(Gabarito!C:C,Gabarito!B:B,O696)+SUMIFS(Gabarito!C:C,Gabarito!B:B,#REF!)+SUMIFS(Gabarito!C:C,Gabarito!B:B,P696)+SUMIFS(Gabarito!C:C,Gabarito!B:B,Q696)</f>
        <v>0</v>
      </c>
      <c r="S696" s="68" t="s">
        <v>50</v>
      </c>
      <c r="T696" s="68" t="s">
        <v>118</v>
      </c>
      <c r="U696" s="69" t="s">
        <v>50</v>
      </c>
    </row>
    <row r="697" ht="15.75" customHeight="1">
      <c r="A697" s="67" t="s">
        <v>878</v>
      </c>
      <c r="B697" s="71" t="s">
        <v>899</v>
      </c>
      <c r="C697" s="68" t="s">
        <v>151</v>
      </c>
      <c r="D697" s="68" t="s">
        <v>91</v>
      </c>
      <c r="E697" s="68" t="s">
        <v>149</v>
      </c>
      <c r="F697" s="47" t="s">
        <v>117</v>
      </c>
      <c r="G697" s="68" t="s">
        <v>50</v>
      </c>
      <c r="H697" s="69" t="s">
        <v>85</v>
      </c>
      <c r="I697" s="69" t="s">
        <v>45</v>
      </c>
      <c r="J697" s="70" t="s">
        <v>71</v>
      </c>
      <c r="K697" s="69" t="s">
        <v>50</v>
      </c>
      <c r="L697" s="70">
        <f>SUMIFS(Gabarito!B:B,Gabarito!A:A,H697)+SUMIFS(Gabarito!B:B,Gabarito!A:A,I697)+SUMIFS(Gabarito!B:B,Gabarito!A:A,J697)+SUMIFS(Gabarito!B:B,Gabarito!A:A,K697)</f>
        <v>13</v>
      </c>
      <c r="M697" s="69" t="s">
        <v>75</v>
      </c>
      <c r="N697" s="69" t="s">
        <v>57</v>
      </c>
      <c r="O697" s="68" t="s">
        <v>60</v>
      </c>
      <c r="P697" s="69" t="s">
        <v>82</v>
      </c>
      <c r="Q697" s="69">
        <f>SUMIFS(Gabarito!B:B,Gabarito!A:A,M697)+SUMIFS(Gabarito!B:B,Gabarito!A:A,N697)+SUMIFS(Gabarito!B:B,Gabarito!A:A,O697)+SUMIFS(Gabarito!B:B,Gabarito!A:A,#REF!)+SUMIFS(Gabarito!B:B,Gabarito!A:A,P697)</f>
        <v>18</v>
      </c>
      <c r="R697" s="69">
        <f>SUMIFS(Gabarito!C:C,Gabarito!B:B,N697)+SUMIFS(Gabarito!C:C,Gabarito!B:B,O697)+SUMIFS(Gabarito!C:C,Gabarito!B:B,#REF!)+SUMIFS(Gabarito!C:C,Gabarito!B:B,P697)+SUMIFS(Gabarito!C:C,Gabarito!B:B,Q697)</f>
        <v>0</v>
      </c>
      <c r="S697" s="68" t="s">
        <v>91</v>
      </c>
      <c r="T697" s="68" t="s">
        <v>118</v>
      </c>
      <c r="U697" s="69" t="s">
        <v>50</v>
      </c>
    </row>
    <row r="698" ht="15.75" customHeight="1">
      <c r="A698" s="67" t="s">
        <v>878</v>
      </c>
      <c r="B698" s="71" t="s">
        <v>900</v>
      </c>
      <c r="C698" s="68" t="s">
        <v>151</v>
      </c>
      <c r="D698" s="68" t="s">
        <v>91</v>
      </c>
      <c r="E698" s="68" t="s">
        <v>117</v>
      </c>
      <c r="F698" s="47" t="s">
        <v>117</v>
      </c>
      <c r="G698" s="68" t="s">
        <v>50</v>
      </c>
      <c r="H698" s="69" t="s">
        <v>85</v>
      </c>
      <c r="I698" s="69" t="s">
        <v>45</v>
      </c>
      <c r="J698" s="70" t="s">
        <v>89</v>
      </c>
      <c r="K698" s="69" t="s">
        <v>50</v>
      </c>
      <c r="L698" s="70">
        <f>SUMIFS(Gabarito!B:B,Gabarito!A:A,H698)+SUMIFS(Gabarito!B:B,Gabarito!A:A,I698)+SUMIFS(Gabarito!B:B,Gabarito!A:A,J698)+SUMIFS(Gabarito!B:B,Gabarito!A:A,K698)</f>
        <v>16</v>
      </c>
      <c r="M698" s="69" t="s">
        <v>55</v>
      </c>
      <c r="N698" s="69" t="s">
        <v>77</v>
      </c>
      <c r="O698" s="68" t="s">
        <v>79</v>
      </c>
      <c r="P698" s="69" t="s">
        <v>82</v>
      </c>
      <c r="Q698" s="69">
        <f>SUMIFS(Gabarito!B:B,Gabarito!A:A,M698)+SUMIFS(Gabarito!B:B,Gabarito!A:A,N698)+SUMIFS(Gabarito!B:B,Gabarito!A:A,O698)+SUMIFS(Gabarito!B:B,Gabarito!A:A,#REF!)+SUMIFS(Gabarito!B:B,Gabarito!A:A,P698)</f>
        <v>25</v>
      </c>
      <c r="R698" s="69">
        <f>SUMIFS(Gabarito!C:C,Gabarito!B:B,N698)+SUMIFS(Gabarito!C:C,Gabarito!B:B,O698)+SUMIFS(Gabarito!C:C,Gabarito!B:B,#REF!)+SUMIFS(Gabarito!C:C,Gabarito!B:B,P698)+SUMIFS(Gabarito!C:C,Gabarito!B:B,Q698)</f>
        <v>0</v>
      </c>
      <c r="S698" s="68" t="s">
        <v>50</v>
      </c>
      <c r="T698" s="68" t="s">
        <v>79</v>
      </c>
      <c r="U698" s="69" t="s">
        <v>459</v>
      </c>
    </row>
    <row r="699" ht="15.75" customHeight="1">
      <c r="A699" s="67" t="s">
        <v>878</v>
      </c>
      <c r="B699" s="71" t="s">
        <v>901</v>
      </c>
      <c r="C699" s="68" t="s">
        <v>151</v>
      </c>
      <c r="D699" s="68" t="s">
        <v>91</v>
      </c>
      <c r="E699" s="68" t="s">
        <v>130</v>
      </c>
      <c r="F699" s="47" t="s">
        <v>139</v>
      </c>
      <c r="G699" s="68" t="s">
        <v>50</v>
      </c>
      <c r="H699" s="69" t="s">
        <v>85</v>
      </c>
      <c r="I699" s="69" t="s">
        <v>45</v>
      </c>
      <c r="J699" s="70" t="s">
        <v>89</v>
      </c>
      <c r="K699" s="69" t="s">
        <v>91</v>
      </c>
      <c r="L699" s="70">
        <f>SUMIFS(Gabarito!B:B,Gabarito!A:A,H699)+SUMIFS(Gabarito!B:B,Gabarito!A:A,I699)+SUMIFS(Gabarito!B:B,Gabarito!A:A,J699)+SUMIFS(Gabarito!B:B,Gabarito!A:A,K699)</f>
        <v>22</v>
      </c>
      <c r="M699" s="69" t="s">
        <v>93</v>
      </c>
      <c r="N699" s="69" t="s">
        <v>77</v>
      </c>
      <c r="O699" s="68" t="s">
        <v>60</v>
      </c>
      <c r="P699" s="69" t="s">
        <v>82</v>
      </c>
      <c r="Q699" s="69">
        <f>SUMIFS(Gabarito!B:B,Gabarito!A:A,M699)+SUMIFS(Gabarito!B:B,Gabarito!A:A,N699)+SUMIFS(Gabarito!B:B,Gabarito!A:A,O699)+SUMIFS(Gabarito!B:B,Gabarito!A:A,#REF!)+SUMIFS(Gabarito!B:B,Gabarito!A:A,P699)</f>
        <v>27</v>
      </c>
      <c r="R699" s="69">
        <f>SUMIFS(Gabarito!C:C,Gabarito!B:B,N699)+SUMIFS(Gabarito!C:C,Gabarito!B:B,O699)+SUMIFS(Gabarito!C:C,Gabarito!B:B,#REF!)+SUMIFS(Gabarito!C:C,Gabarito!B:B,P699)+SUMIFS(Gabarito!C:C,Gabarito!B:B,Q699)</f>
        <v>0</v>
      </c>
      <c r="S699" s="68" t="s">
        <v>91</v>
      </c>
      <c r="T699" s="68" t="s">
        <v>132</v>
      </c>
      <c r="U699" s="69" t="s">
        <v>50</v>
      </c>
    </row>
    <row r="700" ht="15.75" customHeight="1">
      <c r="A700" s="67" t="s">
        <v>878</v>
      </c>
      <c r="B700" s="71" t="s">
        <v>902</v>
      </c>
      <c r="C700" s="68" t="s">
        <v>151</v>
      </c>
      <c r="D700" s="68" t="s">
        <v>91</v>
      </c>
      <c r="E700" s="68" t="s">
        <v>136</v>
      </c>
      <c r="F700" s="47" t="s">
        <v>139</v>
      </c>
      <c r="G700" s="68" t="s">
        <v>50</v>
      </c>
      <c r="H700" s="69" t="s">
        <v>85</v>
      </c>
      <c r="I700" s="69" t="s">
        <v>45</v>
      </c>
      <c r="J700" s="70" t="s">
        <v>89</v>
      </c>
      <c r="K700" s="69" t="s">
        <v>91</v>
      </c>
      <c r="L700" s="70">
        <f>SUMIFS(Gabarito!B:B,Gabarito!A:A,H700)+SUMIFS(Gabarito!B:B,Gabarito!A:A,I700)+SUMIFS(Gabarito!B:B,Gabarito!A:A,J700)+SUMIFS(Gabarito!B:B,Gabarito!A:A,K700)</f>
        <v>22</v>
      </c>
      <c r="M700" s="69" t="s">
        <v>93</v>
      </c>
      <c r="N700" s="69" t="s">
        <v>77</v>
      </c>
      <c r="O700" s="68" t="s">
        <v>60</v>
      </c>
      <c r="P700" s="69" t="s">
        <v>82</v>
      </c>
      <c r="Q700" s="69">
        <f>SUMIFS(Gabarito!B:B,Gabarito!A:A,M700)+SUMIFS(Gabarito!B:B,Gabarito!A:A,N700)+SUMIFS(Gabarito!B:B,Gabarito!A:A,O700)+SUMIFS(Gabarito!B:B,Gabarito!A:A,#REF!)+SUMIFS(Gabarito!B:B,Gabarito!A:A,P700)</f>
        <v>27</v>
      </c>
      <c r="R700" s="69">
        <f>SUMIFS(Gabarito!C:C,Gabarito!B:B,N700)+SUMIFS(Gabarito!C:C,Gabarito!B:B,O700)+SUMIFS(Gabarito!C:C,Gabarito!B:B,#REF!)+SUMIFS(Gabarito!C:C,Gabarito!B:B,P700)+SUMIFS(Gabarito!C:C,Gabarito!B:B,Q700)</f>
        <v>0</v>
      </c>
      <c r="S700" s="68" t="s">
        <v>50</v>
      </c>
      <c r="T700" s="68" t="s">
        <v>132</v>
      </c>
      <c r="U700" s="69" t="s">
        <v>50</v>
      </c>
    </row>
    <row r="701" ht="15.75" customHeight="1">
      <c r="A701" s="63" t="s">
        <v>903</v>
      </c>
      <c r="B701" s="64" t="s">
        <v>904</v>
      </c>
      <c r="C701" s="64" t="s">
        <v>116</v>
      </c>
      <c r="D701" s="64" t="s">
        <v>91</v>
      </c>
      <c r="E701" s="64" t="s">
        <v>136</v>
      </c>
      <c r="F701" s="47" t="s">
        <v>139</v>
      </c>
      <c r="G701" s="64" t="s">
        <v>50</v>
      </c>
      <c r="H701" s="65" t="s">
        <v>43</v>
      </c>
      <c r="I701" s="65" t="s">
        <v>87</v>
      </c>
      <c r="J701" s="66" t="s">
        <v>71</v>
      </c>
      <c r="K701" s="65" t="s">
        <v>91</v>
      </c>
      <c r="L701" s="66">
        <f>SUMIFS(Gabarito!B:B,Gabarito!A:A,H701)+SUMIFS(Gabarito!B:B,Gabarito!A:A,I701)+SUMIFS(Gabarito!B:B,Gabarito!A:A,J701)+SUMIFS(Gabarito!B:B,Gabarito!A:A,K701)</f>
        <v>21</v>
      </c>
      <c r="M701" s="65" t="s">
        <v>75</v>
      </c>
      <c r="N701" s="65" t="s">
        <v>131</v>
      </c>
      <c r="O701" s="64" t="s">
        <v>60</v>
      </c>
      <c r="P701" s="65" t="s">
        <v>99</v>
      </c>
      <c r="Q701" s="65">
        <f>SUMIFS(Gabarito!B:B,Gabarito!A:A,M701)+SUMIFS(Gabarito!B:B,Gabarito!A:A,N701)+SUMIFS(Gabarito!B:B,Gabarito!A:A,O701)+SUMIFS(Gabarito!B:B,Gabarito!A:A,#REF!)+SUMIFS(Gabarito!B:B,Gabarito!A:A,P701)</f>
        <v>34</v>
      </c>
      <c r="R701" s="65">
        <f t="shared" ref="R701:R723" si="10">L701+Q701</f>
        <v>55</v>
      </c>
      <c r="S701" s="64" t="s">
        <v>122</v>
      </c>
      <c r="T701" s="64" t="s">
        <v>132</v>
      </c>
      <c r="U701" s="65" t="s">
        <v>50</v>
      </c>
    </row>
    <row r="702" ht="15.75" customHeight="1">
      <c r="A702" s="67" t="s">
        <v>903</v>
      </c>
      <c r="B702" s="68" t="s">
        <v>905</v>
      </c>
      <c r="C702" s="68" t="s">
        <v>336</v>
      </c>
      <c r="D702" s="68" t="s">
        <v>91</v>
      </c>
      <c r="E702" s="68" t="s">
        <v>149</v>
      </c>
      <c r="F702" s="47" t="s">
        <v>149</v>
      </c>
      <c r="G702" s="68" t="s">
        <v>91</v>
      </c>
      <c r="H702" s="69" t="s">
        <v>43</v>
      </c>
      <c r="I702" s="69" t="s">
        <v>45</v>
      </c>
      <c r="J702" s="70" t="s">
        <v>71</v>
      </c>
      <c r="K702" s="69" t="s">
        <v>91</v>
      </c>
      <c r="L702" s="70">
        <f>SUMIFS(Gabarito!B:B,Gabarito!A:A,H702)+SUMIFS(Gabarito!B:B,Gabarito!A:A,I702)+SUMIFS(Gabarito!B:B,Gabarito!A:A,J702)+SUMIFS(Gabarito!B:B,Gabarito!A:A,K702)</f>
        <v>17</v>
      </c>
      <c r="M702" s="69" t="s">
        <v>75</v>
      </c>
      <c r="N702" s="69" t="s">
        <v>57</v>
      </c>
      <c r="O702" s="68" t="s">
        <v>60</v>
      </c>
      <c r="P702" s="69" t="s">
        <v>64</v>
      </c>
      <c r="Q702" s="69">
        <f>SUMIFS(Gabarito!B:B,Gabarito!A:A,M702)+SUMIFS(Gabarito!B:B,Gabarito!A:A,N702)+SUMIFS(Gabarito!B:B,Gabarito!A:A,O702)+SUMIFS(Gabarito!B:B,Gabarito!A:A,#REF!)+SUMIFS(Gabarito!B:B,Gabarito!A:A,P702)</f>
        <v>12</v>
      </c>
      <c r="R702" s="69">
        <f t="shared" si="10"/>
        <v>29</v>
      </c>
      <c r="S702" s="68" t="s">
        <v>122</v>
      </c>
      <c r="T702" s="68" t="s">
        <v>79</v>
      </c>
      <c r="U702" s="69" t="s">
        <v>50</v>
      </c>
    </row>
    <row r="703" ht="15.75" customHeight="1">
      <c r="A703" s="67" t="s">
        <v>903</v>
      </c>
      <c r="B703" s="68" t="s">
        <v>906</v>
      </c>
      <c r="C703" s="68" t="s">
        <v>116</v>
      </c>
      <c r="D703" s="68" t="s">
        <v>91</v>
      </c>
      <c r="E703" s="68" t="s">
        <v>136</v>
      </c>
      <c r="F703" s="47" t="s">
        <v>139</v>
      </c>
      <c r="G703" s="68" t="s">
        <v>50</v>
      </c>
      <c r="H703" s="69" t="s">
        <v>43</v>
      </c>
      <c r="I703" s="69" t="s">
        <v>87</v>
      </c>
      <c r="J703" s="70" t="s">
        <v>89</v>
      </c>
      <c r="K703" s="69" t="s">
        <v>91</v>
      </c>
      <c r="L703" s="70">
        <f>SUMIFS(Gabarito!B:B,Gabarito!A:A,H703)+SUMIFS(Gabarito!B:B,Gabarito!A:A,I703)+SUMIFS(Gabarito!B:B,Gabarito!A:A,J703)+SUMIFS(Gabarito!B:B,Gabarito!A:A,K703)</f>
        <v>24</v>
      </c>
      <c r="M703" s="69" t="s">
        <v>75</v>
      </c>
      <c r="N703" s="69" t="s">
        <v>131</v>
      </c>
      <c r="O703" s="68" t="s">
        <v>60</v>
      </c>
      <c r="P703" s="69" t="s">
        <v>99</v>
      </c>
      <c r="Q703" s="69">
        <f>SUMIFS(Gabarito!B:B,Gabarito!A:A,M703)+SUMIFS(Gabarito!B:B,Gabarito!A:A,N703)+SUMIFS(Gabarito!B:B,Gabarito!A:A,O703)+SUMIFS(Gabarito!B:B,Gabarito!A:A,#REF!)+SUMIFS(Gabarito!B:B,Gabarito!A:A,P703)</f>
        <v>34</v>
      </c>
      <c r="R703" s="69">
        <f t="shared" si="10"/>
        <v>58</v>
      </c>
      <c r="S703" s="68" t="s">
        <v>122</v>
      </c>
      <c r="T703" s="68" t="s">
        <v>132</v>
      </c>
      <c r="U703" s="69" t="s">
        <v>50</v>
      </c>
    </row>
    <row r="704" ht="15.75" customHeight="1">
      <c r="A704" s="67" t="s">
        <v>903</v>
      </c>
      <c r="B704" s="68" t="s">
        <v>907</v>
      </c>
      <c r="C704" s="68" t="s">
        <v>116</v>
      </c>
      <c r="D704" s="68" t="s">
        <v>91</v>
      </c>
      <c r="E704" s="68" t="s">
        <v>149</v>
      </c>
      <c r="F704" s="47" t="s">
        <v>149</v>
      </c>
      <c r="G704" s="68" t="s">
        <v>50</v>
      </c>
      <c r="H704" s="69" t="s">
        <v>43</v>
      </c>
      <c r="I704" s="69" t="s">
        <v>87</v>
      </c>
      <c r="J704" s="70" t="s">
        <v>71</v>
      </c>
      <c r="K704" s="69" t="s">
        <v>91</v>
      </c>
      <c r="L704" s="70">
        <f>SUMIFS(Gabarito!B:B,Gabarito!A:A,H704)+SUMIFS(Gabarito!B:B,Gabarito!A:A,I704)+SUMIFS(Gabarito!B:B,Gabarito!A:A,J704)+SUMIFS(Gabarito!B:B,Gabarito!A:A,K704)</f>
        <v>21</v>
      </c>
      <c r="M704" s="69" t="s">
        <v>75</v>
      </c>
      <c r="N704" s="69" t="s">
        <v>57</v>
      </c>
      <c r="O704" s="68" t="s">
        <v>60</v>
      </c>
      <c r="P704" s="69" t="s">
        <v>82</v>
      </c>
      <c r="Q704" s="69">
        <f>SUMIFS(Gabarito!B:B,Gabarito!A:A,M704)+SUMIFS(Gabarito!B:B,Gabarito!A:A,N704)+SUMIFS(Gabarito!B:B,Gabarito!A:A,O704)+SUMIFS(Gabarito!B:B,Gabarito!A:A,#REF!)+SUMIFS(Gabarito!B:B,Gabarito!A:A,P704)</f>
        <v>18</v>
      </c>
      <c r="R704" s="69">
        <f t="shared" si="10"/>
        <v>39</v>
      </c>
      <c r="S704" s="68" t="s">
        <v>122</v>
      </c>
      <c r="T704" s="68" t="s">
        <v>79</v>
      </c>
      <c r="U704" s="69" t="s">
        <v>50</v>
      </c>
    </row>
    <row r="705" ht="15.75" customHeight="1">
      <c r="A705" s="67" t="s">
        <v>903</v>
      </c>
      <c r="B705" s="68" t="s">
        <v>908</v>
      </c>
      <c r="C705" s="68" t="s">
        <v>116</v>
      </c>
      <c r="D705" s="68" t="s">
        <v>91</v>
      </c>
      <c r="E705" s="68" t="s">
        <v>149</v>
      </c>
      <c r="F705" s="47" t="s">
        <v>149</v>
      </c>
      <c r="G705" s="68" t="s">
        <v>91</v>
      </c>
      <c r="H705" s="69" t="s">
        <v>43</v>
      </c>
      <c r="I705" s="69" t="s">
        <v>137</v>
      </c>
      <c r="J705" s="70" t="s">
        <v>47</v>
      </c>
      <c r="K705" s="69" t="s">
        <v>91</v>
      </c>
      <c r="L705" s="70">
        <f>SUMIFS(Gabarito!B:B,Gabarito!A:A,H705)+SUMIFS(Gabarito!B:B,Gabarito!A:A,I705)+SUMIFS(Gabarito!B:B,Gabarito!A:A,J705)+SUMIFS(Gabarito!B:B,Gabarito!A:A,K705)</f>
        <v>12</v>
      </c>
      <c r="M705" s="69" t="s">
        <v>75</v>
      </c>
      <c r="N705" s="69" t="s">
        <v>57</v>
      </c>
      <c r="O705" s="68" t="s">
        <v>60</v>
      </c>
      <c r="P705" s="69" t="s">
        <v>82</v>
      </c>
      <c r="Q705" s="69">
        <f>SUMIFS(Gabarito!B:B,Gabarito!A:A,M705)+SUMIFS(Gabarito!B:B,Gabarito!A:A,N705)+SUMIFS(Gabarito!B:B,Gabarito!A:A,O705)+SUMIFS(Gabarito!B:B,Gabarito!A:A,#REF!)+SUMIFS(Gabarito!B:B,Gabarito!A:A,P705)</f>
        <v>18</v>
      </c>
      <c r="R705" s="69">
        <f t="shared" si="10"/>
        <v>30</v>
      </c>
      <c r="S705" s="68" t="s">
        <v>122</v>
      </c>
      <c r="T705" s="68" t="s">
        <v>79</v>
      </c>
      <c r="U705" s="69" t="s">
        <v>50</v>
      </c>
    </row>
    <row r="706" ht="15.75" customHeight="1">
      <c r="A706" s="67" t="s">
        <v>903</v>
      </c>
      <c r="B706" s="68" t="s">
        <v>909</v>
      </c>
      <c r="C706" s="68" t="s">
        <v>116</v>
      </c>
      <c r="D706" s="68" t="s">
        <v>91</v>
      </c>
      <c r="E706" s="68" t="s">
        <v>149</v>
      </c>
      <c r="F706" s="47" t="s">
        <v>149</v>
      </c>
      <c r="G706" s="68" t="s">
        <v>91</v>
      </c>
      <c r="H706" s="69" t="s">
        <v>43</v>
      </c>
      <c r="I706" s="69" t="s">
        <v>137</v>
      </c>
      <c r="J706" s="70" t="s">
        <v>47</v>
      </c>
      <c r="K706" s="69" t="s">
        <v>91</v>
      </c>
      <c r="L706" s="70">
        <f>SUMIFS(Gabarito!B:B,Gabarito!A:A,H706)+SUMIFS(Gabarito!B:B,Gabarito!A:A,I706)+SUMIFS(Gabarito!B:B,Gabarito!A:A,J706)+SUMIFS(Gabarito!B:B,Gabarito!A:A,K706)</f>
        <v>12</v>
      </c>
      <c r="M706" s="69" t="s">
        <v>75</v>
      </c>
      <c r="N706" s="69" t="s">
        <v>57</v>
      </c>
      <c r="O706" s="68" t="s">
        <v>60</v>
      </c>
      <c r="P706" s="69" t="s">
        <v>82</v>
      </c>
      <c r="Q706" s="69">
        <f>SUMIFS(Gabarito!B:B,Gabarito!A:A,M706)+SUMIFS(Gabarito!B:B,Gabarito!A:A,N706)+SUMIFS(Gabarito!B:B,Gabarito!A:A,O706)+SUMIFS(Gabarito!B:B,Gabarito!A:A,#REF!)+SUMIFS(Gabarito!B:B,Gabarito!A:A,P706)</f>
        <v>18</v>
      </c>
      <c r="R706" s="69">
        <f t="shared" si="10"/>
        <v>30</v>
      </c>
      <c r="S706" s="68" t="s">
        <v>122</v>
      </c>
      <c r="T706" s="68" t="s">
        <v>79</v>
      </c>
      <c r="U706" s="69" t="s">
        <v>50</v>
      </c>
    </row>
    <row r="707" ht="15.75" customHeight="1">
      <c r="A707" s="67" t="s">
        <v>903</v>
      </c>
      <c r="B707" s="68" t="s">
        <v>910</v>
      </c>
      <c r="C707" s="68" t="s">
        <v>116</v>
      </c>
      <c r="D707" s="68" t="s">
        <v>91</v>
      </c>
      <c r="E707" s="68" t="s">
        <v>149</v>
      </c>
      <c r="F707" s="47" t="s">
        <v>149</v>
      </c>
      <c r="G707" s="68" t="s">
        <v>50</v>
      </c>
      <c r="H707" s="69" t="s">
        <v>43</v>
      </c>
      <c r="I707" s="69" t="s">
        <v>87</v>
      </c>
      <c r="J707" s="70" t="s">
        <v>47</v>
      </c>
      <c r="K707" s="69" t="s">
        <v>91</v>
      </c>
      <c r="L707" s="70">
        <f>SUMIFS(Gabarito!B:B,Gabarito!A:A,H707)+SUMIFS(Gabarito!B:B,Gabarito!A:A,I707)+SUMIFS(Gabarito!B:B,Gabarito!A:A,J707)+SUMIFS(Gabarito!B:B,Gabarito!A:A,K707)</f>
        <v>18</v>
      </c>
      <c r="M707" s="69" t="s">
        <v>75</v>
      </c>
      <c r="N707" s="69" t="s">
        <v>57</v>
      </c>
      <c r="O707" s="68" t="s">
        <v>60</v>
      </c>
      <c r="P707" s="69" t="s">
        <v>64</v>
      </c>
      <c r="Q707" s="69">
        <f>SUMIFS(Gabarito!B:B,Gabarito!A:A,M707)+SUMIFS(Gabarito!B:B,Gabarito!A:A,N707)+SUMIFS(Gabarito!B:B,Gabarito!A:A,O707)+SUMIFS(Gabarito!B:B,Gabarito!A:A,#REF!)+SUMIFS(Gabarito!B:B,Gabarito!A:A,P707)</f>
        <v>12</v>
      </c>
      <c r="R707" s="69">
        <f t="shared" si="10"/>
        <v>30</v>
      </c>
      <c r="S707" s="68" t="s">
        <v>122</v>
      </c>
      <c r="T707" s="68" t="s">
        <v>79</v>
      </c>
      <c r="U707" s="69" t="s">
        <v>50</v>
      </c>
    </row>
    <row r="708" ht="15.75" customHeight="1">
      <c r="A708" s="63" t="s">
        <v>911</v>
      </c>
      <c r="B708" s="64" t="s">
        <v>912</v>
      </c>
      <c r="C708" s="64" t="s">
        <v>567</v>
      </c>
      <c r="D708" s="64" t="s">
        <v>91</v>
      </c>
      <c r="E708" s="64" t="s">
        <v>130</v>
      </c>
      <c r="F708" s="47" t="s">
        <v>139</v>
      </c>
      <c r="G708" s="64" t="s">
        <v>50</v>
      </c>
      <c r="H708" s="65" t="s">
        <v>43</v>
      </c>
      <c r="I708" s="65" t="s">
        <v>87</v>
      </c>
      <c r="J708" s="66" t="s">
        <v>47</v>
      </c>
      <c r="K708" s="65" t="s">
        <v>73</v>
      </c>
      <c r="L708" s="66">
        <f>SUMIFS(Gabarito!B:B,Gabarito!A:A,H708)+SUMIFS(Gabarito!B:B,Gabarito!A:A,I708)+SUMIFS(Gabarito!B:B,Gabarito!A:A,J708)+SUMIFS(Gabarito!B:B,Gabarito!A:A,K708)</f>
        <v>15</v>
      </c>
      <c r="M708" s="65" t="s">
        <v>55</v>
      </c>
      <c r="N708" s="65" t="s">
        <v>131</v>
      </c>
      <c r="O708" s="64" t="s">
        <v>79</v>
      </c>
      <c r="P708" s="65" t="s">
        <v>99</v>
      </c>
      <c r="Q708" s="65">
        <f>SUMIFS(Gabarito!B:B,Gabarito!A:A,M708)+SUMIFS(Gabarito!B:B,Gabarito!A:A,N708)+SUMIFS(Gabarito!B:B,Gabarito!A:A,O708)+SUMIFS(Gabarito!B:B,Gabarito!A:A,#REF!)+SUMIFS(Gabarito!B:B,Gabarito!A:A,P708)</f>
        <v>36</v>
      </c>
      <c r="R708" s="65">
        <f t="shared" si="10"/>
        <v>51</v>
      </c>
      <c r="S708" s="64" t="s">
        <v>50</v>
      </c>
      <c r="T708" s="64" t="s">
        <v>132</v>
      </c>
      <c r="U708" s="65" t="s">
        <v>463</v>
      </c>
    </row>
    <row r="709" ht="15.75" customHeight="1">
      <c r="A709" s="67" t="s">
        <v>911</v>
      </c>
      <c r="B709" s="68" t="s">
        <v>913</v>
      </c>
      <c r="C709" s="68" t="s">
        <v>567</v>
      </c>
      <c r="D709" s="68" t="s">
        <v>91</v>
      </c>
      <c r="E709" s="68" t="s">
        <v>130</v>
      </c>
      <c r="F709" s="47" t="s">
        <v>139</v>
      </c>
      <c r="G709" s="68" t="s">
        <v>50</v>
      </c>
      <c r="H709" s="69" t="s">
        <v>43</v>
      </c>
      <c r="I709" s="69" t="s">
        <v>87</v>
      </c>
      <c r="J709" s="70" t="s">
        <v>71</v>
      </c>
      <c r="K709" s="69" t="s">
        <v>73</v>
      </c>
      <c r="L709" s="70">
        <f>SUMIFS(Gabarito!B:B,Gabarito!A:A,H709)+SUMIFS(Gabarito!B:B,Gabarito!A:A,I709)+SUMIFS(Gabarito!B:B,Gabarito!A:A,J709)+SUMIFS(Gabarito!B:B,Gabarito!A:A,K709)</f>
        <v>18</v>
      </c>
      <c r="M709" s="69" t="s">
        <v>55</v>
      </c>
      <c r="N709" s="69" t="s">
        <v>131</v>
      </c>
      <c r="O709" s="68" t="s">
        <v>79</v>
      </c>
      <c r="P709" s="69" t="s">
        <v>99</v>
      </c>
      <c r="Q709" s="69">
        <f>SUMIFS(Gabarito!B:B,Gabarito!A:A,M709)+SUMIFS(Gabarito!B:B,Gabarito!A:A,N709)+SUMIFS(Gabarito!B:B,Gabarito!A:A,O709)+SUMIFS(Gabarito!B:B,Gabarito!A:A,#REF!)+SUMIFS(Gabarito!B:B,Gabarito!A:A,P709)</f>
        <v>36</v>
      </c>
      <c r="R709" s="69">
        <f t="shared" si="10"/>
        <v>54</v>
      </c>
      <c r="S709" s="68" t="s">
        <v>50</v>
      </c>
      <c r="T709" s="68" t="s">
        <v>132</v>
      </c>
      <c r="U709" s="69" t="s">
        <v>463</v>
      </c>
    </row>
    <row r="710" ht="15.75" customHeight="1">
      <c r="A710" s="67" t="s">
        <v>911</v>
      </c>
      <c r="B710" s="68" t="s">
        <v>914</v>
      </c>
      <c r="C710" s="68" t="s">
        <v>567</v>
      </c>
      <c r="D710" s="68" t="s">
        <v>91</v>
      </c>
      <c r="E710" s="68" t="s">
        <v>130</v>
      </c>
      <c r="F710" s="47" t="s">
        <v>139</v>
      </c>
      <c r="G710" s="68" t="s">
        <v>50</v>
      </c>
      <c r="H710" s="69" t="s">
        <v>43</v>
      </c>
      <c r="I710" s="69" t="s">
        <v>87</v>
      </c>
      <c r="J710" s="70" t="s">
        <v>47</v>
      </c>
      <c r="K710" s="69" t="s">
        <v>73</v>
      </c>
      <c r="L710" s="70">
        <f>SUMIFS(Gabarito!B:B,Gabarito!A:A,H710)+SUMIFS(Gabarito!B:B,Gabarito!A:A,I710)+SUMIFS(Gabarito!B:B,Gabarito!A:A,J710)+SUMIFS(Gabarito!B:B,Gabarito!A:A,K710)</f>
        <v>15</v>
      </c>
      <c r="M710" s="69" t="s">
        <v>55</v>
      </c>
      <c r="N710" s="69" t="s">
        <v>131</v>
      </c>
      <c r="O710" s="68" t="s">
        <v>79</v>
      </c>
      <c r="P710" s="69" t="s">
        <v>99</v>
      </c>
      <c r="Q710" s="69">
        <f>SUMIFS(Gabarito!B:B,Gabarito!A:A,M710)+SUMIFS(Gabarito!B:B,Gabarito!A:A,N710)+SUMIFS(Gabarito!B:B,Gabarito!A:A,O710)+SUMIFS(Gabarito!B:B,Gabarito!A:A,#REF!)+SUMIFS(Gabarito!B:B,Gabarito!A:A,P710)</f>
        <v>36</v>
      </c>
      <c r="R710" s="69">
        <f t="shared" si="10"/>
        <v>51</v>
      </c>
      <c r="S710" s="68" t="s">
        <v>50</v>
      </c>
      <c r="T710" s="68" t="s">
        <v>132</v>
      </c>
      <c r="U710" s="69" t="s">
        <v>463</v>
      </c>
    </row>
    <row r="711" ht="15.75" customHeight="1">
      <c r="A711" s="67" t="s">
        <v>911</v>
      </c>
      <c r="B711" s="68" t="s">
        <v>915</v>
      </c>
      <c r="C711" s="68" t="s">
        <v>567</v>
      </c>
      <c r="D711" s="68" t="s">
        <v>91</v>
      </c>
      <c r="E711" s="68" t="s">
        <v>130</v>
      </c>
      <c r="F711" s="47" t="s">
        <v>139</v>
      </c>
      <c r="G711" s="68" t="s">
        <v>50</v>
      </c>
      <c r="H711" s="69" t="s">
        <v>43</v>
      </c>
      <c r="I711" s="69" t="s">
        <v>87</v>
      </c>
      <c r="J711" s="70" t="s">
        <v>47</v>
      </c>
      <c r="K711" s="69" t="s">
        <v>73</v>
      </c>
      <c r="L711" s="70">
        <f>SUMIFS(Gabarito!B:B,Gabarito!A:A,H711)+SUMIFS(Gabarito!B:B,Gabarito!A:A,I711)+SUMIFS(Gabarito!B:B,Gabarito!A:A,J711)+SUMIFS(Gabarito!B:B,Gabarito!A:A,K711)</f>
        <v>15</v>
      </c>
      <c r="M711" s="69" t="s">
        <v>55</v>
      </c>
      <c r="N711" s="69" t="s">
        <v>131</v>
      </c>
      <c r="O711" s="68" t="s">
        <v>79</v>
      </c>
      <c r="P711" s="69" t="s">
        <v>99</v>
      </c>
      <c r="Q711" s="69">
        <f>SUMIFS(Gabarito!B:B,Gabarito!A:A,M711)+SUMIFS(Gabarito!B:B,Gabarito!A:A,N711)+SUMIFS(Gabarito!B:B,Gabarito!A:A,O711)+SUMIFS(Gabarito!B:B,Gabarito!A:A,#REF!)+SUMIFS(Gabarito!B:B,Gabarito!A:A,P711)</f>
        <v>36</v>
      </c>
      <c r="R711" s="69">
        <f t="shared" si="10"/>
        <v>51</v>
      </c>
      <c r="S711" s="68" t="s">
        <v>50</v>
      </c>
      <c r="T711" s="68" t="s">
        <v>132</v>
      </c>
      <c r="U711" s="69" t="s">
        <v>463</v>
      </c>
    </row>
    <row r="712" ht="15.75" customHeight="1">
      <c r="A712" s="67" t="s">
        <v>911</v>
      </c>
      <c r="B712" s="68" t="s">
        <v>916</v>
      </c>
      <c r="C712" s="68" t="s">
        <v>567</v>
      </c>
      <c r="D712" s="68" t="s">
        <v>91</v>
      </c>
      <c r="E712" s="68" t="s">
        <v>130</v>
      </c>
      <c r="F712" s="47" t="s">
        <v>139</v>
      </c>
      <c r="G712" s="68" t="s">
        <v>50</v>
      </c>
      <c r="H712" s="69" t="s">
        <v>43</v>
      </c>
      <c r="I712" s="69" t="s">
        <v>87</v>
      </c>
      <c r="J712" s="70" t="s">
        <v>71</v>
      </c>
      <c r="K712" s="69" t="s">
        <v>73</v>
      </c>
      <c r="L712" s="70">
        <f>SUMIFS(Gabarito!B:B,Gabarito!A:A,H712)+SUMIFS(Gabarito!B:B,Gabarito!A:A,I712)+SUMIFS(Gabarito!B:B,Gabarito!A:A,J712)+SUMIFS(Gabarito!B:B,Gabarito!A:A,K712)</f>
        <v>18</v>
      </c>
      <c r="M712" s="69" t="s">
        <v>55</v>
      </c>
      <c r="N712" s="69" t="s">
        <v>131</v>
      </c>
      <c r="O712" s="68" t="s">
        <v>79</v>
      </c>
      <c r="P712" s="69" t="s">
        <v>99</v>
      </c>
      <c r="Q712" s="69">
        <f>SUMIFS(Gabarito!B:B,Gabarito!A:A,M712)+SUMIFS(Gabarito!B:B,Gabarito!A:A,N712)+SUMIFS(Gabarito!B:B,Gabarito!A:A,O712)+SUMIFS(Gabarito!B:B,Gabarito!A:A,#REF!)+SUMIFS(Gabarito!B:B,Gabarito!A:A,P712)</f>
        <v>36</v>
      </c>
      <c r="R712" s="69">
        <f t="shared" si="10"/>
        <v>54</v>
      </c>
      <c r="S712" s="68" t="s">
        <v>50</v>
      </c>
      <c r="T712" s="68" t="s">
        <v>132</v>
      </c>
      <c r="U712" s="69" t="s">
        <v>463</v>
      </c>
    </row>
    <row r="713" ht="15.75" customHeight="1">
      <c r="A713" s="67" t="s">
        <v>911</v>
      </c>
      <c r="B713" s="68" t="s">
        <v>917</v>
      </c>
      <c r="C713" s="68" t="s">
        <v>567</v>
      </c>
      <c r="D713" s="68" t="s">
        <v>91</v>
      </c>
      <c r="E713" s="68" t="s">
        <v>130</v>
      </c>
      <c r="F713" s="47" t="s">
        <v>139</v>
      </c>
      <c r="G713" s="68" t="s">
        <v>50</v>
      </c>
      <c r="H713" s="69" t="s">
        <v>43</v>
      </c>
      <c r="I713" s="69" t="s">
        <v>87</v>
      </c>
      <c r="J713" s="70" t="s">
        <v>71</v>
      </c>
      <c r="K713" s="69" t="s">
        <v>73</v>
      </c>
      <c r="L713" s="70">
        <f>SUMIFS(Gabarito!B:B,Gabarito!A:A,H713)+SUMIFS(Gabarito!B:B,Gabarito!A:A,I713)+SUMIFS(Gabarito!B:B,Gabarito!A:A,J713)+SUMIFS(Gabarito!B:B,Gabarito!A:A,K713)</f>
        <v>18</v>
      </c>
      <c r="M713" s="69" t="s">
        <v>55</v>
      </c>
      <c r="N713" s="69" t="s">
        <v>131</v>
      </c>
      <c r="O713" s="68" t="s">
        <v>79</v>
      </c>
      <c r="P713" s="69" t="s">
        <v>99</v>
      </c>
      <c r="Q713" s="69">
        <f>SUMIFS(Gabarito!B:B,Gabarito!A:A,M713)+SUMIFS(Gabarito!B:B,Gabarito!A:A,N713)+SUMIFS(Gabarito!B:B,Gabarito!A:A,O713)+SUMIFS(Gabarito!B:B,Gabarito!A:A,#REF!)+SUMIFS(Gabarito!B:B,Gabarito!A:A,P713)</f>
        <v>36</v>
      </c>
      <c r="R713" s="69">
        <f t="shared" si="10"/>
        <v>54</v>
      </c>
      <c r="S713" s="68" t="s">
        <v>50</v>
      </c>
      <c r="T713" s="68" t="s">
        <v>132</v>
      </c>
      <c r="U713" s="69" t="s">
        <v>463</v>
      </c>
    </row>
    <row r="714" ht="15.75" customHeight="1">
      <c r="A714" s="67" t="s">
        <v>911</v>
      </c>
      <c r="B714" s="68" t="s">
        <v>918</v>
      </c>
      <c r="C714" s="68" t="s">
        <v>567</v>
      </c>
      <c r="D714" s="68" t="s">
        <v>91</v>
      </c>
      <c r="E714" s="68" t="s">
        <v>130</v>
      </c>
      <c r="F714" s="47" t="s">
        <v>139</v>
      </c>
      <c r="G714" s="68" t="s">
        <v>50</v>
      </c>
      <c r="H714" s="69" t="s">
        <v>43</v>
      </c>
      <c r="I714" s="69" t="s">
        <v>87</v>
      </c>
      <c r="J714" s="70" t="s">
        <v>47</v>
      </c>
      <c r="K714" s="69" t="s">
        <v>73</v>
      </c>
      <c r="L714" s="70">
        <f>SUMIFS(Gabarito!B:B,Gabarito!A:A,H714)+SUMIFS(Gabarito!B:B,Gabarito!A:A,I714)+SUMIFS(Gabarito!B:B,Gabarito!A:A,J714)+SUMIFS(Gabarito!B:B,Gabarito!A:A,K714)</f>
        <v>15</v>
      </c>
      <c r="M714" s="69" t="s">
        <v>55</v>
      </c>
      <c r="N714" s="69" t="s">
        <v>131</v>
      </c>
      <c r="O714" s="68" t="s">
        <v>79</v>
      </c>
      <c r="P714" s="69" t="s">
        <v>99</v>
      </c>
      <c r="Q714" s="69">
        <f>SUMIFS(Gabarito!B:B,Gabarito!A:A,M714)+SUMIFS(Gabarito!B:B,Gabarito!A:A,N714)+SUMIFS(Gabarito!B:B,Gabarito!A:A,O714)+SUMIFS(Gabarito!B:B,Gabarito!A:A,#REF!)+SUMIFS(Gabarito!B:B,Gabarito!A:A,P714)</f>
        <v>36</v>
      </c>
      <c r="R714" s="69">
        <f t="shared" si="10"/>
        <v>51</v>
      </c>
      <c r="S714" s="68" t="s">
        <v>50</v>
      </c>
      <c r="T714" s="68" t="s">
        <v>132</v>
      </c>
      <c r="U714" s="69" t="s">
        <v>463</v>
      </c>
    </row>
    <row r="715" ht="15.75" customHeight="1">
      <c r="A715" s="67" t="s">
        <v>911</v>
      </c>
      <c r="B715" s="68" t="s">
        <v>919</v>
      </c>
      <c r="C715" s="68" t="s">
        <v>567</v>
      </c>
      <c r="D715" s="68" t="s">
        <v>91</v>
      </c>
      <c r="E715" s="68" t="s">
        <v>130</v>
      </c>
      <c r="F715" s="47" t="s">
        <v>139</v>
      </c>
      <c r="G715" s="68" t="s">
        <v>50</v>
      </c>
      <c r="H715" s="69" t="s">
        <v>43</v>
      </c>
      <c r="I715" s="69" t="s">
        <v>87</v>
      </c>
      <c r="J715" s="70" t="s">
        <v>47</v>
      </c>
      <c r="K715" s="69" t="s">
        <v>73</v>
      </c>
      <c r="L715" s="70">
        <f>SUMIFS(Gabarito!B:B,Gabarito!A:A,H715)+SUMIFS(Gabarito!B:B,Gabarito!A:A,I715)+SUMIFS(Gabarito!B:B,Gabarito!A:A,J715)+SUMIFS(Gabarito!B:B,Gabarito!A:A,K715)</f>
        <v>15</v>
      </c>
      <c r="M715" s="69" t="s">
        <v>55</v>
      </c>
      <c r="N715" s="69" t="s">
        <v>131</v>
      </c>
      <c r="O715" s="68" t="s">
        <v>79</v>
      </c>
      <c r="P715" s="69" t="s">
        <v>99</v>
      </c>
      <c r="Q715" s="69">
        <f>SUMIFS(Gabarito!B:B,Gabarito!A:A,M715)+SUMIFS(Gabarito!B:B,Gabarito!A:A,N715)+SUMIFS(Gabarito!B:B,Gabarito!A:A,O715)+SUMIFS(Gabarito!B:B,Gabarito!A:A,#REF!)+SUMIFS(Gabarito!B:B,Gabarito!A:A,P715)</f>
        <v>36</v>
      </c>
      <c r="R715" s="69">
        <f t="shared" si="10"/>
        <v>51</v>
      </c>
      <c r="S715" s="68" t="s">
        <v>50</v>
      </c>
      <c r="T715" s="68" t="s">
        <v>132</v>
      </c>
      <c r="U715" s="69" t="s">
        <v>463</v>
      </c>
    </row>
    <row r="716" ht="15.75" customHeight="1">
      <c r="A716" s="67" t="s">
        <v>911</v>
      </c>
      <c r="B716" s="68" t="s">
        <v>920</v>
      </c>
      <c r="C716" s="68" t="s">
        <v>567</v>
      </c>
      <c r="D716" s="68" t="s">
        <v>91</v>
      </c>
      <c r="E716" s="68" t="s">
        <v>130</v>
      </c>
      <c r="F716" s="47" t="s">
        <v>139</v>
      </c>
      <c r="G716" s="68" t="s">
        <v>50</v>
      </c>
      <c r="H716" s="69" t="s">
        <v>43</v>
      </c>
      <c r="I716" s="69" t="s">
        <v>87</v>
      </c>
      <c r="J716" s="70" t="s">
        <v>47</v>
      </c>
      <c r="K716" s="69" t="s">
        <v>73</v>
      </c>
      <c r="L716" s="70">
        <f>SUMIFS(Gabarito!B:B,Gabarito!A:A,H716)+SUMIFS(Gabarito!B:B,Gabarito!A:A,I716)+SUMIFS(Gabarito!B:B,Gabarito!A:A,J716)+SUMIFS(Gabarito!B:B,Gabarito!A:A,K716)</f>
        <v>15</v>
      </c>
      <c r="M716" s="69" t="s">
        <v>55</v>
      </c>
      <c r="N716" s="69" t="s">
        <v>131</v>
      </c>
      <c r="O716" s="68" t="s">
        <v>79</v>
      </c>
      <c r="P716" s="69" t="s">
        <v>99</v>
      </c>
      <c r="Q716" s="69">
        <f>SUMIFS(Gabarito!B:B,Gabarito!A:A,M716)+SUMIFS(Gabarito!B:B,Gabarito!A:A,N716)+SUMIFS(Gabarito!B:B,Gabarito!A:A,O716)+SUMIFS(Gabarito!B:B,Gabarito!A:A,#REF!)+SUMIFS(Gabarito!B:B,Gabarito!A:A,P716)</f>
        <v>36</v>
      </c>
      <c r="R716" s="69">
        <f t="shared" si="10"/>
        <v>51</v>
      </c>
      <c r="S716" s="68" t="s">
        <v>50</v>
      </c>
      <c r="T716" s="68" t="s">
        <v>132</v>
      </c>
      <c r="U716" s="69" t="s">
        <v>463</v>
      </c>
    </row>
    <row r="717" ht="15.75" customHeight="1">
      <c r="A717" s="67" t="s">
        <v>911</v>
      </c>
      <c r="B717" s="68" t="s">
        <v>921</v>
      </c>
      <c r="C717" s="68" t="s">
        <v>567</v>
      </c>
      <c r="D717" s="68" t="s">
        <v>91</v>
      </c>
      <c r="E717" s="68" t="s">
        <v>130</v>
      </c>
      <c r="F717" s="47" t="s">
        <v>139</v>
      </c>
      <c r="G717" s="68" t="s">
        <v>50</v>
      </c>
      <c r="H717" s="69" t="s">
        <v>43</v>
      </c>
      <c r="I717" s="69" t="s">
        <v>87</v>
      </c>
      <c r="J717" s="70" t="s">
        <v>47</v>
      </c>
      <c r="K717" s="69" t="s">
        <v>73</v>
      </c>
      <c r="L717" s="70">
        <f>SUMIFS(Gabarito!B:B,Gabarito!A:A,H717)+SUMIFS(Gabarito!B:B,Gabarito!A:A,I717)+SUMIFS(Gabarito!B:B,Gabarito!A:A,J717)+SUMIFS(Gabarito!B:B,Gabarito!A:A,K717)</f>
        <v>15</v>
      </c>
      <c r="M717" s="69" t="s">
        <v>55</v>
      </c>
      <c r="N717" s="69" t="s">
        <v>131</v>
      </c>
      <c r="O717" s="68" t="s">
        <v>79</v>
      </c>
      <c r="P717" s="69" t="s">
        <v>99</v>
      </c>
      <c r="Q717" s="69">
        <f>SUMIFS(Gabarito!B:B,Gabarito!A:A,M717)+SUMIFS(Gabarito!B:B,Gabarito!A:A,N717)+SUMIFS(Gabarito!B:B,Gabarito!A:A,O717)+SUMIFS(Gabarito!B:B,Gabarito!A:A,#REF!)+SUMIFS(Gabarito!B:B,Gabarito!A:A,P717)</f>
        <v>36</v>
      </c>
      <c r="R717" s="69">
        <f t="shared" si="10"/>
        <v>51</v>
      </c>
      <c r="S717" s="68" t="s">
        <v>50</v>
      </c>
      <c r="T717" s="68" t="s">
        <v>132</v>
      </c>
      <c r="U717" s="69" t="s">
        <v>463</v>
      </c>
    </row>
    <row r="718" ht="15.75" customHeight="1">
      <c r="A718" s="67" t="s">
        <v>911</v>
      </c>
      <c r="B718" s="68" t="s">
        <v>922</v>
      </c>
      <c r="C718" s="68" t="s">
        <v>567</v>
      </c>
      <c r="D718" s="68" t="s">
        <v>91</v>
      </c>
      <c r="E718" s="68" t="s">
        <v>130</v>
      </c>
      <c r="F718" s="47" t="s">
        <v>139</v>
      </c>
      <c r="G718" s="68" t="s">
        <v>50</v>
      </c>
      <c r="H718" s="69" t="s">
        <v>43</v>
      </c>
      <c r="I718" s="69" t="s">
        <v>87</v>
      </c>
      <c r="J718" s="70" t="s">
        <v>71</v>
      </c>
      <c r="K718" s="69" t="s">
        <v>73</v>
      </c>
      <c r="L718" s="70">
        <f>SUMIFS(Gabarito!B:B,Gabarito!A:A,H718)+SUMIFS(Gabarito!B:B,Gabarito!A:A,I718)+SUMIFS(Gabarito!B:B,Gabarito!A:A,J718)+SUMIFS(Gabarito!B:B,Gabarito!A:A,K718)</f>
        <v>18</v>
      </c>
      <c r="M718" s="69" t="s">
        <v>55</v>
      </c>
      <c r="N718" s="69" t="s">
        <v>131</v>
      </c>
      <c r="O718" s="68" t="s">
        <v>79</v>
      </c>
      <c r="P718" s="69" t="s">
        <v>99</v>
      </c>
      <c r="Q718" s="69">
        <f>SUMIFS(Gabarito!B:B,Gabarito!A:A,M718)+SUMIFS(Gabarito!B:B,Gabarito!A:A,N718)+SUMIFS(Gabarito!B:B,Gabarito!A:A,O718)+SUMIFS(Gabarito!B:B,Gabarito!A:A,#REF!)+SUMIFS(Gabarito!B:B,Gabarito!A:A,P718)</f>
        <v>36</v>
      </c>
      <c r="R718" s="69">
        <f t="shared" si="10"/>
        <v>54</v>
      </c>
      <c r="S718" s="68" t="s">
        <v>50</v>
      </c>
      <c r="T718" s="68" t="s">
        <v>132</v>
      </c>
      <c r="U718" s="69" t="s">
        <v>463</v>
      </c>
    </row>
    <row r="719" ht="15.75" customHeight="1">
      <c r="A719" s="67" t="s">
        <v>911</v>
      </c>
      <c r="B719" s="68" t="s">
        <v>923</v>
      </c>
      <c r="C719" s="68" t="s">
        <v>567</v>
      </c>
      <c r="D719" s="68" t="s">
        <v>91</v>
      </c>
      <c r="E719" s="68" t="s">
        <v>130</v>
      </c>
      <c r="F719" s="47" t="s">
        <v>139</v>
      </c>
      <c r="G719" s="68" t="s">
        <v>50</v>
      </c>
      <c r="H719" s="69" t="s">
        <v>43</v>
      </c>
      <c r="I719" s="69" t="s">
        <v>87</v>
      </c>
      <c r="J719" s="70" t="s">
        <v>47</v>
      </c>
      <c r="K719" s="69" t="s">
        <v>73</v>
      </c>
      <c r="L719" s="70">
        <f>SUMIFS(Gabarito!B:B,Gabarito!A:A,H719)+SUMIFS(Gabarito!B:B,Gabarito!A:A,I719)+SUMIFS(Gabarito!B:B,Gabarito!A:A,J719)+SUMIFS(Gabarito!B:B,Gabarito!A:A,K719)</f>
        <v>15</v>
      </c>
      <c r="M719" s="69" t="s">
        <v>55</v>
      </c>
      <c r="N719" s="69" t="s">
        <v>131</v>
      </c>
      <c r="O719" s="68" t="s">
        <v>79</v>
      </c>
      <c r="P719" s="69" t="s">
        <v>99</v>
      </c>
      <c r="Q719" s="69">
        <f>SUMIFS(Gabarito!B:B,Gabarito!A:A,M719)+SUMIFS(Gabarito!B:B,Gabarito!A:A,N719)+SUMIFS(Gabarito!B:B,Gabarito!A:A,O719)+SUMIFS(Gabarito!B:B,Gabarito!A:A,#REF!)+SUMIFS(Gabarito!B:B,Gabarito!A:A,P719)</f>
        <v>36</v>
      </c>
      <c r="R719" s="69">
        <f t="shared" si="10"/>
        <v>51</v>
      </c>
      <c r="S719" s="68" t="s">
        <v>50</v>
      </c>
      <c r="T719" s="68" t="s">
        <v>132</v>
      </c>
      <c r="U719" s="69" t="s">
        <v>463</v>
      </c>
    </row>
    <row r="720" ht="15.75" customHeight="1">
      <c r="A720" s="67" t="s">
        <v>911</v>
      </c>
      <c r="B720" s="68" t="s">
        <v>924</v>
      </c>
      <c r="C720" s="68" t="s">
        <v>567</v>
      </c>
      <c r="D720" s="68" t="s">
        <v>91</v>
      </c>
      <c r="E720" s="68" t="s">
        <v>130</v>
      </c>
      <c r="F720" s="47" t="s">
        <v>139</v>
      </c>
      <c r="G720" s="68" t="s">
        <v>50</v>
      </c>
      <c r="H720" s="69" t="s">
        <v>43</v>
      </c>
      <c r="I720" s="69" t="s">
        <v>87</v>
      </c>
      <c r="J720" s="70" t="s">
        <v>47</v>
      </c>
      <c r="K720" s="69" t="s">
        <v>73</v>
      </c>
      <c r="L720" s="70">
        <f>SUMIFS(Gabarito!B:B,Gabarito!A:A,H720)+SUMIFS(Gabarito!B:B,Gabarito!A:A,I720)+SUMIFS(Gabarito!B:B,Gabarito!A:A,J720)+SUMIFS(Gabarito!B:B,Gabarito!A:A,K720)</f>
        <v>15</v>
      </c>
      <c r="M720" s="69" t="s">
        <v>55</v>
      </c>
      <c r="N720" s="69" t="s">
        <v>131</v>
      </c>
      <c r="O720" s="68" t="s">
        <v>79</v>
      </c>
      <c r="P720" s="69" t="s">
        <v>99</v>
      </c>
      <c r="Q720" s="69">
        <f>SUMIFS(Gabarito!B:B,Gabarito!A:A,M720)+SUMIFS(Gabarito!B:B,Gabarito!A:A,N720)+SUMIFS(Gabarito!B:B,Gabarito!A:A,O720)+SUMIFS(Gabarito!B:B,Gabarito!A:A,#REF!)+SUMIFS(Gabarito!B:B,Gabarito!A:A,P720)</f>
        <v>36</v>
      </c>
      <c r="R720" s="69">
        <f t="shared" si="10"/>
        <v>51</v>
      </c>
      <c r="S720" s="68" t="s">
        <v>50</v>
      </c>
      <c r="T720" s="68" t="s">
        <v>132</v>
      </c>
      <c r="U720" s="69" t="s">
        <v>463</v>
      </c>
    </row>
    <row r="721" ht="15.75" customHeight="1">
      <c r="A721" s="67" t="s">
        <v>911</v>
      </c>
      <c r="B721" s="68" t="s">
        <v>925</v>
      </c>
      <c r="C721" s="68" t="s">
        <v>567</v>
      </c>
      <c r="D721" s="68" t="s">
        <v>91</v>
      </c>
      <c r="E721" s="68" t="s">
        <v>130</v>
      </c>
      <c r="F721" s="47" t="s">
        <v>139</v>
      </c>
      <c r="G721" s="68" t="s">
        <v>50</v>
      </c>
      <c r="H721" s="69" t="s">
        <v>43</v>
      </c>
      <c r="I721" s="69" t="s">
        <v>87</v>
      </c>
      <c r="J721" s="70" t="s">
        <v>47</v>
      </c>
      <c r="K721" s="69" t="s">
        <v>73</v>
      </c>
      <c r="L721" s="70">
        <f>SUMIFS(Gabarito!B:B,Gabarito!A:A,H721)+SUMIFS(Gabarito!B:B,Gabarito!A:A,I721)+SUMIFS(Gabarito!B:B,Gabarito!A:A,J721)+SUMIFS(Gabarito!B:B,Gabarito!A:A,K721)</f>
        <v>15</v>
      </c>
      <c r="M721" s="69" t="s">
        <v>55</v>
      </c>
      <c r="N721" s="69" t="s">
        <v>131</v>
      </c>
      <c r="O721" s="68" t="s">
        <v>79</v>
      </c>
      <c r="P721" s="69" t="s">
        <v>99</v>
      </c>
      <c r="Q721" s="69">
        <f>SUMIFS(Gabarito!B:B,Gabarito!A:A,M721)+SUMIFS(Gabarito!B:B,Gabarito!A:A,N721)+SUMIFS(Gabarito!B:B,Gabarito!A:A,O721)+SUMIFS(Gabarito!B:B,Gabarito!A:A,#REF!)+SUMIFS(Gabarito!B:B,Gabarito!A:A,P721)</f>
        <v>36</v>
      </c>
      <c r="R721" s="69">
        <f t="shared" si="10"/>
        <v>51</v>
      </c>
      <c r="S721" s="68" t="s">
        <v>50</v>
      </c>
      <c r="T721" s="68" t="s">
        <v>132</v>
      </c>
      <c r="U721" s="69" t="s">
        <v>463</v>
      </c>
    </row>
    <row r="722" ht="15.75" customHeight="1">
      <c r="A722" s="67" t="s">
        <v>911</v>
      </c>
      <c r="B722" s="68" t="s">
        <v>926</v>
      </c>
      <c r="C722" s="68" t="s">
        <v>567</v>
      </c>
      <c r="D722" s="68" t="s">
        <v>91</v>
      </c>
      <c r="E722" s="68" t="s">
        <v>130</v>
      </c>
      <c r="F722" s="47" t="s">
        <v>139</v>
      </c>
      <c r="G722" s="68" t="s">
        <v>50</v>
      </c>
      <c r="H722" s="69" t="s">
        <v>43</v>
      </c>
      <c r="I722" s="69" t="s">
        <v>87</v>
      </c>
      <c r="J722" s="70" t="s">
        <v>71</v>
      </c>
      <c r="K722" s="69" t="s">
        <v>73</v>
      </c>
      <c r="L722" s="70">
        <f>SUMIFS(Gabarito!B:B,Gabarito!A:A,H722)+SUMIFS(Gabarito!B:B,Gabarito!A:A,I722)+SUMIFS(Gabarito!B:B,Gabarito!A:A,J722)+SUMIFS(Gabarito!B:B,Gabarito!A:A,K722)</f>
        <v>18</v>
      </c>
      <c r="M722" s="69" t="s">
        <v>55</v>
      </c>
      <c r="N722" s="69" t="s">
        <v>131</v>
      </c>
      <c r="O722" s="68" t="s">
        <v>79</v>
      </c>
      <c r="P722" s="69" t="s">
        <v>99</v>
      </c>
      <c r="Q722" s="69">
        <f>SUMIFS(Gabarito!B:B,Gabarito!A:A,M722)+SUMIFS(Gabarito!B:B,Gabarito!A:A,N722)+SUMIFS(Gabarito!B:B,Gabarito!A:A,O722)+SUMIFS(Gabarito!B:B,Gabarito!A:A,#REF!)+SUMIFS(Gabarito!B:B,Gabarito!A:A,P722)</f>
        <v>36</v>
      </c>
      <c r="R722" s="69">
        <f t="shared" si="10"/>
        <v>54</v>
      </c>
      <c r="S722" s="68" t="s">
        <v>50</v>
      </c>
      <c r="T722" s="68" t="s">
        <v>132</v>
      </c>
      <c r="U722" s="69" t="s">
        <v>463</v>
      </c>
    </row>
    <row r="723" ht="15.75" customHeight="1">
      <c r="A723" s="67" t="s">
        <v>911</v>
      </c>
      <c r="B723" s="68" t="s">
        <v>927</v>
      </c>
      <c r="C723" s="68" t="s">
        <v>567</v>
      </c>
      <c r="D723" s="68" t="s">
        <v>91</v>
      </c>
      <c r="E723" s="68" t="s">
        <v>130</v>
      </c>
      <c r="F723" s="47" t="s">
        <v>139</v>
      </c>
      <c r="G723" s="68" t="s">
        <v>50</v>
      </c>
      <c r="H723" s="69" t="s">
        <v>43</v>
      </c>
      <c r="I723" s="69" t="s">
        <v>87</v>
      </c>
      <c r="J723" s="70" t="s">
        <v>89</v>
      </c>
      <c r="K723" s="69" t="s">
        <v>73</v>
      </c>
      <c r="L723" s="70">
        <f>SUMIFS(Gabarito!B:B,Gabarito!A:A,H723)+SUMIFS(Gabarito!B:B,Gabarito!A:A,I723)+SUMIFS(Gabarito!B:B,Gabarito!A:A,J723)+SUMIFS(Gabarito!B:B,Gabarito!A:A,K723)</f>
        <v>21</v>
      </c>
      <c r="M723" s="69" t="s">
        <v>55</v>
      </c>
      <c r="N723" s="69" t="s">
        <v>131</v>
      </c>
      <c r="O723" s="68" t="s">
        <v>79</v>
      </c>
      <c r="P723" s="69" t="s">
        <v>99</v>
      </c>
      <c r="Q723" s="69">
        <f>SUMIFS(Gabarito!B:B,Gabarito!A:A,M723)+SUMIFS(Gabarito!B:B,Gabarito!A:A,N723)+SUMIFS(Gabarito!B:B,Gabarito!A:A,O723)+SUMIFS(Gabarito!B:B,Gabarito!A:A,#REF!)+SUMIFS(Gabarito!B:B,Gabarito!A:A,P723)</f>
        <v>36</v>
      </c>
      <c r="R723" s="69">
        <f t="shared" si="10"/>
        <v>57</v>
      </c>
      <c r="S723" s="68" t="s">
        <v>50</v>
      </c>
      <c r="T723" s="68" t="s">
        <v>132</v>
      </c>
      <c r="U723" s="69" t="s">
        <v>463</v>
      </c>
    </row>
    <row r="724" ht="15.75" customHeight="1">
      <c r="A724" s="47"/>
    </row>
    <row r="725" ht="15.75" customHeight="1">
      <c r="A725" s="47"/>
    </row>
    <row r="726" ht="15.75" customHeight="1">
      <c r="A726" s="47"/>
    </row>
    <row r="727" ht="15.75" customHeight="1">
      <c r="A727" s="47"/>
    </row>
    <row r="728" ht="15.75" customHeight="1">
      <c r="A728" s="47"/>
    </row>
    <row r="729" ht="15.75" customHeight="1">
      <c r="A729" s="47"/>
    </row>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U$723"/>
  <mergeCells count="2">
    <mergeCell ref="H1:L1"/>
    <mergeCell ref="M1:Q1"/>
  </mergeCells>
  <dataValidations>
    <dataValidation type="list" allowBlank="1" showErrorMessage="1" sqref="U3:U723">
      <formula1>"Selecione,2ºTrimestre,3ºTrimestre,4ºTrimestre,Não"</formula1>
    </dataValidation>
    <dataValidation type="list" allowBlank="1" showErrorMessage="1" sqref="E3:E723">
      <formula1>"On-line Auto-serviço,On-line Fluxo,Digital Auto-serviço,Digital Fluxo,Presencial,Semipresencial,Selecione"</formula1>
    </dataValidation>
    <dataValidation type="list" allowBlank="1" showErrorMessage="1" sqref="I3:I10 I460:I493">
      <formula1>"Selecione,É cômodo para o usuário,É uma utilidade para o usuário,Atendimento a disposição legal"</formula1>
    </dataValidation>
    <dataValidation type="list" allowBlank="1" showErrorMessage="1" sqref="P3:P723">
      <formula1>"Selecione,Atualmente é presencial,Atualmente em formato híbrido,Atualmente automatizado em formato digital"</formula1>
    </dataValidation>
    <dataValidation type="list" allowBlank="1" showErrorMessage="1" sqref="D110:D114 G110:G114 S110:S114">
      <formula1>"Sim,Não,somente os aprovados"</formula1>
    </dataValidation>
    <dataValidation type="list" allowBlank="1" showErrorMessage="1" sqref="T3:T723">
      <formula1>"Fase de Levantamento de requisitos,Fase de Mapeamento do Serviço,Fase de Desenvolvimento,Fase de Homologação,Pronto,Fase de Pagamento,Pendente,Selecione"</formula1>
    </dataValidation>
    <dataValidation type="list" allowBlank="1" showErrorMessage="1" sqref="O3:O723">
      <formula1>"Sim Possui,Não Possui,Fase de Desenvolvimento,Selecione"</formula1>
    </dataValidation>
    <dataValidation type="list" allowBlank="1" showErrorMessage="1" sqref="K3:K723">
      <formula1>"Selecione,Sim,Não,Fase de elaboração"</formula1>
    </dataValidation>
    <dataValidation type="list" allowBlank="1" showErrorMessage="1" sqref="M3:M72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09 G3:G109 S3:S109 D115:D723 G115:G723 S115:S723">
      <formula1>"Sim,Não,Selecione"</formula1>
    </dataValidation>
    <dataValidation type="list" allowBlank="1" showErrorMessage="1" sqref="H192:H215">
      <formula1>"Selecione,Atende grupo Minoritário da população,Atende grande parte da população,Atende toda população,órgão -SEFAZ,pessoa física e jurídica,cartório,pessoa física,órgãos públicos,Poder Judiciário e interessado da ação,Concessionárias de Serviços Públicos"&amp;"; Órgãos Públicos."</formula1>
    </dataValidation>
    <dataValidation type="list" allowBlank="1" showErrorMessage="1" sqref="I11:I459 I494:I723">
      <formula1>"Selecione,É cômodo para o usuário,É uma utilidadade para o usuário,Atendimento a disposição legal"</formula1>
    </dataValidation>
    <dataValidation type="list" allowBlank="1" showErrorMessage="1" sqref="H383:H403">
      <formula1>"Selecione,Atende grupo Minoritário da população,Atende grande parte da população,Atende toda população,Atende alunos e ex-alunos"</formula1>
    </dataValidation>
    <dataValidation type="list" allowBlank="1" showErrorMessage="1" sqref="H3:H189 H216:H382 H404:H723">
      <formula1>"Selecione,Atende grupo Minoritário da população,Atende grande parte da população,Atende toda população"</formula1>
    </dataValidation>
    <dataValidation type="list" allowBlank="1" showErrorMessage="1" sqref="H190:H191">
      <formula1>"Selecione,Atende grupo Minoritário da população,Atende grande parte da população,Atende toda população,Assembleia Legislativa; Municípios de Mato Grosso; IBGE.,pessoa física e jurídica"</formula1>
    </dataValidation>
    <dataValidation type="list" allowBlank="1" showErrorMessage="1" sqref="J3:J723">
      <formula1>"Selecione,Baixo volume de demanda,Volume mediano de demanda,Alto volume de demanda"</formula1>
    </dataValidation>
    <dataValidation type="list" allowBlank="1" showErrorMessage="1" sqref="F3:F723">
      <formula1>"On-line,Digital,Presencial,Semipresencial,Selecione"</formula1>
    </dataValidation>
    <dataValidation type="list" allowBlank="1" showErrorMessage="1" sqref="N3:N72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sheetViews>
  <sheetFormatPr customHeight="1" defaultColWidth="12.63" defaultRowHeight="15.0"/>
  <cols>
    <col customWidth="1" min="1" max="1" width="50.25"/>
    <col customWidth="1" min="2" max="2" width="45.38"/>
    <col customWidth="1" min="3" max="3" width="32.0"/>
    <col customWidth="1" min="4" max="4" width="17.0"/>
    <col customWidth="1" min="5" max="6" width="15.13"/>
    <col customWidth="1" min="7" max="7" width="18.38"/>
    <col customWidth="1" min="8" max="8" width="19.63"/>
    <col customWidth="1" min="9" max="10" width="20.25"/>
    <col customWidth="1" min="11" max="11" width="17.38"/>
    <col customWidth="1" min="12" max="12" width="15.0"/>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5"/>
      <c r="V1" s="102"/>
    </row>
    <row r="2" ht="15.75" customHeight="1">
      <c r="A2" s="42" t="s">
        <v>103</v>
      </c>
      <c r="B2" s="42" t="s">
        <v>104</v>
      </c>
      <c r="C2" s="42" t="s">
        <v>105</v>
      </c>
      <c r="D2" s="43" t="s">
        <v>1070</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594</v>
      </c>
      <c r="B3" s="47" t="s">
        <v>595</v>
      </c>
      <c r="C3" s="47" t="s">
        <v>169</v>
      </c>
      <c r="D3" s="47" t="s">
        <v>91</v>
      </c>
      <c r="E3" s="47" t="s">
        <v>149</v>
      </c>
      <c r="F3" s="47" t="s">
        <v>91</v>
      </c>
      <c r="G3" s="48" t="s">
        <v>43</v>
      </c>
      <c r="H3" s="49" t="s">
        <v>87</v>
      </c>
      <c r="I3" s="50" t="s">
        <v>71</v>
      </c>
      <c r="J3" s="48" t="s">
        <v>91</v>
      </c>
      <c r="K3" s="50">
        <f>SUMIFS(Gabarito!B:B,Gabarito!A:A,G3)+SUMIFS(Gabarito!B:B,Gabarito!A:A,H3)+SUMIFS(Gabarito!B:B,Gabarito!A:A,I3)+SUMIFS(Gabarito!B:B,Gabarito!A:A,J3)</f>
        <v>21</v>
      </c>
      <c r="L3" s="49" t="s">
        <v>55</v>
      </c>
      <c r="M3" s="49" t="s">
        <v>57</v>
      </c>
      <c r="N3" s="47" t="s">
        <v>60</v>
      </c>
      <c r="O3" s="49" t="s">
        <v>64</v>
      </c>
      <c r="P3" s="49">
        <f>SUMIFS(Gabarito!B:B,Gabarito!A:A,L3)+SUMIFS(Gabarito!B:B,Gabarito!A:A,M3)+SUMIFS(Gabarito!B:B,Gabarito!A:A,N3)+SUMIFS(Gabarito!B:B,Gabarito!A:A,#REF!)+SUMIFS(Gabarito!B:B,Gabarito!A:A,O3)</f>
        <v>8</v>
      </c>
      <c r="Q3" s="49">
        <f t="shared" ref="Q3:Q23" si="1">K3*P3</f>
        <v>168</v>
      </c>
      <c r="R3" s="47" t="s">
        <v>50</v>
      </c>
      <c r="S3" s="47" t="s">
        <v>291</v>
      </c>
      <c r="T3" s="49" t="s">
        <v>50</v>
      </c>
      <c r="U3" s="49" t="s">
        <v>50</v>
      </c>
      <c r="V3" s="47" t="s">
        <v>1071</v>
      </c>
    </row>
    <row r="4" ht="15.75" customHeight="1">
      <c r="A4" s="47" t="s">
        <v>594</v>
      </c>
      <c r="B4" s="47" t="s">
        <v>596</v>
      </c>
      <c r="C4" s="47" t="s">
        <v>169</v>
      </c>
      <c r="D4" s="47" t="s">
        <v>50</v>
      </c>
      <c r="E4" s="47" t="s">
        <v>149</v>
      </c>
      <c r="F4" s="47" t="s">
        <v>50</v>
      </c>
      <c r="G4" s="48" t="s">
        <v>43</v>
      </c>
      <c r="H4" s="49" t="s">
        <v>137</v>
      </c>
      <c r="I4" s="50" t="s">
        <v>47</v>
      </c>
      <c r="J4" s="48" t="s">
        <v>73</v>
      </c>
      <c r="K4" s="50">
        <f>SUMIFS(Gabarito!B:B,Gabarito!A:A,G4)+SUMIFS(Gabarito!B:B,Gabarito!A:A,H4)+SUMIFS(Gabarito!B:B,Gabarito!A:A,I4)+SUMIFS(Gabarito!B:B,Gabarito!A:A,J4)</f>
        <v>9</v>
      </c>
      <c r="L4" s="49" t="s">
        <v>93</v>
      </c>
      <c r="M4" s="49" t="s">
        <v>131</v>
      </c>
      <c r="N4" s="47" t="s">
        <v>96</v>
      </c>
      <c r="O4" s="49" t="s">
        <v>99</v>
      </c>
      <c r="P4" s="49">
        <f>SUMIFS(Gabarito!B:B,Gabarito!A:A,L4)+SUMIFS(Gabarito!B:B,Gabarito!A:A,M4)+SUMIFS(Gabarito!B:B,Gabarito!A:A,N4)+SUMIFS(Gabarito!B:B,Gabarito!A:A,#REF!)+SUMIFS(Gabarito!B:B,Gabarito!A:A,O4)</f>
        <v>50</v>
      </c>
      <c r="Q4" s="49">
        <f t="shared" si="1"/>
        <v>450</v>
      </c>
      <c r="R4" s="47" t="s">
        <v>50</v>
      </c>
      <c r="S4" s="47" t="s">
        <v>132</v>
      </c>
      <c r="T4" s="49" t="s">
        <v>50</v>
      </c>
      <c r="U4" s="49" t="s">
        <v>50</v>
      </c>
      <c r="V4" s="47" t="s">
        <v>1071</v>
      </c>
    </row>
    <row r="5" ht="15.75" customHeight="1">
      <c r="A5" s="47" t="s">
        <v>594</v>
      </c>
      <c r="B5" s="47" t="s">
        <v>597</v>
      </c>
      <c r="C5" s="47" t="s">
        <v>169</v>
      </c>
      <c r="D5" s="47" t="s">
        <v>91</v>
      </c>
      <c r="E5" s="47" t="s">
        <v>130</v>
      </c>
      <c r="F5" s="47" t="s">
        <v>91</v>
      </c>
      <c r="G5" s="48" t="s">
        <v>43</v>
      </c>
      <c r="H5" s="49" t="s">
        <v>137</v>
      </c>
      <c r="I5" s="50" t="s">
        <v>47</v>
      </c>
      <c r="J5" s="48" t="s">
        <v>91</v>
      </c>
      <c r="K5" s="50">
        <f>SUMIFS(Gabarito!B:B,Gabarito!A:A,G5)+SUMIFS(Gabarito!B:B,Gabarito!A:A,H5)+SUMIFS(Gabarito!B:B,Gabarito!A:A,I5)+SUMIFS(Gabarito!B:B,Gabarito!A:A,J5)</f>
        <v>12</v>
      </c>
      <c r="L5" s="49" t="s">
        <v>93</v>
      </c>
      <c r="M5" s="49" t="s">
        <v>57</v>
      </c>
      <c r="N5" s="47" t="s">
        <v>60</v>
      </c>
      <c r="O5" s="49" t="s">
        <v>64</v>
      </c>
      <c r="P5" s="49">
        <f>SUMIFS(Gabarito!B:B,Gabarito!A:A,L5)+SUMIFS(Gabarito!B:B,Gabarito!A:A,M5)+SUMIFS(Gabarito!B:B,Gabarito!A:A,N5)+SUMIFS(Gabarito!B:B,Gabarito!A:A,#REF!)+SUMIFS(Gabarito!B:B,Gabarito!A:A,O5)</f>
        <v>16</v>
      </c>
      <c r="Q5" s="49">
        <f t="shared" si="1"/>
        <v>192</v>
      </c>
      <c r="R5" s="47" t="s">
        <v>50</v>
      </c>
      <c r="S5" s="47" t="s">
        <v>132</v>
      </c>
      <c r="T5" s="49" t="s">
        <v>50</v>
      </c>
      <c r="U5" s="49" t="s">
        <v>50</v>
      </c>
      <c r="V5" s="47" t="s">
        <v>1071</v>
      </c>
    </row>
    <row r="6" ht="15.75" customHeight="1">
      <c r="A6" s="47" t="s">
        <v>594</v>
      </c>
      <c r="B6" s="47" t="s">
        <v>598</v>
      </c>
      <c r="C6" s="47" t="s">
        <v>505</v>
      </c>
      <c r="D6" s="47" t="s">
        <v>91</v>
      </c>
      <c r="E6" s="47" t="s">
        <v>149</v>
      </c>
      <c r="F6" s="47" t="s">
        <v>91</v>
      </c>
      <c r="G6" s="48" t="s">
        <v>43</v>
      </c>
      <c r="H6" s="49" t="s">
        <v>137</v>
      </c>
      <c r="I6" s="50" t="s">
        <v>47</v>
      </c>
      <c r="J6" s="48" t="s">
        <v>91</v>
      </c>
      <c r="K6" s="50">
        <f>SUMIFS(Gabarito!B:B,Gabarito!A:A,G6)+SUMIFS(Gabarito!B:B,Gabarito!A:A,H6)+SUMIFS(Gabarito!B:B,Gabarito!A:A,I6)+SUMIFS(Gabarito!B:B,Gabarito!A:A,J6)</f>
        <v>12</v>
      </c>
      <c r="L6" s="49" t="s">
        <v>93</v>
      </c>
      <c r="M6" s="49" t="s">
        <v>77</v>
      </c>
      <c r="N6" s="47" t="s">
        <v>60</v>
      </c>
      <c r="O6" s="49" t="s">
        <v>82</v>
      </c>
      <c r="P6" s="49">
        <f>SUMIFS(Gabarito!B:B,Gabarito!A:A,L6)+SUMIFS(Gabarito!B:B,Gabarito!A:A,M6)+SUMIFS(Gabarito!B:B,Gabarito!A:A,N6)+SUMIFS(Gabarito!B:B,Gabarito!A:A,#REF!)+SUMIFS(Gabarito!B:B,Gabarito!A:A,O6)</f>
        <v>27</v>
      </c>
      <c r="Q6" s="49">
        <f t="shared" si="1"/>
        <v>324</v>
      </c>
      <c r="R6" s="47" t="s">
        <v>50</v>
      </c>
      <c r="S6" s="47" t="s">
        <v>132</v>
      </c>
      <c r="T6" s="49" t="s">
        <v>50</v>
      </c>
      <c r="U6" s="49" t="s">
        <v>50</v>
      </c>
      <c r="V6" s="47" t="s">
        <v>1071</v>
      </c>
    </row>
    <row r="7" ht="15.75" customHeight="1">
      <c r="A7" s="47" t="s">
        <v>594</v>
      </c>
      <c r="B7" s="47" t="s">
        <v>599</v>
      </c>
      <c r="C7" s="47" t="s">
        <v>169</v>
      </c>
      <c r="D7" s="47" t="s">
        <v>91</v>
      </c>
      <c r="E7" s="47" t="s">
        <v>149</v>
      </c>
      <c r="F7" s="47" t="s">
        <v>91</v>
      </c>
      <c r="G7" s="48" t="s">
        <v>43</v>
      </c>
      <c r="H7" s="49" t="s">
        <v>137</v>
      </c>
      <c r="I7" s="50" t="s">
        <v>47</v>
      </c>
      <c r="J7" s="48" t="s">
        <v>91</v>
      </c>
      <c r="K7" s="50">
        <f>SUMIFS(Gabarito!B:B,Gabarito!A:A,G7)+SUMIFS(Gabarito!B:B,Gabarito!A:A,H7)+SUMIFS(Gabarito!B:B,Gabarito!A:A,I7)+SUMIFS(Gabarito!B:B,Gabarito!A:A,J7)</f>
        <v>12</v>
      </c>
      <c r="L7" s="49" t="s">
        <v>93</v>
      </c>
      <c r="M7" s="49" t="s">
        <v>57</v>
      </c>
      <c r="N7" s="47" t="s">
        <v>60</v>
      </c>
      <c r="O7" s="49" t="s">
        <v>64</v>
      </c>
      <c r="P7" s="49">
        <f>SUMIFS(Gabarito!B:B,Gabarito!A:A,L7)+SUMIFS(Gabarito!B:B,Gabarito!A:A,M7)+SUMIFS(Gabarito!B:B,Gabarito!A:A,N7)+SUMIFS(Gabarito!B:B,Gabarito!A:A,#REF!)+SUMIFS(Gabarito!B:B,Gabarito!A:A,O7)</f>
        <v>16</v>
      </c>
      <c r="Q7" s="49">
        <f t="shared" si="1"/>
        <v>192</v>
      </c>
      <c r="R7" s="47" t="s">
        <v>50</v>
      </c>
      <c r="S7" s="47" t="s">
        <v>291</v>
      </c>
      <c r="T7" s="49" t="s">
        <v>50</v>
      </c>
      <c r="U7" s="49" t="s">
        <v>50</v>
      </c>
      <c r="V7" s="47" t="s">
        <v>1071</v>
      </c>
    </row>
    <row r="8" ht="15.75" customHeight="1">
      <c r="A8" s="47" t="s">
        <v>594</v>
      </c>
      <c r="B8" s="47" t="s">
        <v>600</v>
      </c>
      <c r="C8" s="47" t="s">
        <v>505</v>
      </c>
      <c r="D8" s="47" t="s">
        <v>91</v>
      </c>
      <c r="E8" s="47" t="s">
        <v>130</v>
      </c>
      <c r="F8" s="47" t="s">
        <v>91</v>
      </c>
      <c r="G8" s="48" t="s">
        <v>43</v>
      </c>
      <c r="H8" s="49" t="s">
        <v>137</v>
      </c>
      <c r="I8" s="50" t="s">
        <v>47</v>
      </c>
      <c r="J8" s="48" t="s">
        <v>91</v>
      </c>
      <c r="K8" s="50">
        <f>SUMIFS(Gabarito!B:B,Gabarito!A:A,G8)+SUMIFS(Gabarito!B:B,Gabarito!A:A,H8)+SUMIFS(Gabarito!B:B,Gabarito!A:A,I8)+SUMIFS(Gabarito!B:B,Gabarito!A:A,J8)</f>
        <v>12</v>
      </c>
      <c r="L8" s="49" t="s">
        <v>93</v>
      </c>
      <c r="M8" s="49" t="s">
        <v>77</v>
      </c>
      <c r="N8" s="47" t="s">
        <v>60</v>
      </c>
      <c r="O8" s="49" t="s">
        <v>82</v>
      </c>
      <c r="P8" s="49">
        <f>SUMIFS(Gabarito!B:B,Gabarito!A:A,L8)+SUMIFS(Gabarito!B:B,Gabarito!A:A,M8)+SUMIFS(Gabarito!B:B,Gabarito!A:A,N8)+SUMIFS(Gabarito!B:B,Gabarito!A:A,#REF!)+SUMIFS(Gabarito!B:B,Gabarito!A:A,O8)</f>
        <v>27</v>
      </c>
      <c r="Q8" s="49">
        <f t="shared" si="1"/>
        <v>324</v>
      </c>
      <c r="R8" s="47" t="s">
        <v>50</v>
      </c>
      <c r="S8" s="47" t="s">
        <v>132</v>
      </c>
      <c r="T8" s="49" t="s">
        <v>50</v>
      </c>
      <c r="U8" s="49" t="s">
        <v>50</v>
      </c>
      <c r="V8" s="47" t="s">
        <v>1071</v>
      </c>
    </row>
    <row r="9" ht="15.75" customHeight="1">
      <c r="A9" s="47" t="s">
        <v>594</v>
      </c>
      <c r="B9" s="47" t="s">
        <v>601</v>
      </c>
      <c r="C9" s="47" t="s">
        <v>602</v>
      </c>
      <c r="D9" s="47" t="s">
        <v>91</v>
      </c>
      <c r="E9" s="47" t="s">
        <v>136</v>
      </c>
      <c r="F9" s="47" t="s">
        <v>91</v>
      </c>
      <c r="G9" s="48" t="s">
        <v>43</v>
      </c>
      <c r="H9" s="49" t="s">
        <v>87</v>
      </c>
      <c r="I9" s="50" t="s">
        <v>71</v>
      </c>
      <c r="J9" s="48" t="s">
        <v>91</v>
      </c>
      <c r="K9" s="50">
        <f>SUMIFS(Gabarito!B:B,Gabarito!A:A,G9)+SUMIFS(Gabarito!B:B,Gabarito!A:A,H9)+SUMIFS(Gabarito!B:B,Gabarito!A:A,I9)+SUMIFS(Gabarito!B:B,Gabarito!A:A,J9)</f>
        <v>21</v>
      </c>
      <c r="L9" s="49" t="s">
        <v>93</v>
      </c>
      <c r="M9" s="49" t="s">
        <v>77</v>
      </c>
      <c r="N9" s="47" t="s">
        <v>60</v>
      </c>
      <c r="O9" s="49" t="s">
        <v>82</v>
      </c>
      <c r="P9" s="49">
        <f>SUMIFS(Gabarito!B:B,Gabarito!A:A,L9)+SUMIFS(Gabarito!B:B,Gabarito!A:A,M9)+SUMIFS(Gabarito!B:B,Gabarito!A:A,N9)+SUMIFS(Gabarito!B:B,Gabarito!A:A,#REF!)+SUMIFS(Gabarito!B:B,Gabarito!A:A,O9)</f>
        <v>27</v>
      </c>
      <c r="Q9" s="49">
        <f t="shared" si="1"/>
        <v>567</v>
      </c>
      <c r="R9" s="47" t="s">
        <v>50</v>
      </c>
      <c r="S9" s="47" t="s">
        <v>132</v>
      </c>
      <c r="T9" s="49" t="s">
        <v>50</v>
      </c>
      <c r="U9" s="49" t="s">
        <v>50</v>
      </c>
      <c r="V9" s="47" t="s">
        <v>1071</v>
      </c>
    </row>
    <row r="10" ht="15.75" customHeight="1">
      <c r="A10" s="47" t="s">
        <v>594</v>
      </c>
      <c r="B10" s="47" t="s">
        <v>603</v>
      </c>
      <c r="C10" s="47" t="s">
        <v>169</v>
      </c>
      <c r="D10" s="47" t="s">
        <v>91</v>
      </c>
      <c r="E10" s="47" t="s">
        <v>149</v>
      </c>
      <c r="F10" s="47" t="s">
        <v>91</v>
      </c>
      <c r="G10" s="48" t="s">
        <v>43</v>
      </c>
      <c r="H10" s="49" t="s">
        <v>137</v>
      </c>
      <c r="I10" s="50" t="s">
        <v>47</v>
      </c>
      <c r="J10" s="48" t="s">
        <v>91</v>
      </c>
      <c r="K10" s="50">
        <f>SUMIFS(Gabarito!B:B,Gabarito!A:A,G10)+SUMIFS(Gabarito!B:B,Gabarito!A:A,H10)+SUMIFS(Gabarito!B:B,Gabarito!A:A,I10)+SUMIFS(Gabarito!B:B,Gabarito!A:A,J10)</f>
        <v>12</v>
      </c>
      <c r="L10" s="49" t="s">
        <v>93</v>
      </c>
      <c r="M10" s="49" t="s">
        <v>57</v>
      </c>
      <c r="N10" s="47" t="s">
        <v>60</v>
      </c>
      <c r="O10" s="49" t="s">
        <v>64</v>
      </c>
      <c r="P10" s="49">
        <f>SUMIFS(Gabarito!B:B,Gabarito!A:A,L10)+SUMIFS(Gabarito!B:B,Gabarito!A:A,M10)+SUMIFS(Gabarito!B:B,Gabarito!A:A,N10)+SUMIFS(Gabarito!B:B,Gabarito!A:A,#REF!)+SUMIFS(Gabarito!B:B,Gabarito!A:A,O10)</f>
        <v>16</v>
      </c>
      <c r="Q10" s="49">
        <f t="shared" si="1"/>
        <v>192</v>
      </c>
      <c r="R10" s="47" t="s">
        <v>50</v>
      </c>
      <c r="S10" s="47" t="s">
        <v>374</v>
      </c>
      <c r="T10" s="49" t="s">
        <v>50</v>
      </c>
      <c r="U10" s="49" t="s">
        <v>50</v>
      </c>
      <c r="V10" s="47" t="s">
        <v>1071</v>
      </c>
    </row>
    <row r="11" ht="15.75" customHeight="1">
      <c r="A11" s="47" t="s">
        <v>594</v>
      </c>
      <c r="B11" s="47" t="s">
        <v>604</v>
      </c>
      <c r="C11" s="47" t="s">
        <v>169</v>
      </c>
      <c r="D11" s="47" t="s">
        <v>91</v>
      </c>
      <c r="E11" s="47" t="s">
        <v>130</v>
      </c>
      <c r="F11" s="47" t="s">
        <v>91</v>
      </c>
      <c r="G11" s="48" t="s">
        <v>43</v>
      </c>
      <c r="H11" s="49" t="s">
        <v>137</v>
      </c>
      <c r="I11" s="50" t="s">
        <v>71</v>
      </c>
      <c r="J11" s="48" t="s">
        <v>91</v>
      </c>
      <c r="K11" s="50">
        <f>SUMIFS(Gabarito!B:B,Gabarito!A:A,G11)+SUMIFS(Gabarito!B:B,Gabarito!A:A,H11)+SUMIFS(Gabarito!B:B,Gabarito!A:A,I11)+SUMIFS(Gabarito!B:B,Gabarito!A:A,J11)</f>
        <v>15</v>
      </c>
      <c r="L11" s="49" t="s">
        <v>55</v>
      </c>
      <c r="M11" s="49" t="s">
        <v>77</v>
      </c>
      <c r="N11" s="47" t="s">
        <v>60</v>
      </c>
      <c r="O11" s="49" t="s">
        <v>64</v>
      </c>
      <c r="P11" s="49">
        <f>SUMIFS(Gabarito!B:B,Gabarito!A:A,L11)+SUMIFS(Gabarito!B:B,Gabarito!A:A,M11)+SUMIFS(Gabarito!B:B,Gabarito!A:A,N11)+SUMIFS(Gabarito!B:B,Gabarito!A:A,#REF!)+SUMIFS(Gabarito!B:B,Gabarito!A:A,O11)</f>
        <v>13</v>
      </c>
      <c r="Q11" s="49">
        <f t="shared" si="1"/>
        <v>195</v>
      </c>
      <c r="R11" s="47" t="s">
        <v>50</v>
      </c>
      <c r="S11" s="47" t="s">
        <v>132</v>
      </c>
      <c r="T11" s="49" t="s">
        <v>50</v>
      </c>
      <c r="U11" s="49" t="s">
        <v>50</v>
      </c>
      <c r="V11" s="47" t="s">
        <v>1071</v>
      </c>
    </row>
    <row r="12" ht="15.75" customHeight="1">
      <c r="A12" s="47" t="s">
        <v>594</v>
      </c>
      <c r="B12" s="47" t="s">
        <v>605</v>
      </c>
      <c r="C12" s="47" t="s">
        <v>505</v>
      </c>
      <c r="D12" s="47" t="s">
        <v>50</v>
      </c>
      <c r="E12" s="47" t="s">
        <v>149</v>
      </c>
      <c r="F12" s="47" t="s">
        <v>91</v>
      </c>
      <c r="G12" s="48" t="s">
        <v>43</v>
      </c>
      <c r="H12" s="49" t="s">
        <v>137</v>
      </c>
      <c r="I12" s="50" t="s">
        <v>47</v>
      </c>
      <c r="J12" s="48" t="s">
        <v>91</v>
      </c>
      <c r="K12" s="50">
        <f>SUMIFS(Gabarito!B:B,Gabarito!A:A,G12)+SUMIFS(Gabarito!B:B,Gabarito!A:A,H12)+SUMIFS(Gabarito!B:B,Gabarito!A:A,I12)+SUMIFS(Gabarito!B:B,Gabarito!A:A,J12)</f>
        <v>12</v>
      </c>
      <c r="L12" s="49" t="s">
        <v>55</v>
      </c>
      <c r="M12" s="49" t="s">
        <v>77</v>
      </c>
      <c r="N12" s="47" t="s">
        <v>60</v>
      </c>
      <c r="O12" s="49" t="s">
        <v>82</v>
      </c>
      <c r="P12" s="49">
        <f>SUMIFS(Gabarito!B:B,Gabarito!A:A,L12)+SUMIFS(Gabarito!B:B,Gabarito!A:A,M12)+SUMIFS(Gabarito!B:B,Gabarito!A:A,N12)+SUMIFS(Gabarito!B:B,Gabarito!A:A,#REF!)+SUMIFS(Gabarito!B:B,Gabarito!A:A,O12)</f>
        <v>19</v>
      </c>
      <c r="Q12" s="49">
        <f t="shared" si="1"/>
        <v>228</v>
      </c>
      <c r="R12" s="47" t="s">
        <v>50</v>
      </c>
      <c r="S12" s="47" t="s">
        <v>132</v>
      </c>
      <c r="T12" s="49" t="s">
        <v>50</v>
      </c>
      <c r="U12" s="49" t="s">
        <v>50</v>
      </c>
      <c r="V12" s="47" t="s">
        <v>1071</v>
      </c>
    </row>
    <row r="13" ht="15.75" customHeight="1">
      <c r="A13" s="47" t="s">
        <v>594</v>
      </c>
      <c r="B13" s="47" t="s">
        <v>606</v>
      </c>
      <c r="C13" s="47" t="s">
        <v>169</v>
      </c>
      <c r="D13" s="47" t="s">
        <v>91</v>
      </c>
      <c r="E13" s="47" t="s">
        <v>149</v>
      </c>
      <c r="F13" s="47" t="s">
        <v>91</v>
      </c>
      <c r="G13" s="48" t="s">
        <v>43</v>
      </c>
      <c r="H13" s="49" t="s">
        <v>137</v>
      </c>
      <c r="I13" s="50" t="s">
        <v>71</v>
      </c>
      <c r="J13" s="48" t="s">
        <v>91</v>
      </c>
      <c r="K13" s="50">
        <f>SUMIFS(Gabarito!B:B,Gabarito!A:A,G13)+SUMIFS(Gabarito!B:B,Gabarito!A:A,H13)+SUMIFS(Gabarito!B:B,Gabarito!A:A,I13)+SUMIFS(Gabarito!B:B,Gabarito!A:A,J13)</f>
        <v>15</v>
      </c>
      <c r="L13" s="49" t="s">
        <v>93</v>
      </c>
      <c r="M13" s="49" t="s">
        <v>131</v>
      </c>
      <c r="N13" s="47" t="s">
        <v>96</v>
      </c>
      <c r="O13" s="49" t="s">
        <v>99</v>
      </c>
      <c r="P13" s="49">
        <f>SUMIFS(Gabarito!B:B,Gabarito!A:A,L13)+SUMIFS(Gabarito!B:B,Gabarito!A:A,M13)+SUMIFS(Gabarito!B:B,Gabarito!A:A,N13)+SUMIFS(Gabarito!B:B,Gabarito!A:A,#REF!)+SUMIFS(Gabarito!B:B,Gabarito!A:A,O13)</f>
        <v>50</v>
      </c>
      <c r="Q13" s="49">
        <f t="shared" si="1"/>
        <v>750</v>
      </c>
      <c r="R13" s="47" t="s">
        <v>50</v>
      </c>
      <c r="S13" s="47" t="s">
        <v>132</v>
      </c>
      <c r="T13" s="49" t="s">
        <v>50</v>
      </c>
      <c r="U13" s="49" t="s">
        <v>50</v>
      </c>
      <c r="V13" s="47" t="s">
        <v>1071</v>
      </c>
    </row>
    <row r="14" ht="15.75" customHeight="1">
      <c r="A14" s="47" t="s">
        <v>594</v>
      </c>
      <c r="B14" s="47" t="s">
        <v>607</v>
      </c>
      <c r="C14" s="47" t="s">
        <v>169</v>
      </c>
      <c r="D14" s="47" t="s">
        <v>91</v>
      </c>
      <c r="E14" s="47" t="s">
        <v>136</v>
      </c>
      <c r="F14" s="47" t="s">
        <v>91</v>
      </c>
      <c r="G14" s="48" t="s">
        <v>67</v>
      </c>
      <c r="H14" s="49" t="s">
        <v>45</v>
      </c>
      <c r="I14" s="50" t="s">
        <v>71</v>
      </c>
      <c r="J14" s="48" t="s">
        <v>91</v>
      </c>
      <c r="K14" s="50">
        <f>SUMIFS(Gabarito!B:B,Gabarito!A:A,G14)+SUMIFS(Gabarito!B:B,Gabarito!A:A,H14)+SUMIFS(Gabarito!B:B,Gabarito!A:A,I14)+SUMIFS(Gabarito!B:B,Gabarito!A:A,J14)</f>
        <v>18</v>
      </c>
      <c r="L14" s="49" t="s">
        <v>93</v>
      </c>
      <c r="M14" s="49" t="s">
        <v>131</v>
      </c>
      <c r="N14" s="47" t="s">
        <v>96</v>
      </c>
      <c r="O14" s="49" t="s">
        <v>99</v>
      </c>
      <c r="P14" s="49">
        <f>SUMIFS(Gabarito!B:B,Gabarito!A:A,L14)+SUMIFS(Gabarito!B:B,Gabarito!A:A,M14)+SUMIFS(Gabarito!B:B,Gabarito!A:A,N14)+SUMIFS(Gabarito!B:B,Gabarito!A:A,#REF!)+SUMIFS(Gabarito!B:B,Gabarito!A:A,O14)</f>
        <v>50</v>
      </c>
      <c r="Q14" s="49">
        <f t="shared" si="1"/>
        <v>900</v>
      </c>
      <c r="R14" s="47" t="s">
        <v>50</v>
      </c>
      <c r="S14" s="47" t="s">
        <v>132</v>
      </c>
      <c r="T14" s="49" t="s">
        <v>50</v>
      </c>
      <c r="U14" s="49" t="s">
        <v>50</v>
      </c>
      <c r="V14" s="47" t="s">
        <v>1071</v>
      </c>
    </row>
    <row r="15" ht="15.75" customHeight="1">
      <c r="A15" s="47" t="s">
        <v>594</v>
      </c>
      <c r="B15" s="47" t="s">
        <v>608</v>
      </c>
      <c r="C15" s="47" t="s">
        <v>169</v>
      </c>
      <c r="D15" s="47" t="s">
        <v>91</v>
      </c>
      <c r="E15" s="47" t="s">
        <v>136</v>
      </c>
      <c r="F15" s="47" t="s">
        <v>91</v>
      </c>
      <c r="G15" s="48" t="s">
        <v>67</v>
      </c>
      <c r="H15" s="49" t="s">
        <v>137</v>
      </c>
      <c r="I15" s="50" t="s">
        <v>71</v>
      </c>
      <c r="J15" s="48" t="s">
        <v>91</v>
      </c>
      <c r="K15" s="50">
        <f>SUMIFS(Gabarito!B:B,Gabarito!A:A,G15)+SUMIFS(Gabarito!B:B,Gabarito!A:A,H15)+SUMIFS(Gabarito!B:B,Gabarito!A:A,I15)+SUMIFS(Gabarito!B:B,Gabarito!A:A,J15)</f>
        <v>16</v>
      </c>
      <c r="L15" s="49" t="s">
        <v>55</v>
      </c>
      <c r="M15" s="49" t="s">
        <v>77</v>
      </c>
      <c r="N15" s="47" t="s">
        <v>60</v>
      </c>
      <c r="O15" s="49" t="s">
        <v>99</v>
      </c>
      <c r="P15" s="49">
        <f>SUMIFS(Gabarito!B:B,Gabarito!A:A,L15)+SUMIFS(Gabarito!B:B,Gabarito!A:A,M15)+SUMIFS(Gabarito!B:B,Gabarito!A:A,N15)+SUMIFS(Gabarito!B:B,Gabarito!A:A,#REF!)+SUMIFS(Gabarito!B:B,Gabarito!A:A,O15)</f>
        <v>25</v>
      </c>
      <c r="Q15" s="49">
        <f t="shared" si="1"/>
        <v>400</v>
      </c>
      <c r="R15" s="47" t="s">
        <v>50</v>
      </c>
      <c r="S15" s="47" t="s">
        <v>374</v>
      </c>
      <c r="T15" s="49" t="s">
        <v>50</v>
      </c>
      <c r="U15" s="49" t="s">
        <v>50</v>
      </c>
      <c r="V15" s="47" t="s">
        <v>1071</v>
      </c>
    </row>
    <row r="16" ht="15.75" customHeight="1">
      <c r="A16" s="47" t="s">
        <v>594</v>
      </c>
      <c r="B16" s="47" t="s">
        <v>609</v>
      </c>
      <c r="C16" s="47" t="s">
        <v>257</v>
      </c>
      <c r="D16" s="47" t="s">
        <v>91</v>
      </c>
      <c r="E16" s="47" t="s">
        <v>136</v>
      </c>
      <c r="F16" s="47" t="s">
        <v>91</v>
      </c>
      <c r="G16" s="48" t="s">
        <v>67</v>
      </c>
      <c r="H16" s="49" t="s">
        <v>137</v>
      </c>
      <c r="I16" s="50" t="s">
        <v>71</v>
      </c>
      <c r="J16" s="48" t="s">
        <v>91</v>
      </c>
      <c r="K16" s="50">
        <f>SUMIFS(Gabarito!B:B,Gabarito!A:A,G16)+SUMIFS(Gabarito!B:B,Gabarito!A:A,H16)+SUMIFS(Gabarito!B:B,Gabarito!A:A,I16)+SUMIFS(Gabarito!B:B,Gabarito!A:A,J16)</f>
        <v>16</v>
      </c>
      <c r="L16" s="49" t="s">
        <v>55</v>
      </c>
      <c r="M16" s="49" t="s">
        <v>77</v>
      </c>
      <c r="N16" s="47" t="s">
        <v>60</v>
      </c>
      <c r="O16" s="49" t="s">
        <v>99</v>
      </c>
      <c r="P16" s="49">
        <f>SUMIFS(Gabarito!B:B,Gabarito!A:A,L16)+SUMIFS(Gabarito!B:B,Gabarito!A:A,M16)+SUMIFS(Gabarito!B:B,Gabarito!A:A,N16)+SUMIFS(Gabarito!B:B,Gabarito!A:A,#REF!)+SUMIFS(Gabarito!B:B,Gabarito!A:A,O16)</f>
        <v>25</v>
      </c>
      <c r="Q16" s="49">
        <f t="shared" si="1"/>
        <v>400</v>
      </c>
      <c r="R16" s="47" t="s">
        <v>50</v>
      </c>
      <c r="S16" s="47" t="s">
        <v>374</v>
      </c>
      <c r="T16" s="49" t="s">
        <v>50</v>
      </c>
      <c r="U16" s="49" t="s">
        <v>50</v>
      </c>
      <c r="V16" s="47" t="s">
        <v>1071</v>
      </c>
    </row>
    <row r="17" ht="15.75" customHeight="1">
      <c r="A17" s="47" t="s">
        <v>594</v>
      </c>
      <c r="B17" s="47" t="s">
        <v>610</v>
      </c>
      <c r="C17" s="47" t="s">
        <v>602</v>
      </c>
      <c r="D17" s="47" t="s">
        <v>91</v>
      </c>
      <c r="E17" s="47" t="s">
        <v>196</v>
      </c>
      <c r="F17" s="47" t="s">
        <v>91</v>
      </c>
      <c r="G17" s="48" t="s">
        <v>43</v>
      </c>
      <c r="H17" s="49" t="s">
        <v>137</v>
      </c>
      <c r="I17" s="50" t="s">
        <v>47</v>
      </c>
      <c r="J17" s="48" t="s">
        <v>91</v>
      </c>
      <c r="K17" s="50">
        <f>SUMIFS(Gabarito!B:B,Gabarito!A:A,G17)+SUMIFS(Gabarito!B:B,Gabarito!A:A,H17)+SUMIFS(Gabarito!B:B,Gabarito!A:A,I17)+SUMIFS(Gabarito!B:B,Gabarito!A:A,J17)</f>
        <v>12</v>
      </c>
      <c r="L17" s="49" t="s">
        <v>55</v>
      </c>
      <c r="M17" s="49" t="s">
        <v>57</v>
      </c>
      <c r="N17" s="47" t="s">
        <v>60</v>
      </c>
      <c r="O17" s="49" t="s">
        <v>64</v>
      </c>
      <c r="P17" s="49">
        <f>SUMIFS(Gabarito!B:B,Gabarito!A:A,L17)+SUMIFS(Gabarito!B:B,Gabarito!A:A,M17)+SUMIFS(Gabarito!B:B,Gabarito!A:A,N17)+SUMIFS(Gabarito!B:B,Gabarito!A:A,#REF!)+SUMIFS(Gabarito!B:B,Gabarito!A:A,O17)</f>
        <v>8</v>
      </c>
      <c r="Q17" s="49">
        <f t="shared" si="1"/>
        <v>96</v>
      </c>
      <c r="R17" s="47" t="s">
        <v>50</v>
      </c>
      <c r="S17" s="47" t="s">
        <v>291</v>
      </c>
      <c r="T17" s="49" t="s">
        <v>50</v>
      </c>
      <c r="U17" s="49" t="s">
        <v>50</v>
      </c>
      <c r="V17" s="47" t="s">
        <v>1071</v>
      </c>
    </row>
    <row r="18" ht="15.75" customHeight="1">
      <c r="A18" s="47" t="s">
        <v>594</v>
      </c>
      <c r="B18" s="47" t="s">
        <v>611</v>
      </c>
      <c r="C18" s="47" t="s">
        <v>505</v>
      </c>
      <c r="D18" s="47" t="s">
        <v>91</v>
      </c>
      <c r="E18" s="47" t="s">
        <v>196</v>
      </c>
      <c r="F18" s="47" t="s">
        <v>91</v>
      </c>
      <c r="G18" s="48" t="s">
        <v>43</v>
      </c>
      <c r="H18" s="49" t="s">
        <v>137</v>
      </c>
      <c r="I18" s="50" t="s">
        <v>71</v>
      </c>
      <c r="J18" s="48" t="s">
        <v>91</v>
      </c>
      <c r="K18" s="50">
        <f>SUMIFS(Gabarito!B:B,Gabarito!A:A,G18)+SUMIFS(Gabarito!B:B,Gabarito!A:A,H18)+SUMIFS(Gabarito!B:B,Gabarito!A:A,I18)+SUMIFS(Gabarito!B:B,Gabarito!A:A,J18)</f>
        <v>15</v>
      </c>
      <c r="L18" s="49" t="s">
        <v>55</v>
      </c>
      <c r="M18" s="49" t="s">
        <v>57</v>
      </c>
      <c r="N18" s="47" t="s">
        <v>60</v>
      </c>
      <c r="O18" s="49" t="s">
        <v>64</v>
      </c>
      <c r="P18" s="49">
        <f>SUMIFS(Gabarito!B:B,Gabarito!A:A,L18)+SUMIFS(Gabarito!B:B,Gabarito!A:A,M18)+SUMIFS(Gabarito!B:B,Gabarito!A:A,N18)+SUMIFS(Gabarito!B:B,Gabarito!A:A,#REF!)+SUMIFS(Gabarito!B:B,Gabarito!A:A,O18)</f>
        <v>8</v>
      </c>
      <c r="Q18" s="49">
        <f t="shared" si="1"/>
        <v>120</v>
      </c>
      <c r="R18" s="47" t="s">
        <v>50</v>
      </c>
      <c r="S18" s="47" t="s">
        <v>291</v>
      </c>
      <c r="T18" s="49" t="s">
        <v>50</v>
      </c>
      <c r="U18" s="49" t="s">
        <v>50</v>
      </c>
      <c r="V18" s="47" t="s">
        <v>1071</v>
      </c>
    </row>
    <row r="19" ht="15.75" customHeight="1">
      <c r="A19" s="47" t="s">
        <v>594</v>
      </c>
      <c r="B19" s="47" t="s">
        <v>612</v>
      </c>
      <c r="C19" s="47" t="s">
        <v>169</v>
      </c>
      <c r="D19" s="47" t="s">
        <v>91</v>
      </c>
      <c r="E19" s="47" t="s">
        <v>196</v>
      </c>
      <c r="F19" s="47" t="s">
        <v>91</v>
      </c>
      <c r="G19" s="48" t="s">
        <v>43</v>
      </c>
      <c r="H19" s="49" t="s">
        <v>137</v>
      </c>
      <c r="I19" s="50" t="s">
        <v>47</v>
      </c>
      <c r="J19" s="48" t="s">
        <v>91</v>
      </c>
      <c r="K19" s="50">
        <f>SUMIFS(Gabarito!B:B,Gabarito!A:A,G19)+SUMIFS(Gabarito!B:B,Gabarito!A:A,H19)+SUMIFS(Gabarito!B:B,Gabarito!A:A,I19)+SUMIFS(Gabarito!B:B,Gabarito!A:A,J19)</f>
        <v>12</v>
      </c>
      <c r="L19" s="49" t="s">
        <v>55</v>
      </c>
      <c r="M19" s="49" t="s">
        <v>57</v>
      </c>
      <c r="N19" s="47" t="s">
        <v>60</v>
      </c>
      <c r="O19" s="49" t="s">
        <v>64</v>
      </c>
      <c r="P19" s="49">
        <f>SUMIFS(Gabarito!B:B,Gabarito!A:A,L19)+SUMIFS(Gabarito!B:B,Gabarito!A:A,M19)+SUMIFS(Gabarito!B:B,Gabarito!A:A,N19)+SUMIFS(Gabarito!B:B,Gabarito!A:A,#REF!)+SUMIFS(Gabarito!B:B,Gabarito!A:A,O19)</f>
        <v>8</v>
      </c>
      <c r="Q19" s="49">
        <f t="shared" si="1"/>
        <v>96</v>
      </c>
      <c r="R19" s="47" t="s">
        <v>50</v>
      </c>
      <c r="S19" s="47" t="s">
        <v>291</v>
      </c>
      <c r="T19" s="49" t="s">
        <v>50</v>
      </c>
      <c r="U19" s="49" t="s">
        <v>50</v>
      </c>
      <c r="V19" s="47" t="s">
        <v>1071</v>
      </c>
    </row>
    <row r="20" ht="15.75" customHeight="1">
      <c r="A20" s="121" t="s">
        <v>594</v>
      </c>
      <c r="B20" s="121" t="s">
        <v>613</v>
      </c>
      <c r="C20" s="121" t="s">
        <v>505</v>
      </c>
      <c r="D20" s="47" t="s">
        <v>91</v>
      </c>
      <c r="E20" s="47" t="s">
        <v>149</v>
      </c>
      <c r="F20" s="47" t="s">
        <v>91</v>
      </c>
      <c r="G20" s="48" t="s">
        <v>43</v>
      </c>
      <c r="H20" s="49" t="s">
        <v>137</v>
      </c>
      <c r="I20" s="50" t="s">
        <v>47</v>
      </c>
      <c r="J20" s="48" t="s">
        <v>91</v>
      </c>
      <c r="K20" s="50">
        <f>SUMIFS(Gabarito!B:B,Gabarito!A:A,G20)+SUMIFS(Gabarito!B:B,Gabarito!A:A,H20)+SUMIFS(Gabarito!B:B,Gabarito!A:A,I20)+SUMIFS(Gabarito!B:B,Gabarito!A:A,J20)</f>
        <v>12</v>
      </c>
      <c r="L20" s="49" t="s">
        <v>55</v>
      </c>
      <c r="M20" s="49" t="s">
        <v>57</v>
      </c>
      <c r="N20" s="47" t="s">
        <v>60</v>
      </c>
      <c r="O20" s="49" t="s">
        <v>64</v>
      </c>
      <c r="P20" s="49">
        <f>SUMIFS(Gabarito!B:B,Gabarito!A:A,L20)+SUMIFS(Gabarito!B:B,Gabarito!A:A,M20)+SUMIFS(Gabarito!B:B,Gabarito!A:A,N20)+SUMIFS(Gabarito!B:B,Gabarito!A:A,#REF!)+SUMIFS(Gabarito!B:B,Gabarito!A:A,O20)</f>
        <v>8</v>
      </c>
      <c r="Q20" s="49">
        <f t="shared" si="1"/>
        <v>96</v>
      </c>
      <c r="R20" s="47" t="s">
        <v>50</v>
      </c>
      <c r="S20" s="47" t="s">
        <v>291</v>
      </c>
      <c r="T20" s="49" t="s">
        <v>50</v>
      </c>
      <c r="U20" s="49" t="s">
        <v>50</v>
      </c>
      <c r="V20" s="47" t="s">
        <v>1071</v>
      </c>
    </row>
    <row r="21" ht="15.75" customHeight="1">
      <c r="A21" s="122" t="s">
        <v>594</v>
      </c>
      <c r="B21" s="122" t="s">
        <v>614</v>
      </c>
      <c r="C21" s="123" t="s">
        <v>615</v>
      </c>
      <c r="D21" s="64" t="s">
        <v>50</v>
      </c>
      <c r="E21" s="64" t="s">
        <v>136</v>
      </c>
      <c r="F21" s="64" t="s">
        <v>91</v>
      </c>
      <c r="G21" s="65" t="s">
        <v>43</v>
      </c>
      <c r="H21" s="65" t="s">
        <v>45</v>
      </c>
      <c r="I21" s="66" t="s">
        <v>71</v>
      </c>
      <c r="J21" s="65" t="s">
        <v>73</v>
      </c>
      <c r="K21" s="50">
        <f>SUMIFS(Gabarito!B:B,Gabarito!A:A,G21)+SUMIFS(Gabarito!B:B,Gabarito!A:A,H21)+SUMIFS(Gabarito!B:B,Gabarito!A:A,I21)+SUMIFS(Gabarito!B:B,Gabarito!A:A,J21)</f>
        <v>14</v>
      </c>
      <c r="L21" s="49" t="s">
        <v>55</v>
      </c>
      <c r="M21" s="49" t="s">
        <v>57</v>
      </c>
      <c r="N21" s="47" t="s">
        <v>60</v>
      </c>
      <c r="O21" s="49" t="s">
        <v>64</v>
      </c>
      <c r="P21" s="49">
        <f>SUMIFS(Gabarito!B:B,Gabarito!A:A,L21)+SUMIFS(Gabarito!B:B,Gabarito!A:A,M21)+SUMIFS(Gabarito!B:B,Gabarito!A:A,N21)+SUMIFS(Gabarito!B:B,Gabarito!A:A,#REF!)+SUMIFS(Gabarito!B:B,Gabarito!A:A,O21)</f>
        <v>8</v>
      </c>
      <c r="Q21" s="49">
        <f t="shared" si="1"/>
        <v>112</v>
      </c>
      <c r="R21" s="47" t="s">
        <v>50</v>
      </c>
      <c r="S21" s="47" t="s">
        <v>79</v>
      </c>
      <c r="T21" s="49" t="s">
        <v>382</v>
      </c>
      <c r="U21" s="49" t="s">
        <v>50</v>
      </c>
      <c r="V21" s="47" t="s">
        <v>1071</v>
      </c>
    </row>
    <row r="22" ht="15.75" customHeight="1">
      <c r="A22" s="122" t="s">
        <v>594</v>
      </c>
      <c r="B22" s="122" t="s">
        <v>616</v>
      </c>
      <c r="C22" s="123" t="s">
        <v>617</v>
      </c>
      <c r="D22" s="64" t="s">
        <v>50</v>
      </c>
      <c r="E22" s="64" t="s">
        <v>203</v>
      </c>
      <c r="F22" s="64" t="s">
        <v>91</v>
      </c>
      <c r="G22" s="65" t="s">
        <v>43</v>
      </c>
      <c r="H22" s="65" t="s">
        <v>45</v>
      </c>
      <c r="I22" s="66" t="s">
        <v>47</v>
      </c>
      <c r="J22" s="65" t="s">
        <v>73</v>
      </c>
      <c r="K22" s="50">
        <f>SUMIFS(Gabarito!B:B,Gabarito!A:A,G22)+SUMIFS(Gabarito!B:B,Gabarito!A:A,H22)+SUMIFS(Gabarito!B:B,Gabarito!A:A,I22)+SUMIFS(Gabarito!B:B,Gabarito!A:A,J22)</f>
        <v>11</v>
      </c>
      <c r="L22" s="49" t="s">
        <v>55</v>
      </c>
      <c r="M22" s="49" t="s">
        <v>57</v>
      </c>
      <c r="N22" s="47" t="s">
        <v>60</v>
      </c>
      <c r="O22" s="49" t="s">
        <v>64</v>
      </c>
      <c r="P22" s="49">
        <f>SUMIFS(Gabarito!B:B,Gabarito!A:A,L22)+SUMIFS(Gabarito!B:B,Gabarito!A:A,M22)+SUMIFS(Gabarito!B:B,Gabarito!A:A,N22)+SUMIFS(Gabarito!B:B,Gabarito!A:A,#REF!)+SUMIFS(Gabarito!B:B,Gabarito!A:A,O22)</f>
        <v>8</v>
      </c>
      <c r="Q22" s="49">
        <f t="shared" si="1"/>
        <v>88</v>
      </c>
      <c r="R22" s="47" t="s">
        <v>50</v>
      </c>
      <c r="S22" s="47" t="s">
        <v>291</v>
      </c>
      <c r="T22" s="49" t="s">
        <v>50</v>
      </c>
      <c r="U22" s="49" t="s">
        <v>50</v>
      </c>
      <c r="V22" s="47" t="s">
        <v>1071</v>
      </c>
    </row>
    <row r="23" ht="15.75" customHeight="1">
      <c r="A23" s="122" t="s">
        <v>594</v>
      </c>
      <c r="B23" s="122" t="s">
        <v>618</v>
      </c>
      <c r="C23" s="123" t="s">
        <v>619</v>
      </c>
      <c r="D23" s="64" t="s">
        <v>91</v>
      </c>
      <c r="E23" s="64" t="s">
        <v>136</v>
      </c>
      <c r="F23" s="64" t="s">
        <v>50</v>
      </c>
      <c r="G23" s="65" t="s">
        <v>43</v>
      </c>
      <c r="H23" s="65" t="s">
        <v>87</v>
      </c>
      <c r="I23" s="66" t="s">
        <v>71</v>
      </c>
      <c r="J23" s="65" t="s">
        <v>73</v>
      </c>
      <c r="K23" s="50">
        <f>SUMIFS(Gabarito!B:B,Gabarito!A:A,G23)+SUMIFS(Gabarito!B:B,Gabarito!A:A,H23)+SUMIFS(Gabarito!B:B,Gabarito!A:A,I23)+SUMIFS(Gabarito!B:B,Gabarito!A:A,J23)</f>
        <v>18</v>
      </c>
      <c r="L23" s="49" t="s">
        <v>55</v>
      </c>
      <c r="M23" s="49" t="s">
        <v>57</v>
      </c>
      <c r="N23" s="47" t="s">
        <v>60</v>
      </c>
      <c r="O23" s="49" t="s">
        <v>64</v>
      </c>
      <c r="P23" s="49">
        <f>SUMIFS(Gabarito!B:B,Gabarito!A:A,L23)+SUMIFS(Gabarito!B:B,Gabarito!A:A,M23)+SUMIFS(Gabarito!B:B,Gabarito!A:A,N23)+SUMIFS(Gabarito!B:B,Gabarito!A:A,#REF!)+SUMIFS(Gabarito!B:B,Gabarito!A:A,O23)</f>
        <v>8</v>
      </c>
      <c r="Q23" s="49">
        <f t="shared" si="1"/>
        <v>144</v>
      </c>
      <c r="R23" s="47" t="s">
        <v>50</v>
      </c>
      <c r="S23" s="47" t="s">
        <v>291</v>
      </c>
      <c r="T23" s="49" t="s">
        <v>50</v>
      </c>
      <c r="U23" s="49" t="s">
        <v>50</v>
      </c>
      <c r="V23" s="47" t="s">
        <v>1071</v>
      </c>
    </row>
    <row r="24" ht="15.75" customHeight="1">
      <c r="A24" s="103"/>
      <c r="B24" s="103"/>
      <c r="C24" s="104"/>
      <c r="D24" s="104"/>
      <c r="E24" s="104"/>
      <c r="F24" s="104"/>
      <c r="G24" s="104"/>
      <c r="H24" s="104"/>
      <c r="I24" s="104"/>
      <c r="J24" s="104"/>
      <c r="K24" s="104"/>
      <c r="L24" s="104"/>
    </row>
    <row r="25" ht="15.75" customHeight="1">
      <c r="A25" s="103"/>
      <c r="B25" s="103"/>
      <c r="C25" s="104"/>
      <c r="D25" s="104"/>
      <c r="E25" s="104"/>
      <c r="F25" s="104"/>
      <c r="G25" s="104"/>
      <c r="H25" s="104"/>
      <c r="I25" s="104"/>
      <c r="J25" s="104"/>
      <c r="K25" s="104"/>
      <c r="L25" s="104"/>
    </row>
    <row r="26" ht="15.75" customHeight="1">
      <c r="A26" s="103"/>
      <c r="B26" s="103"/>
      <c r="C26" s="104"/>
      <c r="D26" s="104"/>
      <c r="E26" s="104"/>
      <c r="F26" s="104"/>
      <c r="G26" s="104"/>
      <c r="H26" s="104"/>
      <c r="I26" s="104"/>
      <c r="J26" s="104"/>
      <c r="K26" s="104"/>
      <c r="L26" s="104"/>
    </row>
    <row r="27" ht="15.75" customHeight="1">
      <c r="A27" s="103"/>
      <c r="B27" s="103"/>
      <c r="C27" s="104"/>
      <c r="D27" s="104"/>
      <c r="E27" s="104"/>
      <c r="F27" s="104"/>
      <c r="G27" s="104"/>
      <c r="H27" s="104"/>
      <c r="I27" s="104"/>
      <c r="J27" s="104"/>
      <c r="K27" s="104"/>
      <c r="L27" s="104"/>
    </row>
    <row r="28" ht="15.75" customHeight="1">
      <c r="A28" s="103"/>
      <c r="B28" s="103"/>
      <c r="C28" s="104"/>
      <c r="D28" s="104"/>
      <c r="E28" s="104"/>
      <c r="F28" s="104"/>
      <c r="G28" s="104"/>
      <c r="H28" s="104"/>
      <c r="I28" s="104"/>
      <c r="J28" s="104"/>
      <c r="K28" s="104"/>
      <c r="L28" s="104"/>
    </row>
    <row r="29" ht="15.75" customHeight="1">
      <c r="A29" s="103"/>
      <c r="B29" s="103"/>
      <c r="C29" s="104"/>
      <c r="D29" s="104"/>
      <c r="E29" s="104"/>
      <c r="F29" s="104"/>
      <c r="G29" s="104"/>
      <c r="H29" s="104"/>
      <c r="I29" s="104"/>
      <c r="J29" s="104"/>
      <c r="K29" s="104"/>
      <c r="L29" s="104"/>
    </row>
    <row r="30" ht="15.75" customHeight="1">
      <c r="A30" s="103"/>
      <c r="B30" s="103"/>
      <c r="C30" s="104"/>
      <c r="D30" s="104"/>
      <c r="E30" s="104"/>
      <c r="F30" s="104"/>
      <c r="G30" s="104"/>
      <c r="H30" s="104"/>
      <c r="I30" s="104"/>
      <c r="J30" s="104"/>
      <c r="K30" s="104"/>
      <c r="L30" s="104"/>
    </row>
    <row r="31" ht="15.75" customHeight="1">
      <c r="A31" s="103"/>
      <c r="B31" s="103"/>
      <c r="C31" s="104"/>
      <c r="D31" s="104"/>
      <c r="E31" s="104"/>
      <c r="F31" s="104"/>
      <c r="G31" s="104"/>
      <c r="H31" s="104"/>
      <c r="I31" s="104"/>
      <c r="J31" s="104"/>
      <c r="K31" s="104"/>
      <c r="L31" s="104"/>
    </row>
    <row r="32" ht="15.75" customHeight="1">
      <c r="A32" s="103"/>
      <c r="B32" s="103"/>
      <c r="C32" s="104"/>
      <c r="D32" s="104"/>
      <c r="E32" s="104"/>
      <c r="F32" s="104"/>
      <c r="G32" s="104"/>
      <c r="H32" s="104"/>
      <c r="I32" s="104"/>
      <c r="J32" s="104"/>
      <c r="K32" s="104"/>
      <c r="L32" s="104"/>
    </row>
    <row r="33" ht="15.75" customHeight="1">
      <c r="A33" s="103"/>
      <c r="B33" s="103"/>
      <c r="C33" s="104"/>
      <c r="D33" s="104"/>
      <c r="E33" s="104"/>
      <c r="F33" s="104"/>
      <c r="G33" s="104"/>
      <c r="H33" s="104"/>
      <c r="I33" s="104"/>
      <c r="J33" s="104"/>
      <c r="K33" s="104"/>
      <c r="L33" s="104"/>
    </row>
    <row r="34" ht="15.75" customHeight="1">
      <c r="A34" s="103"/>
      <c r="B34" s="103"/>
      <c r="C34" s="104"/>
      <c r="D34" s="104"/>
      <c r="E34" s="104"/>
      <c r="F34" s="104"/>
      <c r="G34" s="104"/>
      <c r="H34" s="104"/>
      <c r="I34" s="104"/>
      <c r="J34" s="104"/>
      <c r="K34" s="104"/>
      <c r="L34" s="104"/>
    </row>
    <row r="35" ht="15.75" customHeight="1">
      <c r="A35" s="103"/>
      <c r="B35" s="103"/>
      <c r="C35" s="104"/>
      <c r="D35" s="104"/>
      <c r="E35" s="104"/>
      <c r="F35" s="104"/>
      <c r="G35" s="104"/>
      <c r="H35" s="104"/>
      <c r="I35" s="104"/>
      <c r="J35" s="104"/>
      <c r="K35" s="104"/>
      <c r="L35" s="104"/>
    </row>
    <row r="36" ht="15.75" customHeight="1">
      <c r="A36" s="103"/>
      <c r="B36" s="103"/>
      <c r="C36" s="104"/>
      <c r="D36" s="104"/>
      <c r="E36" s="104"/>
      <c r="F36" s="104"/>
      <c r="G36" s="104"/>
      <c r="H36" s="104"/>
      <c r="I36" s="104"/>
      <c r="J36" s="104"/>
      <c r="K36" s="104"/>
      <c r="L36" s="104"/>
    </row>
    <row r="37" ht="15.75" customHeight="1">
      <c r="A37" s="103"/>
      <c r="B37" s="103"/>
      <c r="C37" s="104"/>
      <c r="D37" s="104"/>
      <c r="E37" s="104"/>
      <c r="F37" s="104"/>
      <c r="G37" s="104"/>
      <c r="H37" s="104"/>
      <c r="I37" s="104"/>
      <c r="J37" s="104"/>
      <c r="K37" s="104"/>
      <c r="L37" s="104"/>
    </row>
    <row r="38" ht="15.75" customHeight="1">
      <c r="A38" s="103"/>
      <c r="B38" s="103"/>
      <c r="C38" s="104"/>
      <c r="D38" s="104"/>
      <c r="E38" s="104"/>
      <c r="F38" s="104"/>
      <c r="G38" s="104"/>
      <c r="H38" s="104"/>
      <c r="I38" s="104"/>
      <c r="J38" s="104"/>
      <c r="K38" s="104"/>
      <c r="L38" s="104"/>
    </row>
    <row r="39" ht="15.75" customHeight="1">
      <c r="A39" s="103"/>
      <c r="B39" s="103"/>
      <c r="C39" s="104"/>
      <c r="D39" s="104"/>
      <c r="E39" s="104"/>
      <c r="F39" s="104"/>
      <c r="G39" s="104"/>
      <c r="H39" s="104"/>
      <c r="I39" s="104"/>
      <c r="J39" s="104"/>
      <c r="K39" s="104"/>
      <c r="L39" s="104"/>
    </row>
    <row r="40" ht="15.75" customHeight="1">
      <c r="A40" s="103"/>
      <c r="B40" s="103"/>
      <c r="C40" s="104"/>
      <c r="D40" s="104"/>
      <c r="E40" s="104"/>
      <c r="F40" s="104"/>
      <c r="G40" s="104"/>
      <c r="H40" s="104"/>
      <c r="I40" s="104"/>
      <c r="J40" s="104"/>
      <c r="K40" s="104"/>
      <c r="L40" s="104"/>
    </row>
    <row r="41" ht="15.75" customHeight="1">
      <c r="A41" s="103"/>
      <c r="B41" s="103"/>
      <c r="C41" s="104"/>
      <c r="D41" s="104"/>
      <c r="E41" s="104"/>
      <c r="F41" s="104"/>
      <c r="G41" s="104"/>
      <c r="H41" s="104"/>
      <c r="I41" s="104"/>
      <c r="J41" s="104"/>
      <c r="K41" s="104"/>
      <c r="L41" s="104"/>
    </row>
    <row r="42" ht="15.75" customHeight="1">
      <c r="A42" s="103"/>
      <c r="B42" s="103"/>
      <c r="C42" s="104"/>
      <c r="D42" s="104"/>
      <c r="E42" s="104"/>
      <c r="F42" s="104"/>
      <c r="G42" s="104"/>
      <c r="H42" s="104"/>
      <c r="I42" s="104"/>
      <c r="J42" s="104"/>
      <c r="K42" s="104"/>
      <c r="L42" s="104"/>
    </row>
    <row r="43" ht="15.75" customHeight="1">
      <c r="A43" s="103"/>
      <c r="B43" s="103"/>
      <c r="C43" s="104"/>
      <c r="D43" s="104"/>
      <c r="E43" s="104"/>
      <c r="F43" s="104"/>
      <c r="G43" s="104"/>
      <c r="H43" s="104"/>
      <c r="I43" s="104"/>
      <c r="J43" s="104"/>
      <c r="K43" s="104"/>
      <c r="L43" s="104"/>
    </row>
    <row r="44" ht="15.75" customHeight="1">
      <c r="A44" s="103"/>
      <c r="B44" s="103"/>
      <c r="C44" s="104"/>
      <c r="D44" s="104"/>
      <c r="E44" s="104"/>
      <c r="F44" s="104"/>
      <c r="G44" s="104"/>
      <c r="H44" s="104"/>
      <c r="I44" s="104"/>
      <c r="J44" s="104"/>
      <c r="K44" s="104"/>
      <c r="L44" s="104"/>
    </row>
    <row r="45" ht="15.75" customHeight="1">
      <c r="A45" s="103"/>
      <c r="B45" s="103"/>
      <c r="C45" s="104"/>
      <c r="D45" s="104"/>
      <c r="E45" s="104"/>
      <c r="F45" s="104"/>
      <c r="G45" s="104"/>
      <c r="H45" s="104"/>
      <c r="I45" s="104"/>
      <c r="J45" s="104"/>
      <c r="K45" s="104"/>
      <c r="L45" s="104"/>
    </row>
    <row r="46" ht="15.75" customHeight="1">
      <c r="A46" s="103"/>
      <c r="B46" s="103"/>
      <c r="C46" s="104"/>
      <c r="D46" s="104"/>
      <c r="E46" s="104"/>
      <c r="F46" s="104"/>
      <c r="G46" s="104"/>
      <c r="H46" s="104"/>
      <c r="I46" s="104"/>
      <c r="J46" s="104"/>
      <c r="K46" s="104"/>
      <c r="L46" s="104"/>
    </row>
    <row r="47" ht="15.75" customHeight="1">
      <c r="A47" s="103"/>
      <c r="B47" s="103"/>
      <c r="C47" s="104"/>
      <c r="D47" s="104"/>
      <c r="E47" s="104"/>
      <c r="F47" s="104"/>
      <c r="G47" s="104"/>
      <c r="H47" s="104"/>
      <c r="I47" s="104"/>
      <c r="J47" s="104"/>
      <c r="K47" s="104"/>
      <c r="L47" s="104"/>
    </row>
    <row r="48" ht="15.75" customHeight="1">
      <c r="A48" s="103"/>
      <c r="B48" s="103"/>
      <c r="C48" s="104"/>
      <c r="D48" s="104"/>
      <c r="E48" s="104"/>
      <c r="F48" s="104"/>
      <c r="G48" s="104"/>
      <c r="H48" s="104"/>
      <c r="I48" s="104"/>
      <c r="J48" s="104"/>
      <c r="K48" s="104"/>
      <c r="L48" s="104"/>
    </row>
    <row r="49" ht="15.75" customHeight="1">
      <c r="A49" s="103"/>
      <c r="B49" s="103"/>
      <c r="C49" s="104"/>
      <c r="D49" s="104"/>
      <c r="E49" s="104"/>
      <c r="F49" s="104"/>
      <c r="G49" s="104"/>
      <c r="H49" s="104"/>
      <c r="I49" s="104"/>
      <c r="J49" s="104"/>
      <c r="K49" s="104"/>
      <c r="L49" s="104"/>
    </row>
    <row r="50" ht="15.75" customHeight="1">
      <c r="A50" s="103"/>
      <c r="B50" s="103"/>
      <c r="C50" s="104"/>
      <c r="D50" s="104"/>
      <c r="E50" s="104"/>
      <c r="F50" s="104"/>
      <c r="G50" s="104"/>
      <c r="H50" s="104"/>
      <c r="I50" s="104"/>
      <c r="J50" s="104"/>
      <c r="K50" s="104"/>
      <c r="L50" s="104"/>
    </row>
    <row r="51" ht="15.75" customHeight="1">
      <c r="A51" s="103"/>
      <c r="B51" s="103"/>
      <c r="C51" s="104"/>
      <c r="D51" s="104"/>
      <c r="E51" s="104"/>
      <c r="F51" s="104"/>
      <c r="G51" s="104"/>
      <c r="H51" s="104"/>
      <c r="I51" s="104"/>
      <c r="J51" s="104"/>
      <c r="K51" s="104"/>
      <c r="L51" s="104"/>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F148" s="104"/>
      <c r="G148" s="104"/>
      <c r="H148" s="104"/>
      <c r="I148" s="104"/>
      <c r="J148" s="104"/>
      <c r="K148" s="104"/>
      <c r="L148" s="104"/>
    </row>
    <row r="149" ht="15.75" customHeight="1">
      <c r="A149" s="103"/>
      <c r="B149" s="103"/>
      <c r="C149" s="104"/>
      <c r="D149" s="104"/>
      <c r="E149" s="104"/>
      <c r="F149" s="104"/>
      <c r="G149" s="104"/>
      <c r="H149" s="104"/>
      <c r="I149" s="104"/>
      <c r="J149" s="104"/>
      <c r="K149" s="104"/>
      <c r="L149" s="104"/>
    </row>
    <row r="150" ht="15.75" customHeight="1">
      <c r="A150" s="103"/>
      <c r="B150" s="103"/>
      <c r="C150" s="104"/>
      <c r="D150" s="104"/>
      <c r="E150" s="104"/>
      <c r="F150" s="104"/>
      <c r="G150" s="104"/>
      <c r="H150" s="104"/>
      <c r="I150" s="104"/>
      <c r="J150" s="104"/>
      <c r="K150" s="104"/>
      <c r="L150" s="104"/>
    </row>
    <row r="151" ht="15.75" customHeight="1">
      <c r="A151" s="103"/>
      <c r="B151" s="103"/>
      <c r="C151" s="104"/>
      <c r="D151" s="104"/>
      <c r="E151" s="104"/>
      <c r="F151" s="104"/>
      <c r="G151" s="104"/>
      <c r="H151" s="104"/>
      <c r="I151" s="104"/>
      <c r="J151" s="104"/>
      <c r="K151" s="104"/>
      <c r="L151" s="104"/>
    </row>
    <row r="152" ht="15.75" customHeight="1">
      <c r="A152" s="103"/>
      <c r="B152" s="103"/>
      <c r="C152" s="104"/>
      <c r="D152" s="104"/>
      <c r="E152" s="104"/>
      <c r="F152" s="104"/>
      <c r="G152" s="104"/>
      <c r="H152" s="104"/>
      <c r="I152" s="104"/>
      <c r="J152" s="104"/>
      <c r="K152" s="104"/>
      <c r="L152" s="104"/>
    </row>
    <row r="153" ht="15.75" customHeight="1">
      <c r="A153" s="103"/>
      <c r="B153" s="103"/>
      <c r="C153" s="104"/>
      <c r="D153" s="104"/>
      <c r="E153" s="104"/>
      <c r="F153" s="104"/>
      <c r="G153" s="104"/>
      <c r="H153" s="104"/>
      <c r="I153" s="104"/>
      <c r="J153" s="104"/>
      <c r="K153" s="104"/>
      <c r="L153" s="104"/>
    </row>
    <row r="154" ht="15.75" customHeight="1">
      <c r="A154" s="103"/>
      <c r="B154" s="103"/>
      <c r="C154" s="104"/>
      <c r="D154" s="104"/>
      <c r="E154" s="104"/>
      <c r="F154" s="104"/>
      <c r="G154" s="104"/>
      <c r="H154" s="104"/>
      <c r="I154" s="104"/>
      <c r="J154" s="104"/>
      <c r="K154" s="104"/>
      <c r="L154" s="104"/>
    </row>
    <row r="155" ht="15.75" customHeight="1">
      <c r="A155" s="103"/>
      <c r="B155" s="103"/>
      <c r="C155" s="104"/>
      <c r="D155" s="104"/>
      <c r="E155" s="104"/>
      <c r="F155" s="104"/>
      <c r="G155" s="104"/>
      <c r="H155" s="104"/>
      <c r="I155" s="104"/>
      <c r="J155" s="104"/>
      <c r="K155" s="104"/>
      <c r="L155" s="104"/>
    </row>
    <row r="156" ht="15.75" customHeight="1">
      <c r="A156" s="103"/>
      <c r="B156" s="103"/>
      <c r="C156" s="104"/>
      <c r="D156" s="104"/>
      <c r="E156" s="104"/>
      <c r="F156" s="104"/>
      <c r="G156" s="104"/>
      <c r="H156" s="104"/>
      <c r="I156" s="104"/>
      <c r="J156" s="104"/>
      <c r="K156" s="104"/>
      <c r="L156" s="104"/>
    </row>
    <row r="157" ht="15.75" customHeight="1">
      <c r="A157" s="103"/>
      <c r="B157" s="103"/>
      <c r="C157" s="104"/>
      <c r="D157" s="104"/>
      <c r="E157" s="104"/>
      <c r="F157" s="104"/>
      <c r="G157" s="104"/>
      <c r="H157" s="104"/>
      <c r="I157" s="104"/>
      <c r="J157" s="104"/>
      <c r="K157" s="104"/>
      <c r="L157" s="104"/>
    </row>
    <row r="158" ht="15.75" customHeight="1">
      <c r="A158" s="103"/>
      <c r="B158" s="103"/>
      <c r="C158" s="104"/>
      <c r="D158" s="104"/>
      <c r="E158" s="104"/>
      <c r="F158" s="104"/>
      <c r="G158" s="104"/>
      <c r="H158" s="104"/>
      <c r="I158" s="104"/>
      <c r="J158" s="104"/>
      <c r="K158" s="104"/>
      <c r="L158" s="104"/>
    </row>
    <row r="159" ht="15.75" customHeight="1">
      <c r="A159" s="103"/>
      <c r="B159" s="103"/>
      <c r="C159" s="104"/>
      <c r="D159" s="104"/>
      <c r="E159" s="104"/>
      <c r="F159" s="104"/>
      <c r="G159" s="104"/>
      <c r="H159" s="104"/>
      <c r="I159" s="104"/>
      <c r="J159" s="104"/>
      <c r="K159" s="104"/>
      <c r="L159" s="104"/>
    </row>
    <row r="160" ht="15.75" customHeight="1">
      <c r="A160" s="103"/>
      <c r="B160" s="103"/>
      <c r="C160" s="104"/>
      <c r="D160" s="104"/>
      <c r="E160" s="104"/>
      <c r="F160" s="104"/>
      <c r="G160" s="104"/>
      <c r="H160" s="104"/>
      <c r="I160" s="104"/>
      <c r="J160" s="104"/>
      <c r="K160" s="104"/>
      <c r="L160" s="104"/>
    </row>
    <row r="161" ht="15.75" customHeight="1">
      <c r="A161" s="103"/>
      <c r="B161" s="103"/>
      <c r="C161" s="104"/>
      <c r="D161" s="104"/>
      <c r="E161" s="104"/>
      <c r="F161" s="104"/>
      <c r="G161" s="104"/>
      <c r="H161" s="104"/>
      <c r="I161" s="104"/>
      <c r="J161" s="104"/>
      <c r="K161" s="104"/>
      <c r="L161" s="104"/>
    </row>
    <row r="162" ht="15.75" customHeight="1">
      <c r="A162" s="103"/>
      <c r="B162" s="103"/>
      <c r="C162" s="104"/>
      <c r="D162" s="104"/>
      <c r="E162" s="104"/>
      <c r="F162" s="104"/>
      <c r="G162" s="104"/>
      <c r="H162" s="104"/>
      <c r="I162" s="104"/>
      <c r="J162" s="104"/>
      <c r="K162" s="104"/>
      <c r="L162" s="104"/>
    </row>
    <row r="163" ht="15.75" customHeight="1">
      <c r="A163" s="103"/>
      <c r="B163" s="103"/>
      <c r="C163" s="104"/>
      <c r="D163" s="104"/>
      <c r="E163" s="104"/>
      <c r="F163" s="104"/>
      <c r="G163" s="104"/>
      <c r="H163" s="104"/>
      <c r="I163" s="104"/>
      <c r="J163" s="104"/>
      <c r="K163" s="104"/>
      <c r="L163" s="104"/>
    </row>
    <row r="164" ht="15.75" customHeight="1">
      <c r="A164" s="103"/>
      <c r="B164" s="103"/>
      <c r="C164" s="104"/>
      <c r="D164" s="104"/>
      <c r="E164" s="104"/>
      <c r="F164" s="104"/>
      <c r="G164" s="104"/>
      <c r="H164" s="104"/>
      <c r="I164" s="104"/>
      <c r="J164" s="104"/>
      <c r="K164" s="104"/>
      <c r="L164" s="104"/>
    </row>
    <row r="165" ht="15.75" customHeight="1">
      <c r="A165" s="103"/>
      <c r="B165" s="103"/>
      <c r="C165" s="104"/>
      <c r="D165" s="104"/>
      <c r="E165" s="104"/>
      <c r="F165" s="104"/>
      <c r="G165" s="104"/>
      <c r="H165" s="104"/>
      <c r="I165" s="104"/>
      <c r="J165" s="104"/>
      <c r="K165" s="104"/>
      <c r="L165" s="104"/>
    </row>
    <row r="166" ht="15.75" customHeight="1">
      <c r="A166" s="103"/>
      <c r="B166" s="103"/>
      <c r="C166" s="104"/>
      <c r="D166" s="104"/>
      <c r="E166" s="104"/>
      <c r="F166" s="104"/>
      <c r="G166" s="104"/>
      <c r="H166" s="104"/>
      <c r="I166" s="104"/>
      <c r="J166" s="104"/>
      <c r="K166" s="104"/>
      <c r="L166" s="104"/>
    </row>
    <row r="167" ht="15.75" customHeight="1">
      <c r="A167" s="103"/>
      <c r="B167" s="103"/>
      <c r="C167" s="104"/>
      <c r="D167" s="104"/>
      <c r="E167" s="104"/>
      <c r="F167" s="104"/>
      <c r="G167" s="104"/>
      <c r="H167" s="104"/>
      <c r="I167" s="104"/>
      <c r="J167" s="104"/>
      <c r="K167" s="104"/>
      <c r="L167" s="104"/>
    </row>
    <row r="168" ht="15.75" customHeight="1">
      <c r="A168" s="103"/>
      <c r="B168" s="103"/>
      <c r="C168" s="104"/>
      <c r="D168" s="104"/>
      <c r="E168" s="104"/>
      <c r="F168" s="104"/>
      <c r="G168" s="104"/>
      <c r="H168" s="104"/>
      <c r="I168" s="104"/>
      <c r="J168" s="104"/>
      <c r="K168" s="104"/>
      <c r="L168" s="104"/>
    </row>
    <row r="169" ht="15.75" customHeight="1">
      <c r="A169" s="103"/>
      <c r="B169" s="103"/>
      <c r="C169" s="104"/>
      <c r="D169" s="104"/>
      <c r="E169" s="104"/>
      <c r="F169" s="104"/>
      <c r="G169" s="104"/>
      <c r="H169" s="104"/>
      <c r="I169" s="104"/>
      <c r="J169" s="104"/>
      <c r="K169" s="104"/>
      <c r="L169" s="104"/>
    </row>
    <row r="170" ht="15.75" customHeight="1">
      <c r="A170" s="103"/>
      <c r="B170" s="103"/>
      <c r="C170" s="104"/>
      <c r="D170" s="104"/>
      <c r="E170" s="104"/>
      <c r="F170" s="104"/>
      <c r="G170" s="104"/>
      <c r="H170" s="104"/>
      <c r="I170" s="104"/>
      <c r="J170" s="104"/>
      <c r="K170" s="104"/>
      <c r="L170" s="104"/>
    </row>
    <row r="171" ht="15.75" customHeight="1">
      <c r="A171" s="103"/>
      <c r="B171" s="103"/>
      <c r="C171" s="104"/>
      <c r="D171" s="104"/>
      <c r="E171" s="104"/>
      <c r="F171" s="104"/>
      <c r="G171" s="104"/>
      <c r="H171" s="104"/>
      <c r="I171" s="104"/>
      <c r="J171" s="104"/>
      <c r="K171" s="104"/>
      <c r="L171" s="104"/>
    </row>
    <row r="172" ht="15.75" customHeight="1">
      <c r="A172" s="103"/>
      <c r="B172" s="103"/>
      <c r="C172" s="104"/>
      <c r="D172" s="104"/>
      <c r="E172" s="104"/>
      <c r="F172" s="104"/>
      <c r="G172" s="104"/>
      <c r="H172" s="104"/>
      <c r="I172" s="104"/>
      <c r="J172" s="104"/>
      <c r="K172" s="104"/>
      <c r="L172" s="104"/>
    </row>
    <row r="173" ht="15.75" customHeight="1">
      <c r="A173" s="103"/>
      <c r="B173" s="103"/>
      <c r="C173" s="104"/>
      <c r="D173" s="104"/>
      <c r="E173" s="104"/>
      <c r="F173" s="104"/>
      <c r="G173" s="104"/>
      <c r="H173" s="104"/>
      <c r="I173" s="104"/>
      <c r="J173" s="104"/>
      <c r="K173" s="104"/>
      <c r="L173" s="104"/>
    </row>
    <row r="174" ht="15.75" customHeight="1">
      <c r="A174" s="103"/>
      <c r="B174" s="103"/>
      <c r="C174" s="104"/>
      <c r="D174" s="104"/>
      <c r="E174" s="104"/>
      <c r="F174" s="104"/>
      <c r="G174" s="104"/>
      <c r="H174" s="104"/>
      <c r="I174" s="104"/>
      <c r="J174" s="104"/>
      <c r="K174" s="104"/>
      <c r="L174" s="104"/>
    </row>
    <row r="175" ht="15.75" customHeight="1">
      <c r="A175" s="103"/>
      <c r="B175" s="103"/>
      <c r="C175" s="104"/>
      <c r="D175" s="104"/>
      <c r="E175" s="104"/>
      <c r="F175" s="104"/>
      <c r="G175" s="104"/>
      <c r="H175" s="104"/>
      <c r="I175" s="104"/>
      <c r="J175" s="104"/>
      <c r="K175" s="104"/>
      <c r="L175" s="104"/>
    </row>
    <row r="176" ht="15.75" customHeight="1">
      <c r="A176" s="103"/>
      <c r="B176" s="103"/>
      <c r="C176" s="104"/>
      <c r="D176" s="104"/>
      <c r="E176" s="104"/>
      <c r="F176" s="104"/>
      <c r="G176" s="104"/>
      <c r="H176" s="104"/>
      <c r="I176" s="104"/>
      <c r="J176" s="104"/>
      <c r="K176" s="104"/>
      <c r="L176" s="104"/>
    </row>
    <row r="177" ht="15.75" customHeight="1">
      <c r="A177" s="103"/>
      <c r="B177" s="103"/>
      <c r="C177" s="104"/>
      <c r="D177" s="104"/>
      <c r="E177" s="104"/>
      <c r="F177" s="104"/>
      <c r="G177" s="104"/>
      <c r="H177" s="104"/>
      <c r="I177" s="104"/>
      <c r="J177" s="104"/>
      <c r="K177" s="104"/>
      <c r="L177" s="104"/>
    </row>
    <row r="178" ht="15.75" customHeight="1">
      <c r="A178" s="103"/>
      <c r="B178" s="103"/>
      <c r="C178" s="104"/>
      <c r="D178" s="104"/>
      <c r="E178" s="104"/>
      <c r="F178" s="104"/>
      <c r="G178" s="104"/>
      <c r="H178" s="104"/>
      <c r="I178" s="104"/>
      <c r="J178" s="104"/>
      <c r="K178" s="104"/>
      <c r="L178" s="104"/>
    </row>
    <row r="179" ht="15.75" customHeight="1">
      <c r="A179" s="103"/>
      <c r="B179" s="103"/>
      <c r="C179" s="104"/>
      <c r="D179" s="104"/>
      <c r="E179" s="104"/>
      <c r="F179" s="104"/>
      <c r="G179" s="104"/>
      <c r="H179" s="104"/>
      <c r="I179" s="104"/>
      <c r="J179" s="104"/>
      <c r="K179" s="104"/>
      <c r="L179" s="104"/>
    </row>
    <row r="180" ht="15.75" customHeight="1">
      <c r="A180" s="103"/>
      <c r="B180" s="103"/>
      <c r="C180" s="104"/>
      <c r="D180" s="104"/>
      <c r="E180" s="104"/>
      <c r="F180" s="104"/>
      <c r="G180" s="104"/>
      <c r="H180" s="104"/>
      <c r="I180" s="104"/>
      <c r="J180" s="104"/>
      <c r="K180" s="104"/>
      <c r="L180" s="104"/>
    </row>
    <row r="181" ht="15.75" customHeight="1">
      <c r="A181" s="103"/>
      <c r="B181" s="103"/>
      <c r="C181" s="104"/>
      <c r="D181" s="104"/>
      <c r="E181" s="104"/>
      <c r="F181" s="104"/>
      <c r="G181" s="104"/>
      <c r="H181" s="104"/>
      <c r="I181" s="104"/>
      <c r="J181" s="104"/>
      <c r="K181" s="104"/>
      <c r="L181" s="104"/>
    </row>
    <row r="182" ht="15.75" customHeight="1">
      <c r="A182" s="103"/>
      <c r="B182" s="103"/>
      <c r="C182" s="104"/>
      <c r="D182" s="104"/>
      <c r="E182" s="104"/>
      <c r="F182" s="104"/>
      <c r="G182" s="104"/>
      <c r="H182" s="104"/>
      <c r="I182" s="104"/>
      <c r="J182" s="104"/>
      <c r="K182" s="104"/>
      <c r="L182" s="104"/>
    </row>
    <row r="183" ht="15.75" customHeight="1">
      <c r="A183" s="103"/>
      <c r="B183" s="103"/>
      <c r="C183" s="104"/>
      <c r="D183" s="104"/>
      <c r="E183" s="104"/>
      <c r="F183" s="104"/>
      <c r="G183" s="104"/>
      <c r="H183" s="104"/>
      <c r="I183" s="104"/>
      <c r="J183" s="104"/>
      <c r="K183" s="104"/>
      <c r="L183" s="104"/>
    </row>
    <row r="184" ht="15.75" customHeight="1">
      <c r="A184" s="103"/>
      <c r="B184" s="103"/>
      <c r="C184" s="104"/>
      <c r="D184" s="104"/>
      <c r="E184" s="104"/>
      <c r="F184" s="104"/>
      <c r="G184" s="104"/>
      <c r="H184" s="104"/>
      <c r="I184" s="104"/>
      <c r="J184" s="104"/>
      <c r="K184" s="104"/>
      <c r="L184" s="104"/>
    </row>
    <row r="185" ht="15.75" customHeight="1">
      <c r="A185" s="103"/>
      <c r="B185" s="103"/>
      <c r="C185" s="104"/>
      <c r="D185" s="104"/>
      <c r="E185" s="104"/>
      <c r="F185" s="104"/>
      <c r="G185" s="104"/>
      <c r="H185" s="104"/>
      <c r="I185" s="104"/>
      <c r="J185" s="104"/>
      <c r="K185" s="104"/>
      <c r="L185" s="104"/>
    </row>
    <row r="186" ht="15.75" customHeight="1">
      <c r="A186" s="103"/>
      <c r="B186" s="103"/>
      <c r="C186" s="104"/>
      <c r="D186" s="104"/>
      <c r="E186" s="104"/>
      <c r="F186" s="104"/>
      <c r="G186" s="104"/>
      <c r="H186" s="104"/>
      <c r="I186" s="104"/>
      <c r="J186" s="104"/>
      <c r="K186" s="104"/>
      <c r="L186" s="104"/>
    </row>
    <row r="187" ht="15.75" customHeight="1">
      <c r="A187" s="103"/>
      <c r="B187" s="103"/>
      <c r="C187" s="104"/>
      <c r="D187" s="104"/>
      <c r="E187" s="104"/>
      <c r="F187" s="104"/>
      <c r="G187" s="104"/>
      <c r="H187" s="104"/>
      <c r="I187" s="104"/>
      <c r="J187" s="104"/>
      <c r="K187" s="104"/>
      <c r="L187" s="104"/>
    </row>
    <row r="188" ht="15.75" customHeight="1">
      <c r="A188" s="103"/>
      <c r="B188" s="103"/>
      <c r="C188" s="104"/>
      <c r="D188" s="104"/>
      <c r="E188" s="104"/>
      <c r="F188" s="104"/>
      <c r="G188" s="104"/>
      <c r="H188" s="104"/>
      <c r="I188" s="104"/>
      <c r="J188" s="104"/>
      <c r="K188" s="104"/>
      <c r="L188" s="104"/>
    </row>
    <row r="189" ht="15.75" customHeight="1">
      <c r="A189" s="103"/>
      <c r="B189" s="103"/>
      <c r="C189" s="104"/>
      <c r="D189" s="104"/>
      <c r="E189" s="104"/>
      <c r="F189" s="104"/>
      <c r="G189" s="104"/>
      <c r="H189" s="104"/>
      <c r="I189" s="104"/>
      <c r="J189" s="104"/>
      <c r="K189" s="104"/>
      <c r="L189" s="104"/>
    </row>
    <row r="190" ht="15.75" customHeight="1">
      <c r="A190" s="103"/>
      <c r="B190" s="103"/>
      <c r="C190" s="104"/>
      <c r="D190" s="104"/>
      <c r="E190" s="104"/>
      <c r="F190" s="104"/>
      <c r="G190" s="104"/>
      <c r="H190" s="104"/>
      <c r="I190" s="104"/>
      <c r="J190" s="104"/>
      <c r="K190" s="104"/>
      <c r="L190" s="104"/>
    </row>
    <row r="191" ht="15.75" customHeight="1">
      <c r="A191" s="103"/>
      <c r="B191" s="103"/>
      <c r="C191" s="104"/>
      <c r="D191" s="104"/>
      <c r="E191" s="104"/>
      <c r="F191" s="104"/>
      <c r="G191" s="104"/>
      <c r="H191" s="104"/>
      <c r="I191" s="104"/>
      <c r="J191" s="104"/>
      <c r="K191" s="104"/>
      <c r="L191" s="104"/>
    </row>
    <row r="192" ht="15.75" customHeight="1">
      <c r="A192" s="103"/>
      <c r="B192" s="103"/>
      <c r="C192" s="104"/>
      <c r="D192" s="104"/>
      <c r="E192" s="104"/>
      <c r="F192" s="104"/>
      <c r="G192" s="104"/>
      <c r="H192" s="104"/>
      <c r="I192" s="104"/>
      <c r="J192" s="104"/>
      <c r="K192" s="104"/>
      <c r="L192" s="104"/>
    </row>
    <row r="193" ht="15.75" customHeight="1">
      <c r="A193" s="103"/>
      <c r="B193" s="103"/>
      <c r="C193" s="104"/>
      <c r="D193" s="104"/>
      <c r="E193" s="104"/>
      <c r="F193" s="104"/>
      <c r="G193" s="104"/>
      <c r="H193" s="104"/>
      <c r="I193" s="104"/>
      <c r="J193" s="104"/>
      <c r="K193" s="104"/>
      <c r="L193" s="104"/>
    </row>
    <row r="194" ht="15.75" customHeight="1">
      <c r="A194" s="103"/>
      <c r="B194" s="103"/>
      <c r="C194" s="104"/>
      <c r="D194" s="104"/>
      <c r="E194" s="104"/>
      <c r="F194" s="104"/>
      <c r="G194" s="104"/>
      <c r="H194" s="104"/>
      <c r="I194" s="104"/>
      <c r="J194" s="104"/>
      <c r="K194" s="104"/>
      <c r="L194" s="104"/>
    </row>
    <row r="195" ht="15.75" customHeight="1">
      <c r="A195" s="103"/>
      <c r="B195" s="103"/>
      <c r="C195" s="104"/>
      <c r="D195" s="104"/>
      <c r="E195" s="104"/>
      <c r="F195" s="104"/>
      <c r="G195" s="104"/>
      <c r="H195" s="104"/>
      <c r="I195" s="104"/>
      <c r="J195" s="104"/>
      <c r="K195" s="104"/>
      <c r="L195" s="104"/>
    </row>
    <row r="196" ht="15.75" customHeight="1">
      <c r="A196" s="103"/>
      <c r="B196" s="103"/>
      <c r="C196" s="104"/>
      <c r="D196" s="104"/>
      <c r="E196" s="104"/>
      <c r="F196" s="104"/>
      <c r="G196" s="104"/>
      <c r="H196" s="104"/>
      <c r="I196" s="104"/>
      <c r="J196" s="104"/>
      <c r="K196" s="104"/>
      <c r="L196" s="104"/>
    </row>
    <row r="197" ht="15.75" customHeight="1">
      <c r="A197" s="103"/>
      <c r="B197" s="103"/>
      <c r="C197" s="104"/>
      <c r="D197" s="104"/>
      <c r="E197" s="104"/>
      <c r="F197" s="104"/>
      <c r="G197" s="104"/>
      <c r="H197" s="104"/>
      <c r="I197" s="104"/>
      <c r="J197" s="104"/>
      <c r="K197" s="104"/>
      <c r="L197" s="104"/>
    </row>
    <row r="198" ht="15.75" customHeight="1">
      <c r="A198" s="103"/>
      <c r="B198" s="103"/>
      <c r="C198" s="104"/>
      <c r="D198" s="104"/>
      <c r="E198" s="104"/>
      <c r="F198" s="104"/>
      <c r="G198" s="104"/>
      <c r="H198" s="104"/>
      <c r="I198" s="104"/>
      <c r="J198" s="104"/>
      <c r="K198" s="104"/>
      <c r="L198" s="104"/>
    </row>
    <row r="199" ht="15.75" customHeight="1">
      <c r="A199" s="103"/>
      <c r="B199" s="103"/>
      <c r="C199" s="104"/>
      <c r="D199" s="104"/>
      <c r="E199" s="104"/>
      <c r="F199" s="104"/>
      <c r="G199" s="104"/>
      <c r="H199" s="104"/>
      <c r="I199" s="104"/>
      <c r="J199" s="104"/>
      <c r="K199" s="104"/>
      <c r="L199" s="104"/>
    </row>
    <row r="200" ht="15.75" customHeight="1">
      <c r="A200" s="103"/>
      <c r="B200" s="103"/>
      <c r="C200" s="104"/>
      <c r="D200" s="104"/>
      <c r="E200" s="104"/>
      <c r="F200" s="104"/>
      <c r="G200" s="104"/>
      <c r="H200" s="104"/>
      <c r="I200" s="104"/>
      <c r="J200" s="104"/>
      <c r="K200" s="104"/>
      <c r="L200" s="104"/>
    </row>
    <row r="201" ht="15.75" customHeight="1">
      <c r="A201" s="103"/>
      <c r="B201" s="103"/>
      <c r="C201" s="104"/>
      <c r="D201" s="104"/>
      <c r="E201" s="104"/>
      <c r="F201" s="104"/>
      <c r="G201" s="104"/>
      <c r="H201" s="104"/>
      <c r="I201" s="104"/>
      <c r="J201" s="104"/>
      <c r="K201" s="104"/>
      <c r="L201" s="104"/>
    </row>
    <row r="202" ht="15.75" customHeight="1">
      <c r="A202" s="103"/>
      <c r="B202" s="103"/>
      <c r="C202" s="104"/>
      <c r="D202" s="104"/>
      <c r="E202" s="104"/>
      <c r="F202" s="104"/>
      <c r="G202" s="104"/>
      <c r="H202" s="104"/>
      <c r="I202" s="104"/>
      <c r="J202" s="104"/>
      <c r="K202" s="104"/>
      <c r="L202" s="104"/>
    </row>
    <row r="203" ht="15.75" customHeight="1">
      <c r="A203" s="103"/>
      <c r="B203" s="103"/>
      <c r="C203" s="104"/>
      <c r="D203" s="104"/>
      <c r="E203" s="104"/>
      <c r="F203" s="104"/>
      <c r="G203" s="104"/>
      <c r="H203" s="104"/>
      <c r="I203" s="104"/>
      <c r="J203" s="104"/>
      <c r="K203" s="104"/>
      <c r="L203" s="104"/>
    </row>
    <row r="204" ht="15.75" customHeight="1">
      <c r="A204" s="103"/>
      <c r="B204" s="103"/>
      <c r="C204" s="104"/>
      <c r="D204" s="104"/>
      <c r="E204" s="104"/>
      <c r="F204" s="104"/>
      <c r="G204" s="104"/>
      <c r="H204" s="104"/>
      <c r="I204" s="104"/>
      <c r="J204" s="104"/>
      <c r="K204" s="104"/>
      <c r="L204" s="104"/>
    </row>
    <row r="205" ht="15.75" customHeight="1">
      <c r="A205" s="103"/>
      <c r="B205" s="103"/>
      <c r="C205" s="104"/>
      <c r="D205" s="104"/>
      <c r="E205" s="104"/>
      <c r="G205" s="104"/>
      <c r="H205" s="104"/>
      <c r="I205" s="104"/>
      <c r="J205" s="104"/>
      <c r="K205" s="104"/>
      <c r="L205" s="104"/>
    </row>
    <row r="206" ht="15.75" customHeight="1">
      <c r="A206" s="103"/>
      <c r="B206" s="103"/>
      <c r="C206" s="104"/>
      <c r="D206" s="104"/>
      <c r="E206" s="104"/>
      <c r="G206" s="104"/>
      <c r="H206" s="104"/>
      <c r="I206" s="104"/>
      <c r="J206" s="104"/>
      <c r="K206" s="104"/>
      <c r="L206" s="104"/>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3">
      <formula1>"Selecione,2ºTrimestre,3ºTrimestre,4ºTrimestre,Não"</formula1>
    </dataValidation>
    <dataValidation type="list" allowBlank="1" showErrorMessage="1" sqref="U3:U23">
      <formula1>"Selecione,Sim,Não"</formula1>
    </dataValidation>
    <dataValidation type="list" allowBlank="1" showErrorMessage="1" sqref="E3:E23">
      <formula1>"On-line Auto-serviço,On-line Fluxo,Digital Auto-serviço,Digital Fluxo,Presencial,Semipresencial,Selecione"</formula1>
    </dataValidation>
    <dataValidation type="list" allowBlank="1" showErrorMessage="1" sqref="O3:O23">
      <formula1>"Selecione,Atualmente é presencial,Atualmente em formato híbrido,Atualmente automatizado em formato digital"</formula1>
    </dataValidation>
    <dataValidation type="list" allowBlank="1" showErrorMessage="1" sqref="S3:S23">
      <formula1>"Fase de Levantamento de requisitos,Fase de Mapeamento do Serviço,Fase de Desenvolvimento,Fase de Homologação,Pronto,Fase de Pagamento,Pendente,Selecione"</formula1>
    </dataValidation>
    <dataValidation type="list" allowBlank="1" showErrorMessage="1" sqref="N3:N23">
      <formula1>"Sim Possui,Não Possui,Fase de Desenvolvimento,Selecione"</formula1>
    </dataValidation>
    <dataValidation type="list" allowBlank="1" showErrorMessage="1" sqref="J3:J23">
      <formula1>"Selecione,Sim,Não,Fase de elaboração"</formula1>
    </dataValidation>
    <dataValidation type="list" allowBlank="1" showErrorMessage="1" sqref="L3:L2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23 F3:F23 R3:R23">
      <formula1>"Sim,Não,Selecione"</formula1>
    </dataValidation>
    <dataValidation type="list" allowBlank="1" showErrorMessage="1" sqref="H3:H23">
      <formula1>"Selecione,É cômodo para o usuário,É uma utilidadade para o usuário,Atendimento a disposição legal"</formula1>
    </dataValidation>
    <dataValidation type="list" allowBlank="1" showErrorMessage="1" sqref="G3:G23">
      <formula1>"Selecione,Atende grupo Minoritário da população,Atende grande parte da população,Atende toda população"</formula1>
    </dataValidation>
    <dataValidation type="list" allowBlank="1" showErrorMessage="1" sqref="I3:I23">
      <formula1>"Selecione,Baixo volume de demanda,Volume mediano de demanda,Alto volume de demanda"</formula1>
    </dataValidation>
    <dataValidation type="list" allowBlank="1" showErrorMessage="1" sqref="M3:M2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63"/>
    <col customWidth="1" min="2" max="2" width="35.25"/>
    <col customWidth="1" min="3" max="3" width="20.13"/>
    <col customWidth="1" min="4" max="4" width="21.25"/>
    <col customWidth="1" min="5" max="5" width="21.38"/>
    <col customWidth="1" min="6" max="6" width="15.13"/>
    <col customWidth="1" min="7" max="7" width="20.38"/>
    <col customWidth="1" min="8" max="8" width="18.13"/>
    <col customWidth="1" min="9" max="10" width="18.38"/>
    <col customWidth="1" min="11" max="11" width="17.63"/>
    <col customWidth="1" min="12" max="12" width="17.0"/>
    <col customWidth="1" min="13" max="13" width="17.75"/>
    <col customWidth="1" min="14" max="14" width="13.38"/>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5"/>
      <c r="V1" s="102"/>
    </row>
    <row r="2" ht="60.0" customHeight="1">
      <c r="A2" s="42" t="s">
        <v>103</v>
      </c>
      <c r="B2" s="42" t="s">
        <v>104</v>
      </c>
      <c r="C2" s="42" t="s">
        <v>105</v>
      </c>
      <c r="D2" s="43" t="s">
        <v>1072</v>
      </c>
      <c r="E2" s="12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620</v>
      </c>
      <c r="B3" s="47" t="s">
        <v>621</v>
      </c>
      <c r="C3" s="47" t="s">
        <v>567</v>
      </c>
      <c r="D3" s="47" t="s">
        <v>50</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45" si="1">K3*P3</f>
        <v>0</v>
      </c>
      <c r="R3" s="47" t="s">
        <v>122</v>
      </c>
      <c r="S3" s="47" t="s">
        <v>122</v>
      </c>
      <c r="T3" s="49" t="s">
        <v>122</v>
      </c>
      <c r="U3" s="49" t="s">
        <v>50</v>
      </c>
      <c r="V3" s="125" t="s">
        <v>1073</v>
      </c>
    </row>
    <row r="4" ht="15.75" customHeight="1">
      <c r="A4" s="47" t="s">
        <v>620</v>
      </c>
      <c r="B4" s="47" t="s">
        <v>622</v>
      </c>
      <c r="C4" s="47" t="s">
        <v>567</v>
      </c>
      <c r="D4" s="47" t="s">
        <v>50</v>
      </c>
      <c r="E4" s="47" t="s">
        <v>196</v>
      </c>
      <c r="F4" s="47" t="s">
        <v>50</v>
      </c>
      <c r="G4" s="48" t="s">
        <v>43</v>
      </c>
      <c r="H4" s="49" t="s">
        <v>87</v>
      </c>
      <c r="I4" s="50" t="s">
        <v>89</v>
      </c>
      <c r="J4" s="48" t="s">
        <v>91</v>
      </c>
      <c r="K4" s="50">
        <f>SUMIFS(Gabarito!B:B,Gabarito!A:A,G4)+SUMIFS(Gabarito!B:B,Gabarito!A:A,H4)+SUMIFS(Gabarito!B:B,Gabarito!A:A,I4)+SUMIFS(Gabarito!B:B,Gabarito!A:A,J4)</f>
        <v>24</v>
      </c>
      <c r="L4" s="49" t="s">
        <v>93</v>
      </c>
      <c r="M4" s="49" t="s">
        <v>131</v>
      </c>
      <c r="N4" s="47" t="s">
        <v>96</v>
      </c>
      <c r="O4" s="49" t="s">
        <v>99</v>
      </c>
      <c r="P4" s="49">
        <f>SUMIFS(Gabarito!B:B,Gabarito!A:A,L4)+SUMIFS(Gabarito!B:B,Gabarito!A:A,M4)+SUMIFS(Gabarito!B:B,Gabarito!A:A,N4)+SUMIFS(Gabarito!B:B,Gabarito!A:A,#REF!)+SUMIFS(Gabarito!B:B,Gabarito!A:A,O4)</f>
        <v>50</v>
      </c>
      <c r="Q4" s="49">
        <f t="shared" si="1"/>
        <v>1200</v>
      </c>
      <c r="R4" s="47" t="s">
        <v>91</v>
      </c>
      <c r="S4" s="47" t="s">
        <v>132</v>
      </c>
      <c r="T4" s="49" t="s">
        <v>50</v>
      </c>
      <c r="U4" s="49" t="s">
        <v>50</v>
      </c>
      <c r="V4" s="47" t="s">
        <v>1073</v>
      </c>
    </row>
    <row r="5" ht="15.75" customHeight="1">
      <c r="A5" s="47" t="s">
        <v>620</v>
      </c>
      <c r="B5" s="47" t="s">
        <v>1074</v>
      </c>
      <c r="C5" s="47" t="s">
        <v>567</v>
      </c>
      <c r="D5" s="47" t="s">
        <v>91</v>
      </c>
      <c r="E5" s="47" t="s">
        <v>149</v>
      </c>
      <c r="F5" s="47" t="s">
        <v>50</v>
      </c>
      <c r="G5" s="48" t="s">
        <v>85</v>
      </c>
      <c r="H5" s="49" t="s">
        <v>87</v>
      </c>
      <c r="I5" s="50" t="s">
        <v>89</v>
      </c>
      <c r="J5" s="48" t="s">
        <v>91</v>
      </c>
      <c r="K5" s="50">
        <f>SUMIFS(Gabarito!B:B,Gabarito!A:A,G5)+SUMIFS(Gabarito!B:B,Gabarito!A:A,H5)+SUMIFS(Gabarito!B:B,Gabarito!A:A,I5)+SUMIFS(Gabarito!B:B,Gabarito!A:A,J5)</f>
        <v>26</v>
      </c>
      <c r="L5" s="49" t="s">
        <v>75</v>
      </c>
      <c r="M5" s="49" t="s">
        <v>131</v>
      </c>
      <c r="N5" s="47" t="s">
        <v>60</v>
      </c>
      <c r="O5" s="49" t="s">
        <v>64</v>
      </c>
      <c r="P5" s="49">
        <f>SUMIFS(Gabarito!B:B,Gabarito!A:A,L5)+SUMIFS(Gabarito!B:B,Gabarito!A:A,M5)+SUMIFS(Gabarito!B:B,Gabarito!A:A,N5)+SUMIFS(Gabarito!B:B,Gabarito!A:A,#REF!)+SUMIFS(Gabarito!B:B,Gabarito!A:A,O5)</f>
        <v>22</v>
      </c>
      <c r="Q5" s="49">
        <f t="shared" si="1"/>
        <v>572</v>
      </c>
      <c r="R5" s="47" t="s">
        <v>91</v>
      </c>
      <c r="S5" s="47" t="s">
        <v>118</v>
      </c>
      <c r="T5" s="49" t="s">
        <v>50</v>
      </c>
      <c r="U5" s="49" t="s">
        <v>50</v>
      </c>
      <c r="V5" s="47" t="s">
        <v>1073</v>
      </c>
    </row>
    <row r="6" ht="15.75" customHeight="1">
      <c r="A6" s="47" t="s">
        <v>620</v>
      </c>
      <c r="B6" s="47" t="s">
        <v>1075</v>
      </c>
      <c r="C6" s="47" t="s">
        <v>567</v>
      </c>
      <c r="D6" s="47" t="s">
        <v>91</v>
      </c>
      <c r="E6" s="47" t="s">
        <v>130</v>
      </c>
      <c r="F6" s="47" t="s">
        <v>50</v>
      </c>
      <c r="G6" s="48" t="s">
        <v>85</v>
      </c>
      <c r="H6" s="49" t="s">
        <v>87</v>
      </c>
      <c r="I6" s="50" t="s">
        <v>71</v>
      </c>
      <c r="J6" s="48" t="s">
        <v>91</v>
      </c>
      <c r="K6" s="50">
        <f>SUMIFS(Gabarito!B:B,Gabarito!A:A,G6)+SUMIFS(Gabarito!B:B,Gabarito!A:A,H6)+SUMIFS(Gabarito!B:B,Gabarito!A:A,I6)+SUMIFS(Gabarito!B:B,Gabarito!A:A,J6)</f>
        <v>23</v>
      </c>
      <c r="L6" s="49" t="s">
        <v>122</v>
      </c>
      <c r="M6" s="49" t="s">
        <v>131</v>
      </c>
      <c r="N6" s="47" t="s">
        <v>60</v>
      </c>
      <c r="O6" s="49" t="s">
        <v>99</v>
      </c>
      <c r="P6" s="49">
        <f>SUMIFS(Gabarito!B:B,Gabarito!A:A,L6)+SUMIFS(Gabarito!B:B,Gabarito!A:A,M6)+SUMIFS(Gabarito!B:B,Gabarito!A:A,N6)+SUMIFS(Gabarito!B:B,Gabarito!A:A,#REF!)+SUMIFS(Gabarito!B:B,Gabarito!A:A,O6)</f>
        <v>28</v>
      </c>
      <c r="Q6" s="49">
        <f t="shared" si="1"/>
        <v>644</v>
      </c>
      <c r="R6" s="47" t="s">
        <v>91</v>
      </c>
      <c r="S6" s="47" t="s">
        <v>132</v>
      </c>
      <c r="T6" s="49" t="s">
        <v>50</v>
      </c>
      <c r="U6" s="49" t="s">
        <v>50</v>
      </c>
      <c r="V6" s="47" t="s">
        <v>1073</v>
      </c>
    </row>
    <row r="7" ht="15.75" customHeight="1">
      <c r="A7" s="47" t="s">
        <v>620</v>
      </c>
      <c r="B7" s="47" t="s">
        <v>625</v>
      </c>
      <c r="C7" s="47" t="s">
        <v>567</v>
      </c>
      <c r="D7" s="47" t="s">
        <v>50</v>
      </c>
      <c r="E7" s="47" t="s">
        <v>196</v>
      </c>
      <c r="F7" s="47" t="s">
        <v>50</v>
      </c>
      <c r="G7" s="48" t="s">
        <v>85</v>
      </c>
      <c r="H7" s="49" t="s">
        <v>137</v>
      </c>
      <c r="I7" s="50" t="s">
        <v>47</v>
      </c>
      <c r="J7" s="48" t="s">
        <v>91</v>
      </c>
      <c r="K7" s="50">
        <f>SUMIFS(Gabarito!B:B,Gabarito!A:A,G7)+SUMIFS(Gabarito!B:B,Gabarito!A:A,H7)+SUMIFS(Gabarito!B:B,Gabarito!A:A,I7)+SUMIFS(Gabarito!B:B,Gabarito!A:A,J7)</f>
        <v>14</v>
      </c>
      <c r="L7" s="49" t="s">
        <v>122</v>
      </c>
      <c r="M7" s="49" t="s">
        <v>131</v>
      </c>
      <c r="N7" s="47" t="s">
        <v>96</v>
      </c>
      <c r="O7" s="49" t="s">
        <v>99</v>
      </c>
      <c r="P7" s="49">
        <f>SUMIFS(Gabarito!B:B,Gabarito!A:A,L7)+SUMIFS(Gabarito!B:B,Gabarito!A:A,M7)+SUMIFS(Gabarito!B:B,Gabarito!A:A,N7)+SUMIFS(Gabarito!B:B,Gabarito!A:A,#REF!)+SUMIFS(Gabarito!B:B,Gabarito!A:A,O7)</f>
        <v>40</v>
      </c>
      <c r="Q7" s="49">
        <f t="shared" si="1"/>
        <v>560</v>
      </c>
      <c r="R7" s="47" t="s">
        <v>91</v>
      </c>
      <c r="S7" s="47" t="s">
        <v>132</v>
      </c>
      <c r="T7" s="49" t="s">
        <v>463</v>
      </c>
      <c r="U7" s="49" t="s">
        <v>50</v>
      </c>
      <c r="V7" s="47" t="s">
        <v>1073</v>
      </c>
    </row>
    <row r="8" ht="15.75" customHeight="1">
      <c r="A8" s="47" t="s">
        <v>620</v>
      </c>
      <c r="B8" s="47" t="s">
        <v>1076</v>
      </c>
      <c r="C8" s="47" t="s">
        <v>567</v>
      </c>
      <c r="D8" s="47" t="s">
        <v>50</v>
      </c>
      <c r="E8" s="47" t="s">
        <v>149</v>
      </c>
      <c r="F8" s="47" t="s">
        <v>50</v>
      </c>
      <c r="G8" s="48" t="s">
        <v>85</v>
      </c>
      <c r="H8" s="49" t="s">
        <v>137</v>
      </c>
      <c r="I8" s="50" t="s">
        <v>47</v>
      </c>
      <c r="J8" s="48" t="s">
        <v>122</v>
      </c>
      <c r="K8" s="50">
        <f>SUMIFS(Gabarito!B:B,Gabarito!A:A,G8)+SUMIFS(Gabarito!B:B,Gabarito!A:A,H8)+SUMIFS(Gabarito!B:B,Gabarito!A:A,I8)+SUMIFS(Gabarito!B:B,Gabarito!A:A,J8)</f>
        <v>6</v>
      </c>
      <c r="L8" s="49" t="s">
        <v>122</v>
      </c>
      <c r="M8" s="49" t="s">
        <v>122</v>
      </c>
      <c r="N8" s="47" t="s">
        <v>96</v>
      </c>
      <c r="O8" s="49" t="s">
        <v>122</v>
      </c>
      <c r="P8" s="49">
        <f>SUMIFS(Gabarito!B:B,Gabarito!A:A,L8)+SUMIFS(Gabarito!B:B,Gabarito!A:A,M8)+SUMIFS(Gabarito!B:B,Gabarito!A:A,N8)+SUMIFS(Gabarito!B:B,Gabarito!A:A,#REF!)+SUMIFS(Gabarito!B:B,Gabarito!A:A,O8)</f>
        <v>14</v>
      </c>
      <c r="Q8" s="49">
        <f t="shared" si="1"/>
        <v>84</v>
      </c>
      <c r="R8" s="47" t="s">
        <v>122</v>
      </c>
      <c r="S8" s="47" t="s">
        <v>122</v>
      </c>
      <c r="T8" s="49" t="s">
        <v>122</v>
      </c>
      <c r="U8" s="49" t="s">
        <v>50</v>
      </c>
      <c r="V8" s="47" t="s">
        <v>1073</v>
      </c>
    </row>
    <row r="9" ht="15.75" customHeight="1">
      <c r="A9" s="47" t="s">
        <v>620</v>
      </c>
      <c r="B9" s="47" t="s">
        <v>628</v>
      </c>
      <c r="C9" s="47" t="s">
        <v>567</v>
      </c>
      <c r="D9" s="47" t="s">
        <v>50</v>
      </c>
      <c r="E9" s="47" t="s">
        <v>149</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96</v>
      </c>
      <c r="O9" s="49" t="s">
        <v>122</v>
      </c>
      <c r="P9" s="49">
        <f>SUMIFS(Gabarito!B:B,Gabarito!A:A,L9)+SUMIFS(Gabarito!B:B,Gabarito!A:A,M9)+SUMIFS(Gabarito!B:B,Gabarito!A:A,N9)+SUMIFS(Gabarito!B:B,Gabarito!A:A,#REF!)+SUMIFS(Gabarito!B:B,Gabarito!A:A,O9)</f>
        <v>14</v>
      </c>
      <c r="Q9" s="49">
        <f t="shared" si="1"/>
        <v>0</v>
      </c>
      <c r="R9" s="47" t="s">
        <v>122</v>
      </c>
      <c r="S9" s="47" t="s">
        <v>122</v>
      </c>
      <c r="T9" s="49" t="s">
        <v>122</v>
      </c>
      <c r="U9" s="49" t="s">
        <v>50</v>
      </c>
      <c r="V9" s="47" t="s">
        <v>1073</v>
      </c>
    </row>
    <row r="10" ht="15.75" customHeight="1">
      <c r="A10" s="47" t="s">
        <v>620</v>
      </c>
      <c r="B10" s="47" t="s">
        <v>1077</v>
      </c>
      <c r="C10" s="47" t="s">
        <v>567</v>
      </c>
      <c r="D10" s="47" t="s">
        <v>50</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c r="V10" s="47" t="s">
        <v>1073</v>
      </c>
    </row>
    <row r="11" ht="15.75" customHeight="1">
      <c r="A11" s="47" t="s">
        <v>620</v>
      </c>
      <c r="B11" s="47" t="s">
        <v>1078</v>
      </c>
      <c r="C11" s="47" t="s">
        <v>567</v>
      </c>
      <c r="D11" s="47" t="s">
        <v>50</v>
      </c>
      <c r="E11" s="47" t="s">
        <v>136</v>
      </c>
      <c r="F11" s="47" t="s">
        <v>122</v>
      </c>
      <c r="G11" s="48" t="s">
        <v>122</v>
      </c>
      <c r="H11" s="49" t="s">
        <v>122</v>
      </c>
      <c r="I11" s="50" t="s">
        <v>122</v>
      </c>
      <c r="J11" s="48" t="s">
        <v>122</v>
      </c>
      <c r="K11" s="50">
        <f>SUMIFS(Gabarito!B:B,Gabarito!A:A,G11)+SUMIFS(Gabarito!B:B,Gabarito!A:A,H11)+SUMIFS(Gabarito!B:B,Gabarito!A:A,I11)+SUMIFS(Gabarito!B:B,Gabarito!A:A,J11)</f>
        <v>0</v>
      </c>
      <c r="L11" s="49" t="s">
        <v>122</v>
      </c>
      <c r="M11" s="49" t="s">
        <v>122</v>
      </c>
      <c r="N11" s="47" t="s">
        <v>96</v>
      </c>
      <c r="O11" s="49" t="s">
        <v>122</v>
      </c>
      <c r="P11" s="49">
        <f>SUMIFS(Gabarito!B:B,Gabarito!A:A,L11)+SUMIFS(Gabarito!B:B,Gabarito!A:A,M11)+SUMIFS(Gabarito!B:B,Gabarito!A:A,N11)+SUMIFS(Gabarito!B:B,Gabarito!A:A,#REF!)+SUMIFS(Gabarito!B:B,Gabarito!A:A,O11)</f>
        <v>14</v>
      </c>
      <c r="Q11" s="49">
        <f t="shared" si="1"/>
        <v>0</v>
      </c>
      <c r="R11" s="47" t="s">
        <v>122</v>
      </c>
      <c r="S11" s="47" t="s">
        <v>122</v>
      </c>
      <c r="T11" s="49" t="s">
        <v>122</v>
      </c>
      <c r="U11" s="49" t="s">
        <v>50</v>
      </c>
      <c r="V11" s="47" t="s">
        <v>1073</v>
      </c>
    </row>
    <row r="12" ht="15.75" customHeight="1">
      <c r="A12" s="47" t="s">
        <v>620</v>
      </c>
      <c r="B12" s="47" t="s">
        <v>631</v>
      </c>
      <c r="C12" s="47" t="s">
        <v>567</v>
      </c>
      <c r="D12" s="47" t="s">
        <v>50</v>
      </c>
      <c r="E12" s="47" t="s">
        <v>130</v>
      </c>
      <c r="F12" s="47" t="s">
        <v>122</v>
      </c>
      <c r="G12" s="48" t="s">
        <v>122</v>
      </c>
      <c r="H12" s="49" t="s">
        <v>122</v>
      </c>
      <c r="I12" s="50" t="s">
        <v>122</v>
      </c>
      <c r="J12" s="48" t="s">
        <v>122</v>
      </c>
      <c r="K12" s="50">
        <f>SUMIFS(Gabarito!B:B,Gabarito!A:A,G12)+SUMIFS(Gabarito!B:B,Gabarito!A:A,H12)+SUMIFS(Gabarito!B:B,Gabarito!A:A,I12)+SUMIFS(Gabarito!B:B,Gabarito!A:A,J12)</f>
        <v>0</v>
      </c>
      <c r="L12" s="49" t="s">
        <v>122</v>
      </c>
      <c r="M12" s="49" t="s">
        <v>122</v>
      </c>
      <c r="N12" s="47" t="s">
        <v>96</v>
      </c>
      <c r="O12" s="49" t="s">
        <v>122</v>
      </c>
      <c r="P12" s="49">
        <f>SUMIFS(Gabarito!B:B,Gabarito!A:A,L12)+SUMIFS(Gabarito!B:B,Gabarito!A:A,M12)+SUMIFS(Gabarito!B:B,Gabarito!A:A,N12)+SUMIFS(Gabarito!B:B,Gabarito!A:A,#REF!)+SUMIFS(Gabarito!B:B,Gabarito!A:A,O12)</f>
        <v>14</v>
      </c>
      <c r="Q12" s="49">
        <f t="shared" si="1"/>
        <v>0</v>
      </c>
      <c r="R12" s="47" t="s">
        <v>122</v>
      </c>
      <c r="S12" s="47" t="s">
        <v>122</v>
      </c>
      <c r="T12" s="49" t="s">
        <v>122</v>
      </c>
      <c r="U12" s="49" t="s">
        <v>50</v>
      </c>
      <c r="V12" s="47" t="s">
        <v>1073</v>
      </c>
    </row>
    <row r="13" ht="15.75" customHeight="1">
      <c r="A13" s="47" t="s">
        <v>620</v>
      </c>
      <c r="B13" s="47" t="s">
        <v>632</v>
      </c>
      <c r="C13" s="47" t="s">
        <v>567</v>
      </c>
      <c r="D13" s="47" t="s">
        <v>50</v>
      </c>
      <c r="E13" s="47" t="s">
        <v>130</v>
      </c>
      <c r="F13" s="47" t="s">
        <v>122</v>
      </c>
      <c r="G13" s="48" t="s">
        <v>122</v>
      </c>
      <c r="H13" s="49" t="s">
        <v>122</v>
      </c>
      <c r="I13" s="50" t="s">
        <v>122</v>
      </c>
      <c r="J13" s="48" t="s">
        <v>122</v>
      </c>
      <c r="K13" s="50">
        <f>SUMIFS(Gabarito!B:B,Gabarito!A:A,G13)+SUMIFS(Gabarito!B:B,Gabarito!A:A,H13)+SUMIFS(Gabarito!B:B,Gabarito!A:A,I13)+SUMIFS(Gabarito!B:B,Gabarito!A:A,J13)</f>
        <v>0</v>
      </c>
      <c r="L13" s="49" t="s">
        <v>122</v>
      </c>
      <c r="M13" s="49" t="s">
        <v>122</v>
      </c>
      <c r="N13" s="47" t="s">
        <v>96</v>
      </c>
      <c r="O13" s="49" t="s">
        <v>122</v>
      </c>
      <c r="P13" s="49">
        <f>SUMIFS(Gabarito!B:B,Gabarito!A:A,L13)+SUMIFS(Gabarito!B:B,Gabarito!A:A,M13)+SUMIFS(Gabarito!B:B,Gabarito!A:A,N13)+SUMIFS(Gabarito!B:B,Gabarito!A:A,#REF!)+SUMIFS(Gabarito!B:B,Gabarito!A:A,O13)</f>
        <v>14</v>
      </c>
      <c r="Q13" s="49">
        <f t="shared" si="1"/>
        <v>0</v>
      </c>
      <c r="R13" s="47" t="s">
        <v>122</v>
      </c>
      <c r="S13" s="47" t="s">
        <v>122</v>
      </c>
      <c r="T13" s="49" t="s">
        <v>122</v>
      </c>
      <c r="U13" s="49" t="s">
        <v>50</v>
      </c>
      <c r="V13" s="47" t="s">
        <v>1073</v>
      </c>
    </row>
    <row r="14" ht="15.75" customHeight="1">
      <c r="A14" s="47" t="s">
        <v>620</v>
      </c>
      <c r="B14" s="47" t="s">
        <v>633</v>
      </c>
      <c r="C14" s="47" t="s">
        <v>567</v>
      </c>
      <c r="D14" s="47" t="s">
        <v>50</v>
      </c>
      <c r="E14" s="47" t="s">
        <v>130</v>
      </c>
      <c r="F14" s="47" t="s">
        <v>122</v>
      </c>
      <c r="G14" s="48" t="s">
        <v>122</v>
      </c>
      <c r="H14" s="49" t="s">
        <v>122</v>
      </c>
      <c r="I14" s="50" t="s">
        <v>122</v>
      </c>
      <c r="J14" s="48" t="s">
        <v>122</v>
      </c>
      <c r="K14" s="50">
        <f>SUMIFS(Gabarito!B:B,Gabarito!A:A,G14)+SUMIFS(Gabarito!B:B,Gabarito!A:A,H14)+SUMIFS(Gabarito!B:B,Gabarito!A:A,I14)+SUMIFS(Gabarito!B:B,Gabarito!A:A,J14)</f>
        <v>0</v>
      </c>
      <c r="L14" s="49" t="s">
        <v>122</v>
      </c>
      <c r="M14" s="49" t="s">
        <v>122</v>
      </c>
      <c r="N14" s="47" t="s">
        <v>96</v>
      </c>
      <c r="O14" s="49" t="s">
        <v>122</v>
      </c>
      <c r="P14" s="49">
        <f>SUMIFS(Gabarito!B:B,Gabarito!A:A,L14)+SUMIFS(Gabarito!B:B,Gabarito!A:A,M14)+SUMIFS(Gabarito!B:B,Gabarito!A:A,N14)+SUMIFS(Gabarito!B:B,Gabarito!A:A,#REF!)+SUMIFS(Gabarito!B:B,Gabarito!A:A,O14)</f>
        <v>14</v>
      </c>
      <c r="Q14" s="49">
        <f t="shared" si="1"/>
        <v>0</v>
      </c>
      <c r="R14" s="47" t="s">
        <v>122</v>
      </c>
      <c r="S14" s="47" t="s">
        <v>122</v>
      </c>
      <c r="T14" s="49" t="s">
        <v>122</v>
      </c>
      <c r="U14" s="49" t="s">
        <v>50</v>
      </c>
      <c r="V14" s="47" t="s">
        <v>1073</v>
      </c>
    </row>
    <row r="15" ht="15.75" customHeight="1">
      <c r="A15" s="47" t="s">
        <v>620</v>
      </c>
      <c r="B15" s="47" t="s">
        <v>635</v>
      </c>
      <c r="C15" s="47" t="s">
        <v>567</v>
      </c>
      <c r="D15" s="47" t="s">
        <v>50</v>
      </c>
      <c r="E15" s="47" t="s">
        <v>130</v>
      </c>
      <c r="F15" s="47" t="s">
        <v>122</v>
      </c>
      <c r="G15" s="48" t="s">
        <v>122</v>
      </c>
      <c r="H15" s="49" t="s">
        <v>122</v>
      </c>
      <c r="I15" s="50" t="s">
        <v>122</v>
      </c>
      <c r="J15" s="48" t="s">
        <v>122</v>
      </c>
      <c r="K15" s="50">
        <f>SUMIFS(Gabarito!B:B,Gabarito!A:A,G15)+SUMIFS(Gabarito!B:B,Gabarito!A:A,H15)+SUMIFS(Gabarito!B:B,Gabarito!A:A,I15)+SUMIFS(Gabarito!B:B,Gabarito!A:A,J15)</f>
        <v>0</v>
      </c>
      <c r="L15" s="49" t="s">
        <v>122</v>
      </c>
      <c r="M15" s="49" t="s">
        <v>122</v>
      </c>
      <c r="N15" s="47" t="s">
        <v>96</v>
      </c>
      <c r="O15" s="49" t="s">
        <v>122</v>
      </c>
      <c r="P15" s="49">
        <f>SUMIFS(Gabarito!B:B,Gabarito!A:A,L15)+SUMIFS(Gabarito!B:B,Gabarito!A:A,M15)+SUMIFS(Gabarito!B:B,Gabarito!A:A,N15)+SUMIFS(Gabarito!B:B,Gabarito!A:A,#REF!)+SUMIFS(Gabarito!B:B,Gabarito!A:A,O15)</f>
        <v>14</v>
      </c>
      <c r="Q15" s="49">
        <f t="shared" si="1"/>
        <v>0</v>
      </c>
      <c r="R15" s="47" t="s">
        <v>122</v>
      </c>
      <c r="S15" s="47" t="s">
        <v>122</v>
      </c>
      <c r="T15" s="49" t="s">
        <v>122</v>
      </c>
      <c r="U15" s="49" t="s">
        <v>50</v>
      </c>
      <c r="V15" s="47" t="s">
        <v>1073</v>
      </c>
    </row>
    <row r="16" ht="15.75" customHeight="1">
      <c r="A16" s="47" t="s">
        <v>620</v>
      </c>
      <c r="B16" s="47" t="s">
        <v>636</v>
      </c>
      <c r="C16" s="47" t="s">
        <v>567</v>
      </c>
      <c r="D16" s="47" t="s">
        <v>91</v>
      </c>
      <c r="E16" s="47" t="s">
        <v>122</v>
      </c>
      <c r="F16" s="47" t="s">
        <v>122</v>
      </c>
      <c r="G16" s="48" t="s">
        <v>122</v>
      </c>
      <c r="H16" s="49" t="s">
        <v>122</v>
      </c>
      <c r="I16" s="50" t="s">
        <v>122</v>
      </c>
      <c r="J16" s="48" t="s">
        <v>122</v>
      </c>
      <c r="K16" s="50">
        <f>SUMIFS(Gabarito!B:B,Gabarito!A:A,G16)+SUMIFS(Gabarito!B:B,Gabarito!A:A,H16)+SUMIFS(Gabarito!B:B,Gabarito!A:A,I16)+SUMIFS(Gabarito!B:B,Gabarito!A:A,J16)</f>
        <v>0</v>
      </c>
      <c r="L16" s="49" t="s">
        <v>122</v>
      </c>
      <c r="M16" s="49" t="s">
        <v>122</v>
      </c>
      <c r="N16" s="47" t="s">
        <v>96</v>
      </c>
      <c r="O16" s="49" t="s">
        <v>122</v>
      </c>
      <c r="P16" s="49">
        <f>SUMIFS(Gabarito!B:B,Gabarito!A:A,L16)+SUMIFS(Gabarito!B:B,Gabarito!A:A,M16)+SUMIFS(Gabarito!B:B,Gabarito!A:A,N16)+SUMIFS(Gabarito!B:B,Gabarito!A:A,#REF!)+SUMIFS(Gabarito!B:B,Gabarito!A:A,O16)</f>
        <v>14</v>
      </c>
      <c r="Q16" s="49">
        <f t="shared" si="1"/>
        <v>0</v>
      </c>
      <c r="R16" s="47" t="s">
        <v>122</v>
      </c>
      <c r="S16" s="47" t="s">
        <v>122</v>
      </c>
      <c r="T16" s="49" t="s">
        <v>122</v>
      </c>
      <c r="U16" s="49" t="s">
        <v>50</v>
      </c>
      <c r="V16" s="47" t="s">
        <v>1073</v>
      </c>
    </row>
    <row r="17" ht="15.75" customHeight="1">
      <c r="A17" s="47" t="s">
        <v>620</v>
      </c>
      <c r="B17" s="47" t="s">
        <v>637</v>
      </c>
      <c r="C17" s="47" t="s">
        <v>567</v>
      </c>
      <c r="D17" s="47" t="s">
        <v>91</v>
      </c>
      <c r="E17" s="47" t="s">
        <v>122</v>
      </c>
      <c r="F17" s="47" t="s">
        <v>122</v>
      </c>
      <c r="G17" s="48" t="s">
        <v>122</v>
      </c>
      <c r="H17" s="49" t="s">
        <v>122</v>
      </c>
      <c r="I17" s="50" t="s">
        <v>122</v>
      </c>
      <c r="J17" s="48" t="s">
        <v>122</v>
      </c>
      <c r="K17" s="50">
        <f>SUMIFS(Gabarito!B:B,Gabarito!A:A,G17)+SUMIFS(Gabarito!B:B,Gabarito!A:A,H17)+SUMIFS(Gabarito!B:B,Gabarito!A:A,I17)+SUMIFS(Gabarito!B:B,Gabarito!A:A,J17)</f>
        <v>0</v>
      </c>
      <c r="L17" s="49" t="s">
        <v>122</v>
      </c>
      <c r="M17" s="49" t="s">
        <v>122</v>
      </c>
      <c r="N17" s="47" t="s">
        <v>96</v>
      </c>
      <c r="O17" s="49" t="s">
        <v>122</v>
      </c>
      <c r="P17" s="49">
        <f>SUMIFS(Gabarito!B:B,Gabarito!A:A,L17)+SUMIFS(Gabarito!B:B,Gabarito!A:A,M17)+SUMIFS(Gabarito!B:B,Gabarito!A:A,N17)+SUMIFS(Gabarito!B:B,Gabarito!A:A,#REF!)+SUMIFS(Gabarito!B:B,Gabarito!A:A,O17)</f>
        <v>14</v>
      </c>
      <c r="Q17" s="49">
        <f t="shared" si="1"/>
        <v>0</v>
      </c>
      <c r="R17" s="47" t="s">
        <v>122</v>
      </c>
      <c r="S17" s="47" t="s">
        <v>122</v>
      </c>
      <c r="T17" s="49" t="s">
        <v>122</v>
      </c>
      <c r="U17" s="49" t="s">
        <v>50</v>
      </c>
      <c r="V17" s="47" t="s">
        <v>1073</v>
      </c>
    </row>
    <row r="18" ht="15.75" customHeight="1">
      <c r="A18" s="47" t="s">
        <v>620</v>
      </c>
      <c r="B18" s="47" t="s">
        <v>638</v>
      </c>
      <c r="C18" s="47" t="s">
        <v>567</v>
      </c>
      <c r="D18" s="47" t="s">
        <v>91</v>
      </c>
      <c r="E18" s="47" t="s">
        <v>122</v>
      </c>
      <c r="F18" s="47" t="s">
        <v>122</v>
      </c>
      <c r="G18" s="48" t="s">
        <v>122</v>
      </c>
      <c r="H18" s="49" t="s">
        <v>122</v>
      </c>
      <c r="I18" s="50" t="s">
        <v>122</v>
      </c>
      <c r="J18" s="48" t="s">
        <v>122</v>
      </c>
      <c r="K18" s="50">
        <f>SUMIFS(Gabarito!B:B,Gabarito!A:A,G18)+SUMIFS(Gabarito!B:B,Gabarito!A:A,H18)+SUMIFS(Gabarito!B:B,Gabarito!A:A,I18)+SUMIFS(Gabarito!B:B,Gabarito!A:A,J18)</f>
        <v>0</v>
      </c>
      <c r="L18" s="49" t="s">
        <v>122</v>
      </c>
      <c r="M18" s="49" t="s">
        <v>122</v>
      </c>
      <c r="N18" s="47" t="s">
        <v>96</v>
      </c>
      <c r="O18" s="49" t="s">
        <v>122</v>
      </c>
      <c r="P18" s="49">
        <f>SUMIFS(Gabarito!B:B,Gabarito!A:A,L18)+SUMIFS(Gabarito!B:B,Gabarito!A:A,M18)+SUMIFS(Gabarito!B:B,Gabarito!A:A,N18)+SUMIFS(Gabarito!B:B,Gabarito!A:A,#REF!)+SUMIFS(Gabarito!B:B,Gabarito!A:A,O18)</f>
        <v>14</v>
      </c>
      <c r="Q18" s="49">
        <f t="shared" si="1"/>
        <v>0</v>
      </c>
      <c r="R18" s="47" t="s">
        <v>122</v>
      </c>
      <c r="S18" s="47" t="s">
        <v>122</v>
      </c>
      <c r="T18" s="49" t="s">
        <v>122</v>
      </c>
      <c r="U18" s="49" t="s">
        <v>50</v>
      </c>
      <c r="V18" s="47" t="s">
        <v>1073</v>
      </c>
    </row>
    <row r="19" ht="15.75" customHeight="1">
      <c r="A19" s="47" t="s">
        <v>620</v>
      </c>
      <c r="B19" s="47" t="s">
        <v>639</v>
      </c>
      <c r="C19" s="47" t="s">
        <v>567</v>
      </c>
      <c r="D19" s="47" t="s">
        <v>50</v>
      </c>
      <c r="E19" s="47" t="s">
        <v>130</v>
      </c>
      <c r="F19" s="47" t="s">
        <v>122</v>
      </c>
      <c r="G19" s="48" t="s">
        <v>122</v>
      </c>
      <c r="H19" s="49" t="s">
        <v>122</v>
      </c>
      <c r="I19" s="50" t="s">
        <v>122</v>
      </c>
      <c r="J19" s="48" t="s">
        <v>122</v>
      </c>
      <c r="K19" s="50">
        <f>SUMIFS(Gabarito!B:B,Gabarito!A:A,G19)+SUMIFS(Gabarito!B:B,Gabarito!A:A,H19)+SUMIFS(Gabarito!B:B,Gabarito!A:A,I19)+SUMIFS(Gabarito!B:B,Gabarito!A:A,J19)</f>
        <v>0</v>
      </c>
      <c r="L19" s="49" t="s">
        <v>122</v>
      </c>
      <c r="M19" s="49" t="s">
        <v>122</v>
      </c>
      <c r="N19" s="47" t="s">
        <v>96</v>
      </c>
      <c r="O19" s="49" t="s">
        <v>122</v>
      </c>
      <c r="P19" s="49">
        <f>SUMIFS(Gabarito!B:B,Gabarito!A:A,L19)+SUMIFS(Gabarito!B:B,Gabarito!A:A,M19)+SUMIFS(Gabarito!B:B,Gabarito!A:A,N19)+SUMIFS(Gabarito!B:B,Gabarito!A:A,#REF!)+SUMIFS(Gabarito!B:B,Gabarito!A:A,O19)</f>
        <v>14</v>
      </c>
      <c r="Q19" s="49">
        <f t="shared" si="1"/>
        <v>0</v>
      </c>
      <c r="R19" s="47" t="s">
        <v>122</v>
      </c>
      <c r="S19" s="47" t="s">
        <v>122</v>
      </c>
      <c r="T19" s="49" t="s">
        <v>122</v>
      </c>
      <c r="U19" s="49" t="s">
        <v>50</v>
      </c>
      <c r="V19" s="47" t="s">
        <v>1073</v>
      </c>
    </row>
    <row r="20" ht="15.75" customHeight="1">
      <c r="A20" s="47" t="s">
        <v>620</v>
      </c>
      <c r="B20" s="47" t="s">
        <v>1079</v>
      </c>
      <c r="C20" s="47" t="s">
        <v>567</v>
      </c>
      <c r="D20" s="47" t="s">
        <v>50</v>
      </c>
      <c r="E20" s="47" t="s">
        <v>122</v>
      </c>
      <c r="F20" s="47" t="s">
        <v>122</v>
      </c>
      <c r="G20" s="48" t="s">
        <v>122</v>
      </c>
      <c r="H20" s="49" t="s">
        <v>122</v>
      </c>
      <c r="I20" s="50" t="s">
        <v>122</v>
      </c>
      <c r="J20" s="48" t="s">
        <v>122</v>
      </c>
      <c r="K20" s="50">
        <f>SUMIFS(Gabarito!B:B,Gabarito!A:A,G20)+SUMIFS(Gabarito!B:B,Gabarito!A:A,H20)+SUMIFS(Gabarito!B:B,Gabarito!A:A,I20)+SUMIFS(Gabarito!B:B,Gabarito!A:A,J20)</f>
        <v>0</v>
      </c>
      <c r="L20" s="49" t="s">
        <v>122</v>
      </c>
      <c r="M20" s="49" t="s">
        <v>122</v>
      </c>
      <c r="N20" s="47" t="s">
        <v>122</v>
      </c>
      <c r="O20" s="49" t="s">
        <v>122</v>
      </c>
      <c r="P20" s="49">
        <f>SUMIFS(Gabarito!B:B,Gabarito!A:A,L20)+SUMIFS(Gabarito!B:B,Gabarito!A:A,M20)+SUMIFS(Gabarito!B:B,Gabarito!A:A,N20)+SUMIFS(Gabarito!B:B,Gabarito!A:A,#REF!)+SUMIFS(Gabarito!B:B,Gabarito!A:A,O20)</f>
        <v>0</v>
      </c>
      <c r="Q20" s="49">
        <f t="shared" si="1"/>
        <v>0</v>
      </c>
      <c r="R20" s="47" t="s">
        <v>122</v>
      </c>
      <c r="S20" s="47" t="s">
        <v>122</v>
      </c>
      <c r="T20" s="49" t="s">
        <v>122</v>
      </c>
      <c r="U20" s="49" t="s">
        <v>50</v>
      </c>
      <c r="V20" s="47" t="s">
        <v>1073</v>
      </c>
    </row>
    <row r="21" ht="15.75" customHeight="1">
      <c r="A21" s="47" t="s">
        <v>620</v>
      </c>
      <c r="B21" s="47" t="s">
        <v>641</v>
      </c>
      <c r="C21" s="47" t="s">
        <v>567</v>
      </c>
      <c r="D21" s="47" t="s">
        <v>50</v>
      </c>
      <c r="E21" s="47" t="s">
        <v>122</v>
      </c>
      <c r="F21" s="47" t="s">
        <v>122</v>
      </c>
      <c r="G21" s="48" t="s">
        <v>122</v>
      </c>
      <c r="H21" s="49" t="s">
        <v>122</v>
      </c>
      <c r="I21" s="50" t="s">
        <v>122</v>
      </c>
      <c r="J21" s="48" t="s">
        <v>122</v>
      </c>
      <c r="K21" s="50">
        <f>SUMIFS(Gabarito!B:B,Gabarito!A:A,G21)+SUMIFS(Gabarito!B:B,Gabarito!A:A,H21)+SUMIFS(Gabarito!B:B,Gabarito!A:A,I21)+SUMIFS(Gabarito!B:B,Gabarito!A:A,J21)</f>
        <v>0</v>
      </c>
      <c r="L21" s="49" t="s">
        <v>122</v>
      </c>
      <c r="M21" s="49" t="s">
        <v>122</v>
      </c>
      <c r="N21" s="47" t="s">
        <v>122</v>
      </c>
      <c r="O21" s="49" t="s">
        <v>122</v>
      </c>
      <c r="P21" s="49">
        <f>SUMIFS(Gabarito!B:B,Gabarito!A:A,L21)+SUMIFS(Gabarito!B:B,Gabarito!A:A,M21)+SUMIFS(Gabarito!B:B,Gabarito!A:A,N21)+SUMIFS(Gabarito!B:B,Gabarito!A:A,#REF!)+SUMIFS(Gabarito!B:B,Gabarito!A:A,O21)</f>
        <v>0</v>
      </c>
      <c r="Q21" s="49">
        <f t="shared" si="1"/>
        <v>0</v>
      </c>
      <c r="R21" s="47" t="s">
        <v>122</v>
      </c>
      <c r="S21" s="47" t="s">
        <v>122</v>
      </c>
      <c r="T21" s="49" t="s">
        <v>122</v>
      </c>
      <c r="U21" s="49" t="s">
        <v>50</v>
      </c>
      <c r="V21" s="47" t="s">
        <v>1073</v>
      </c>
    </row>
    <row r="22" ht="15.75" customHeight="1">
      <c r="A22" s="47" t="s">
        <v>620</v>
      </c>
      <c r="B22" s="47" t="s">
        <v>641</v>
      </c>
      <c r="C22" s="47" t="s">
        <v>567</v>
      </c>
      <c r="D22" s="47" t="s">
        <v>91</v>
      </c>
      <c r="E22" s="47" t="s">
        <v>122</v>
      </c>
      <c r="F22" s="47" t="s">
        <v>122</v>
      </c>
      <c r="G22" s="48" t="s">
        <v>122</v>
      </c>
      <c r="H22" s="49" t="s">
        <v>122</v>
      </c>
      <c r="I22" s="50" t="s">
        <v>122</v>
      </c>
      <c r="J22" s="48" t="s">
        <v>122</v>
      </c>
      <c r="K22" s="50">
        <f>SUMIFS(Gabarito!B:B,Gabarito!A:A,G22)+SUMIFS(Gabarito!B:B,Gabarito!A:A,H22)+SUMIFS(Gabarito!B:B,Gabarito!A:A,I22)+SUMIFS(Gabarito!B:B,Gabarito!A:A,J22)</f>
        <v>0</v>
      </c>
      <c r="L22" s="49" t="s">
        <v>122</v>
      </c>
      <c r="M22" s="49" t="s">
        <v>122</v>
      </c>
      <c r="N22" s="47" t="s">
        <v>96</v>
      </c>
      <c r="O22" s="49" t="s">
        <v>122</v>
      </c>
      <c r="P22" s="49">
        <f>SUMIFS(Gabarito!B:B,Gabarito!A:A,L22)+SUMIFS(Gabarito!B:B,Gabarito!A:A,M22)+SUMIFS(Gabarito!B:B,Gabarito!A:A,N22)+SUMIFS(Gabarito!B:B,Gabarito!A:A,#REF!)+SUMIFS(Gabarito!B:B,Gabarito!A:A,O22)</f>
        <v>14</v>
      </c>
      <c r="Q22" s="49">
        <f t="shared" si="1"/>
        <v>0</v>
      </c>
      <c r="R22" s="47" t="s">
        <v>122</v>
      </c>
      <c r="S22" s="47" t="s">
        <v>122</v>
      </c>
      <c r="T22" s="49" t="s">
        <v>122</v>
      </c>
      <c r="U22" s="49" t="s">
        <v>50</v>
      </c>
      <c r="V22" s="47" t="s">
        <v>1073</v>
      </c>
    </row>
    <row r="23" ht="15.75" customHeight="1">
      <c r="A23" s="47" t="s">
        <v>620</v>
      </c>
      <c r="B23" s="47" t="s">
        <v>642</v>
      </c>
      <c r="C23" s="47" t="s">
        <v>567</v>
      </c>
      <c r="D23" s="47" t="s">
        <v>50</v>
      </c>
      <c r="E23" s="47" t="s">
        <v>122</v>
      </c>
      <c r="F23" s="47" t="s">
        <v>122</v>
      </c>
      <c r="G23" s="48" t="s">
        <v>122</v>
      </c>
      <c r="H23" s="49" t="s">
        <v>122</v>
      </c>
      <c r="I23" s="50" t="s">
        <v>122</v>
      </c>
      <c r="J23" s="48" t="s">
        <v>122</v>
      </c>
      <c r="K23" s="50">
        <f>SUMIFS(Gabarito!B:B,Gabarito!A:A,G23)+SUMIFS(Gabarito!B:B,Gabarito!A:A,H23)+SUMIFS(Gabarito!B:B,Gabarito!A:A,I23)+SUMIFS(Gabarito!B:B,Gabarito!A:A,J23)</f>
        <v>0</v>
      </c>
      <c r="L23" s="49" t="s">
        <v>122</v>
      </c>
      <c r="M23" s="49" t="s">
        <v>122</v>
      </c>
      <c r="N23" s="47" t="s">
        <v>122</v>
      </c>
      <c r="O23" s="49" t="s">
        <v>122</v>
      </c>
      <c r="P23" s="49">
        <f>SUMIFS(Gabarito!B:B,Gabarito!A:A,L23)+SUMIFS(Gabarito!B:B,Gabarito!A:A,M23)+SUMIFS(Gabarito!B:B,Gabarito!A:A,N23)+SUMIFS(Gabarito!B:B,Gabarito!A:A,#REF!)+SUMIFS(Gabarito!B:B,Gabarito!A:A,O23)</f>
        <v>0</v>
      </c>
      <c r="Q23" s="49">
        <f t="shared" si="1"/>
        <v>0</v>
      </c>
      <c r="R23" s="47" t="s">
        <v>122</v>
      </c>
      <c r="S23" s="47" t="s">
        <v>122</v>
      </c>
      <c r="T23" s="49" t="s">
        <v>122</v>
      </c>
      <c r="U23" s="49" t="s">
        <v>50</v>
      </c>
      <c r="V23" s="47" t="s">
        <v>1073</v>
      </c>
    </row>
    <row r="24" ht="15.75" customHeight="1">
      <c r="A24" s="47" t="s">
        <v>620</v>
      </c>
      <c r="B24" s="47" t="s">
        <v>642</v>
      </c>
      <c r="C24" s="47" t="s">
        <v>567</v>
      </c>
      <c r="D24" s="47" t="s">
        <v>91</v>
      </c>
      <c r="E24" s="47" t="s">
        <v>122</v>
      </c>
      <c r="F24" s="47" t="s">
        <v>122</v>
      </c>
      <c r="G24" s="48" t="s">
        <v>122</v>
      </c>
      <c r="H24" s="49" t="s">
        <v>122</v>
      </c>
      <c r="I24" s="50" t="s">
        <v>122</v>
      </c>
      <c r="J24" s="48" t="s">
        <v>122</v>
      </c>
      <c r="K24" s="50">
        <f>SUMIFS(Gabarito!B:B,Gabarito!A:A,G24)+SUMIFS(Gabarito!B:B,Gabarito!A:A,H24)+SUMIFS(Gabarito!B:B,Gabarito!A:A,I24)+SUMIFS(Gabarito!B:B,Gabarito!A:A,J24)</f>
        <v>0</v>
      </c>
      <c r="L24" s="49" t="s">
        <v>122</v>
      </c>
      <c r="M24" s="49" t="s">
        <v>122</v>
      </c>
      <c r="N24" s="47" t="s">
        <v>96</v>
      </c>
      <c r="O24" s="49" t="s">
        <v>122</v>
      </c>
      <c r="P24" s="49">
        <f>SUMIFS(Gabarito!B:B,Gabarito!A:A,L24)+SUMIFS(Gabarito!B:B,Gabarito!A:A,M24)+SUMIFS(Gabarito!B:B,Gabarito!A:A,N24)+SUMIFS(Gabarito!B:B,Gabarito!A:A,#REF!)+SUMIFS(Gabarito!B:B,Gabarito!A:A,O24)</f>
        <v>14</v>
      </c>
      <c r="Q24" s="49">
        <f t="shared" si="1"/>
        <v>0</v>
      </c>
      <c r="R24" s="47" t="s">
        <v>122</v>
      </c>
      <c r="S24" s="47" t="s">
        <v>122</v>
      </c>
      <c r="T24" s="49" t="s">
        <v>122</v>
      </c>
      <c r="U24" s="49" t="s">
        <v>50</v>
      </c>
      <c r="V24" s="47" t="s">
        <v>1073</v>
      </c>
    </row>
    <row r="25" ht="15.75" customHeight="1">
      <c r="A25" s="47" t="s">
        <v>620</v>
      </c>
      <c r="B25" s="47" t="s">
        <v>643</v>
      </c>
      <c r="C25" s="47" t="s">
        <v>567</v>
      </c>
      <c r="D25" s="47" t="s">
        <v>91</v>
      </c>
      <c r="E25" s="47" t="s">
        <v>122</v>
      </c>
      <c r="F25" s="47" t="s">
        <v>122</v>
      </c>
      <c r="G25" s="48" t="s">
        <v>122</v>
      </c>
      <c r="H25" s="49" t="s">
        <v>122</v>
      </c>
      <c r="I25" s="50" t="s">
        <v>122</v>
      </c>
      <c r="J25" s="48" t="s">
        <v>122</v>
      </c>
      <c r="K25" s="50">
        <f>SUMIFS(Gabarito!B:B,Gabarito!A:A,G25)+SUMIFS(Gabarito!B:B,Gabarito!A:A,H25)+SUMIFS(Gabarito!B:B,Gabarito!A:A,I25)+SUMIFS(Gabarito!B:B,Gabarito!A:A,J25)</f>
        <v>0</v>
      </c>
      <c r="L25" s="49" t="s">
        <v>122</v>
      </c>
      <c r="M25" s="49" t="s">
        <v>122</v>
      </c>
      <c r="N25" s="47" t="s">
        <v>96</v>
      </c>
      <c r="O25" s="49" t="s">
        <v>122</v>
      </c>
      <c r="P25" s="49">
        <f>SUMIFS(Gabarito!B:B,Gabarito!A:A,L25)+SUMIFS(Gabarito!B:B,Gabarito!A:A,M25)+SUMIFS(Gabarito!B:B,Gabarito!A:A,N25)+SUMIFS(Gabarito!B:B,Gabarito!A:A,#REF!)+SUMIFS(Gabarito!B:B,Gabarito!A:A,O25)</f>
        <v>14</v>
      </c>
      <c r="Q25" s="49">
        <f t="shared" si="1"/>
        <v>0</v>
      </c>
      <c r="R25" s="47" t="s">
        <v>122</v>
      </c>
      <c r="S25" s="47" t="s">
        <v>122</v>
      </c>
      <c r="T25" s="49" t="s">
        <v>122</v>
      </c>
      <c r="U25" s="49" t="s">
        <v>50</v>
      </c>
      <c r="V25" s="47" t="s">
        <v>1073</v>
      </c>
    </row>
    <row r="26" ht="15.75" customHeight="1">
      <c r="A26" s="47" t="s">
        <v>620</v>
      </c>
      <c r="B26" s="47" t="s">
        <v>1080</v>
      </c>
      <c r="C26" s="47" t="s">
        <v>567</v>
      </c>
      <c r="D26" s="47" t="s">
        <v>50</v>
      </c>
      <c r="E26" s="47" t="s">
        <v>122</v>
      </c>
      <c r="F26" s="47" t="s">
        <v>122</v>
      </c>
      <c r="G26" s="48" t="s">
        <v>122</v>
      </c>
      <c r="H26" s="49" t="s">
        <v>122</v>
      </c>
      <c r="I26" s="50" t="s">
        <v>122</v>
      </c>
      <c r="J26" s="48" t="s">
        <v>122</v>
      </c>
      <c r="K26" s="50">
        <f>SUMIFS(Gabarito!B:B,Gabarito!A:A,G26)+SUMIFS(Gabarito!B:B,Gabarito!A:A,H26)+SUMIFS(Gabarito!B:B,Gabarito!A:A,I26)+SUMIFS(Gabarito!B:B,Gabarito!A:A,J26)</f>
        <v>0</v>
      </c>
      <c r="L26" s="49" t="s">
        <v>122</v>
      </c>
      <c r="M26" s="49" t="s">
        <v>122</v>
      </c>
      <c r="N26" s="47" t="s">
        <v>122</v>
      </c>
      <c r="O26" s="49" t="s">
        <v>122</v>
      </c>
      <c r="P26" s="49">
        <f>SUMIFS(Gabarito!B:B,Gabarito!A:A,L26)+SUMIFS(Gabarito!B:B,Gabarito!A:A,M26)+SUMIFS(Gabarito!B:B,Gabarito!A:A,N26)+SUMIFS(Gabarito!B:B,Gabarito!A:A,#REF!)+SUMIFS(Gabarito!B:B,Gabarito!A:A,O26)</f>
        <v>0</v>
      </c>
      <c r="Q26" s="49">
        <f t="shared" si="1"/>
        <v>0</v>
      </c>
      <c r="R26" s="47" t="s">
        <v>122</v>
      </c>
      <c r="S26" s="47" t="s">
        <v>122</v>
      </c>
      <c r="T26" s="49" t="s">
        <v>122</v>
      </c>
      <c r="U26" s="49" t="s">
        <v>50</v>
      </c>
      <c r="V26" s="47" t="s">
        <v>1073</v>
      </c>
    </row>
    <row r="27" ht="15.75" customHeight="1">
      <c r="A27" s="47" t="s">
        <v>620</v>
      </c>
      <c r="B27" s="47" t="s">
        <v>644</v>
      </c>
      <c r="C27" s="47" t="s">
        <v>567</v>
      </c>
      <c r="D27" s="47" t="s">
        <v>50</v>
      </c>
      <c r="E27" s="47" t="s">
        <v>130</v>
      </c>
      <c r="F27" s="47" t="s">
        <v>122</v>
      </c>
      <c r="G27" s="48" t="s">
        <v>122</v>
      </c>
      <c r="H27" s="49" t="s">
        <v>122</v>
      </c>
      <c r="I27" s="50" t="s">
        <v>122</v>
      </c>
      <c r="J27" s="48" t="s">
        <v>122</v>
      </c>
      <c r="K27" s="50">
        <f>SUMIFS(Gabarito!B:B,Gabarito!A:A,G27)+SUMIFS(Gabarito!B:B,Gabarito!A:A,H27)+SUMIFS(Gabarito!B:B,Gabarito!A:A,I27)+SUMIFS(Gabarito!B:B,Gabarito!A:A,J27)</f>
        <v>0</v>
      </c>
      <c r="L27" s="49" t="s">
        <v>122</v>
      </c>
      <c r="M27" s="49" t="s">
        <v>122</v>
      </c>
      <c r="N27" s="47" t="s">
        <v>96</v>
      </c>
      <c r="O27" s="49" t="s">
        <v>122</v>
      </c>
      <c r="P27" s="49">
        <f>SUMIFS(Gabarito!B:B,Gabarito!A:A,L27)+SUMIFS(Gabarito!B:B,Gabarito!A:A,M27)+SUMIFS(Gabarito!B:B,Gabarito!A:A,N27)+SUMIFS(Gabarito!B:B,Gabarito!A:A,#REF!)+SUMIFS(Gabarito!B:B,Gabarito!A:A,O27)</f>
        <v>14</v>
      </c>
      <c r="Q27" s="49">
        <f t="shared" si="1"/>
        <v>0</v>
      </c>
      <c r="R27" s="47" t="s">
        <v>122</v>
      </c>
      <c r="S27" s="47" t="s">
        <v>122</v>
      </c>
      <c r="T27" s="49" t="s">
        <v>122</v>
      </c>
      <c r="U27" s="49" t="s">
        <v>50</v>
      </c>
      <c r="V27" s="47" t="s">
        <v>1073</v>
      </c>
    </row>
    <row r="28" ht="15.75" customHeight="1">
      <c r="A28" s="47" t="s">
        <v>620</v>
      </c>
      <c r="B28" s="47" t="s">
        <v>1081</v>
      </c>
      <c r="C28" s="47" t="s">
        <v>567</v>
      </c>
      <c r="D28" s="47" t="s">
        <v>91</v>
      </c>
      <c r="E28" s="47" t="s">
        <v>122</v>
      </c>
      <c r="F28" s="47" t="s">
        <v>122</v>
      </c>
      <c r="G28" s="48" t="s">
        <v>122</v>
      </c>
      <c r="H28" s="49" t="s">
        <v>122</v>
      </c>
      <c r="I28" s="50" t="s">
        <v>122</v>
      </c>
      <c r="J28" s="48" t="s">
        <v>122</v>
      </c>
      <c r="K28" s="50">
        <f>SUMIFS(Gabarito!B:B,Gabarito!A:A,G28)+SUMIFS(Gabarito!B:B,Gabarito!A:A,H28)+SUMIFS(Gabarito!B:B,Gabarito!A:A,I28)+SUMIFS(Gabarito!B:B,Gabarito!A:A,J28)</f>
        <v>0</v>
      </c>
      <c r="L28" s="49" t="s">
        <v>122</v>
      </c>
      <c r="M28" s="49" t="s">
        <v>122</v>
      </c>
      <c r="N28" s="47" t="s">
        <v>96</v>
      </c>
      <c r="O28" s="49" t="s">
        <v>122</v>
      </c>
      <c r="P28" s="49">
        <f>SUMIFS(Gabarito!B:B,Gabarito!A:A,L28)+SUMIFS(Gabarito!B:B,Gabarito!A:A,M28)+SUMIFS(Gabarito!B:B,Gabarito!A:A,N28)+SUMIFS(Gabarito!B:B,Gabarito!A:A,#REF!)+SUMIFS(Gabarito!B:B,Gabarito!A:A,O28)</f>
        <v>14</v>
      </c>
      <c r="Q28" s="49">
        <f t="shared" si="1"/>
        <v>0</v>
      </c>
      <c r="R28" s="47" t="s">
        <v>122</v>
      </c>
      <c r="S28" s="47" t="s">
        <v>122</v>
      </c>
      <c r="T28" s="49" t="s">
        <v>122</v>
      </c>
      <c r="U28" s="49" t="s">
        <v>50</v>
      </c>
      <c r="V28" s="47" t="s">
        <v>1073</v>
      </c>
    </row>
    <row r="29" ht="15.75" customHeight="1">
      <c r="A29" s="47" t="s">
        <v>620</v>
      </c>
      <c r="B29" s="47" t="s">
        <v>1082</v>
      </c>
      <c r="C29" s="47" t="s">
        <v>567</v>
      </c>
      <c r="D29" s="47" t="s">
        <v>91</v>
      </c>
      <c r="E29" s="47" t="s">
        <v>149</v>
      </c>
      <c r="F29" s="47" t="s">
        <v>122</v>
      </c>
      <c r="G29" s="48" t="s">
        <v>122</v>
      </c>
      <c r="H29" s="49" t="s">
        <v>122</v>
      </c>
      <c r="I29" s="50" t="s">
        <v>122</v>
      </c>
      <c r="J29" s="48" t="s">
        <v>122</v>
      </c>
      <c r="K29" s="50">
        <f>SUMIFS(Gabarito!B:B,Gabarito!A:A,G29)+SUMIFS(Gabarito!B:B,Gabarito!A:A,H29)+SUMIFS(Gabarito!B:B,Gabarito!A:A,I29)+SUMIFS(Gabarito!B:B,Gabarito!A:A,J29)</f>
        <v>0</v>
      </c>
      <c r="L29" s="49" t="s">
        <v>122</v>
      </c>
      <c r="M29" s="49" t="s">
        <v>122</v>
      </c>
      <c r="N29" s="47" t="s">
        <v>96</v>
      </c>
      <c r="O29" s="49" t="s">
        <v>122</v>
      </c>
      <c r="P29" s="49">
        <f>SUMIFS(Gabarito!B:B,Gabarito!A:A,L29)+SUMIFS(Gabarito!B:B,Gabarito!A:A,M29)+SUMIFS(Gabarito!B:B,Gabarito!A:A,N29)+SUMIFS(Gabarito!B:B,Gabarito!A:A,#REF!)+SUMIFS(Gabarito!B:B,Gabarito!A:A,O29)</f>
        <v>14</v>
      </c>
      <c r="Q29" s="49">
        <f t="shared" si="1"/>
        <v>0</v>
      </c>
      <c r="R29" s="47" t="s">
        <v>122</v>
      </c>
      <c r="S29" s="47" t="s">
        <v>122</v>
      </c>
      <c r="T29" s="49" t="s">
        <v>122</v>
      </c>
      <c r="U29" s="49" t="s">
        <v>50</v>
      </c>
      <c r="V29" s="47" t="s">
        <v>1073</v>
      </c>
    </row>
    <row r="30" ht="15.75" customHeight="1">
      <c r="A30" s="47" t="s">
        <v>620</v>
      </c>
      <c r="B30" s="47" t="s">
        <v>1083</v>
      </c>
      <c r="C30" s="47" t="s">
        <v>567</v>
      </c>
      <c r="D30" s="47" t="s">
        <v>91</v>
      </c>
      <c r="E30" s="47" t="s">
        <v>122</v>
      </c>
      <c r="F30" s="47" t="s">
        <v>122</v>
      </c>
      <c r="G30" s="48" t="s">
        <v>122</v>
      </c>
      <c r="H30" s="49" t="s">
        <v>122</v>
      </c>
      <c r="I30" s="50" t="s">
        <v>122</v>
      </c>
      <c r="J30" s="48" t="s">
        <v>122</v>
      </c>
      <c r="K30" s="50">
        <f>SUMIFS(Gabarito!B:B,Gabarito!A:A,G30)+SUMIFS(Gabarito!B:B,Gabarito!A:A,H30)+SUMIFS(Gabarito!B:B,Gabarito!A:A,I30)+SUMIFS(Gabarito!B:B,Gabarito!A:A,J30)</f>
        <v>0</v>
      </c>
      <c r="L30" s="49" t="s">
        <v>122</v>
      </c>
      <c r="M30" s="49" t="s">
        <v>122</v>
      </c>
      <c r="N30" s="47" t="s">
        <v>96</v>
      </c>
      <c r="O30" s="49" t="s">
        <v>122</v>
      </c>
      <c r="P30" s="49">
        <f>SUMIFS(Gabarito!B:B,Gabarito!A:A,L30)+SUMIFS(Gabarito!B:B,Gabarito!A:A,M30)+SUMIFS(Gabarito!B:B,Gabarito!A:A,N30)+SUMIFS(Gabarito!B:B,Gabarito!A:A,#REF!)+SUMIFS(Gabarito!B:B,Gabarito!A:A,O30)</f>
        <v>14</v>
      </c>
      <c r="Q30" s="49">
        <f t="shared" si="1"/>
        <v>0</v>
      </c>
      <c r="R30" s="47" t="s">
        <v>122</v>
      </c>
      <c r="S30" s="47" t="s">
        <v>122</v>
      </c>
      <c r="T30" s="49" t="s">
        <v>122</v>
      </c>
      <c r="U30" s="49" t="s">
        <v>50</v>
      </c>
      <c r="V30" s="47" t="s">
        <v>1073</v>
      </c>
    </row>
    <row r="31" ht="15.75" customHeight="1">
      <c r="A31" s="47" t="s">
        <v>620</v>
      </c>
      <c r="B31" s="47" t="s">
        <v>1084</v>
      </c>
      <c r="C31" s="47" t="s">
        <v>567</v>
      </c>
      <c r="D31" s="47" t="s">
        <v>91</v>
      </c>
      <c r="E31" s="47" t="s">
        <v>130</v>
      </c>
      <c r="F31" s="47" t="s">
        <v>50</v>
      </c>
      <c r="G31" s="48" t="s">
        <v>85</v>
      </c>
      <c r="H31" s="49" t="s">
        <v>87</v>
      </c>
      <c r="I31" s="50" t="s">
        <v>89</v>
      </c>
      <c r="J31" s="48" t="s">
        <v>91</v>
      </c>
      <c r="K31" s="50">
        <f>SUMIFS(Gabarito!B:B,Gabarito!A:A,G31)+SUMIFS(Gabarito!B:B,Gabarito!A:A,H31)+SUMIFS(Gabarito!B:B,Gabarito!A:A,I31)+SUMIFS(Gabarito!B:B,Gabarito!A:A,J31)</f>
        <v>26</v>
      </c>
      <c r="L31" s="49" t="s">
        <v>93</v>
      </c>
      <c r="M31" s="49" t="s">
        <v>131</v>
      </c>
      <c r="N31" s="47" t="s">
        <v>60</v>
      </c>
      <c r="O31" s="49" t="s">
        <v>82</v>
      </c>
      <c r="P31" s="49">
        <f>SUMIFS(Gabarito!B:B,Gabarito!A:A,L31)+SUMIFS(Gabarito!B:B,Gabarito!A:A,M31)+SUMIFS(Gabarito!B:B,Gabarito!A:A,N31)+SUMIFS(Gabarito!B:B,Gabarito!A:A,#REF!)+SUMIFS(Gabarito!B:B,Gabarito!A:A,O31)</f>
        <v>32</v>
      </c>
      <c r="Q31" s="49">
        <f t="shared" si="1"/>
        <v>832</v>
      </c>
      <c r="R31" s="47" t="s">
        <v>122</v>
      </c>
      <c r="S31" s="47" t="s">
        <v>122</v>
      </c>
      <c r="T31" s="49" t="s">
        <v>122</v>
      </c>
      <c r="U31" s="49" t="s">
        <v>50</v>
      </c>
      <c r="V31" s="47" t="s">
        <v>1073</v>
      </c>
    </row>
    <row r="32" ht="15.75" customHeight="1">
      <c r="A32" s="47" t="s">
        <v>620</v>
      </c>
      <c r="B32" s="47" t="s">
        <v>645</v>
      </c>
      <c r="C32" s="47" t="s">
        <v>567</v>
      </c>
      <c r="D32" s="47" t="s">
        <v>91</v>
      </c>
      <c r="E32" s="47" t="s">
        <v>122</v>
      </c>
      <c r="F32" s="47" t="s">
        <v>122</v>
      </c>
      <c r="G32" s="48" t="s">
        <v>122</v>
      </c>
      <c r="H32" s="49" t="s">
        <v>122</v>
      </c>
      <c r="I32" s="50" t="s">
        <v>122</v>
      </c>
      <c r="J32" s="48" t="s">
        <v>122</v>
      </c>
      <c r="K32" s="50">
        <f>SUMIFS(Gabarito!B:B,Gabarito!A:A,G32)+SUMIFS(Gabarito!B:B,Gabarito!A:A,H32)+SUMIFS(Gabarito!B:B,Gabarito!A:A,I32)+SUMIFS(Gabarito!B:B,Gabarito!A:A,J32)</f>
        <v>0</v>
      </c>
      <c r="L32" s="49" t="s">
        <v>122</v>
      </c>
      <c r="M32" s="49" t="s">
        <v>122</v>
      </c>
      <c r="N32" s="47" t="s">
        <v>96</v>
      </c>
      <c r="O32" s="49" t="s">
        <v>122</v>
      </c>
      <c r="P32" s="49">
        <f>SUMIFS(Gabarito!B:B,Gabarito!A:A,L32)+SUMIFS(Gabarito!B:B,Gabarito!A:A,M32)+SUMIFS(Gabarito!B:B,Gabarito!A:A,N32)+SUMIFS(Gabarito!B:B,Gabarito!A:A,#REF!)+SUMIFS(Gabarito!B:B,Gabarito!A:A,O32)</f>
        <v>14</v>
      </c>
      <c r="Q32" s="49">
        <f t="shared" si="1"/>
        <v>0</v>
      </c>
      <c r="R32" s="47" t="s">
        <v>122</v>
      </c>
      <c r="S32" s="47" t="s">
        <v>122</v>
      </c>
      <c r="T32" s="49" t="s">
        <v>122</v>
      </c>
      <c r="U32" s="49" t="s">
        <v>50</v>
      </c>
      <c r="V32" s="47" t="s">
        <v>1073</v>
      </c>
    </row>
    <row r="33" ht="15.75" customHeight="1">
      <c r="A33" s="47" t="s">
        <v>620</v>
      </c>
      <c r="B33" s="47" t="s">
        <v>646</v>
      </c>
      <c r="C33" s="47" t="s">
        <v>567</v>
      </c>
      <c r="D33" s="47" t="s">
        <v>91</v>
      </c>
      <c r="E33" s="47" t="s">
        <v>122</v>
      </c>
      <c r="F33" s="47" t="s">
        <v>122</v>
      </c>
      <c r="G33" s="48" t="s">
        <v>122</v>
      </c>
      <c r="H33" s="49" t="s">
        <v>122</v>
      </c>
      <c r="I33" s="50" t="s">
        <v>122</v>
      </c>
      <c r="J33" s="48" t="s">
        <v>122</v>
      </c>
      <c r="K33" s="50">
        <f>SUMIFS(Gabarito!B:B,Gabarito!A:A,G33)+SUMIFS(Gabarito!B:B,Gabarito!A:A,H33)+SUMIFS(Gabarito!B:B,Gabarito!A:A,I33)+SUMIFS(Gabarito!B:B,Gabarito!A:A,J33)</f>
        <v>0</v>
      </c>
      <c r="L33" s="49" t="s">
        <v>122</v>
      </c>
      <c r="M33" s="49" t="s">
        <v>122</v>
      </c>
      <c r="N33" s="47" t="s">
        <v>96</v>
      </c>
      <c r="O33" s="49" t="s">
        <v>122</v>
      </c>
      <c r="P33" s="49">
        <f>SUMIFS(Gabarito!B:B,Gabarito!A:A,L33)+SUMIFS(Gabarito!B:B,Gabarito!A:A,M33)+SUMIFS(Gabarito!B:B,Gabarito!A:A,N33)+SUMIFS(Gabarito!B:B,Gabarito!A:A,#REF!)+SUMIFS(Gabarito!B:B,Gabarito!A:A,O33)</f>
        <v>14</v>
      </c>
      <c r="Q33" s="49">
        <f t="shared" si="1"/>
        <v>0</v>
      </c>
      <c r="R33" s="47" t="s">
        <v>122</v>
      </c>
      <c r="S33" s="47" t="s">
        <v>122</v>
      </c>
      <c r="T33" s="49" t="s">
        <v>122</v>
      </c>
      <c r="U33" s="49" t="s">
        <v>50</v>
      </c>
      <c r="V33" s="47" t="s">
        <v>1073</v>
      </c>
    </row>
    <row r="34" ht="15.75" customHeight="1">
      <c r="A34" s="47" t="s">
        <v>620</v>
      </c>
      <c r="B34" s="47" t="s">
        <v>647</v>
      </c>
      <c r="C34" s="47" t="s">
        <v>567</v>
      </c>
      <c r="D34" s="47" t="s">
        <v>91</v>
      </c>
      <c r="E34" s="47" t="s">
        <v>122</v>
      </c>
      <c r="F34" s="47" t="s">
        <v>122</v>
      </c>
      <c r="G34" s="48" t="s">
        <v>122</v>
      </c>
      <c r="H34" s="49" t="s">
        <v>122</v>
      </c>
      <c r="I34" s="50" t="s">
        <v>122</v>
      </c>
      <c r="J34" s="48" t="s">
        <v>122</v>
      </c>
      <c r="K34" s="50">
        <f>SUMIFS(Gabarito!B:B,Gabarito!A:A,G34)+SUMIFS(Gabarito!B:B,Gabarito!A:A,H34)+SUMIFS(Gabarito!B:B,Gabarito!A:A,I34)+SUMIFS(Gabarito!B:B,Gabarito!A:A,J34)</f>
        <v>0</v>
      </c>
      <c r="L34" s="49" t="s">
        <v>122</v>
      </c>
      <c r="M34" s="49" t="s">
        <v>122</v>
      </c>
      <c r="N34" s="47" t="s">
        <v>96</v>
      </c>
      <c r="O34" s="49" t="s">
        <v>122</v>
      </c>
      <c r="P34" s="49">
        <f>SUMIFS(Gabarito!B:B,Gabarito!A:A,L34)+SUMIFS(Gabarito!B:B,Gabarito!A:A,M34)+SUMIFS(Gabarito!B:B,Gabarito!A:A,N34)+SUMIFS(Gabarito!B:B,Gabarito!A:A,#REF!)+SUMIFS(Gabarito!B:B,Gabarito!A:A,O34)</f>
        <v>14</v>
      </c>
      <c r="Q34" s="49">
        <f t="shared" si="1"/>
        <v>0</v>
      </c>
      <c r="R34" s="47" t="s">
        <v>122</v>
      </c>
      <c r="S34" s="47" t="s">
        <v>122</v>
      </c>
      <c r="T34" s="49" t="s">
        <v>122</v>
      </c>
      <c r="U34" s="49" t="s">
        <v>50</v>
      </c>
      <c r="V34" s="47" t="s">
        <v>1073</v>
      </c>
    </row>
    <row r="35" ht="15.75" customHeight="1">
      <c r="A35" s="47" t="s">
        <v>620</v>
      </c>
      <c r="B35" s="47" t="s">
        <v>648</v>
      </c>
      <c r="C35" s="47" t="s">
        <v>567</v>
      </c>
      <c r="D35" s="47" t="s">
        <v>91</v>
      </c>
      <c r="E35" s="47" t="s">
        <v>122</v>
      </c>
      <c r="F35" s="47" t="s">
        <v>122</v>
      </c>
      <c r="G35" s="48" t="s">
        <v>122</v>
      </c>
      <c r="H35" s="49" t="s">
        <v>122</v>
      </c>
      <c r="I35" s="50" t="s">
        <v>122</v>
      </c>
      <c r="J35" s="48" t="s">
        <v>122</v>
      </c>
      <c r="K35" s="50">
        <f>SUMIFS(Gabarito!B:B,Gabarito!A:A,G35)+SUMIFS(Gabarito!B:B,Gabarito!A:A,H35)+SUMIFS(Gabarito!B:B,Gabarito!A:A,I35)+SUMIFS(Gabarito!B:B,Gabarito!A:A,J35)</f>
        <v>0</v>
      </c>
      <c r="L35" s="49" t="s">
        <v>122</v>
      </c>
      <c r="M35" s="49" t="s">
        <v>122</v>
      </c>
      <c r="N35" s="47" t="s">
        <v>96</v>
      </c>
      <c r="O35" s="49" t="s">
        <v>122</v>
      </c>
      <c r="P35" s="49">
        <f>SUMIFS(Gabarito!B:B,Gabarito!A:A,L35)+SUMIFS(Gabarito!B:B,Gabarito!A:A,M35)+SUMIFS(Gabarito!B:B,Gabarito!A:A,N35)+SUMIFS(Gabarito!B:B,Gabarito!A:A,#REF!)+SUMIFS(Gabarito!B:B,Gabarito!A:A,O35)</f>
        <v>14</v>
      </c>
      <c r="Q35" s="49">
        <f t="shared" si="1"/>
        <v>0</v>
      </c>
      <c r="R35" s="47" t="s">
        <v>122</v>
      </c>
      <c r="S35" s="47" t="s">
        <v>122</v>
      </c>
      <c r="T35" s="49" t="s">
        <v>122</v>
      </c>
      <c r="U35" s="49" t="s">
        <v>50</v>
      </c>
      <c r="V35" s="47" t="s">
        <v>1073</v>
      </c>
    </row>
    <row r="36" ht="15.75" customHeight="1">
      <c r="A36" s="47" t="s">
        <v>620</v>
      </c>
      <c r="B36" s="47" t="s">
        <v>649</v>
      </c>
      <c r="C36" s="47" t="s">
        <v>567</v>
      </c>
      <c r="D36" s="47" t="s">
        <v>91</v>
      </c>
      <c r="E36" s="47" t="s">
        <v>122</v>
      </c>
      <c r="F36" s="47" t="s">
        <v>122</v>
      </c>
      <c r="G36" s="48" t="s">
        <v>122</v>
      </c>
      <c r="H36" s="49" t="s">
        <v>122</v>
      </c>
      <c r="I36" s="50" t="s">
        <v>122</v>
      </c>
      <c r="J36" s="48" t="s">
        <v>122</v>
      </c>
      <c r="K36" s="50">
        <f>SUMIFS(Gabarito!B:B,Gabarito!A:A,G36)+SUMIFS(Gabarito!B:B,Gabarito!A:A,H36)+SUMIFS(Gabarito!B:B,Gabarito!A:A,I36)+SUMIFS(Gabarito!B:B,Gabarito!A:A,J36)</f>
        <v>0</v>
      </c>
      <c r="L36" s="49" t="s">
        <v>122</v>
      </c>
      <c r="M36" s="49" t="s">
        <v>122</v>
      </c>
      <c r="N36" s="47" t="s">
        <v>96</v>
      </c>
      <c r="O36" s="49" t="s">
        <v>122</v>
      </c>
      <c r="P36" s="49">
        <f>SUMIFS(Gabarito!B:B,Gabarito!A:A,L36)+SUMIFS(Gabarito!B:B,Gabarito!A:A,M36)+SUMIFS(Gabarito!B:B,Gabarito!A:A,N36)+SUMIFS(Gabarito!B:B,Gabarito!A:A,#REF!)+SUMIFS(Gabarito!B:B,Gabarito!A:A,O36)</f>
        <v>14</v>
      </c>
      <c r="Q36" s="49">
        <f t="shared" si="1"/>
        <v>0</v>
      </c>
      <c r="R36" s="47" t="s">
        <v>122</v>
      </c>
      <c r="S36" s="47" t="s">
        <v>122</v>
      </c>
      <c r="T36" s="49" t="s">
        <v>122</v>
      </c>
      <c r="U36" s="49" t="s">
        <v>50</v>
      </c>
      <c r="V36" s="47" t="s">
        <v>1073</v>
      </c>
    </row>
    <row r="37" ht="15.75" customHeight="1">
      <c r="A37" s="47" t="s">
        <v>620</v>
      </c>
      <c r="B37" s="47" t="s">
        <v>650</v>
      </c>
      <c r="C37" s="47" t="s">
        <v>567</v>
      </c>
      <c r="D37" s="47" t="s">
        <v>91</v>
      </c>
      <c r="E37" s="47" t="s">
        <v>122</v>
      </c>
      <c r="F37" s="47" t="s">
        <v>122</v>
      </c>
      <c r="G37" s="48" t="s">
        <v>122</v>
      </c>
      <c r="H37" s="49" t="s">
        <v>122</v>
      </c>
      <c r="I37" s="50" t="s">
        <v>122</v>
      </c>
      <c r="J37" s="48" t="s">
        <v>122</v>
      </c>
      <c r="K37" s="50">
        <f>SUMIFS(Gabarito!B:B,Gabarito!A:A,G37)+SUMIFS(Gabarito!B:B,Gabarito!A:A,H37)+SUMIFS(Gabarito!B:B,Gabarito!A:A,I37)+SUMIFS(Gabarito!B:B,Gabarito!A:A,J37)</f>
        <v>0</v>
      </c>
      <c r="L37" s="49" t="s">
        <v>122</v>
      </c>
      <c r="M37" s="49" t="s">
        <v>122</v>
      </c>
      <c r="N37" s="47" t="s">
        <v>96</v>
      </c>
      <c r="O37" s="49" t="s">
        <v>122</v>
      </c>
      <c r="P37" s="49">
        <f>SUMIFS(Gabarito!B:B,Gabarito!A:A,L37)+SUMIFS(Gabarito!B:B,Gabarito!A:A,M37)+SUMIFS(Gabarito!B:B,Gabarito!A:A,N37)+SUMIFS(Gabarito!B:B,Gabarito!A:A,#REF!)+SUMIFS(Gabarito!B:B,Gabarito!A:A,O37)</f>
        <v>14</v>
      </c>
      <c r="Q37" s="49">
        <f t="shared" si="1"/>
        <v>0</v>
      </c>
      <c r="R37" s="47" t="s">
        <v>122</v>
      </c>
      <c r="S37" s="47" t="s">
        <v>122</v>
      </c>
      <c r="T37" s="49" t="s">
        <v>122</v>
      </c>
      <c r="U37" s="49" t="s">
        <v>50</v>
      </c>
      <c r="V37" s="47" t="s">
        <v>1073</v>
      </c>
    </row>
    <row r="38" ht="15.75" customHeight="1">
      <c r="A38" s="47" t="s">
        <v>620</v>
      </c>
      <c r="B38" s="47" t="s">
        <v>1085</v>
      </c>
      <c r="C38" s="47" t="s">
        <v>567</v>
      </c>
      <c r="D38" s="47" t="s">
        <v>91</v>
      </c>
      <c r="E38" s="47" t="s">
        <v>149</v>
      </c>
      <c r="F38" s="47" t="s">
        <v>122</v>
      </c>
      <c r="G38" s="48" t="s">
        <v>67</v>
      </c>
      <c r="H38" s="49" t="s">
        <v>87</v>
      </c>
      <c r="I38" s="50" t="s">
        <v>89</v>
      </c>
      <c r="J38" s="48" t="s">
        <v>91</v>
      </c>
      <c r="K38" s="50">
        <f>SUMIFS(Gabarito!B:B,Gabarito!A:A,G38)+SUMIFS(Gabarito!B:B,Gabarito!A:A,H38)+SUMIFS(Gabarito!B:B,Gabarito!A:A,I38)+SUMIFS(Gabarito!B:B,Gabarito!A:A,J38)</f>
        <v>25</v>
      </c>
      <c r="L38" s="49" t="s">
        <v>93</v>
      </c>
      <c r="M38" s="49" t="s">
        <v>131</v>
      </c>
      <c r="N38" s="47" t="s">
        <v>96</v>
      </c>
      <c r="O38" s="49" t="s">
        <v>64</v>
      </c>
      <c r="P38" s="49">
        <f>SUMIFS(Gabarito!B:B,Gabarito!A:A,L38)+SUMIFS(Gabarito!B:B,Gabarito!A:A,M38)+SUMIFS(Gabarito!B:B,Gabarito!A:A,N38)+SUMIFS(Gabarito!B:B,Gabarito!A:A,#REF!)+SUMIFS(Gabarito!B:B,Gabarito!A:A,O38)</f>
        <v>38</v>
      </c>
      <c r="Q38" s="49">
        <f t="shared" si="1"/>
        <v>950</v>
      </c>
      <c r="R38" s="47" t="s">
        <v>122</v>
      </c>
      <c r="S38" s="47" t="s">
        <v>122</v>
      </c>
      <c r="T38" s="49" t="s">
        <v>122</v>
      </c>
      <c r="U38" s="49" t="s">
        <v>50</v>
      </c>
      <c r="V38" s="47" t="s">
        <v>1073</v>
      </c>
    </row>
    <row r="39" ht="15.75" customHeight="1">
      <c r="A39" s="47" t="s">
        <v>620</v>
      </c>
      <c r="B39" s="47" t="s">
        <v>627</v>
      </c>
      <c r="C39" s="47" t="s">
        <v>567</v>
      </c>
      <c r="D39" s="47" t="s">
        <v>50</v>
      </c>
      <c r="E39" s="47" t="s">
        <v>149</v>
      </c>
      <c r="F39" s="47" t="s">
        <v>122</v>
      </c>
      <c r="G39" s="48" t="s">
        <v>122</v>
      </c>
      <c r="H39" s="49" t="s">
        <v>122</v>
      </c>
      <c r="I39" s="50" t="s">
        <v>122</v>
      </c>
      <c r="J39" s="48" t="s">
        <v>122</v>
      </c>
      <c r="K39" s="50">
        <f>SUMIFS(Gabarito!B:B,Gabarito!A:A,G39)+SUMIFS(Gabarito!B:B,Gabarito!A:A,H39)+SUMIFS(Gabarito!B:B,Gabarito!A:A,I39)+SUMIFS(Gabarito!B:B,Gabarito!A:A,J39)</f>
        <v>0</v>
      </c>
      <c r="L39" s="49" t="s">
        <v>122</v>
      </c>
      <c r="M39" s="49" t="s">
        <v>122</v>
      </c>
      <c r="N39" s="47" t="s">
        <v>96</v>
      </c>
      <c r="O39" s="49" t="s">
        <v>122</v>
      </c>
      <c r="P39" s="49">
        <f>SUMIFS(Gabarito!B:B,Gabarito!A:A,L39)+SUMIFS(Gabarito!B:B,Gabarito!A:A,M39)+SUMIFS(Gabarito!B:B,Gabarito!A:A,N39)+SUMIFS(Gabarito!B:B,Gabarito!A:A,#REF!)+SUMIFS(Gabarito!B:B,Gabarito!A:A,O39)</f>
        <v>14</v>
      </c>
      <c r="Q39" s="49">
        <f t="shared" si="1"/>
        <v>0</v>
      </c>
      <c r="R39" s="47" t="s">
        <v>122</v>
      </c>
      <c r="S39" s="47" t="s">
        <v>122</v>
      </c>
      <c r="T39" s="49" t="s">
        <v>122</v>
      </c>
      <c r="U39" s="49" t="s">
        <v>50</v>
      </c>
      <c r="V39" s="47" t="s">
        <v>1073</v>
      </c>
    </row>
    <row r="40" ht="15.75" customHeight="1">
      <c r="A40" s="47" t="s">
        <v>620</v>
      </c>
      <c r="B40" s="47" t="s">
        <v>630</v>
      </c>
      <c r="C40" s="47" t="s">
        <v>567</v>
      </c>
      <c r="D40" s="47" t="s">
        <v>91</v>
      </c>
      <c r="E40" s="47" t="s">
        <v>117</v>
      </c>
      <c r="F40" s="47" t="s">
        <v>122</v>
      </c>
      <c r="G40" s="48" t="s">
        <v>122</v>
      </c>
      <c r="H40" s="49" t="s">
        <v>122</v>
      </c>
      <c r="I40" s="50" t="s">
        <v>122</v>
      </c>
      <c r="J40" s="48" t="s">
        <v>122</v>
      </c>
      <c r="K40" s="50">
        <f>SUMIFS(Gabarito!B:B,Gabarito!A:A,G40)+SUMIFS(Gabarito!B:B,Gabarito!A:A,H40)+SUMIFS(Gabarito!B:B,Gabarito!A:A,I40)+SUMIFS(Gabarito!B:B,Gabarito!A:A,J40)</f>
        <v>0</v>
      </c>
      <c r="L40" s="49" t="s">
        <v>122</v>
      </c>
      <c r="M40" s="49" t="s">
        <v>122</v>
      </c>
      <c r="N40" s="47" t="s">
        <v>96</v>
      </c>
      <c r="O40" s="49" t="s">
        <v>122</v>
      </c>
      <c r="P40" s="49">
        <f>SUMIFS(Gabarito!B:B,Gabarito!A:A,L40)+SUMIFS(Gabarito!B:B,Gabarito!A:A,M40)+SUMIFS(Gabarito!B:B,Gabarito!A:A,N40)+SUMIFS(Gabarito!B:B,Gabarito!A:A,#REF!)+SUMIFS(Gabarito!B:B,Gabarito!A:A,O40)</f>
        <v>14</v>
      </c>
      <c r="Q40" s="49">
        <f t="shared" si="1"/>
        <v>0</v>
      </c>
      <c r="R40" s="47" t="s">
        <v>122</v>
      </c>
      <c r="S40" s="47" t="s">
        <v>122</v>
      </c>
      <c r="T40" s="49" t="s">
        <v>122</v>
      </c>
      <c r="U40" s="49" t="s">
        <v>50</v>
      </c>
      <c r="V40" s="47" t="s">
        <v>1073</v>
      </c>
    </row>
    <row r="41" ht="15.75" customHeight="1">
      <c r="A41" s="47" t="s">
        <v>620</v>
      </c>
      <c r="B41" s="47" t="s">
        <v>634</v>
      </c>
      <c r="C41" s="47" t="s">
        <v>567</v>
      </c>
      <c r="D41" s="47" t="s">
        <v>50</v>
      </c>
      <c r="E41" s="47" t="s">
        <v>122</v>
      </c>
      <c r="F41" s="47" t="s">
        <v>122</v>
      </c>
      <c r="G41" s="48" t="s">
        <v>122</v>
      </c>
      <c r="H41" s="49" t="s">
        <v>122</v>
      </c>
      <c r="I41" s="50" t="s">
        <v>122</v>
      </c>
      <c r="J41" s="48" t="s">
        <v>122</v>
      </c>
      <c r="K41" s="50">
        <f>SUMIFS(Gabarito!B:B,Gabarito!A:A,G41)+SUMIFS(Gabarito!B:B,Gabarito!A:A,H41)+SUMIFS(Gabarito!B:B,Gabarito!A:A,I41)+SUMIFS(Gabarito!B:B,Gabarito!A:A,J41)</f>
        <v>0</v>
      </c>
      <c r="L41" s="49" t="s">
        <v>122</v>
      </c>
      <c r="M41" s="49" t="s">
        <v>122</v>
      </c>
      <c r="N41" s="47" t="s">
        <v>122</v>
      </c>
      <c r="O41" s="49" t="s">
        <v>122</v>
      </c>
      <c r="P41" s="49">
        <f>SUMIFS(Gabarito!B:B,Gabarito!A:A,L41)+SUMIFS(Gabarito!B:B,Gabarito!A:A,M41)+SUMIFS(Gabarito!B:B,Gabarito!A:A,N41)+SUMIFS(Gabarito!B:B,Gabarito!A:A,#REF!)+SUMIFS(Gabarito!B:B,Gabarito!A:A,O41)</f>
        <v>0</v>
      </c>
      <c r="Q41" s="49">
        <f t="shared" si="1"/>
        <v>0</v>
      </c>
      <c r="R41" s="47" t="s">
        <v>122</v>
      </c>
      <c r="S41" s="47" t="s">
        <v>122</v>
      </c>
      <c r="T41" s="49" t="s">
        <v>122</v>
      </c>
      <c r="U41" s="49" t="s">
        <v>50</v>
      </c>
      <c r="V41" s="47" t="s">
        <v>1073</v>
      </c>
    </row>
    <row r="42" ht="15.75" customHeight="1">
      <c r="A42" s="47" t="s">
        <v>620</v>
      </c>
      <c r="B42" s="47" t="s">
        <v>1086</v>
      </c>
      <c r="C42" s="47" t="s">
        <v>567</v>
      </c>
      <c r="D42" s="47" t="s">
        <v>50</v>
      </c>
      <c r="E42" s="47" t="s">
        <v>122</v>
      </c>
      <c r="F42" s="47" t="s">
        <v>122</v>
      </c>
      <c r="G42" s="48" t="s">
        <v>122</v>
      </c>
      <c r="H42" s="49" t="s">
        <v>122</v>
      </c>
      <c r="I42" s="50" t="s">
        <v>122</v>
      </c>
      <c r="J42" s="48" t="s">
        <v>122</v>
      </c>
      <c r="K42" s="50">
        <f>SUMIFS(Gabarito!B:B,Gabarito!A:A,G42)+SUMIFS(Gabarito!B:B,Gabarito!A:A,H42)+SUMIFS(Gabarito!B:B,Gabarito!A:A,I42)+SUMIFS(Gabarito!B:B,Gabarito!A:A,J42)</f>
        <v>0</v>
      </c>
      <c r="L42" s="49" t="s">
        <v>122</v>
      </c>
      <c r="M42" s="49" t="s">
        <v>122</v>
      </c>
      <c r="N42" s="47" t="s">
        <v>122</v>
      </c>
      <c r="O42" s="49" t="s">
        <v>122</v>
      </c>
      <c r="P42" s="49">
        <f>SUMIFS(Gabarito!B:B,Gabarito!A:A,L42)+SUMIFS(Gabarito!B:B,Gabarito!A:A,M42)+SUMIFS(Gabarito!B:B,Gabarito!A:A,N42)+SUMIFS(Gabarito!B:B,Gabarito!A:A,#REF!)+SUMIFS(Gabarito!B:B,Gabarito!A:A,O42)</f>
        <v>0</v>
      </c>
      <c r="Q42" s="49">
        <f t="shared" si="1"/>
        <v>0</v>
      </c>
      <c r="R42" s="47" t="s">
        <v>122</v>
      </c>
      <c r="S42" s="47" t="s">
        <v>122</v>
      </c>
      <c r="T42" s="49" t="s">
        <v>122</v>
      </c>
      <c r="U42" s="49" t="s">
        <v>50</v>
      </c>
      <c r="V42" s="47" t="s">
        <v>1073</v>
      </c>
    </row>
    <row r="43" ht="15.75" customHeight="1">
      <c r="A43" s="47" t="s">
        <v>620</v>
      </c>
      <c r="B43" s="47" t="s">
        <v>1087</v>
      </c>
      <c r="C43" s="47" t="s">
        <v>1086</v>
      </c>
      <c r="D43" s="47" t="s">
        <v>50</v>
      </c>
      <c r="E43" s="47" t="s">
        <v>122</v>
      </c>
      <c r="F43" s="47" t="s">
        <v>122</v>
      </c>
      <c r="G43" s="48" t="s">
        <v>122</v>
      </c>
      <c r="H43" s="49" t="s">
        <v>122</v>
      </c>
      <c r="I43" s="50" t="s">
        <v>122</v>
      </c>
      <c r="J43" s="48" t="s">
        <v>122</v>
      </c>
      <c r="K43" s="50">
        <f>SUMIFS(Gabarito!B:B,Gabarito!A:A,G43)+SUMIFS(Gabarito!B:B,Gabarito!A:A,H43)+SUMIFS(Gabarito!B:B,Gabarito!A:A,I43)+SUMIFS(Gabarito!B:B,Gabarito!A:A,J43)</f>
        <v>0</v>
      </c>
      <c r="L43" s="49" t="s">
        <v>122</v>
      </c>
      <c r="M43" s="49" t="s">
        <v>122</v>
      </c>
      <c r="N43" s="47" t="s">
        <v>122</v>
      </c>
      <c r="O43" s="49" t="s">
        <v>122</v>
      </c>
      <c r="P43" s="49">
        <f>SUMIFS(Gabarito!B:B,Gabarito!A:A,L43)+SUMIFS(Gabarito!B:B,Gabarito!A:A,M43)+SUMIFS(Gabarito!B:B,Gabarito!A:A,N43)+SUMIFS(Gabarito!B:B,Gabarito!A:A,#REF!)+SUMIFS(Gabarito!B:B,Gabarito!A:A,O43)</f>
        <v>0</v>
      </c>
      <c r="Q43" s="49">
        <f t="shared" si="1"/>
        <v>0</v>
      </c>
      <c r="R43" s="47" t="s">
        <v>122</v>
      </c>
      <c r="S43" s="47" t="s">
        <v>122</v>
      </c>
      <c r="T43" s="49" t="s">
        <v>122</v>
      </c>
      <c r="U43" s="49" t="s">
        <v>50</v>
      </c>
      <c r="V43" s="47" t="s">
        <v>1073</v>
      </c>
    </row>
    <row r="44" ht="15.75" customHeight="1">
      <c r="A44" s="47" t="s">
        <v>620</v>
      </c>
      <c r="B44" s="47" t="s">
        <v>1088</v>
      </c>
      <c r="C44" s="47" t="s">
        <v>567</v>
      </c>
      <c r="D44" s="47" t="s">
        <v>50</v>
      </c>
      <c r="E44" s="47" t="s">
        <v>122</v>
      </c>
      <c r="F44" s="47" t="s">
        <v>122</v>
      </c>
      <c r="G44" s="48" t="s">
        <v>122</v>
      </c>
      <c r="H44" s="49" t="s">
        <v>122</v>
      </c>
      <c r="I44" s="50" t="s">
        <v>122</v>
      </c>
      <c r="J44" s="48" t="s">
        <v>122</v>
      </c>
      <c r="K44" s="50">
        <f>SUMIFS(Gabarito!B:B,Gabarito!A:A,G44)+SUMIFS(Gabarito!B:B,Gabarito!A:A,H44)+SUMIFS(Gabarito!B:B,Gabarito!A:A,I44)+SUMIFS(Gabarito!B:B,Gabarito!A:A,J44)</f>
        <v>0</v>
      </c>
      <c r="L44" s="49" t="s">
        <v>122</v>
      </c>
      <c r="M44" s="49" t="s">
        <v>122</v>
      </c>
      <c r="N44" s="47" t="s">
        <v>122</v>
      </c>
      <c r="O44" s="49" t="s">
        <v>122</v>
      </c>
      <c r="P44" s="49">
        <f>SUMIFS(Gabarito!B:B,Gabarito!A:A,L44)+SUMIFS(Gabarito!B:B,Gabarito!A:A,M44)+SUMIFS(Gabarito!B:B,Gabarito!A:A,N44)+SUMIFS(Gabarito!B:B,Gabarito!A:A,#REF!)+SUMIFS(Gabarito!B:B,Gabarito!A:A,O44)</f>
        <v>0</v>
      </c>
      <c r="Q44" s="49">
        <f t="shared" si="1"/>
        <v>0</v>
      </c>
      <c r="R44" s="47" t="s">
        <v>122</v>
      </c>
      <c r="S44" s="47" t="s">
        <v>122</v>
      </c>
      <c r="T44" s="49" t="s">
        <v>122</v>
      </c>
      <c r="U44" s="49" t="s">
        <v>50</v>
      </c>
      <c r="V44" s="47" t="s">
        <v>1073</v>
      </c>
    </row>
    <row r="45" ht="15.75" customHeight="1">
      <c r="A45" s="47" t="s">
        <v>620</v>
      </c>
      <c r="B45" s="47" t="s">
        <v>1089</v>
      </c>
      <c r="C45" s="47" t="s">
        <v>567</v>
      </c>
      <c r="D45" s="47" t="s">
        <v>50</v>
      </c>
      <c r="E45" s="47" t="s">
        <v>122</v>
      </c>
      <c r="F45" s="47" t="s">
        <v>122</v>
      </c>
      <c r="G45" s="48" t="s">
        <v>122</v>
      </c>
      <c r="H45" s="49" t="s">
        <v>122</v>
      </c>
      <c r="I45" s="50" t="s">
        <v>122</v>
      </c>
      <c r="J45" s="48" t="s">
        <v>122</v>
      </c>
      <c r="K45" s="50">
        <f>SUMIFS(Gabarito!B:B,Gabarito!A:A,G45)+SUMIFS(Gabarito!B:B,Gabarito!A:A,H45)+SUMIFS(Gabarito!B:B,Gabarito!A:A,I45)+SUMIFS(Gabarito!B:B,Gabarito!A:A,J45)</f>
        <v>0</v>
      </c>
      <c r="L45" s="49" t="s">
        <v>122</v>
      </c>
      <c r="M45" s="49" t="s">
        <v>122</v>
      </c>
      <c r="N45" s="47" t="s">
        <v>122</v>
      </c>
      <c r="O45" s="49" t="s">
        <v>122</v>
      </c>
      <c r="P45" s="49">
        <f>SUMIFS(Gabarito!B:B,Gabarito!A:A,L45)+SUMIFS(Gabarito!B:B,Gabarito!A:A,M45)+SUMIFS(Gabarito!B:B,Gabarito!A:A,N45)+SUMIFS(Gabarito!B:B,Gabarito!A:A,#REF!)+SUMIFS(Gabarito!B:B,Gabarito!A:A,O45)</f>
        <v>0</v>
      </c>
      <c r="Q45" s="49">
        <f t="shared" si="1"/>
        <v>0</v>
      </c>
      <c r="R45" s="47" t="s">
        <v>122</v>
      </c>
      <c r="S45" s="47" t="s">
        <v>122</v>
      </c>
      <c r="T45" s="49" t="s">
        <v>122</v>
      </c>
      <c r="U45" s="49" t="s">
        <v>50</v>
      </c>
      <c r="V45" s="47" t="s">
        <v>1073</v>
      </c>
    </row>
    <row r="46" ht="15.75" customHeight="1">
      <c r="A46" s="103"/>
      <c r="B46" s="103"/>
      <c r="C46" s="104"/>
      <c r="D46" s="104"/>
      <c r="E46" s="104"/>
      <c r="F46" s="104"/>
      <c r="G46" s="104"/>
      <c r="H46" s="104"/>
      <c r="I46" s="104"/>
      <c r="J46" s="104"/>
      <c r="K46" s="104"/>
      <c r="L46" s="104"/>
      <c r="P46" s="126"/>
      <c r="Q46" s="126"/>
    </row>
    <row r="47" ht="15.75" customHeight="1">
      <c r="A47" s="103"/>
      <c r="B47" s="103"/>
      <c r="C47" s="104"/>
      <c r="D47" s="104"/>
      <c r="E47" s="104"/>
      <c r="F47" s="104"/>
      <c r="G47" s="104"/>
      <c r="H47" s="104"/>
      <c r="I47" s="104"/>
      <c r="J47" s="104"/>
      <c r="K47" s="104"/>
      <c r="L47" s="104"/>
      <c r="P47" s="126"/>
      <c r="Q47" s="126"/>
    </row>
    <row r="48" ht="15.75" customHeight="1">
      <c r="A48" s="103"/>
      <c r="B48" s="103"/>
      <c r="C48" s="104"/>
      <c r="D48" s="104"/>
      <c r="E48" s="104"/>
      <c r="F48" s="104"/>
      <c r="G48" s="104"/>
      <c r="H48" s="104"/>
      <c r="I48" s="104"/>
      <c r="J48" s="104"/>
      <c r="K48" s="104"/>
      <c r="L48" s="104"/>
      <c r="P48" s="126"/>
      <c r="Q48" s="126"/>
    </row>
    <row r="49" ht="15.75" customHeight="1">
      <c r="A49" s="103"/>
      <c r="B49" s="103"/>
      <c r="C49" s="104"/>
      <c r="D49" s="104"/>
      <c r="E49" s="104"/>
      <c r="F49" s="104"/>
      <c r="G49" s="104"/>
      <c r="H49" s="104"/>
      <c r="I49" s="104"/>
      <c r="J49" s="104"/>
      <c r="K49" s="104"/>
      <c r="L49" s="104"/>
      <c r="P49" s="126"/>
      <c r="Q49" s="126"/>
    </row>
    <row r="50" ht="15.75" customHeight="1">
      <c r="A50" s="103"/>
      <c r="B50" s="103"/>
      <c r="C50" s="104"/>
      <c r="D50" s="104"/>
      <c r="E50" s="104"/>
      <c r="F50" s="104"/>
      <c r="G50" s="104"/>
      <c r="H50" s="104"/>
      <c r="I50" s="104"/>
      <c r="J50" s="104"/>
      <c r="K50" s="104"/>
      <c r="L50" s="104"/>
      <c r="P50" s="126"/>
      <c r="Q50" s="126"/>
    </row>
    <row r="51" ht="15.75" customHeight="1">
      <c r="A51" s="103"/>
      <c r="B51" s="103"/>
      <c r="C51" s="104"/>
      <c r="D51" s="104"/>
      <c r="E51" s="104"/>
      <c r="F51" s="104"/>
      <c r="G51" s="104"/>
      <c r="H51" s="104"/>
      <c r="I51" s="104"/>
      <c r="J51" s="104"/>
      <c r="K51" s="104"/>
      <c r="L51" s="104"/>
      <c r="P51" s="126"/>
      <c r="Q51" s="126"/>
    </row>
    <row r="52" ht="15.75" customHeight="1">
      <c r="A52" s="103"/>
      <c r="B52" s="103"/>
      <c r="C52" s="104"/>
      <c r="D52" s="104"/>
      <c r="E52" s="104"/>
      <c r="F52" s="104"/>
      <c r="G52" s="104"/>
      <c r="H52" s="104"/>
      <c r="I52" s="104"/>
      <c r="J52" s="104"/>
      <c r="K52" s="104"/>
      <c r="L52" s="104"/>
      <c r="P52" s="126"/>
      <c r="Q52" s="126"/>
    </row>
    <row r="53" ht="15.75" customHeight="1">
      <c r="A53" s="103"/>
      <c r="B53" s="103"/>
      <c r="C53" s="104"/>
      <c r="D53" s="104"/>
      <c r="E53" s="104"/>
      <c r="F53" s="104"/>
      <c r="G53" s="104"/>
      <c r="H53" s="104"/>
      <c r="I53" s="104"/>
      <c r="J53" s="104"/>
      <c r="K53" s="104"/>
      <c r="L53" s="104"/>
      <c r="P53" s="126"/>
      <c r="Q53" s="126"/>
    </row>
    <row r="54" ht="15.75" customHeight="1">
      <c r="A54" s="103"/>
      <c r="B54" s="103"/>
      <c r="C54" s="104"/>
      <c r="D54" s="104"/>
      <c r="E54" s="104"/>
      <c r="F54" s="104"/>
      <c r="G54" s="104"/>
      <c r="H54" s="104"/>
      <c r="I54" s="104"/>
      <c r="J54" s="104"/>
      <c r="K54" s="104"/>
      <c r="L54" s="104"/>
      <c r="P54" s="126"/>
      <c r="Q54" s="126"/>
    </row>
    <row r="55" ht="15.75" customHeight="1">
      <c r="A55" s="103"/>
      <c r="B55" s="103"/>
      <c r="C55" s="104"/>
      <c r="D55" s="104"/>
      <c r="E55" s="104"/>
      <c r="F55" s="104"/>
      <c r="G55" s="104"/>
      <c r="H55" s="104"/>
      <c r="I55" s="104"/>
      <c r="J55" s="104"/>
      <c r="K55" s="104"/>
      <c r="L55" s="104"/>
      <c r="P55" s="126"/>
      <c r="Q55" s="126"/>
    </row>
    <row r="56" ht="15.75" customHeight="1">
      <c r="A56" s="103"/>
      <c r="B56" s="103"/>
      <c r="C56" s="104"/>
      <c r="D56" s="104"/>
      <c r="E56" s="104"/>
      <c r="F56" s="104"/>
      <c r="G56" s="104"/>
      <c r="H56" s="104"/>
      <c r="I56" s="104"/>
      <c r="J56" s="104"/>
      <c r="K56" s="104"/>
      <c r="L56" s="104"/>
      <c r="P56" s="126"/>
      <c r="Q56" s="126"/>
    </row>
    <row r="57" ht="15.75" customHeight="1">
      <c r="A57" s="103"/>
      <c r="B57" s="103"/>
      <c r="C57" s="104"/>
      <c r="D57" s="104"/>
      <c r="E57" s="104"/>
      <c r="F57" s="104"/>
      <c r="G57" s="104"/>
      <c r="H57" s="104"/>
      <c r="I57" s="104"/>
      <c r="J57" s="104"/>
      <c r="K57" s="104"/>
      <c r="L57" s="104"/>
      <c r="P57" s="126"/>
      <c r="Q57" s="126"/>
    </row>
    <row r="58" ht="15.75" customHeight="1">
      <c r="A58" s="103"/>
      <c r="B58" s="103"/>
      <c r="C58" s="104"/>
      <c r="D58" s="104"/>
      <c r="E58" s="104"/>
      <c r="F58" s="104"/>
      <c r="G58" s="104"/>
      <c r="H58" s="104"/>
      <c r="I58" s="104"/>
      <c r="J58" s="104"/>
      <c r="K58" s="104"/>
      <c r="L58" s="104"/>
      <c r="P58" s="126"/>
      <c r="Q58" s="126"/>
    </row>
    <row r="59" ht="15.75" customHeight="1">
      <c r="A59" s="103"/>
      <c r="B59" s="103"/>
      <c r="C59" s="104"/>
      <c r="D59" s="104"/>
      <c r="E59" s="104"/>
      <c r="F59" s="104"/>
      <c r="G59" s="104"/>
      <c r="H59" s="104"/>
      <c r="I59" s="104"/>
      <c r="J59" s="104"/>
      <c r="K59" s="104"/>
      <c r="L59" s="104"/>
      <c r="P59" s="126"/>
      <c r="Q59" s="126"/>
    </row>
    <row r="60" ht="15.75" customHeight="1">
      <c r="A60" s="103"/>
      <c r="B60" s="103"/>
      <c r="C60" s="104"/>
      <c r="D60" s="104"/>
      <c r="E60" s="104"/>
      <c r="F60" s="104"/>
      <c r="G60" s="104"/>
      <c r="H60" s="104"/>
      <c r="I60" s="104"/>
      <c r="J60" s="104"/>
      <c r="K60" s="104"/>
      <c r="L60" s="104"/>
      <c r="P60" s="126"/>
      <c r="Q60" s="126"/>
    </row>
    <row r="61" ht="15.75" customHeight="1">
      <c r="A61" s="103"/>
      <c r="B61" s="103"/>
      <c r="C61" s="104"/>
      <c r="D61" s="104"/>
      <c r="E61" s="104"/>
      <c r="F61" s="104"/>
      <c r="G61" s="104"/>
      <c r="H61" s="104"/>
      <c r="I61" s="104"/>
      <c r="J61" s="104"/>
      <c r="K61" s="104"/>
      <c r="L61" s="104"/>
      <c r="P61" s="126"/>
      <c r="Q61" s="126"/>
    </row>
    <row r="62" ht="15.75" customHeight="1">
      <c r="A62" s="103"/>
      <c r="B62" s="103"/>
      <c r="C62" s="104"/>
      <c r="D62" s="104"/>
      <c r="E62" s="104"/>
      <c r="F62" s="104"/>
      <c r="G62" s="104"/>
      <c r="H62" s="104"/>
      <c r="I62" s="104"/>
      <c r="J62" s="104"/>
      <c r="K62" s="104"/>
      <c r="L62" s="104"/>
      <c r="P62" s="126"/>
      <c r="Q62" s="126"/>
    </row>
    <row r="63" ht="15.75" customHeight="1">
      <c r="A63" s="103"/>
      <c r="B63" s="103"/>
      <c r="C63" s="104"/>
      <c r="D63" s="104"/>
      <c r="E63" s="104"/>
      <c r="F63" s="104"/>
      <c r="G63" s="104"/>
      <c r="H63" s="104"/>
      <c r="I63" s="104"/>
      <c r="J63" s="104"/>
      <c r="K63" s="104"/>
      <c r="L63" s="104"/>
      <c r="P63" s="126"/>
      <c r="Q63" s="126"/>
    </row>
    <row r="64" ht="15.75" customHeight="1">
      <c r="A64" s="103"/>
      <c r="B64" s="103"/>
      <c r="C64" s="104"/>
      <c r="D64" s="104"/>
      <c r="E64" s="104"/>
      <c r="F64" s="104"/>
      <c r="G64" s="104"/>
      <c r="H64" s="104"/>
      <c r="I64" s="104"/>
      <c r="J64" s="104"/>
      <c r="K64" s="104"/>
      <c r="L64" s="104"/>
      <c r="P64" s="126"/>
      <c r="Q64" s="126"/>
    </row>
    <row r="65" ht="15.75" customHeight="1">
      <c r="A65" s="103"/>
      <c r="B65" s="103"/>
      <c r="C65" s="104"/>
      <c r="D65" s="104"/>
      <c r="E65" s="104"/>
      <c r="F65" s="104"/>
      <c r="G65" s="104"/>
      <c r="H65" s="104"/>
      <c r="I65" s="104"/>
      <c r="J65" s="104"/>
      <c r="K65" s="104"/>
      <c r="L65" s="104"/>
      <c r="P65" s="126"/>
      <c r="Q65" s="126"/>
    </row>
    <row r="66" ht="15.75" customHeight="1">
      <c r="A66" s="103"/>
      <c r="B66" s="103"/>
      <c r="C66" s="104"/>
      <c r="D66" s="104"/>
      <c r="E66" s="104"/>
      <c r="F66" s="104"/>
      <c r="G66" s="104"/>
      <c r="H66" s="104"/>
      <c r="I66" s="104"/>
      <c r="J66" s="104"/>
      <c r="K66" s="104"/>
      <c r="L66" s="104"/>
      <c r="P66" s="126"/>
      <c r="Q66" s="126"/>
    </row>
    <row r="67" ht="15.75" customHeight="1">
      <c r="A67" s="103"/>
      <c r="B67" s="103"/>
      <c r="C67" s="104"/>
      <c r="D67" s="104"/>
      <c r="E67" s="104"/>
      <c r="F67" s="104"/>
      <c r="G67" s="104"/>
      <c r="H67" s="104"/>
      <c r="I67" s="104"/>
      <c r="J67" s="104"/>
      <c r="K67" s="104"/>
      <c r="L67" s="104"/>
      <c r="P67" s="126"/>
      <c r="Q67" s="126"/>
    </row>
    <row r="68" ht="15.75" customHeight="1">
      <c r="A68" s="103"/>
      <c r="B68" s="103"/>
      <c r="C68" s="104"/>
      <c r="D68" s="104"/>
      <c r="E68" s="104"/>
      <c r="F68" s="104"/>
      <c r="G68" s="104"/>
      <c r="H68" s="104"/>
      <c r="I68" s="104"/>
      <c r="J68" s="104"/>
      <c r="K68" s="104"/>
      <c r="L68" s="104"/>
      <c r="P68" s="126"/>
      <c r="Q68" s="126"/>
    </row>
    <row r="69" ht="15.75" customHeight="1">
      <c r="A69" s="103"/>
      <c r="B69" s="103"/>
      <c r="C69" s="104"/>
      <c r="D69" s="104"/>
      <c r="E69" s="104"/>
      <c r="F69" s="104"/>
      <c r="G69" s="104"/>
      <c r="H69" s="104"/>
      <c r="I69" s="104"/>
      <c r="J69" s="104"/>
      <c r="K69" s="104"/>
      <c r="L69" s="104"/>
      <c r="P69" s="126"/>
      <c r="Q69" s="126"/>
    </row>
    <row r="70" ht="15.75" customHeight="1">
      <c r="A70" s="103"/>
      <c r="B70" s="103"/>
      <c r="C70" s="104"/>
      <c r="D70" s="104"/>
      <c r="E70" s="104"/>
      <c r="F70" s="104"/>
      <c r="G70" s="104"/>
      <c r="H70" s="104"/>
      <c r="I70" s="104"/>
      <c r="J70" s="104"/>
      <c r="K70" s="104"/>
      <c r="L70" s="104"/>
      <c r="P70" s="126"/>
      <c r="Q70" s="126"/>
    </row>
    <row r="71" ht="15.75" customHeight="1">
      <c r="A71" s="103"/>
      <c r="B71" s="103"/>
      <c r="C71" s="104"/>
      <c r="D71" s="104"/>
      <c r="E71" s="104"/>
      <c r="F71" s="104"/>
      <c r="G71" s="104"/>
      <c r="H71" s="104"/>
      <c r="I71" s="104"/>
      <c r="J71" s="104"/>
      <c r="K71" s="104"/>
      <c r="L71" s="104"/>
      <c r="P71" s="126"/>
      <c r="Q71" s="126"/>
    </row>
    <row r="72" ht="15.75" customHeight="1">
      <c r="A72" s="103"/>
      <c r="B72" s="103"/>
      <c r="C72" s="104"/>
      <c r="D72" s="104"/>
      <c r="E72" s="104"/>
      <c r="F72" s="104"/>
      <c r="G72" s="104"/>
      <c r="H72" s="104"/>
      <c r="I72" s="104"/>
      <c r="J72" s="104"/>
      <c r="K72" s="104"/>
      <c r="L72" s="104"/>
      <c r="P72" s="126"/>
      <c r="Q72" s="126"/>
    </row>
    <row r="73" ht="15.75" customHeight="1">
      <c r="A73" s="103"/>
      <c r="B73" s="103"/>
      <c r="C73" s="104"/>
      <c r="D73" s="104"/>
      <c r="E73" s="104"/>
      <c r="F73" s="104"/>
      <c r="G73" s="104"/>
      <c r="H73" s="104"/>
      <c r="I73" s="104"/>
      <c r="J73" s="104"/>
      <c r="K73" s="104"/>
      <c r="L73" s="104"/>
      <c r="P73" s="126"/>
      <c r="Q73" s="126"/>
    </row>
    <row r="74" ht="15.75" customHeight="1">
      <c r="A74" s="103"/>
      <c r="B74" s="103"/>
      <c r="C74" s="104"/>
      <c r="D74" s="104"/>
      <c r="E74" s="104"/>
      <c r="F74" s="104"/>
      <c r="G74" s="104"/>
      <c r="H74" s="104"/>
      <c r="I74" s="104"/>
      <c r="J74" s="104"/>
      <c r="K74" s="104"/>
      <c r="L74" s="104"/>
      <c r="P74" s="126"/>
      <c r="Q74" s="126"/>
    </row>
    <row r="75" ht="15.75" customHeight="1">
      <c r="A75" s="103"/>
      <c r="B75" s="103"/>
      <c r="C75" s="104"/>
      <c r="D75" s="104"/>
      <c r="E75" s="104"/>
      <c r="F75" s="104"/>
      <c r="G75" s="104"/>
      <c r="H75" s="104"/>
      <c r="I75" s="104"/>
      <c r="J75" s="104"/>
      <c r="K75" s="104"/>
      <c r="L75" s="104"/>
      <c r="P75" s="126"/>
      <c r="Q75" s="126"/>
    </row>
    <row r="76" ht="15.75" customHeight="1">
      <c r="A76" s="103"/>
      <c r="B76" s="103"/>
      <c r="C76" s="104"/>
      <c r="D76" s="104"/>
      <c r="E76" s="104"/>
      <c r="F76" s="104"/>
      <c r="G76" s="104"/>
      <c r="H76" s="104"/>
      <c r="I76" s="104"/>
      <c r="J76" s="104"/>
      <c r="K76" s="104"/>
      <c r="L76" s="104"/>
      <c r="P76" s="126"/>
      <c r="Q76" s="126"/>
    </row>
    <row r="77" ht="15.75" customHeight="1">
      <c r="A77" s="103"/>
      <c r="B77" s="103"/>
      <c r="C77" s="104"/>
      <c r="D77" s="104"/>
      <c r="E77" s="104"/>
      <c r="F77" s="104"/>
      <c r="G77" s="104"/>
      <c r="H77" s="104"/>
      <c r="I77" s="104"/>
      <c r="J77" s="104"/>
      <c r="K77" s="104"/>
      <c r="L77" s="104"/>
      <c r="P77" s="126"/>
      <c r="Q77" s="126"/>
    </row>
    <row r="78" ht="15.75" customHeight="1">
      <c r="A78" s="103"/>
      <c r="B78" s="103"/>
      <c r="C78" s="104"/>
      <c r="D78" s="104"/>
      <c r="E78" s="104"/>
      <c r="F78" s="104"/>
      <c r="G78" s="104"/>
      <c r="H78" s="104"/>
      <c r="I78" s="104"/>
      <c r="J78" s="104"/>
      <c r="K78" s="104"/>
      <c r="L78" s="104"/>
      <c r="P78" s="126"/>
      <c r="Q78" s="126"/>
    </row>
    <row r="79" ht="15.75" customHeight="1">
      <c r="A79" s="103"/>
      <c r="B79" s="103"/>
      <c r="C79" s="104"/>
      <c r="D79" s="104"/>
      <c r="E79" s="104"/>
      <c r="F79" s="104"/>
      <c r="G79" s="104"/>
      <c r="H79" s="104"/>
      <c r="I79" s="104"/>
      <c r="J79" s="104"/>
      <c r="K79" s="104"/>
      <c r="L79" s="104"/>
      <c r="P79" s="126"/>
      <c r="Q79" s="126"/>
    </row>
    <row r="80" ht="15.75" customHeight="1">
      <c r="A80" s="103"/>
      <c r="B80" s="103"/>
      <c r="C80" s="104"/>
      <c r="D80" s="104"/>
      <c r="E80" s="104"/>
      <c r="F80" s="104"/>
      <c r="G80" s="104"/>
      <c r="H80" s="104"/>
      <c r="I80" s="104"/>
      <c r="J80" s="104"/>
      <c r="K80" s="104"/>
      <c r="L80" s="104"/>
      <c r="P80" s="126"/>
      <c r="Q80" s="126"/>
    </row>
    <row r="81" ht="15.75" customHeight="1">
      <c r="A81" s="103"/>
      <c r="B81" s="103"/>
      <c r="C81" s="104"/>
      <c r="D81" s="104"/>
      <c r="E81" s="104"/>
      <c r="F81" s="104"/>
      <c r="G81" s="104"/>
      <c r="H81" s="104"/>
      <c r="I81" s="104"/>
      <c r="J81" s="104"/>
      <c r="K81" s="104"/>
      <c r="L81" s="104"/>
      <c r="P81" s="126"/>
      <c r="Q81" s="126"/>
    </row>
    <row r="82" ht="15.75" customHeight="1">
      <c r="A82" s="103"/>
      <c r="B82" s="103"/>
      <c r="C82" s="104"/>
      <c r="D82" s="104"/>
      <c r="E82" s="104"/>
      <c r="F82" s="104"/>
      <c r="G82" s="104"/>
      <c r="H82" s="104"/>
      <c r="I82" s="104"/>
      <c r="J82" s="104"/>
      <c r="K82" s="104"/>
      <c r="L82" s="104"/>
      <c r="P82" s="126"/>
      <c r="Q82" s="126"/>
    </row>
    <row r="83" ht="15.75" customHeight="1">
      <c r="A83" s="103"/>
      <c r="B83" s="103"/>
      <c r="C83" s="104"/>
      <c r="D83" s="104"/>
      <c r="E83" s="104"/>
      <c r="F83" s="104"/>
      <c r="G83" s="104"/>
      <c r="H83" s="104"/>
      <c r="I83" s="104"/>
      <c r="J83" s="104"/>
      <c r="K83" s="104"/>
      <c r="L83" s="104"/>
      <c r="P83" s="126"/>
      <c r="Q83" s="126"/>
    </row>
    <row r="84" ht="15.75" customHeight="1">
      <c r="A84" s="103"/>
      <c r="B84" s="103"/>
      <c r="C84" s="104"/>
      <c r="D84" s="104"/>
      <c r="E84" s="104"/>
      <c r="F84" s="104"/>
      <c r="G84" s="104"/>
      <c r="H84" s="104"/>
      <c r="I84" s="104"/>
      <c r="J84" s="104"/>
      <c r="K84" s="104"/>
      <c r="L84" s="104"/>
      <c r="P84" s="126"/>
      <c r="Q84" s="126"/>
    </row>
    <row r="85" ht="15.75" customHeight="1">
      <c r="A85" s="103"/>
      <c r="B85" s="103"/>
      <c r="C85" s="104"/>
      <c r="D85" s="104"/>
      <c r="E85" s="104"/>
      <c r="F85" s="104"/>
      <c r="G85" s="104"/>
      <c r="H85" s="104"/>
      <c r="I85" s="104"/>
      <c r="J85" s="104"/>
      <c r="K85" s="104"/>
      <c r="L85" s="104"/>
      <c r="P85" s="126"/>
      <c r="Q85" s="126"/>
    </row>
    <row r="86" ht="15.75" customHeight="1">
      <c r="A86" s="103"/>
      <c r="B86" s="103"/>
      <c r="C86" s="104"/>
      <c r="D86" s="104"/>
      <c r="E86" s="104"/>
      <c r="F86" s="104"/>
      <c r="G86" s="104"/>
      <c r="H86" s="104"/>
      <c r="I86" s="104"/>
      <c r="J86" s="104"/>
      <c r="K86" s="104"/>
      <c r="L86" s="104"/>
      <c r="P86" s="126"/>
      <c r="Q86" s="126"/>
    </row>
    <row r="87" ht="15.75" customHeight="1">
      <c r="A87" s="103"/>
      <c r="B87" s="103"/>
      <c r="C87" s="104"/>
      <c r="D87" s="104"/>
      <c r="E87" s="104"/>
      <c r="F87" s="104"/>
      <c r="G87" s="104"/>
      <c r="H87" s="104"/>
      <c r="I87" s="104"/>
      <c r="J87" s="104"/>
      <c r="K87" s="104"/>
      <c r="L87" s="104"/>
      <c r="P87" s="126"/>
      <c r="Q87" s="126"/>
    </row>
    <row r="88" ht="15.75" customHeight="1">
      <c r="A88" s="103"/>
      <c r="B88" s="103"/>
      <c r="C88" s="104"/>
      <c r="D88" s="104"/>
      <c r="E88" s="104"/>
      <c r="F88" s="104"/>
      <c r="G88" s="104"/>
      <c r="H88" s="104"/>
      <c r="I88" s="104"/>
      <c r="J88" s="104"/>
      <c r="K88" s="104"/>
      <c r="L88" s="104"/>
      <c r="P88" s="126"/>
      <c r="Q88" s="126"/>
    </row>
    <row r="89" ht="15.75" customHeight="1">
      <c r="A89" s="103"/>
      <c r="B89" s="103"/>
      <c r="C89" s="104"/>
      <c r="D89" s="104"/>
      <c r="E89" s="104"/>
      <c r="F89" s="104"/>
      <c r="G89" s="104"/>
      <c r="H89" s="104"/>
      <c r="I89" s="104"/>
      <c r="J89" s="104"/>
      <c r="K89" s="104"/>
      <c r="L89" s="104"/>
      <c r="P89" s="126"/>
      <c r="Q89" s="126"/>
    </row>
    <row r="90" ht="15.75" customHeight="1">
      <c r="A90" s="103"/>
      <c r="B90" s="103"/>
      <c r="C90" s="104"/>
      <c r="D90" s="104"/>
      <c r="E90" s="104"/>
      <c r="F90" s="104"/>
      <c r="G90" s="104"/>
      <c r="H90" s="104"/>
      <c r="I90" s="104"/>
      <c r="J90" s="104"/>
      <c r="K90" s="104"/>
      <c r="L90" s="104"/>
      <c r="P90" s="126"/>
      <c r="Q90" s="126"/>
    </row>
    <row r="91" ht="15.75" customHeight="1">
      <c r="A91" s="103"/>
      <c r="B91" s="103"/>
      <c r="C91" s="104"/>
      <c r="D91" s="104"/>
      <c r="E91" s="104"/>
      <c r="F91" s="104"/>
      <c r="G91" s="104"/>
      <c r="H91" s="104"/>
      <c r="I91" s="104"/>
      <c r="J91" s="104"/>
      <c r="K91" s="104"/>
      <c r="L91" s="104"/>
      <c r="P91" s="126"/>
      <c r="Q91" s="126"/>
    </row>
    <row r="92" ht="15.75" customHeight="1">
      <c r="A92" s="103"/>
      <c r="B92" s="103"/>
      <c r="C92" s="104"/>
      <c r="D92" s="104"/>
      <c r="E92" s="104"/>
      <c r="F92" s="104"/>
      <c r="G92" s="104"/>
      <c r="H92" s="104"/>
      <c r="I92" s="104"/>
      <c r="J92" s="104"/>
      <c r="K92" s="104"/>
      <c r="L92" s="104"/>
      <c r="P92" s="126"/>
      <c r="Q92" s="126"/>
    </row>
    <row r="93" ht="15.75" customHeight="1">
      <c r="A93" s="103"/>
      <c r="B93" s="103"/>
      <c r="C93" s="104"/>
      <c r="D93" s="104"/>
      <c r="E93" s="104"/>
      <c r="F93" s="104"/>
      <c r="G93" s="104"/>
      <c r="H93" s="104"/>
      <c r="I93" s="104"/>
      <c r="J93" s="104"/>
      <c r="K93" s="104"/>
      <c r="L93" s="104"/>
      <c r="P93" s="126"/>
      <c r="Q93" s="126"/>
    </row>
    <row r="94" ht="15.75" customHeight="1">
      <c r="A94" s="103"/>
      <c r="B94" s="103"/>
      <c r="C94" s="104"/>
      <c r="D94" s="104"/>
      <c r="E94" s="104"/>
      <c r="F94" s="104"/>
      <c r="G94" s="104"/>
      <c r="H94" s="104"/>
      <c r="I94" s="104"/>
      <c r="J94" s="104"/>
      <c r="K94" s="104"/>
      <c r="L94" s="104"/>
      <c r="P94" s="126"/>
      <c r="Q94" s="126"/>
    </row>
    <row r="95" ht="15.75" customHeight="1">
      <c r="A95" s="103"/>
      <c r="B95" s="103"/>
      <c r="C95" s="104"/>
      <c r="D95" s="104"/>
      <c r="E95" s="104"/>
      <c r="F95" s="104"/>
      <c r="G95" s="104"/>
      <c r="H95" s="104"/>
      <c r="I95" s="104"/>
      <c r="J95" s="104"/>
      <c r="K95" s="104"/>
      <c r="L95" s="104"/>
      <c r="P95" s="126"/>
      <c r="Q95" s="126"/>
    </row>
    <row r="96" ht="15.75" customHeight="1">
      <c r="A96" s="103"/>
      <c r="B96" s="103"/>
      <c r="C96" s="104"/>
      <c r="D96" s="104"/>
      <c r="E96" s="104"/>
      <c r="F96" s="104"/>
      <c r="G96" s="104"/>
      <c r="H96" s="104"/>
      <c r="I96" s="104"/>
      <c r="J96" s="104"/>
      <c r="K96" s="104"/>
      <c r="L96" s="104"/>
      <c r="P96" s="126"/>
      <c r="Q96" s="126"/>
    </row>
    <row r="97" ht="15.75" customHeight="1">
      <c r="A97" s="103"/>
      <c r="B97" s="103"/>
      <c r="C97" s="104"/>
      <c r="D97" s="104"/>
      <c r="E97" s="104"/>
      <c r="F97" s="104"/>
      <c r="G97" s="104"/>
      <c r="H97" s="104"/>
      <c r="I97" s="104"/>
      <c r="J97" s="104"/>
      <c r="K97" s="104"/>
      <c r="L97" s="104"/>
      <c r="P97" s="126"/>
      <c r="Q97" s="126"/>
    </row>
    <row r="98" ht="15.75" customHeight="1">
      <c r="A98" s="103"/>
      <c r="B98" s="103"/>
      <c r="C98" s="104"/>
      <c r="D98" s="104"/>
      <c r="E98" s="104"/>
      <c r="F98" s="104"/>
      <c r="G98" s="104"/>
      <c r="H98" s="104"/>
      <c r="I98" s="104"/>
      <c r="J98" s="104"/>
      <c r="K98" s="104"/>
      <c r="L98" s="104"/>
      <c r="P98" s="126"/>
      <c r="Q98" s="126"/>
    </row>
    <row r="99" ht="15.75" customHeight="1">
      <c r="A99" s="103"/>
      <c r="B99" s="103"/>
      <c r="C99" s="104"/>
      <c r="D99" s="104"/>
      <c r="E99" s="104"/>
      <c r="F99" s="104"/>
      <c r="G99" s="104"/>
      <c r="H99" s="104"/>
      <c r="I99" s="104"/>
      <c r="J99" s="104"/>
      <c r="K99" s="104"/>
      <c r="L99" s="104"/>
      <c r="P99" s="126"/>
      <c r="Q99" s="126"/>
    </row>
    <row r="100" ht="15.75" customHeight="1">
      <c r="A100" s="103"/>
      <c r="B100" s="103"/>
      <c r="C100" s="104"/>
      <c r="D100" s="104"/>
      <c r="E100" s="104"/>
      <c r="F100" s="104"/>
      <c r="G100" s="104"/>
      <c r="H100" s="104"/>
      <c r="I100" s="104"/>
      <c r="J100" s="104"/>
      <c r="K100" s="104"/>
      <c r="L100" s="104"/>
      <c r="P100" s="126"/>
      <c r="Q100" s="126"/>
    </row>
    <row r="101" ht="15.75" customHeight="1">
      <c r="A101" s="103"/>
      <c r="B101" s="103"/>
      <c r="C101" s="104"/>
      <c r="D101" s="104"/>
      <c r="E101" s="104"/>
      <c r="F101" s="104"/>
      <c r="G101" s="104"/>
      <c r="H101" s="104"/>
      <c r="I101" s="104"/>
      <c r="J101" s="104"/>
      <c r="K101" s="104"/>
      <c r="L101" s="104"/>
      <c r="P101" s="126"/>
      <c r="Q101" s="126"/>
    </row>
    <row r="102" ht="15.75" customHeight="1">
      <c r="A102" s="103"/>
      <c r="B102" s="103"/>
      <c r="C102" s="104"/>
      <c r="D102" s="104"/>
      <c r="E102" s="104"/>
      <c r="F102" s="104"/>
      <c r="G102" s="104"/>
      <c r="H102" s="104"/>
      <c r="I102" s="104"/>
      <c r="J102" s="104"/>
      <c r="K102" s="104"/>
      <c r="L102" s="104"/>
      <c r="P102" s="126"/>
      <c r="Q102" s="126"/>
    </row>
    <row r="103" ht="15.75" customHeight="1">
      <c r="A103" s="103"/>
      <c r="B103" s="103"/>
      <c r="C103" s="104"/>
      <c r="D103" s="104"/>
      <c r="E103" s="104"/>
      <c r="F103" s="104"/>
      <c r="G103" s="104"/>
      <c r="H103" s="104"/>
      <c r="I103" s="104"/>
      <c r="J103" s="104"/>
      <c r="K103" s="104"/>
      <c r="L103" s="104"/>
      <c r="P103" s="126"/>
      <c r="Q103" s="126"/>
    </row>
    <row r="104" ht="15.75" customHeight="1">
      <c r="A104" s="103"/>
      <c r="B104" s="103"/>
      <c r="C104" s="104"/>
      <c r="D104" s="104"/>
      <c r="E104" s="104"/>
      <c r="F104" s="104"/>
      <c r="G104" s="104"/>
      <c r="H104" s="104"/>
      <c r="I104" s="104"/>
      <c r="J104" s="104"/>
      <c r="K104" s="104"/>
      <c r="L104" s="104"/>
      <c r="P104" s="126"/>
      <c r="Q104" s="126"/>
    </row>
    <row r="105" ht="15.75" customHeight="1">
      <c r="A105" s="103"/>
      <c r="B105" s="103"/>
      <c r="C105" s="104"/>
      <c r="D105" s="104"/>
      <c r="E105" s="104"/>
      <c r="F105" s="104"/>
      <c r="G105" s="104"/>
      <c r="H105" s="104"/>
      <c r="I105" s="104"/>
      <c r="J105" s="104"/>
      <c r="K105" s="104"/>
      <c r="L105" s="104"/>
      <c r="P105" s="126"/>
      <c r="Q105" s="126"/>
    </row>
    <row r="106" ht="15.75" customHeight="1">
      <c r="A106" s="103"/>
      <c r="B106" s="103"/>
      <c r="C106" s="104"/>
      <c r="D106" s="104"/>
      <c r="E106" s="104"/>
      <c r="F106" s="104"/>
      <c r="G106" s="104"/>
      <c r="H106" s="104"/>
      <c r="I106" s="104"/>
      <c r="J106" s="104"/>
      <c r="K106" s="104"/>
      <c r="L106" s="104"/>
      <c r="P106" s="126"/>
      <c r="Q106" s="126"/>
    </row>
    <row r="107" ht="15.75" customHeight="1">
      <c r="A107" s="103"/>
      <c r="B107" s="103"/>
      <c r="C107" s="104"/>
      <c r="D107" s="104"/>
      <c r="E107" s="104"/>
      <c r="F107" s="104"/>
      <c r="G107" s="104"/>
      <c r="H107" s="104"/>
      <c r="I107" s="104"/>
      <c r="J107" s="104"/>
      <c r="K107" s="104"/>
      <c r="L107" s="104"/>
      <c r="P107" s="126"/>
      <c r="Q107" s="126"/>
    </row>
    <row r="108" ht="15.75" customHeight="1">
      <c r="A108" s="103"/>
      <c r="B108" s="103"/>
      <c r="C108" s="104"/>
      <c r="D108" s="104"/>
      <c r="E108" s="104"/>
      <c r="F108" s="104"/>
      <c r="G108" s="104"/>
      <c r="H108" s="104"/>
      <c r="I108" s="104"/>
      <c r="J108" s="104"/>
      <c r="K108" s="104"/>
      <c r="L108" s="104"/>
      <c r="P108" s="126"/>
      <c r="Q108" s="126"/>
    </row>
    <row r="109" ht="15.75" customHeight="1">
      <c r="A109" s="103"/>
      <c r="B109" s="103"/>
      <c r="C109" s="104"/>
      <c r="D109" s="104"/>
      <c r="E109" s="104"/>
      <c r="F109" s="104"/>
      <c r="G109" s="104"/>
      <c r="H109" s="104"/>
      <c r="I109" s="104"/>
      <c r="J109" s="104"/>
      <c r="K109" s="104"/>
      <c r="L109" s="104"/>
      <c r="P109" s="126"/>
      <c r="Q109" s="126"/>
    </row>
    <row r="110" ht="15.75" customHeight="1">
      <c r="A110" s="103"/>
      <c r="B110" s="103"/>
      <c r="C110" s="104"/>
      <c r="D110" s="104"/>
      <c r="E110" s="104"/>
      <c r="F110" s="104"/>
      <c r="G110" s="104"/>
      <c r="H110" s="104"/>
      <c r="I110" s="104"/>
      <c r="J110" s="104"/>
      <c r="K110" s="104"/>
      <c r="L110" s="104"/>
      <c r="P110" s="126"/>
      <c r="Q110" s="126"/>
    </row>
    <row r="111" ht="15.75" customHeight="1">
      <c r="A111" s="103"/>
      <c r="B111" s="103"/>
      <c r="C111" s="104"/>
      <c r="D111" s="104"/>
      <c r="E111" s="104"/>
      <c r="F111" s="104"/>
      <c r="G111" s="104"/>
      <c r="H111" s="104"/>
      <c r="I111" s="104"/>
      <c r="J111" s="104"/>
      <c r="K111" s="104"/>
      <c r="L111" s="104"/>
      <c r="P111" s="126"/>
      <c r="Q111" s="126"/>
    </row>
    <row r="112" ht="15.75" customHeight="1">
      <c r="A112" s="103"/>
      <c r="B112" s="103"/>
      <c r="C112" s="104"/>
      <c r="D112" s="104"/>
      <c r="E112" s="104"/>
      <c r="F112" s="104"/>
      <c r="G112" s="104"/>
      <c r="H112" s="104"/>
      <c r="I112" s="104"/>
      <c r="J112" s="104"/>
      <c r="K112" s="104"/>
      <c r="L112" s="104"/>
      <c r="P112" s="126"/>
      <c r="Q112" s="126"/>
    </row>
    <row r="113" ht="15.75" customHeight="1">
      <c r="A113" s="103"/>
      <c r="B113" s="103"/>
      <c r="C113" s="104"/>
      <c r="D113" s="104"/>
      <c r="E113" s="104"/>
      <c r="F113" s="104"/>
      <c r="G113" s="104"/>
      <c r="H113" s="104"/>
      <c r="I113" s="104"/>
      <c r="J113" s="104"/>
      <c r="K113" s="104"/>
      <c r="L113" s="104"/>
      <c r="P113" s="126"/>
      <c r="Q113" s="126"/>
    </row>
    <row r="114" ht="15.75" customHeight="1">
      <c r="A114" s="103"/>
      <c r="B114" s="103"/>
      <c r="C114" s="104"/>
      <c r="D114" s="104"/>
      <c r="E114" s="104"/>
      <c r="F114" s="104"/>
      <c r="G114" s="104"/>
      <c r="H114" s="104"/>
      <c r="I114" s="104"/>
      <c r="J114" s="104"/>
      <c r="K114" s="104"/>
      <c r="L114" s="104"/>
      <c r="P114" s="126"/>
      <c r="Q114" s="126"/>
    </row>
    <row r="115" ht="15.75" customHeight="1">
      <c r="A115" s="103"/>
      <c r="B115" s="103"/>
      <c r="C115" s="104"/>
      <c r="D115" s="104"/>
      <c r="E115" s="104"/>
      <c r="F115" s="104"/>
      <c r="G115" s="104"/>
      <c r="H115" s="104"/>
      <c r="I115" s="104"/>
      <c r="J115" s="104"/>
      <c r="K115" s="104"/>
      <c r="L115" s="104"/>
      <c r="P115" s="126"/>
      <c r="Q115" s="126"/>
    </row>
    <row r="116" ht="15.75" customHeight="1">
      <c r="A116" s="103"/>
      <c r="B116" s="103"/>
      <c r="C116" s="104"/>
      <c r="D116" s="104"/>
      <c r="E116" s="104"/>
      <c r="F116" s="104"/>
      <c r="G116" s="104"/>
      <c r="H116" s="104"/>
      <c r="I116" s="104"/>
      <c r="J116" s="104"/>
      <c r="K116" s="104"/>
      <c r="L116" s="104"/>
      <c r="P116" s="126"/>
      <c r="Q116" s="126"/>
    </row>
    <row r="117" ht="15.75" customHeight="1">
      <c r="A117" s="103"/>
      <c r="B117" s="103"/>
      <c r="C117" s="104"/>
      <c r="D117" s="104"/>
      <c r="E117" s="104"/>
      <c r="F117" s="104"/>
      <c r="G117" s="104"/>
      <c r="H117" s="104"/>
      <c r="I117" s="104"/>
      <c r="J117" s="104"/>
      <c r="K117" s="104"/>
      <c r="L117" s="104"/>
      <c r="P117" s="126"/>
      <c r="Q117" s="126"/>
    </row>
    <row r="118" ht="15.75" customHeight="1">
      <c r="A118" s="103"/>
      <c r="B118" s="103"/>
      <c r="C118" s="104"/>
      <c r="D118" s="104"/>
      <c r="E118" s="104"/>
      <c r="F118" s="104"/>
      <c r="G118" s="104"/>
      <c r="H118" s="104"/>
      <c r="I118" s="104"/>
      <c r="J118" s="104"/>
      <c r="K118" s="104"/>
      <c r="L118" s="104"/>
      <c r="P118" s="126"/>
      <c r="Q118" s="126"/>
    </row>
    <row r="119" ht="15.75" customHeight="1">
      <c r="A119" s="103"/>
      <c r="B119" s="103"/>
      <c r="C119" s="104"/>
      <c r="D119" s="104"/>
      <c r="E119" s="104"/>
      <c r="F119" s="104"/>
      <c r="G119" s="104"/>
      <c r="H119" s="104"/>
      <c r="I119" s="104"/>
      <c r="J119" s="104"/>
      <c r="K119" s="104"/>
      <c r="L119" s="104"/>
      <c r="P119" s="126"/>
      <c r="Q119" s="126"/>
    </row>
    <row r="120" ht="15.75" customHeight="1">
      <c r="A120" s="103"/>
      <c r="B120" s="103"/>
      <c r="C120" s="104"/>
      <c r="D120" s="104"/>
      <c r="E120" s="104"/>
      <c r="F120" s="104"/>
      <c r="G120" s="104"/>
      <c r="H120" s="104"/>
      <c r="I120" s="104"/>
      <c r="J120" s="104"/>
      <c r="K120" s="104"/>
      <c r="L120" s="104"/>
      <c r="P120" s="126"/>
      <c r="Q120" s="126"/>
    </row>
    <row r="121" ht="15.75" customHeight="1">
      <c r="A121" s="103"/>
      <c r="B121" s="103"/>
      <c r="C121" s="104"/>
      <c r="D121" s="104"/>
      <c r="E121" s="104"/>
      <c r="F121" s="104"/>
      <c r="G121" s="104"/>
      <c r="H121" s="104"/>
      <c r="I121" s="104"/>
      <c r="J121" s="104"/>
      <c r="K121" s="104"/>
      <c r="L121" s="104"/>
      <c r="P121" s="126"/>
      <c r="Q121" s="126"/>
    </row>
    <row r="122" ht="15.75" customHeight="1">
      <c r="A122" s="103"/>
      <c r="B122" s="103"/>
      <c r="C122" s="104"/>
      <c r="D122" s="104"/>
      <c r="E122" s="104"/>
      <c r="F122" s="104"/>
      <c r="G122" s="104"/>
      <c r="H122" s="104"/>
      <c r="I122" s="104"/>
      <c r="J122" s="104"/>
      <c r="K122" s="104"/>
      <c r="L122" s="104"/>
      <c r="P122" s="126"/>
      <c r="Q122" s="126"/>
    </row>
    <row r="123" ht="15.75" customHeight="1">
      <c r="A123" s="103"/>
      <c r="B123" s="103"/>
      <c r="C123" s="104"/>
      <c r="D123" s="104"/>
      <c r="E123" s="104"/>
      <c r="F123" s="104"/>
      <c r="G123" s="104"/>
      <c r="H123" s="104"/>
      <c r="I123" s="104"/>
      <c r="J123" s="104"/>
      <c r="K123" s="104"/>
      <c r="L123" s="104"/>
      <c r="P123" s="126"/>
      <c r="Q123" s="126"/>
    </row>
    <row r="124" ht="15.75" customHeight="1">
      <c r="A124" s="103"/>
      <c r="B124" s="103"/>
      <c r="C124" s="104"/>
      <c r="D124" s="104"/>
      <c r="E124" s="104"/>
      <c r="F124" s="104"/>
      <c r="G124" s="104"/>
      <c r="H124" s="104"/>
      <c r="I124" s="104"/>
      <c r="J124" s="104"/>
      <c r="K124" s="104"/>
      <c r="L124" s="104"/>
      <c r="P124" s="126"/>
      <c r="Q124" s="126"/>
    </row>
    <row r="125" ht="15.75" customHeight="1">
      <c r="A125" s="103"/>
      <c r="B125" s="103"/>
      <c r="C125" s="104"/>
      <c r="D125" s="104"/>
      <c r="E125" s="104"/>
      <c r="F125" s="104"/>
      <c r="G125" s="104"/>
      <c r="H125" s="104"/>
      <c r="I125" s="104"/>
      <c r="J125" s="104"/>
      <c r="K125" s="104"/>
      <c r="L125" s="104"/>
      <c r="P125" s="126"/>
      <c r="Q125" s="126"/>
    </row>
    <row r="126" ht="15.75" customHeight="1">
      <c r="A126" s="103"/>
      <c r="B126" s="103"/>
      <c r="C126" s="104"/>
      <c r="D126" s="104"/>
      <c r="E126" s="104"/>
      <c r="F126" s="104"/>
      <c r="G126" s="104"/>
      <c r="H126" s="104"/>
      <c r="I126" s="104"/>
      <c r="J126" s="104"/>
      <c r="K126" s="104"/>
      <c r="L126" s="104"/>
      <c r="P126" s="126"/>
      <c r="Q126" s="126"/>
    </row>
    <row r="127" ht="15.75" customHeight="1">
      <c r="A127" s="103"/>
      <c r="B127" s="103"/>
      <c r="C127" s="104"/>
      <c r="D127" s="104"/>
      <c r="E127" s="104"/>
      <c r="F127" s="104"/>
      <c r="G127" s="104"/>
      <c r="H127" s="104"/>
      <c r="I127" s="104"/>
      <c r="J127" s="104"/>
      <c r="K127" s="104"/>
      <c r="L127" s="104"/>
      <c r="P127" s="126"/>
      <c r="Q127" s="126"/>
    </row>
    <row r="128" ht="15.75" customHeight="1">
      <c r="A128" s="103"/>
      <c r="B128" s="103"/>
      <c r="C128" s="104"/>
      <c r="D128" s="104"/>
      <c r="E128" s="104"/>
      <c r="F128" s="104"/>
      <c r="G128" s="104"/>
      <c r="H128" s="104"/>
      <c r="I128" s="104"/>
      <c r="J128" s="104"/>
      <c r="K128" s="104"/>
      <c r="L128" s="104"/>
      <c r="P128" s="126"/>
      <c r="Q128" s="126"/>
    </row>
    <row r="129" ht="15.75" customHeight="1">
      <c r="A129" s="103"/>
      <c r="B129" s="103"/>
      <c r="C129" s="104"/>
      <c r="D129" s="104"/>
      <c r="E129" s="104"/>
      <c r="F129" s="104"/>
      <c r="G129" s="104"/>
      <c r="H129" s="104"/>
      <c r="I129" s="104"/>
      <c r="J129" s="104"/>
      <c r="K129" s="104"/>
      <c r="L129" s="104"/>
      <c r="P129" s="126"/>
      <c r="Q129" s="126"/>
    </row>
    <row r="130" ht="15.75" customHeight="1">
      <c r="A130" s="103"/>
      <c r="B130" s="103"/>
      <c r="C130" s="104"/>
      <c r="D130" s="104"/>
      <c r="E130" s="104"/>
      <c r="F130" s="104"/>
      <c r="G130" s="104"/>
      <c r="H130" s="104"/>
      <c r="I130" s="104"/>
      <c r="J130" s="104"/>
      <c r="K130" s="104"/>
      <c r="L130" s="104"/>
      <c r="P130" s="126"/>
      <c r="Q130" s="126"/>
    </row>
    <row r="131" ht="15.75" customHeight="1">
      <c r="A131" s="103"/>
      <c r="B131" s="103"/>
      <c r="C131" s="104"/>
      <c r="D131" s="104"/>
      <c r="E131" s="104"/>
      <c r="F131" s="104"/>
      <c r="G131" s="104"/>
      <c r="H131" s="104"/>
      <c r="I131" s="104"/>
      <c r="J131" s="104"/>
      <c r="K131" s="104"/>
      <c r="L131" s="104"/>
      <c r="P131" s="126"/>
      <c r="Q131" s="126"/>
    </row>
    <row r="132" ht="15.75" customHeight="1">
      <c r="A132" s="103"/>
      <c r="B132" s="103"/>
      <c r="C132" s="104"/>
      <c r="D132" s="104"/>
      <c r="E132" s="104"/>
      <c r="F132" s="104"/>
      <c r="G132" s="104"/>
      <c r="H132" s="104"/>
      <c r="I132" s="104"/>
      <c r="J132" s="104"/>
      <c r="K132" s="104"/>
      <c r="L132" s="104"/>
      <c r="P132" s="126"/>
      <c r="Q132" s="126"/>
    </row>
    <row r="133" ht="15.75" customHeight="1">
      <c r="A133" s="103"/>
      <c r="B133" s="103"/>
      <c r="C133" s="104"/>
      <c r="D133" s="104"/>
      <c r="E133" s="104"/>
      <c r="F133" s="104"/>
      <c r="G133" s="104"/>
      <c r="H133" s="104"/>
      <c r="I133" s="104"/>
      <c r="J133" s="104"/>
      <c r="K133" s="104"/>
      <c r="L133" s="104"/>
      <c r="P133" s="126"/>
      <c r="Q133" s="126"/>
    </row>
    <row r="134" ht="15.75" customHeight="1">
      <c r="A134" s="103"/>
      <c r="B134" s="103"/>
      <c r="C134" s="104"/>
      <c r="D134" s="104"/>
      <c r="E134" s="104"/>
      <c r="F134" s="104"/>
      <c r="G134" s="104"/>
      <c r="H134" s="104"/>
      <c r="I134" s="104"/>
      <c r="J134" s="104"/>
      <c r="K134" s="104"/>
      <c r="L134" s="104"/>
      <c r="P134" s="126"/>
      <c r="Q134" s="126"/>
    </row>
    <row r="135" ht="15.75" customHeight="1">
      <c r="A135" s="103"/>
      <c r="B135" s="103"/>
      <c r="C135" s="104"/>
      <c r="D135" s="104"/>
      <c r="E135" s="104"/>
      <c r="F135" s="104"/>
      <c r="G135" s="104"/>
      <c r="H135" s="104"/>
      <c r="I135" s="104"/>
      <c r="J135" s="104"/>
      <c r="K135" s="104"/>
      <c r="L135" s="104"/>
      <c r="P135" s="126"/>
      <c r="Q135" s="126"/>
    </row>
    <row r="136" ht="15.75" customHeight="1">
      <c r="A136" s="103"/>
      <c r="B136" s="103"/>
      <c r="C136" s="104"/>
      <c r="D136" s="104"/>
      <c r="E136" s="104"/>
      <c r="F136" s="104"/>
      <c r="G136" s="104"/>
      <c r="H136" s="104"/>
      <c r="I136" s="104"/>
      <c r="J136" s="104"/>
      <c r="K136" s="104"/>
      <c r="L136" s="104"/>
      <c r="P136" s="126"/>
      <c r="Q136" s="126"/>
    </row>
    <row r="137" ht="15.75" customHeight="1">
      <c r="A137" s="103"/>
      <c r="B137" s="103"/>
      <c r="C137" s="104"/>
      <c r="D137" s="104"/>
      <c r="E137" s="104"/>
      <c r="F137" s="104"/>
      <c r="G137" s="104"/>
      <c r="H137" s="104"/>
      <c r="I137" s="104"/>
      <c r="J137" s="104"/>
      <c r="K137" s="104"/>
      <c r="L137" s="104"/>
      <c r="P137" s="126"/>
      <c r="Q137" s="126"/>
    </row>
    <row r="138" ht="15.75" customHeight="1">
      <c r="A138" s="103"/>
      <c r="B138" s="103"/>
      <c r="C138" s="104"/>
      <c r="D138" s="104"/>
      <c r="E138" s="104"/>
      <c r="F138" s="104"/>
      <c r="G138" s="104"/>
      <c r="H138" s="104"/>
      <c r="I138" s="104"/>
      <c r="J138" s="104"/>
      <c r="K138" s="104"/>
      <c r="L138" s="104"/>
      <c r="P138" s="126"/>
      <c r="Q138" s="126"/>
    </row>
    <row r="139" ht="15.75" customHeight="1">
      <c r="A139" s="103"/>
      <c r="B139" s="103"/>
      <c r="C139" s="104"/>
      <c r="D139" s="104"/>
      <c r="E139" s="104"/>
      <c r="F139" s="104"/>
      <c r="G139" s="104"/>
      <c r="H139" s="104"/>
      <c r="I139" s="104"/>
      <c r="J139" s="104"/>
      <c r="K139" s="104"/>
      <c r="L139" s="104"/>
      <c r="P139" s="126"/>
      <c r="Q139" s="126"/>
    </row>
    <row r="140" ht="15.75" customHeight="1">
      <c r="A140" s="103"/>
      <c r="B140" s="103"/>
      <c r="C140" s="104"/>
      <c r="D140" s="104"/>
      <c r="E140" s="104"/>
      <c r="F140" s="104"/>
      <c r="G140" s="104"/>
      <c r="H140" s="104"/>
      <c r="I140" s="104"/>
      <c r="J140" s="104"/>
      <c r="K140" s="104"/>
      <c r="L140" s="104"/>
      <c r="P140" s="126"/>
      <c r="Q140" s="126"/>
    </row>
    <row r="141" ht="15.75" customHeight="1">
      <c r="A141" s="103"/>
      <c r="B141" s="103"/>
      <c r="C141" s="104"/>
      <c r="D141" s="104"/>
      <c r="E141" s="104"/>
      <c r="F141" s="104"/>
      <c r="G141" s="104"/>
      <c r="H141" s="104"/>
      <c r="I141" s="104"/>
      <c r="J141" s="104"/>
      <c r="K141" s="104"/>
      <c r="L141" s="104"/>
      <c r="P141" s="126"/>
      <c r="Q141" s="126"/>
    </row>
    <row r="142" ht="15.75" customHeight="1">
      <c r="A142" s="103"/>
      <c r="B142" s="103"/>
      <c r="C142" s="104"/>
      <c r="D142" s="104"/>
      <c r="E142" s="104"/>
      <c r="F142" s="104"/>
      <c r="G142" s="104"/>
      <c r="H142" s="104"/>
      <c r="I142" s="104"/>
      <c r="J142" s="104"/>
      <c r="K142" s="104"/>
      <c r="L142" s="104"/>
      <c r="P142" s="126"/>
      <c r="Q142" s="126"/>
    </row>
    <row r="143" ht="15.75" customHeight="1">
      <c r="A143" s="103"/>
      <c r="B143" s="103"/>
      <c r="C143" s="104"/>
      <c r="D143" s="104"/>
      <c r="E143" s="104"/>
      <c r="F143" s="104"/>
      <c r="G143" s="104"/>
      <c r="H143" s="104"/>
      <c r="I143" s="104"/>
      <c r="J143" s="104"/>
      <c r="K143" s="104"/>
      <c r="L143" s="104"/>
      <c r="P143" s="126"/>
      <c r="Q143" s="126"/>
    </row>
    <row r="144" ht="15.75" customHeight="1">
      <c r="A144" s="103"/>
      <c r="B144" s="103"/>
      <c r="C144" s="104"/>
      <c r="D144" s="104"/>
      <c r="E144" s="104"/>
      <c r="F144" s="104"/>
      <c r="G144" s="104"/>
      <c r="H144" s="104"/>
      <c r="I144" s="104"/>
      <c r="J144" s="104"/>
      <c r="K144" s="104"/>
      <c r="L144" s="104"/>
      <c r="P144" s="126"/>
      <c r="Q144" s="126"/>
    </row>
    <row r="145" ht="15.75" customHeight="1">
      <c r="A145" s="103"/>
      <c r="B145" s="103"/>
      <c r="C145" s="104"/>
      <c r="D145" s="104"/>
      <c r="E145" s="104"/>
      <c r="F145" s="104"/>
      <c r="G145" s="104"/>
      <c r="H145" s="104"/>
      <c r="I145" s="104"/>
      <c r="J145" s="104"/>
      <c r="K145" s="104"/>
      <c r="L145" s="104"/>
      <c r="P145" s="126"/>
      <c r="Q145" s="126"/>
    </row>
    <row r="146" ht="15.75" customHeight="1">
      <c r="A146" s="103"/>
      <c r="B146" s="103"/>
      <c r="C146" s="104"/>
      <c r="D146" s="104"/>
      <c r="E146" s="104"/>
      <c r="F146" s="104"/>
      <c r="G146" s="104"/>
      <c r="H146" s="104"/>
      <c r="I146" s="104"/>
      <c r="J146" s="104"/>
      <c r="K146" s="104"/>
      <c r="L146" s="104"/>
      <c r="P146" s="126"/>
      <c r="Q146" s="126"/>
    </row>
    <row r="147" ht="15.75" customHeight="1">
      <c r="A147" s="103"/>
      <c r="B147" s="103"/>
      <c r="C147" s="104"/>
      <c r="D147" s="104"/>
      <c r="E147" s="104"/>
      <c r="F147" s="104"/>
      <c r="G147" s="104"/>
      <c r="H147" s="104"/>
      <c r="I147" s="104"/>
      <c r="J147" s="104"/>
      <c r="K147" s="104"/>
      <c r="L147" s="104"/>
      <c r="P147" s="126"/>
      <c r="Q147" s="126"/>
    </row>
    <row r="148" ht="15.75" customHeight="1">
      <c r="A148" s="103"/>
      <c r="B148" s="103"/>
      <c r="C148" s="104"/>
      <c r="D148" s="104"/>
      <c r="E148" s="104"/>
      <c r="F148" s="104"/>
      <c r="G148" s="104"/>
      <c r="H148" s="104"/>
      <c r="I148" s="104"/>
      <c r="J148" s="104"/>
      <c r="K148" s="104"/>
      <c r="L148" s="104"/>
      <c r="P148" s="126"/>
      <c r="Q148" s="126"/>
    </row>
    <row r="149" ht="15.75" customHeight="1">
      <c r="A149" s="103"/>
      <c r="B149" s="103"/>
      <c r="C149" s="104"/>
      <c r="D149" s="104"/>
      <c r="E149" s="104"/>
      <c r="F149" s="104"/>
      <c r="G149" s="104"/>
      <c r="H149" s="104"/>
      <c r="I149" s="104"/>
      <c r="J149" s="104"/>
      <c r="K149" s="104"/>
      <c r="L149" s="104"/>
      <c r="P149" s="126"/>
      <c r="Q149" s="126"/>
    </row>
    <row r="150" ht="15.75" customHeight="1">
      <c r="A150" s="103"/>
      <c r="B150" s="103"/>
      <c r="C150" s="104"/>
      <c r="D150" s="104"/>
      <c r="E150" s="104"/>
      <c r="F150" s="104"/>
      <c r="G150" s="104"/>
      <c r="H150" s="104"/>
      <c r="I150" s="104"/>
      <c r="J150" s="104"/>
      <c r="K150" s="104"/>
      <c r="L150" s="104"/>
      <c r="P150" s="126"/>
      <c r="Q150" s="126"/>
    </row>
    <row r="151" ht="15.75" customHeight="1">
      <c r="A151" s="103"/>
      <c r="B151" s="103"/>
      <c r="C151" s="104"/>
      <c r="D151" s="104"/>
      <c r="E151" s="104"/>
      <c r="F151" s="104"/>
      <c r="G151" s="104"/>
      <c r="H151" s="104"/>
      <c r="I151" s="104"/>
      <c r="J151" s="104"/>
      <c r="K151" s="104"/>
      <c r="L151" s="104"/>
      <c r="P151" s="126"/>
      <c r="Q151" s="126"/>
    </row>
    <row r="152" ht="15.75" customHeight="1">
      <c r="A152" s="103"/>
      <c r="B152" s="103"/>
      <c r="C152" s="104"/>
      <c r="D152" s="104"/>
      <c r="E152" s="104"/>
      <c r="F152" s="104"/>
      <c r="G152" s="104"/>
      <c r="H152" s="104"/>
      <c r="I152" s="104"/>
      <c r="J152" s="104"/>
      <c r="K152" s="104"/>
      <c r="L152" s="104"/>
      <c r="P152" s="126"/>
      <c r="Q152" s="126"/>
    </row>
    <row r="153" ht="15.75" customHeight="1">
      <c r="A153" s="103"/>
      <c r="B153" s="103"/>
      <c r="C153" s="104"/>
      <c r="D153" s="104"/>
      <c r="E153" s="104"/>
      <c r="F153" s="104"/>
      <c r="G153" s="104"/>
      <c r="H153" s="104"/>
      <c r="I153" s="104"/>
      <c r="J153" s="104"/>
      <c r="K153" s="104"/>
      <c r="L153" s="104"/>
      <c r="P153" s="126"/>
      <c r="Q153" s="126"/>
    </row>
    <row r="154" ht="15.75" customHeight="1">
      <c r="A154" s="103"/>
      <c r="B154" s="103"/>
      <c r="C154" s="104"/>
      <c r="D154" s="104"/>
      <c r="E154" s="104"/>
      <c r="F154" s="104"/>
      <c r="G154" s="104"/>
      <c r="H154" s="104"/>
      <c r="I154" s="104"/>
      <c r="J154" s="104"/>
      <c r="K154" s="104"/>
      <c r="L154" s="104"/>
      <c r="P154" s="126"/>
      <c r="Q154" s="126"/>
    </row>
    <row r="155" ht="15.75" customHeight="1">
      <c r="A155" s="103"/>
      <c r="B155" s="103"/>
      <c r="C155" s="104"/>
      <c r="D155" s="104"/>
      <c r="E155" s="104"/>
      <c r="F155" s="104"/>
      <c r="G155" s="104"/>
      <c r="H155" s="104"/>
      <c r="I155" s="104"/>
      <c r="J155" s="104"/>
      <c r="K155" s="104"/>
      <c r="L155" s="104"/>
      <c r="P155" s="126"/>
      <c r="Q155" s="126"/>
    </row>
    <row r="156" ht="15.75" customHeight="1">
      <c r="A156" s="103"/>
      <c r="B156" s="103"/>
      <c r="C156" s="104"/>
      <c r="D156" s="104"/>
      <c r="E156" s="104"/>
      <c r="F156" s="104"/>
      <c r="G156" s="104"/>
      <c r="H156" s="104"/>
      <c r="I156" s="104"/>
      <c r="J156" s="104"/>
      <c r="K156" s="104"/>
      <c r="L156" s="104"/>
      <c r="P156" s="126"/>
      <c r="Q156" s="126"/>
    </row>
    <row r="157" ht="15.75" customHeight="1">
      <c r="A157" s="103"/>
      <c r="B157" s="103"/>
      <c r="C157" s="104"/>
      <c r="D157" s="104"/>
      <c r="E157" s="104"/>
      <c r="F157" s="104"/>
      <c r="G157" s="104"/>
      <c r="H157" s="104"/>
      <c r="I157" s="104"/>
      <c r="J157" s="104"/>
      <c r="K157" s="104"/>
      <c r="L157" s="104"/>
      <c r="P157" s="126"/>
      <c r="Q157" s="126"/>
    </row>
    <row r="158" ht="15.75" customHeight="1">
      <c r="A158" s="103"/>
      <c r="B158" s="103"/>
      <c r="C158" s="104"/>
      <c r="D158" s="104"/>
      <c r="E158" s="104"/>
      <c r="F158" s="104"/>
      <c r="G158" s="104"/>
      <c r="H158" s="104"/>
      <c r="I158" s="104"/>
      <c r="J158" s="104"/>
      <c r="K158" s="104"/>
      <c r="L158" s="104"/>
      <c r="P158" s="126"/>
      <c r="Q158" s="126"/>
    </row>
    <row r="159" ht="15.75" customHeight="1">
      <c r="A159" s="103"/>
      <c r="B159" s="103"/>
      <c r="C159" s="104"/>
      <c r="D159" s="104"/>
      <c r="E159" s="104"/>
      <c r="F159" s="104"/>
      <c r="G159" s="104"/>
      <c r="H159" s="104"/>
      <c r="I159" s="104"/>
      <c r="J159" s="104"/>
      <c r="K159" s="104"/>
      <c r="L159" s="104"/>
      <c r="P159" s="126"/>
      <c r="Q159" s="126"/>
    </row>
    <row r="160" ht="15.75" customHeight="1">
      <c r="A160" s="103"/>
      <c r="B160" s="103"/>
      <c r="C160" s="104"/>
      <c r="D160" s="104"/>
      <c r="E160" s="104"/>
      <c r="F160" s="104"/>
      <c r="G160" s="104"/>
      <c r="H160" s="104"/>
      <c r="I160" s="104"/>
      <c r="J160" s="104"/>
      <c r="K160" s="104"/>
      <c r="L160" s="104"/>
      <c r="P160" s="126"/>
      <c r="Q160" s="126"/>
    </row>
    <row r="161" ht="15.75" customHeight="1">
      <c r="A161" s="103"/>
      <c r="B161" s="103"/>
      <c r="C161" s="104"/>
      <c r="D161" s="104"/>
      <c r="E161" s="104"/>
      <c r="F161" s="104"/>
      <c r="G161" s="104"/>
      <c r="H161" s="104"/>
      <c r="I161" s="104"/>
      <c r="J161" s="104"/>
      <c r="K161" s="104"/>
      <c r="L161" s="104"/>
      <c r="P161" s="126"/>
      <c r="Q161" s="126"/>
    </row>
    <row r="162" ht="15.75" customHeight="1">
      <c r="A162" s="103"/>
      <c r="B162" s="103"/>
      <c r="C162" s="104"/>
      <c r="D162" s="104"/>
      <c r="E162" s="104"/>
      <c r="F162" s="104"/>
      <c r="G162" s="104"/>
      <c r="H162" s="104"/>
      <c r="I162" s="104"/>
      <c r="J162" s="104"/>
      <c r="K162" s="104"/>
      <c r="L162" s="104"/>
      <c r="P162" s="126"/>
      <c r="Q162" s="126"/>
    </row>
    <row r="163" ht="15.75" customHeight="1">
      <c r="A163" s="103"/>
      <c r="B163" s="103"/>
      <c r="C163" s="104"/>
      <c r="D163" s="104"/>
      <c r="E163" s="104"/>
      <c r="F163" s="104"/>
      <c r="G163" s="104"/>
      <c r="H163" s="104"/>
      <c r="I163" s="104"/>
      <c r="J163" s="104"/>
      <c r="K163" s="104"/>
      <c r="L163" s="104"/>
      <c r="P163" s="126"/>
      <c r="Q163" s="126"/>
    </row>
    <row r="164" ht="15.75" customHeight="1">
      <c r="A164" s="103"/>
      <c r="B164" s="103"/>
      <c r="C164" s="104"/>
      <c r="D164" s="104"/>
      <c r="E164" s="104"/>
      <c r="F164" s="104"/>
      <c r="G164" s="104"/>
      <c r="H164" s="104"/>
      <c r="I164" s="104"/>
      <c r="J164" s="104"/>
      <c r="K164" s="104"/>
      <c r="L164" s="104"/>
      <c r="P164" s="126"/>
      <c r="Q164" s="126"/>
    </row>
    <row r="165" ht="15.75" customHeight="1">
      <c r="A165" s="103"/>
      <c r="B165" s="103"/>
      <c r="C165" s="104"/>
      <c r="D165" s="104"/>
      <c r="E165" s="104"/>
      <c r="F165" s="104"/>
      <c r="G165" s="104"/>
      <c r="H165" s="104"/>
      <c r="I165" s="104"/>
      <c r="J165" s="104"/>
      <c r="K165" s="104"/>
      <c r="L165" s="104"/>
      <c r="P165" s="126"/>
      <c r="Q165" s="126"/>
    </row>
    <row r="166" ht="15.75" customHeight="1">
      <c r="A166" s="103"/>
      <c r="B166" s="103"/>
      <c r="C166" s="104"/>
      <c r="D166" s="104"/>
      <c r="E166" s="104"/>
      <c r="F166" s="104"/>
      <c r="G166" s="104"/>
      <c r="H166" s="104"/>
      <c r="I166" s="104"/>
      <c r="J166" s="104"/>
      <c r="K166" s="104"/>
      <c r="L166" s="104"/>
      <c r="P166" s="126"/>
      <c r="Q166" s="126"/>
    </row>
    <row r="167" ht="15.75" customHeight="1">
      <c r="A167" s="103"/>
      <c r="B167" s="103"/>
      <c r="C167" s="104"/>
      <c r="D167" s="104"/>
      <c r="E167" s="104"/>
      <c r="F167" s="104"/>
      <c r="G167" s="104"/>
      <c r="H167" s="104"/>
      <c r="I167" s="104"/>
      <c r="J167" s="104"/>
      <c r="K167" s="104"/>
      <c r="L167" s="104"/>
      <c r="P167" s="126"/>
      <c r="Q167" s="126"/>
    </row>
    <row r="168" ht="15.75" customHeight="1">
      <c r="A168" s="103"/>
      <c r="B168" s="103"/>
      <c r="C168" s="104"/>
      <c r="D168" s="104"/>
      <c r="E168" s="104"/>
      <c r="F168" s="104"/>
      <c r="G168" s="104"/>
      <c r="H168" s="104"/>
      <c r="I168" s="104"/>
      <c r="J168" s="104"/>
      <c r="K168" s="104"/>
      <c r="L168" s="104"/>
      <c r="P168" s="126"/>
      <c r="Q168" s="126"/>
    </row>
    <row r="169" ht="15.75" customHeight="1">
      <c r="A169" s="103"/>
      <c r="B169" s="103"/>
      <c r="C169" s="104"/>
      <c r="D169" s="104"/>
      <c r="E169" s="104"/>
      <c r="F169" s="104"/>
      <c r="G169" s="104"/>
      <c r="H169" s="104"/>
      <c r="I169" s="104"/>
      <c r="J169" s="104"/>
      <c r="K169" s="104"/>
      <c r="L169" s="104"/>
      <c r="P169" s="126"/>
      <c r="Q169" s="126"/>
    </row>
    <row r="170" ht="15.75" customHeight="1">
      <c r="A170" s="103"/>
      <c r="B170" s="103"/>
      <c r="C170" s="104"/>
      <c r="D170" s="104"/>
      <c r="E170" s="104"/>
      <c r="F170" s="104"/>
      <c r="G170" s="104"/>
      <c r="H170" s="104"/>
      <c r="I170" s="104"/>
      <c r="J170" s="104"/>
      <c r="K170" s="104"/>
      <c r="L170" s="104"/>
      <c r="P170" s="126"/>
      <c r="Q170" s="126"/>
    </row>
    <row r="171" ht="15.75" customHeight="1">
      <c r="A171" s="103"/>
      <c r="B171" s="103"/>
      <c r="C171" s="104"/>
      <c r="D171" s="104"/>
      <c r="E171" s="104"/>
      <c r="F171" s="104"/>
      <c r="G171" s="104"/>
      <c r="H171" s="104"/>
      <c r="I171" s="104"/>
      <c r="J171" s="104"/>
      <c r="K171" s="104"/>
      <c r="L171" s="104"/>
      <c r="P171" s="126"/>
      <c r="Q171" s="126"/>
    </row>
    <row r="172" ht="15.75" customHeight="1">
      <c r="A172" s="103"/>
      <c r="B172" s="103"/>
      <c r="C172" s="104"/>
      <c r="D172" s="104"/>
      <c r="E172" s="104"/>
      <c r="F172" s="104"/>
      <c r="G172" s="104"/>
      <c r="H172" s="104"/>
      <c r="I172" s="104"/>
      <c r="J172" s="104"/>
      <c r="K172" s="104"/>
      <c r="L172" s="104"/>
      <c r="P172" s="126"/>
      <c r="Q172" s="126"/>
    </row>
    <row r="173" ht="15.75" customHeight="1">
      <c r="A173" s="103"/>
      <c r="B173" s="103"/>
      <c r="C173" s="104"/>
      <c r="D173" s="104"/>
      <c r="E173" s="104"/>
      <c r="F173" s="104"/>
      <c r="G173" s="104"/>
      <c r="H173" s="104"/>
      <c r="I173" s="104"/>
      <c r="J173" s="104"/>
      <c r="K173" s="104"/>
      <c r="L173" s="104"/>
      <c r="P173" s="126"/>
      <c r="Q173" s="126"/>
    </row>
    <row r="174" ht="15.75" customHeight="1">
      <c r="A174" s="103"/>
      <c r="B174" s="103"/>
      <c r="C174" s="104"/>
      <c r="D174" s="104"/>
      <c r="E174" s="104"/>
      <c r="F174" s="104"/>
      <c r="G174" s="104"/>
      <c r="H174" s="104"/>
      <c r="I174" s="104"/>
      <c r="J174" s="104"/>
      <c r="K174" s="104"/>
      <c r="L174" s="104"/>
      <c r="P174" s="126"/>
      <c r="Q174" s="126"/>
    </row>
    <row r="175" ht="15.75" customHeight="1">
      <c r="A175" s="103"/>
      <c r="B175" s="103"/>
      <c r="C175" s="104"/>
      <c r="D175" s="104"/>
      <c r="E175" s="104"/>
      <c r="F175" s="104"/>
      <c r="G175" s="104"/>
      <c r="H175" s="104"/>
      <c r="I175" s="104"/>
      <c r="J175" s="104"/>
      <c r="K175" s="104"/>
      <c r="L175" s="104"/>
      <c r="P175" s="126"/>
      <c r="Q175" s="126"/>
    </row>
    <row r="176" ht="15.75" customHeight="1">
      <c r="A176" s="103"/>
      <c r="B176" s="103"/>
      <c r="C176" s="104"/>
      <c r="D176" s="104"/>
      <c r="E176" s="104"/>
      <c r="F176" s="104"/>
      <c r="G176" s="104"/>
      <c r="H176" s="104"/>
      <c r="I176" s="104"/>
      <c r="J176" s="104"/>
      <c r="K176" s="104"/>
      <c r="L176" s="104"/>
      <c r="P176" s="126"/>
      <c r="Q176" s="126"/>
    </row>
    <row r="177" ht="15.75" customHeight="1">
      <c r="A177" s="103"/>
      <c r="B177" s="103"/>
      <c r="C177" s="104"/>
      <c r="D177" s="104"/>
      <c r="E177" s="104"/>
      <c r="F177" s="104"/>
      <c r="G177" s="104"/>
      <c r="H177" s="104"/>
      <c r="I177" s="104"/>
      <c r="J177" s="104"/>
      <c r="K177" s="104"/>
      <c r="L177" s="104"/>
      <c r="P177" s="126"/>
      <c r="Q177" s="126"/>
    </row>
    <row r="178" ht="15.75" customHeight="1">
      <c r="A178" s="103"/>
      <c r="B178" s="103"/>
      <c r="C178" s="104"/>
      <c r="D178" s="104"/>
      <c r="E178" s="104"/>
      <c r="F178" s="104"/>
      <c r="G178" s="104"/>
      <c r="H178" s="104"/>
      <c r="I178" s="104"/>
      <c r="J178" s="104"/>
      <c r="K178" s="104"/>
      <c r="L178" s="104"/>
      <c r="P178" s="126"/>
      <c r="Q178" s="126"/>
    </row>
    <row r="179" ht="15.75" customHeight="1">
      <c r="A179" s="103"/>
      <c r="B179" s="103"/>
      <c r="C179" s="104"/>
      <c r="D179" s="104"/>
      <c r="E179" s="104"/>
      <c r="F179" s="104"/>
      <c r="G179" s="104"/>
      <c r="H179" s="104"/>
      <c r="I179" s="104"/>
      <c r="J179" s="104"/>
      <c r="K179" s="104"/>
      <c r="L179" s="104"/>
      <c r="P179" s="126"/>
      <c r="Q179" s="126"/>
    </row>
    <row r="180" ht="15.75" customHeight="1">
      <c r="A180" s="103"/>
      <c r="B180" s="103"/>
      <c r="C180" s="104"/>
      <c r="D180" s="104"/>
      <c r="E180" s="104"/>
      <c r="F180" s="104"/>
      <c r="G180" s="104"/>
      <c r="H180" s="104"/>
      <c r="I180" s="104"/>
      <c r="J180" s="104"/>
      <c r="K180" s="104"/>
      <c r="L180" s="104"/>
      <c r="P180" s="126"/>
      <c r="Q180" s="126"/>
    </row>
    <row r="181" ht="15.75" customHeight="1">
      <c r="A181" s="103"/>
      <c r="B181" s="103"/>
      <c r="C181" s="104"/>
      <c r="D181" s="104"/>
      <c r="E181" s="104"/>
      <c r="F181" s="104"/>
      <c r="G181" s="104"/>
      <c r="H181" s="104"/>
      <c r="I181" s="104"/>
      <c r="J181" s="104"/>
      <c r="K181" s="104"/>
      <c r="L181" s="104"/>
      <c r="P181" s="126"/>
      <c r="Q181" s="126"/>
    </row>
    <row r="182" ht="15.75" customHeight="1">
      <c r="A182" s="103"/>
      <c r="B182" s="103"/>
      <c r="C182" s="104"/>
      <c r="D182" s="104"/>
      <c r="E182" s="104"/>
      <c r="F182" s="104"/>
      <c r="G182" s="104"/>
      <c r="H182" s="104"/>
      <c r="I182" s="104"/>
      <c r="J182" s="104"/>
      <c r="K182" s="104"/>
      <c r="L182" s="104"/>
      <c r="P182" s="126"/>
      <c r="Q182" s="126"/>
    </row>
    <row r="183" ht="15.75" customHeight="1">
      <c r="A183" s="103"/>
      <c r="B183" s="103"/>
      <c r="C183" s="104"/>
      <c r="D183" s="104"/>
      <c r="E183" s="104"/>
      <c r="F183" s="104"/>
      <c r="G183" s="104"/>
      <c r="H183" s="104"/>
      <c r="I183" s="104"/>
      <c r="J183" s="104"/>
      <c r="K183" s="104"/>
      <c r="L183" s="104"/>
      <c r="P183" s="126"/>
      <c r="Q183" s="126"/>
    </row>
    <row r="184" ht="15.75" customHeight="1">
      <c r="A184" s="103"/>
      <c r="B184" s="103"/>
      <c r="C184" s="104"/>
      <c r="D184" s="104"/>
      <c r="E184" s="104"/>
      <c r="F184" s="104"/>
      <c r="G184" s="104"/>
      <c r="H184" s="104"/>
      <c r="I184" s="104"/>
      <c r="J184" s="104"/>
      <c r="K184" s="104"/>
      <c r="L184" s="104"/>
      <c r="P184" s="126"/>
      <c r="Q184" s="126"/>
    </row>
    <row r="185" ht="15.75" customHeight="1">
      <c r="A185" s="103"/>
      <c r="B185" s="103"/>
      <c r="C185" s="104"/>
      <c r="D185" s="104"/>
      <c r="E185" s="104"/>
      <c r="F185" s="104"/>
      <c r="G185" s="104"/>
      <c r="H185" s="104"/>
      <c r="I185" s="104"/>
      <c r="J185" s="104"/>
      <c r="K185" s="104"/>
      <c r="L185" s="104"/>
      <c r="P185" s="126"/>
      <c r="Q185" s="126"/>
    </row>
    <row r="186" ht="15.75" customHeight="1">
      <c r="A186" s="103"/>
      <c r="B186" s="103"/>
      <c r="C186" s="104"/>
      <c r="D186" s="104"/>
      <c r="E186" s="104"/>
      <c r="F186" s="104"/>
      <c r="G186" s="104"/>
      <c r="H186" s="104"/>
      <c r="I186" s="104"/>
      <c r="J186" s="104"/>
      <c r="K186" s="104"/>
      <c r="L186" s="104"/>
      <c r="P186" s="126"/>
      <c r="Q186" s="126"/>
    </row>
    <row r="187" ht="15.75" customHeight="1">
      <c r="A187" s="103"/>
      <c r="B187" s="103"/>
      <c r="C187" s="104"/>
      <c r="D187" s="104"/>
      <c r="E187" s="104"/>
      <c r="F187" s="104"/>
      <c r="G187" s="104"/>
      <c r="H187" s="104"/>
      <c r="I187" s="104"/>
      <c r="J187" s="104"/>
      <c r="K187" s="104"/>
      <c r="L187" s="104"/>
      <c r="P187" s="126"/>
      <c r="Q187" s="126"/>
    </row>
    <row r="188" ht="15.75" customHeight="1">
      <c r="A188" s="103"/>
      <c r="B188" s="103"/>
      <c r="C188" s="104"/>
      <c r="D188" s="104"/>
      <c r="E188" s="104"/>
      <c r="F188" s="104"/>
      <c r="G188" s="104"/>
      <c r="H188" s="104"/>
      <c r="I188" s="104"/>
      <c r="J188" s="104"/>
      <c r="K188" s="104"/>
      <c r="L188" s="104"/>
      <c r="P188" s="126"/>
      <c r="Q188" s="126"/>
    </row>
    <row r="189" ht="15.75" customHeight="1">
      <c r="A189" s="103"/>
      <c r="B189" s="103"/>
      <c r="C189" s="104"/>
      <c r="D189" s="104"/>
      <c r="E189" s="104"/>
      <c r="F189" s="104"/>
      <c r="G189" s="104"/>
      <c r="H189" s="104"/>
      <c r="I189" s="104"/>
      <c r="J189" s="104"/>
      <c r="K189" s="104"/>
      <c r="L189" s="104"/>
      <c r="P189" s="126"/>
      <c r="Q189" s="126"/>
    </row>
    <row r="190" ht="15.75" customHeight="1">
      <c r="F190" s="104"/>
      <c r="P190" s="126"/>
      <c r="Q190" s="126"/>
    </row>
    <row r="191" ht="15.75" customHeight="1">
      <c r="F191" s="104"/>
      <c r="P191" s="126"/>
      <c r="Q191" s="126"/>
    </row>
    <row r="192" ht="15.75" customHeight="1">
      <c r="F192" s="104"/>
      <c r="P192" s="126"/>
      <c r="Q192" s="126"/>
    </row>
    <row r="193" ht="15.75" customHeight="1">
      <c r="P193" s="126"/>
      <c r="Q193" s="126"/>
    </row>
    <row r="194" ht="15.75" customHeight="1">
      <c r="P194" s="126"/>
      <c r="Q194" s="126"/>
    </row>
    <row r="195" ht="15.75" customHeight="1">
      <c r="P195" s="126"/>
      <c r="Q195" s="126"/>
    </row>
    <row r="196" ht="15.75" customHeight="1">
      <c r="P196" s="126"/>
      <c r="Q196" s="126"/>
    </row>
    <row r="197" ht="15.75" customHeight="1">
      <c r="P197" s="126"/>
      <c r="Q197" s="126"/>
    </row>
    <row r="198" ht="15.75" customHeight="1">
      <c r="P198" s="126"/>
      <c r="Q198" s="126"/>
    </row>
    <row r="199" ht="15.75" customHeight="1">
      <c r="P199" s="126"/>
      <c r="Q199" s="126"/>
    </row>
    <row r="200" ht="15.75" customHeight="1">
      <c r="P200" s="126"/>
      <c r="Q200" s="126"/>
    </row>
    <row r="201" ht="15.75" customHeight="1">
      <c r="P201" s="126"/>
      <c r="Q201" s="126"/>
    </row>
    <row r="202" ht="15.75" customHeight="1">
      <c r="P202" s="126"/>
      <c r="Q202" s="126"/>
    </row>
    <row r="203" ht="15.75" customHeight="1">
      <c r="P203" s="126"/>
      <c r="Q203" s="126"/>
    </row>
    <row r="204" ht="15.75" customHeight="1">
      <c r="P204" s="126"/>
      <c r="Q204" s="126"/>
    </row>
    <row r="205" ht="15.75" customHeight="1">
      <c r="P205" s="126"/>
      <c r="Q205" s="126"/>
    </row>
    <row r="206" ht="15.75" customHeight="1">
      <c r="P206" s="126"/>
      <c r="Q206" s="126"/>
    </row>
    <row r="207" ht="15.75" customHeight="1">
      <c r="P207" s="126"/>
      <c r="Q207" s="126"/>
    </row>
    <row r="208" ht="15.75" customHeight="1">
      <c r="P208" s="126"/>
      <c r="Q208" s="126"/>
    </row>
    <row r="209" ht="15.75" customHeight="1">
      <c r="P209" s="126"/>
      <c r="Q209" s="126"/>
    </row>
    <row r="210" ht="15.75" customHeight="1">
      <c r="P210" s="126"/>
      <c r="Q210" s="126"/>
    </row>
    <row r="211" ht="15.75" customHeight="1">
      <c r="P211" s="126"/>
      <c r="Q211" s="126"/>
    </row>
    <row r="212" ht="15.75" customHeight="1">
      <c r="P212" s="126"/>
      <c r="Q212" s="126"/>
    </row>
    <row r="213" ht="15.75" customHeight="1">
      <c r="P213" s="126"/>
      <c r="Q213" s="126"/>
    </row>
    <row r="214" ht="15.75" customHeight="1">
      <c r="P214" s="126"/>
      <c r="Q214" s="126"/>
    </row>
    <row r="215" ht="15.75" customHeight="1">
      <c r="P215" s="126"/>
      <c r="Q215" s="126"/>
    </row>
    <row r="216" ht="15.75" customHeight="1">
      <c r="P216" s="126"/>
      <c r="Q216" s="126"/>
    </row>
    <row r="217" ht="15.75" customHeight="1">
      <c r="P217" s="126"/>
      <c r="Q217" s="126"/>
    </row>
    <row r="218" ht="15.75" customHeight="1">
      <c r="P218" s="126"/>
      <c r="Q218" s="126"/>
    </row>
    <row r="219" ht="15.75" customHeight="1">
      <c r="P219" s="126"/>
      <c r="Q219" s="126"/>
    </row>
    <row r="220" ht="15.75" customHeight="1">
      <c r="P220" s="126"/>
      <c r="Q220" s="126"/>
    </row>
    <row r="221" ht="15.75" customHeight="1">
      <c r="P221" s="126"/>
      <c r="Q221" s="126"/>
    </row>
    <row r="222" ht="15.75" customHeight="1">
      <c r="P222" s="126"/>
      <c r="Q222" s="126"/>
    </row>
    <row r="223" ht="15.75" customHeight="1">
      <c r="P223" s="126"/>
      <c r="Q223" s="126"/>
    </row>
    <row r="224" ht="15.75" customHeight="1">
      <c r="P224" s="126"/>
      <c r="Q224" s="126"/>
    </row>
    <row r="225" ht="15.75" customHeight="1">
      <c r="P225" s="126"/>
      <c r="Q225" s="126"/>
    </row>
    <row r="226" ht="15.75" customHeight="1">
      <c r="P226" s="126"/>
      <c r="Q226" s="126"/>
    </row>
    <row r="227" ht="15.75" customHeight="1">
      <c r="P227" s="126"/>
      <c r="Q227" s="126"/>
    </row>
    <row r="228" ht="15.75" customHeight="1">
      <c r="P228" s="126"/>
      <c r="Q228" s="126"/>
    </row>
    <row r="229" ht="15.75" customHeight="1">
      <c r="P229" s="126"/>
      <c r="Q229" s="126"/>
    </row>
    <row r="230" ht="15.75" customHeight="1">
      <c r="P230" s="126"/>
      <c r="Q230" s="126"/>
    </row>
    <row r="231" ht="15.75" customHeight="1">
      <c r="P231" s="126"/>
      <c r="Q231" s="126"/>
    </row>
    <row r="232" ht="15.75" customHeight="1">
      <c r="P232" s="126"/>
      <c r="Q232" s="126"/>
    </row>
    <row r="233" ht="15.75" customHeight="1">
      <c r="P233" s="126"/>
      <c r="Q233" s="126"/>
    </row>
    <row r="234" ht="15.75" customHeight="1">
      <c r="P234" s="126"/>
      <c r="Q234" s="126"/>
    </row>
    <row r="235" ht="15.75" customHeight="1">
      <c r="P235" s="126"/>
      <c r="Q235" s="126"/>
    </row>
    <row r="236" ht="15.75" customHeight="1">
      <c r="P236" s="126"/>
      <c r="Q236" s="126"/>
    </row>
    <row r="237" ht="15.75" customHeight="1">
      <c r="P237" s="126"/>
      <c r="Q237" s="126"/>
    </row>
    <row r="238" ht="15.75" customHeight="1">
      <c r="P238" s="126"/>
      <c r="Q238" s="126"/>
    </row>
    <row r="239" ht="15.75" customHeight="1">
      <c r="P239" s="126"/>
      <c r="Q239" s="126"/>
    </row>
    <row r="240" ht="15.75" customHeight="1">
      <c r="P240" s="126"/>
      <c r="Q240" s="126"/>
    </row>
    <row r="241" ht="15.75" customHeight="1">
      <c r="P241" s="126"/>
      <c r="Q241" s="126"/>
    </row>
    <row r="242" ht="15.75" customHeight="1">
      <c r="P242" s="126"/>
      <c r="Q242" s="126"/>
    </row>
    <row r="243" ht="15.75" customHeight="1">
      <c r="P243" s="126"/>
      <c r="Q243" s="126"/>
    </row>
    <row r="244" ht="15.75" customHeight="1">
      <c r="P244" s="126"/>
      <c r="Q244" s="126"/>
    </row>
    <row r="245" ht="15.75" customHeight="1">
      <c r="P245" s="126"/>
      <c r="Q245" s="12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T$45">
    <sortState ref="A2:T45">
      <sortCondition ref="B2:B45"/>
    </sortState>
  </autoFilter>
  <mergeCells count="2">
    <mergeCell ref="G1:K1"/>
    <mergeCell ref="L1:P1"/>
  </mergeCells>
  <dataValidations>
    <dataValidation type="list" allowBlank="1" showErrorMessage="1" sqref="T3:T45">
      <formula1>"Selecione,2ºTrimestre,3ºTrimestre,4ºTrimestre,Não"</formula1>
    </dataValidation>
    <dataValidation type="list" allowBlank="1" showErrorMessage="1" sqref="U3:U45">
      <formula1>"Selecione,Sim,Não"</formula1>
    </dataValidation>
    <dataValidation type="list" allowBlank="1" showErrorMessage="1" sqref="E3:E45">
      <formula1>"On-line Auto-serviço,On-line Fluxo,Digital Auto-serviço,Digital Fluxo,Presencial,Semipresencial,Selecione"</formula1>
    </dataValidation>
    <dataValidation type="list" allowBlank="1" showErrorMessage="1" sqref="O3:O45">
      <formula1>"Selecione,Atualmente é presencial,Atualmente em formato híbrido,Atualmente automatizado em formato digital"</formula1>
    </dataValidation>
    <dataValidation type="list" allowBlank="1" showErrorMessage="1" sqref="S3:S45">
      <formula1>"Fase de Levantamento de requisitos,Fase de Mapeamento do Serviço,Fase de Desenvolvimento,Fase de Homologação,Pronto,Fase de Pagamento,Pendente,Selecione"</formula1>
    </dataValidation>
    <dataValidation type="list" allowBlank="1" showErrorMessage="1" sqref="N3:N45">
      <formula1>"Sim Possui,Não Possui,Fase de Desenvolvimento,Selecione"</formula1>
    </dataValidation>
    <dataValidation type="list" allowBlank="1" showErrorMessage="1" sqref="J3:J45">
      <formula1>"Selecione,Sim,Não,Fase de elaboração"</formula1>
    </dataValidation>
    <dataValidation type="list" allowBlank="1" showErrorMessage="1" sqref="L3:L45">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45 F3:F45 R3:R45">
      <formula1>"Sim,Não,Selecione"</formula1>
    </dataValidation>
    <dataValidation type="list" allowBlank="1" showErrorMessage="1" sqref="H3:H45">
      <formula1>"Selecione,É cômodo para o usuário,É uma utilidadade para o usuário,Atendimento a disposição legal"</formula1>
    </dataValidation>
    <dataValidation type="list" allowBlank="1" showErrorMessage="1" sqref="G3:G45">
      <formula1>"Selecione,Atende grupo Minoritário da população,Atende grande parte da população,Atende toda população"</formula1>
    </dataValidation>
    <dataValidation type="list" allowBlank="1" showErrorMessage="1" sqref="I3:I45">
      <formula1>"Selecione,Baixo volume de demanda,Volume mediano de demanda,Alto volume de demanda"</formula1>
    </dataValidation>
    <dataValidation type="list" allowBlank="1" showErrorMessage="1" sqref="M3:M45">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63"/>
    <col customWidth="1" min="2" max="2" width="35.25"/>
    <col customWidth="1" min="3" max="3" width="20.13"/>
    <col customWidth="1" min="4" max="4" width="21.25"/>
    <col customWidth="1" min="5" max="5" width="21.38"/>
    <col customWidth="1" min="6" max="6" width="15.13"/>
    <col customWidth="1" min="7" max="7" width="20.38"/>
    <col customWidth="1" min="8" max="8" width="18.13"/>
    <col customWidth="1" min="9" max="10" width="18.38"/>
    <col customWidth="1" min="11" max="11" width="17.63"/>
    <col customWidth="1" min="12" max="12" width="17.0"/>
    <col customWidth="1" min="13" max="13" width="17.75"/>
    <col customWidth="1" min="14" max="14" width="13.38"/>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5"/>
    </row>
    <row r="2" ht="60.0" customHeight="1">
      <c r="A2" s="42" t="s">
        <v>103</v>
      </c>
      <c r="B2" s="42" t="s">
        <v>104</v>
      </c>
      <c r="C2" s="42" t="s">
        <v>105</v>
      </c>
      <c r="D2" s="43" t="s">
        <v>1090</v>
      </c>
      <c r="E2" s="12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row>
    <row r="3" ht="15.75" hidden="1" customHeight="1">
      <c r="A3" s="47" t="s">
        <v>620</v>
      </c>
      <c r="B3" s="47" t="s">
        <v>621</v>
      </c>
      <c r="C3" s="47" t="s">
        <v>567</v>
      </c>
      <c r="D3" s="47" t="s">
        <v>50</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33" si="1">K3*P3</f>
        <v>0</v>
      </c>
      <c r="R3" s="47" t="s">
        <v>122</v>
      </c>
      <c r="S3" s="47" t="s">
        <v>122</v>
      </c>
      <c r="T3" s="49" t="s">
        <v>122</v>
      </c>
      <c r="U3" s="49" t="s">
        <v>50</v>
      </c>
    </row>
    <row r="4" ht="15.75" customHeight="1">
      <c r="A4" s="47" t="s">
        <v>620</v>
      </c>
      <c r="B4" s="47" t="s">
        <v>622</v>
      </c>
      <c r="C4" s="47" t="s">
        <v>567</v>
      </c>
      <c r="D4" s="47" t="s">
        <v>50</v>
      </c>
      <c r="E4" s="47" t="s">
        <v>203</v>
      </c>
      <c r="F4" s="47" t="s">
        <v>50</v>
      </c>
      <c r="G4" s="48" t="s">
        <v>85</v>
      </c>
      <c r="H4" s="49" t="s">
        <v>87</v>
      </c>
      <c r="I4" s="50" t="s">
        <v>89</v>
      </c>
      <c r="J4" s="48" t="s">
        <v>91</v>
      </c>
      <c r="K4" s="50">
        <f>SUMIFS(Gabarito!B:B,Gabarito!A:A,G4)+SUMIFS(Gabarito!B:B,Gabarito!A:A,H4)+SUMIFS(Gabarito!B:B,Gabarito!A:A,I4)+SUMIFS(Gabarito!B:B,Gabarito!A:A,J4)</f>
        <v>26</v>
      </c>
      <c r="L4" s="49" t="s">
        <v>93</v>
      </c>
      <c r="M4" s="49" t="s">
        <v>131</v>
      </c>
      <c r="N4" s="47" t="s">
        <v>96</v>
      </c>
      <c r="O4" s="49" t="s">
        <v>99</v>
      </c>
      <c r="P4" s="49">
        <f>SUMIFS(Gabarito!B:B,Gabarito!A:A,L4)+SUMIFS(Gabarito!B:B,Gabarito!A:A,M4)+SUMIFS(Gabarito!B:B,Gabarito!A:A,N4)+SUMIFS(Gabarito!B:B,Gabarito!A:A,#REF!)+SUMIFS(Gabarito!B:B,Gabarito!A:A,O4)</f>
        <v>50</v>
      </c>
      <c r="Q4" s="49">
        <f t="shared" si="1"/>
        <v>1300</v>
      </c>
      <c r="R4" s="47" t="s">
        <v>91</v>
      </c>
      <c r="S4" s="47" t="s">
        <v>132</v>
      </c>
      <c r="T4" s="49" t="s">
        <v>122</v>
      </c>
      <c r="U4" s="49" t="s">
        <v>50</v>
      </c>
    </row>
    <row r="5" ht="15.75" hidden="1" customHeight="1">
      <c r="A5" s="47" t="s">
        <v>620</v>
      </c>
      <c r="B5" s="47" t="s">
        <v>623</v>
      </c>
      <c r="C5" s="47" t="s">
        <v>567</v>
      </c>
      <c r="D5" s="47" t="s">
        <v>91</v>
      </c>
      <c r="E5" s="47" t="s">
        <v>149</v>
      </c>
      <c r="F5" s="47" t="s">
        <v>50</v>
      </c>
      <c r="G5" s="48" t="s">
        <v>85</v>
      </c>
      <c r="H5" s="49" t="s">
        <v>87</v>
      </c>
      <c r="I5" s="50" t="s">
        <v>89</v>
      </c>
      <c r="J5" s="48" t="s">
        <v>91</v>
      </c>
      <c r="K5" s="50">
        <f>SUMIFS(Gabarito!B:B,Gabarito!A:A,G5)+SUMIFS(Gabarito!B:B,Gabarito!A:A,H5)+SUMIFS(Gabarito!B:B,Gabarito!A:A,I5)+SUMIFS(Gabarito!B:B,Gabarito!A:A,J5)</f>
        <v>26</v>
      </c>
      <c r="L5" s="49" t="s">
        <v>122</v>
      </c>
      <c r="M5" s="49" t="s">
        <v>131</v>
      </c>
      <c r="N5" s="47" t="s">
        <v>60</v>
      </c>
      <c r="O5" s="49" t="s">
        <v>64</v>
      </c>
      <c r="P5" s="49">
        <f>SUMIFS(Gabarito!B:B,Gabarito!A:A,L5)+SUMIFS(Gabarito!B:B,Gabarito!A:A,M5)+SUMIFS(Gabarito!B:B,Gabarito!A:A,N5)+SUMIFS(Gabarito!B:B,Gabarito!A:A,#REF!)+SUMIFS(Gabarito!B:B,Gabarito!A:A,O5)</f>
        <v>16</v>
      </c>
      <c r="Q5" s="49">
        <f t="shared" si="1"/>
        <v>416</v>
      </c>
      <c r="R5" s="47" t="s">
        <v>91</v>
      </c>
      <c r="S5" s="47" t="s">
        <v>122</v>
      </c>
      <c r="T5" s="49" t="s">
        <v>122</v>
      </c>
      <c r="U5" s="49" t="s">
        <v>50</v>
      </c>
    </row>
    <row r="6" ht="15.75" customHeight="1">
      <c r="A6" s="47" t="s">
        <v>620</v>
      </c>
      <c r="B6" s="127" t="s">
        <v>624</v>
      </c>
      <c r="C6" s="47" t="s">
        <v>567</v>
      </c>
      <c r="D6" s="47" t="s">
        <v>91</v>
      </c>
      <c r="E6" s="47" t="s">
        <v>130</v>
      </c>
      <c r="F6" s="47" t="s">
        <v>50</v>
      </c>
      <c r="G6" s="48" t="s">
        <v>85</v>
      </c>
      <c r="H6" s="49" t="s">
        <v>87</v>
      </c>
      <c r="I6" s="50" t="s">
        <v>71</v>
      </c>
      <c r="J6" s="48" t="s">
        <v>91</v>
      </c>
      <c r="K6" s="50">
        <f>SUMIFS(Gabarito!B:B,Gabarito!A:A,G6)+SUMIFS(Gabarito!B:B,Gabarito!A:A,H6)+SUMIFS(Gabarito!B:B,Gabarito!A:A,I6)+SUMIFS(Gabarito!B:B,Gabarito!A:A,J6)</f>
        <v>23</v>
      </c>
      <c r="L6" s="49" t="s">
        <v>122</v>
      </c>
      <c r="M6" s="49" t="s">
        <v>131</v>
      </c>
      <c r="N6" s="47" t="s">
        <v>60</v>
      </c>
      <c r="O6" s="49" t="s">
        <v>99</v>
      </c>
      <c r="P6" s="49">
        <f>SUMIFS(Gabarito!B:B,Gabarito!A:A,L6)+SUMIFS(Gabarito!B:B,Gabarito!A:A,M6)+SUMIFS(Gabarito!B:B,Gabarito!A:A,N6)+SUMIFS(Gabarito!B:B,Gabarito!A:A,#REF!)+SUMIFS(Gabarito!B:B,Gabarito!A:A,O6)</f>
        <v>28</v>
      </c>
      <c r="Q6" s="49">
        <f t="shared" si="1"/>
        <v>644</v>
      </c>
      <c r="R6" s="47" t="s">
        <v>91</v>
      </c>
      <c r="S6" s="47" t="s">
        <v>122</v>
      </c>
      <c r="T6" s="49" t="s">
        <v>122</v>
      </c>
      <c r="U6" s="49" t="s">
        <v>50</v>
      </c>
    </row>
    <row r="7" ht="15.75" hidden="1" customHeight="1">
      <c r="A7" s="47" t="s">
        <v>620</v>
      </c>
      <c r="B7" s="47" t="s">
        <v>625</v>
      </c>
      <c r="C7" s="47" t="s">
        <v>567</v>
      </c>
      <c r="D7" s="47" t="s">
        <v>50</v>
      </c>
      <c r="E7" s="47" t="s">
        <v>203</v>
      </c>
      <c r="F7" s="47" t="s">
        <v>50</v>
      </c>
      <c r="G7" s="48" t="s">
        <v>85</v>
      </c>
      <c r="H7" s="49" t="s">
        <v>137</v>
      </c>
      <c r="I7" s="50" t="s">
        <v>47</v>
      </c>
      <c r="J7" s="48" t="s">
        <v>91</v>
      </c>
      <c r="K7" s="50">
        <f>SUMIFS(Gabarito!B:B,Gabarito!A:A,G7)+SUMIFS(Gabarito!B:B,Gabarito!A:A,H7)+SUMIFS(Gabarito!B:B,Gabarito!A:A,I7)+SUMIFS(Gabarito!B:B,Gabarito!A:A,J7)</f>
        <v>14</v>
      </c>
      <c r="L7" s="49" t="s">
        <v>122</v>
      </c>
      <c r="M7" s="49" t="s">
        <v>131</v>
      </c>
      <c r="N7" s="47" t="s">
        <v>96</v>
      </c>
      <c r="O7" s="49" t="s">
        <v>99</v>
      </c>
      <c r="P7" s="49">
        <f>SUMIFS(Gabarito!B:B,Gabarito!A:A,L7)+SUMIFS(Gabarito!B:B,Gabarito!A:A,M7)+SUMIFS(Gabarito!B:B,Gabarito!A:A,N7)+SUMIFS(Gabarito!B:B,Gabarito!A:A,#REF!)+SUMIFS(Gabarito!B:B,Gabarito!A:A,O7)</f>
        <v>40</v>
      </c>
      <c r="Q7" s="49">
        <f t="shared" si="1"/>
        <v>560</v>
      </c>
      <c r="R7" s="47" t="s">
        <v>91</v>
      </c>
      <c r="S7" s="47" t="s">
        <v>122</v>
      </c>
      <c r="T7" s="49" t="s">
        <v>122</v>
      </c>
      <c r="U7" s="49" t="s">
        <v>50</v>
      </c>
    </row>
    <row r="8" ht="15.75" customHeight="1">
      <c r="A8" s="47" t="s">
        <v>620</v>
      </c>
      <c r="B8" s="127" t="s">
        <v>626</v>
      </c>
      <c r="C8" s="47" t="s">
        <v>567</v>
      </c>
      <c r="D8" s="47" t="s">
        <v>50</v>
      </c>
      <c r="E8" s="47" t="s">
        <v>149</v>
      </c>
      <c r="F8" s="47" t="s">
        <v>50</v>
      </c>
      <c r="G8" s="48" t="s">
        <v>85</v>
      </c>
      <c r="H8" s="49" t="s">
        <v>87</v>
      </c>
      <c r="I8" s="50" t="s">
        <v>71</v>
      </c>
      <c r="J8" s="48" t="s">
        <v>91</v>
      </c>
      <c r="K8" s="50">
        <f>SUMIFS(Gabarito!B:B,Gabarito!A:A,G8)+SUMIFS(Gabarito!B:B,Gabarito!A:A,H8)+SUMIFS(Gabarito!B:B,Gabarito!A:A,I8)+SUMIFS(Gabarito!B:B,Gabarito!A:A,J8)</f>
        <v>23</v>
      </c>
      <c r="L8" s="49" t="s">
        <v>122</v>
      </c>
      <c r="M8" s="49" t="s">
        <v>131</v>
      </c>
      <c r="N8" s="47" t="s">
        <v>60</v>
      </c>
      <c r="O8" s="49" t="s">
        <v>99</v>
      </c>
      <c r="P8" s="49">
        <f>SUMIFS(Gabarito!B:B,Gabarito!A:A,L8)+SUMIFS(Gabarito!B:B,Gabarito!A:A,M8)+SUMIFS(Gabarito!B:B,Gabarito!A:A,N8)+SUMIFS(Gabarito!B:B,Gabarito!A:A,#REF!)+SUMIFS(Gabarito!B:B,Gabarito!A:A,O8)</f>
        <v>28</v>
      </c>
      <c r="Q8" s="49">
        <f t="shared" si="1"/>
        <v>644</v>
      </c>
      <c r="R8" s="47" t="s">
        <v>91</v>
      </c>
      <c r="S8" s="47" t="s">
        <v>122</v>
      </c>
      <c r="T8" s="49" t="s">
        <v>122</v>
      </c>
      <c r="U8" s="49" t="s">
        <v>50</v>
      </c>
    </row>
    <row r="9" ht="15.75" customHeight="1">
      <c r="A9" s="47" t="s">
        <v>620</v>
      </c>
      <c r="B9" s="127" t="s">
        <v>627</v>
      </c>
      <c r="C9" s="47" t="s">
        <v>567</v>
      </c>
      <c r="D9" s="47" t="s">
        <v>50</v>
      </c>
      <c r="E9" s="47" t="s">
        <v>149</v>
      </c>
      <c r="F9" s="47" t="s">
        <v>50</v>
      </c>
      <c r="G9" s="48" t="s">
        <v>85</v>
      </c>
      <c r="H9" s="49" t="s">
        <v>87</v>
      </c>
      <c r="I9" s="50" t="s">
        <v>71</v>
      </c>
      <c r="J9" s="48" t="s">
        <v>91</v>
      </c>
      <c r="K9" s="50">
        <f>SUMIFS(Gabarito!B:B,Gabarito!A:A,G9)+SUMIFS(Gabarito!B:B,Gabarito!A:A,H9)+SUMIFS(Gabarito!B:B,Gabarito!A:A,I9)+SUMIFS(Gabarito!B:B,Gabarito!A:A,J9)</f>
        <v>23</v>
      </c>
      <c r="L9" s="49" t="s">
        <v>122</v>
      </c>
      <c r="M9" s="49" t="s">
        <v>131</v>
      </c>
      <c r="N9" s="47" t="s">
        <v>60</v>
      </c>
      <c r="O9" s="49" t="s">
        <v>99</v>
      </c>
      <c r="P9" s="49">
        <f>SUMIFS(Gabarito!B:B,Gabarito!A:A,L9)+SUMIFS(Gabarito!B:B,Gabarito!A:A,M9)+SUMIFS(Gabarito!B:B,Gabarito!A:A,N9)+SUMIFS(Gabarito!B:B,Gabarito!A:A,#REF!)+SUMIFS(Gabarito!B:B,Gabarito!A:A,O9)</f>
        <v>28</v>
      </c>
      <c r="Q9" s="49">
        <f t="shared" si="1"/>
        <v>644</v>
      </c>
      <c r="R9" s="47" t="s">
        <v>91</v>
      </c>
      <c r="S9" s="47" t="s">
        <v>122</v>
      </c>
      <c r="T9" s="49" t="s">
        <v>122</v>
      </c>
      <c r="U9" s="49" t="s">
        <v>50</v>
      </c>
    </row>
    <row r="10" ht="15.75" hidden="1" customHeight="1">
      <c r="A10" s="47" t="s">
        <v>620</v>
      </c>
      <c r="B10" s="47" t="s">
        <v>628</v>
      </c>
      <c r="C10" s="47" t="s">
        <v>567</v>
      </c>
      <c r="D10" s="47" t="s">
        <v>50</v>
      </c>
      <c r="E10" s="47" t="s">
        <v>149</v>
      </c>
      <c r="F10" s="47" t="s">
        <v>50</v>
      </c>
      <c r="G10" s="48" t="s">
        <v>85</v>
      </c>
      <c r="H10" s="49" t="s">
        <v>87</v>
      </c>
      <c r="I10" s="50" t="s">
        <v>89</v>
      </c>
      <c r="J10" s="48" t="s">
        <v>91</v>
      </c>
      <c r="K10" s="50">
        <f>SUMIFS(Gabarito!B:B,Gabarito!A:A,G10)+SUMIFS(Gabarito!B:B,Gabarito!A:A,H10)+SUMIFS(Gabarito!B:B,Gabarito!A:A,I10)+SUMIFS(Gabarito!B:B,Gabarito!A:A,J10)</f>
        <v>26</v>
      </c>
      <c r="L10" s="49" t="s">
        <v>122</v>
      </c>
      <c r="M10" s="49" t="s">
        <v>131</v>
      </c>
      <c r="N10" s="47" t="s">
        <v>60</v>
      </c>
      <c r="O10" s="49" t="s">
        <v>64</v>
      </c>
      <c r="P10" s="49">
        <f>SUMIFS(Gabarito!B:B,Gabarito!A:A,L10)+SUMIFS(Gabarito!B:B,Gabarito!A:A,M10)+SUMIFS(Gabarito!B:B,Gabarito!A:A,N10)+SUMIFS(Gabarito!B:B,Gabarito!A:A,#REF!)+SUMIFS(Gabarito!B:B,Gabarito!A:A,O10)</f>
        <v>16</v>
      </c>
      <c r="Q10" s="49">
        <f t="shared" si="1"/>
        <v>416</v>
      </c>
      <c r="R10" s="47" t="s">
        <v>91</v>
      </c>
      <c r="S10" s="47" t="s">
        <v>122</v>
      </c>
      <c r="T10" s="49" t="s">
        <v>122</v>
      </c>
      <c r="U10" s="49" t="s">
        <v>50</v>
      </c>
    </row>
    <row r="11" ht="15.75" hidden="1" customHeight="1">
      <c r="A11" s="47" t="s">
        <v>620</v>
      </c>
      <c r="B11" s="47" t="s">
        <v>629</v>
      </c>
      <c r="C11" s="47" t="s">
        <v>567</v>
      </c>
      <c r="D11" s="47" t="s">
        <v>50</v>
      </c>
      <c r="E11" s="47" t="s">
        <v>149</v>
      </c>
      <c r="F11" s="47" t="s">
        <v>50</v>
      </c>
      <c r="G11" s="48" t="s">
        <v>85</v>
      </c>
      <c r="H11" s="49" t="s">
        <v>87</v>
      </c>
      <c r="I11" s="50" t="s">
        <v>89</v>
      </c>
      <c r="J11" s="48" t="s">
        <v>91</v>
      </c>
      <c r="K11" s="50">
        <f>SUMIFS(Gabarito!B:B,Gabarito!A:A,G11)+SUMIFS(Gabarito!B:B,Gabarito!A:A,H11)+SUMIFS(Gabarito!B:B,Gabarito!A:A,I11)+SUMIFS(Gabarito!B:B,Gabarito!A:A,J11)</f>
        <v>26</v>
      </c>
      <c r="L11" s="49" t="s">
        <v>122</v>
      </c>
      <c r="M11" s="49" t="s">
        <v>131</v>
      </c>
      <c r="N11" s="47" t="s">
        <v>60</v>
      </c>
      <c r="O11" s="49" t="s">
        <v>64</v>
      </c>
      <c r="P11" s="49">
        <f>SUMIFS(Gabarito!B:B,Gabarito!A:A,L11)+SUMIFS(Gabarito!B:B,Gabarito!A:A,M11)+SUMIFS(Gabarito!B:B,Gabarito!A:A,N11)+SUMIFS(Gabarito!B:B,Gabarito!A:A,#REF!)+SUMIFS(Gabarito!B:B,Gabarito!A:A,O11)</f>
        <v>16</v>
      </c>
      <c r="Q11" s="49">
        <f t="shared" si="1"/>
        <v>416</v>
      </c>
      <c r="R11" s="47" t="s">
        <v>91</v>
      </c>
      <c r="S11" s="47" t="s">
        <v>122</v>
      </c>
      <c r="T11" s="49" t="s">
        <v>122</v>
      </c>
      <c r="U11" s="49" t="s">
        <v>50</v>
      </c>
    </row>
    <row r="12" ht="15.75" hidden="1" customHeight="1">
      <c r="A12" s="47" t="s">
        <v>620</v>
      </c>
      <c r="B12" s="47" t="s">
        <v>630</v>
      </c>
      <c r="C12" s="47" t="s">
        <v>567</v>
      </c>
      <c r="D12" s="47" t="s">
        <v>50</v>
      </c>
      <c r="E12" s="47" t="s">
        <v>149</v>
      </c>
      <c r="F12" s="47" t="s">
        <v>50</v>
      </c>
      <c r="G12" s="48" t="s">
        <v>85</v>
      </c>
      <c r="H12" s="49" t="s">
        <v>87</v>
      </c>
      <c r="I12" s="50" t="s">
        <v>89</v>
      </c>
      <c r="J12" s="48" t="s">
        <v>91</v>
      </c>
      <c r="K12" s="50">
        <f>SUMIFS(Gabarito!B:B,Gabarito!A:A,G12)+SUMIFS(Gabarito!B:B,Gabarito!A:A,H12)+SUMIFS(Gabarito!B:B,Gabarito!A:A,I12)+SUMIFS(Gabarito!B:B,Gabarito!A:A,J12)</f>
        <v>26</v>
      </c>
      <c r="L12" s="49" t="s">
        <v>122</v>
      </c>
      <c r="M12" s="49" t="s">
        <v>131</v>
      </c>
      <c r="N12" s="47" t="s">
        <v>60</v>
      </c>
      <c r="O12" s="49" t="s">
        <v>64</v>
      </c>
      <c r="P12" s="49">
        <f>SUMIFS(Gabarito!B:B,Gabarito!A:A,L12)+SUMIFS(Gabarito!B:B,Gabarito!A:A,M12)+SUMIFS(Gabarito!B:B,Gabarito!A:A,N12)+SUMIFS(Gabarito!B:B,Gabarito!A:A,#REF!)+SUMIFS(Gabarito!B:B,Gabarito!A:A,O12)</f>
        <v>16</v>
      </c>
      <c r="Q12" s="49">
        <f t="shared" si="1"/>
        <v>416</v>
      </c>
      <c r="R12" s="47" t="s">
        <v>91</v>
      </c>
      <c r="S12" s="47" t="s">
        <v>122</v>
      </c>
      <c r="T12" s="49" t="s">
        <v>122</v>
      </c>
      <c r="U12" s="49" t="s">
        <v>50</v>
      </c>
    </row>
    <row r="13" ht="15.75" hidden="1" customHeight="1">
      <c r="A13" s="47" t="s">
        <v>620</v>
      </c>
      <c r="B13" s="47" t="s">
        <v>631</v>
      </c>
      <c r="C13" s="47" t="s">
        <v>567</v>
      </c>
      <c r="D13" s="47" t="s">
        <v>50</v>
      </c>
      <c r="E13" s="47" t="s">
        <v>149</v>
      </c>
      <c r="F13" s="47" t="s">
        <v>50</v>
      </c>
      <c r="G13" s="48" t="s">
        <v>85</v>
      </c>
      <c r="H13" s="49" t="s">
        <v>87</v>
      </c>
      <c r="I13" s="50" t="s">
        <v>89</v>
      </c>
      <c r="J13" s="48" t="s">
        <v>91</v>
      </c>
      <c r="K13" s="50">
        <f>SUMIFS(Gabarito!B:B,Gabarito!A:A,G13)+SUMIFS(Gabarito!B:B,Gabarito!A:A,H13)+SUMIFS(Gabarito!B:B,Gabarito!A:A,I13)+SUMIFS(Gabarito!B:B,Gabarito!A:A,J13)</f>
        <v>26</v>
      </c>
      <c r="L13" s="49" t="s">
        <v>122</v>
      </c>
      <c r="M13" s="49" t="s">
        <v>131</v>
      </c>
      <c r="N13" s="47" t="s">
        <v>60</v>
      </c>
      <c r="O13" s="49" t="s">
        <v>64</v>
      </c>
      <c r="P13" s="49">
        <f>SUMIFS(Gabarito!B:B,Gabarito!A:A,L13)+SUMIFS(Gabarito!B:B,Gabarito!A:A,M13)+SUMIFS(Gabarito!B:B,Gabarito!A:A,N13)+SUMIFS(Gabarito!B:B,Gabarito!A:A,#REF!)+SUMIFS(Gabarito!B:B,Gabarito!A:A,O13)</f>
        <v>16</v>
      </c>
      <c r="Q13" s="49">
        <f t="shared" si="1"/>
        <v>416</v>
      </c>
      <c r="R13" s="47" t="s">
        <v>91</v>
      </c>
      <c r="S13" s="47" t="s">
        <v>122</v>
      </c>
      <c r="T13" s="49" t="s">
        <v>122</v>
      </c>
      <c r="U13" s="49" t="s">
        <v>50</v>
      </c>
    </row>
    <row r="14" ht="15.75" hidden="1" customHeight="1">
      <c r="A14" s="47" t="s">
        <v>620</v>
      </c>
      <c r="B14" s="47" t="s">
        <v>632</v>
      </c>
      <c r="C14" s="47" t="s">
        <v>567</v>
      </c>
      <c r="D14" s="47" t="s">
        <v>50</v>
      </c>
      <c r="E14" s="47" t="s">
        <v>149</v>
      </c>
      <c r="F14" s="47" t="s">
        <v>50</v>
      </c>
      <c r="G14" s="48" t="s">
        <v>85</v>
      </c>
      <c r="H14" s="49" t="s">
        <v>87</v>
      </c>
      <c r="I14" s="50" t="s">
        <v>89</v>
      </c>
      <c r="J14" s="48" t="s">
        <v>91</v>
      </c>
      <c r="K14" s="50">
        <f>SUMIFS(Gabarito!B:B,Gabarito!A:A,G14)+SUMIFS(Gabarito!B:B,Gabarito!A:A,H14)+SUMIFS(Gabarito!B:B,Gabarito!A:A,I14)+SUMIFS(Gabarito!B:B,Gabarito!A:A,J14)</f>
        <v>26</v>
      </c>
      <c r="L14" s="49" t="s">
        <v>122</v>
      </c>
      <c r="M14" s="49" t="s">
        <v>131</v>
      </c>
      <c r="N14" s="47" t="s">
        <v>60</v>
      </c>
      <c r="O14" s="49" t="s">
        <v>64</v>
      </c>
      <c r="P14" s="49">
        <f>SUMIFS(Gabarito!B:B,Gabarito!A:A,L14)+SUMIFS(Gabarito!B:B,Gabarito!A:A,M14)+SUMIFS(Gabarito!B:B,Gabarito!A:A,N14)+SUMIFS(Gabarito!B:B,Gabarito!A:A,#REF!)+SUMIFS(Gabarito!B:B,Gabarito!A:A,O14)</f>
        <v>16</v>
      </c>
      <c r="Q14" s="49">
        <f t="shared" si="1"/>
        <v>416</v>
      </c>
      <c r="R14" s="47" t="s">
        <v>91</v>
      </c>
      <c r="S14" s="47" t="s">
        <v>122</v>
      </c>
      <c r="T14" s="49" t="s">
        <v>122</v>
      </c>
      <c r="U14" s="49" t="s">
        <v>50</v>
      </c>
    </row>
    <row r="15" ht="15.75" hidden="1" customHeight="1">
      <c r="A15" s="47" t="s">
        <v>620</v>
      </c>
      <c r="B15" s="47" t="s">
        <v>633</v>
      </c>
      <c r="C15" s="47" t="s">
        <v>567</v>
      </c>
      <c r="D15" s="47" t="s">
        <v>50</v>
      </c>
      <c r="E15" s="47" t="s">
        <v>149</v>
      </c>
      <c r="F15" s="47" t="s">
        <v>50</v>
      </c>
      <c r="G15" s="48" t="s">
        <v>85</v>
      </c>
      <c r="H15" s="49" t="s">
        <v>87</v>
      </c>
      <c r="I15" s="50" t="s">
        <v>89</v>
      </c>
      <c r="J15" s="48" t="s">
        <v>91</v>
      </c>
      <c r="K15" s="50">
        <f>SUMIFS(Gabarito!B:B,Gabarito!A:A,G15)+SUMIFS(Gabarito!B:B,Gabarito!A:A,H15)+SUMIFS(Gabarito!B:B,Gabarito!A:A,I15)+SUMIFS(Gabarito!B:B,Gabarito!A:A,J15)</f>
        <v>26</v>
      </c>
      <c r="L15" s="49" t="s">
        <v>122</v>
      </c>
      <c r="M15" s="49" t="s">
        <v>131</v>
      </c>
      <c r="N15" s="47" t="s">
        <v>60</v>
      </c>
      <c r="O15" s="49" t="s">
        <v>64</v>
      </c>
      <c r="P15" s="49">
        <f>SUMIFS(Gabarito!B:B,Gabarito!A:A,L15)+SUMIFS(Gabarito!B:B,Gabarito!A:A,M15)+SUMIFS(Gabarito!B:B,Gabarito!A:A,N15)+SUMIFS(Gabarito!B:B,Gabarito!A:A,#REF!)+SUMIFS(Gabarito!B:B,Gabarito!A:A,O15)</f>
        <v>16</v>
      </c>
      <c r="Q15" s="49">
        <f t="shared" si="1"/>
        <v>416</v>
      </c>
      <c r="R15" s="47" t="s">
        <v>91</v>
      </c>
      <c r="S15" s="47" t="s">
        <v>122</v>
      </c>
      <c r="T15" s="49" t="s">
        <v>122</v>
      </c>
      <c r="U15" s="49" t="s">
        <v>50</v>
      </c>
    </row>
    <row r="16" ht="15.75" hidden="1" customHeight="1">
      <c r="A16" s="47" t="s">
        <v>620</v>
      </c>
      <c r="B16" s="47" t="s">
        <v>634</v>
      </c>
      <c r="C16" s="47" t="s">
        <v>567</v>
      </c>
      <c r="D16" s="47" t="s">
        <v>50</v>
      </c>
      <c r="E16" s="47" t="s">
        <v>149</v>
      </c>
      <c r="F16" s="47" t="s">
        <v>50</v>
      </c>
      <c r="G16" s="48" t="s">
        <v>85</v>
      </c>
      <c r="H16" s="49" t="s">
        <v>87</v>
      </c>
      <c r="I16" s="50" t="s">
        <v>89</v>
      </c>
      <c r="J16" s="48" t="s">
        <v>91</v>
      </c>
      <c r="K16" s="50">
        <f>SUMIFS(Gabarito!B:B,Gabarito!A:A,G16)+SUMIFS(Gabarito!B:B,Gabarito!A:A,H16)+SUMIFS(Gabarito!B:B,Gabarito!A:A,I16)+SUMIFS(Gabarito!B:B,Gabarito!A:A,J16)</f>
        <v>26</v>
      </c>
      <c r="L16" s="49" t="s">
        <v>122</v>
      </c>
      <c r="M16" s="49" t="s">
        <v>131</v>
      </c>
      <c r="N16" s="47" t="s">
        <v>60</v>
      </c>
      <c r="O16" s="49" t="s">
        <v>64</v>
      </c>
      <c r="P16" s="49">
        <f>SUMIFS(Gabarito!B:B,Gabarito!A:A,L16)+SUMIFS(Gabarito!B:B,Gabarito!A:A,M16)+SUMIFS(Gabarito!B:B,Gabarito!A:A,N16)+SUMIFS(Gabarito!B:B,Gabarito!A:A,#REF!)+SUMIFS(Gabarito!B:B,Gabarito!A:A,O16)</f>
        <v>16</v>
      </c>
      <c r="Q16" s="49">
        <f t="shared" si="1"/>
        <v>416</v>
      </c>
      <c r="R16" s="47" t="s">
        <v>91</v>
      </c>
      <c r="S16" s="47" t="s">
        <v>122</v>
      </c>
      <c r="T16" s="49" t="s">
        <v>122</v>
      </c>
      <c r="U16" s="49" t="s">
        <v>50</v>
      </c>
    </row>
    <row r="17" ht="15.75" hidden="1" customHeight="1">
      <c r="A17" s="47" t="s">
        <v>620</v>
      </c>
      <c r="B17" s="47" t="s">
        <v>635</v>
      </c>
      <c r="C17" s="47" t="s">
        <v>567</v>
      </c>
      <c r="D17" s="47" t="s">
        <v>50</v>
      </c>
      <c r="E17" s="47" t="s">
        <v>149</v>
      </c>
      <c r="F17" s="47" t="s">
        <v>50</v>
      </c>
      <c r="G17" s="48" t="s">
        <v>85</v>
      </c>
      <c r="H17" s="49" t="s">
        <v>87</v>
      </c>
      <c r="I17" s="50" t="s">
        <v>89</v>
      </c>
      <c r="J17" s="48" t="s">
        <v>91</v>
      </c>
      <c r="K17" s="50">
        <f>SUMIFS(Gabarito!B:B,Gabarito!A:A,G17)+SUMIFS(Gabarito!B:B,Gabarito!A:A,H17)+SUMIFS(Gabarito!B:B,Gabarito!A:A,I17)+SUMIFS(Gabarito!B:B,Gabarito!A:A,J17)</f>
        <v>26</v>
      </c>
      <c r="L17" s="49" t="s">
        <v>122</v>
      </c>
      <c r="M17" s="49" t="s">
        <v>131</v>
      </c>
      <c r="N17" s="47" t="s">
        <v>60</v>
      </c>
      <c r="O17" s="49" t="s">
        <v>64</v>
      </c>
      <c r="P17" s="49">
        <f>SUMIFS(Gabarito!B:B,Gabarito!A:A,L17)+SUMIFS(Gabarito!B:B,Gabarito!A:A,M17)+SUMIFS(Gabarito!B:B,Gabarito!A:A,N17)+SUMIFS(Gabarito!B:B,Gabarito!A:A,#REF!)+SUMIFS(Gabarito!B:B,Gabarito!A:A,O17)</f>
        <v>16</v>
      </c>
      <c r="Q17" s="49">
        <f t="shared" si="1"/>
        <v>416</v>
      </c>
      <c r="R17" s="47" t="s">
        <v>91</v>
      </c>
      <c r="S17" s="47" t="s">
        <v>122</v>
      </c>
      <c r="T17" s="49" t="s">
        <v>122</v>
      </c>
      <c r="U17" s="49" t="s">
        <v>50</v>
      </c>
    </row>
    <row r="18" ht="15.75" hidden="1" customHeight="1">
      <c r="A18" s="47" t="s">
        <v>620</v>
      </c>
      <c r="B18" s="47" t="s">
        <v>636</v>
      </c>
      <c r="C18" s="47" t="s">
        <v>567</v>
      </c>
      <c r="D18" s="47" t="s">
        <v>91</v>
      </c>
      <c r="E18" s="47" t="s">
        <v>130</v>
      </c>
      <c r="F18" s="47" t="s">
        <v>50</v>
      </c>
      <c r="G18" s="48" t="s">
        <v>43</v>
      </c>
      <c r="H18" s="49" t="s">
        <v>137</v>
      </c>
      <c r="I18" s="50" t="s">
        <v>71</v>
      </c>
      <c r="J18" s="48" t="s">
        <v>91</v>
      </c>
      <c r="K18" s="50">
        <f>SUMIFS(Gabarito!B:B,Gabarito!A:A,G18)+SUMIFS(Gabarito!B:B,Gabarito!A:A,H18)+SUMIFS(Gabarito!B:B,Gabarito!A:A,I18)+SUMIFS(Gabarito!B:B,Gabarito!A:A,J18)</f>
        <v>15</v>
      </c>
      <c r="L18" s="49" t="s">
        <v>55</v>
      </c>
      <c r="M18" s="49" t="s">
        <v>77</v>
      </c>
      <c r="N18" s="47" t="s">
        <v>60</v>
      </c>
      <c r="O18" s="49" t="s">
        <v>82</v>
      </c>
      <c r="P18" s="49">
        <f>SUMIFS(Gabarito!B:B,Gabarito!A:A,L18)+SUMIFS(Gabarito!B:B,Gabarito!A:A,M18)+SUMIFS(Gabarito!B:B,Gabarito!A:A,N18)+SUMIFS(Gabarito!B:B,Gabarito!A:A,#REF!)+SUMIFS(Gabarito!B:B,Gabarito!A:A,O18)</f>
        <v>19</v>
      </c>
      <c r="Q18" s="49">
        <f t="shared" si="1"/>
        <v>285</v>
      </c>
      <c r="R18" s="47" t="s">
        <v>91</v>
      </c>
      <c r="S18" s="47" t="s">
        <v>122</v>
      </c>
      <c r="T18" s="49" t="s">
        <v>122</v>
      </c>
      <c r="U18" s="49" t="s">
        <v>50</v>
      </c>
    </row>
    <row r="19" ht="15.75" hidden="1" customHeight="1">
      <c r="A19" s="128" t="s">
        <v>620</v>
      </c>
      <c r="B19" s="128" t="s">
        <v>637</v>
      </c>
      <c r="C19" s="128" t="s">
        <v>567</v>
      </c>
      <c r="D19" s="128" t="s">
        <v>91</v>
      </c>
      <c r="E19" s="128" t="s">
        <v>149</v>
      </c>
      <c r="F19" s="128" t="s">
        <v>50</v>
      </c>
      <c r="G19" s="129" t="s">
        <v>43</v>
      </c>
      <c r="H19" s="130" t="s">
        <v>45</v>
      </c>
      <c r="I19" s="131" t="s">
        <v>47</v>
      </c>
      <c r="J19" s="129" t="s">
        <v>50</v>
      </c>
      <c r="K19" s="131">
        <f>SUMIFS(Gabarito!B:B,Gabarito!A:A,G19)+SUMIFS(Gabarito!B:B,Gabarito!A:A,H19)+SUMIFS(Gabarito!B:B,Gabarito!A:A,I19)+SUMIFS(Gabarito!B:B,Gabarito!A:A,J19)</f>
        <v>8</v>
      </c>
      <c r="L19" s="130" t="s">
        <v>55</v>
      </c>
      <c r="M19" s="130" t="s">
        <v>77</v>
      </c>
      <c r="N19" s="128" t="s">
        <v>60</v>
      </c>
      <c r="O19" s="130" t="s">
        <v>64</v>
      </c>
      <c r="P19" s="130">
        <f>SUMIFS(Gabarito!B:B,Gabarito!A:A,L19)+SUMIFS(Gabarito!B:B,Gabarito!A:A,M19)+SUMIFS(Gabarito!B:B,Gabarito!A:A,N19)+SUMIFS(Gabarito!B:B,Gabarito!A:A,#REF!)+SUMIFS(Gabarito!B:B,Gabarito!A:A,O19)</f>
        <v>13</v>
      </c>
      <c r="Q19" s="49">
        <f t="shared" si="1"/>
        <v>104</v>
      </c>
      <c r="R19" s="128" t="s">
        <v>91</v>
      </c>
      <c r="S19" s="128" t="s">
        <v>122</v>
      </c>
      <c r="T19" s="130" t="s">
        <v>122</v>
      </c>
      <c r="U19" s="49" t="s">
        <v>50</v>
      </c>
      <c r="V19" s="132"/>
      <c r="W19" s="132"/>
      <c r="X19" s="132"/>
      <c r="Y19" s="132"/>
      <c r="Z19" s="132"/>
      <c r="AA19" s="132"/>
      <c r="AB19" s="132"/>
      <c r="AC19" s="132"/>
    </row>
    <row r="20" ht="15.75" hidden="1" customHeight="1">
      <c r="A20" s="128" t="s">
        <v>620</v>
      </c>
      <c r="B20" s="128" t="s">
        <v>638</v>
      </c>
      <c r="C20" s="128" t="s">
        <v>567</v>
      </c>
      <c r="D20" s="128" t="s">
        <v>91</v>
      </c>
      <c r="E20" s="128" t="s">
        <v>149</v>
      </c>
      <c r="F20" s="128" t="s">
        <v>50</v>
      </c>
      <c r="G20" s="129" t="s">
        <v>43</v>
      </c>
      <c r="H20" s="130" t="s">
        <v>45</v>
      </c>
      <c r="I20" s="131" t="s">
        <v>47</v>
      </c>
      <c r="J20" s="129" t="s">
        <v>50</v>
      </c>
      <c r="K20" s="131">
        <f>SUMIFS(Gabarito!B:B,Gabarito!A:A,G20)+SUMIFS(Gabarito!B:B,Gabarito!A:A,H20)+SUMIFS(Gabarito!B:B,Gabarito!A:A,I20)+SUMIFS(Gabarito!B:B,Gabarito!A:A,J20)</f>
        <v>8</v>
      </c>
      <c r="L20" s="130" t="s">
        <v>55</v>
      </c>
      <c r="M20" s="130" t="s">
        <v>77</v>
      </c>
      <c r="N20" s="128" t="s">
        <v>60</v>
      </c>
      <c r="O20" s="130" t="s">
        <v>64</v>
      </c>
      <c r="P20" s="130">
        <f>SUMIFS(Gabarito!B:B,Gabarito!A:A,L20)+SUMIFS(Gabarito!B:B,Gabarito!A:A,M20)+SUMIFS(Gabarito!B:B,Gabarito!A:A,N20)+SUMIFS(Gabarito!B:B,Gabarito!A:A,#REF!)+SUMIFS(Gabarito!B:B,Gabarito!A:A,O20)</f>
        <v>13</v>
      </c>
      <c r="Q20" s="49">
        <f t="shared" si="1"/>
        <v>104</v>
      </c>
      <c r="R20" s="128" t="s">
        <v>91</v>
      </c>
      <c r="S20" s="128" t="s">
        <v>122</v>
      </c>
      <c r="T20" s="130" t="s">
        <v>122</v>
      </c>
      <c r="U20" s="49" t="s">
        <v>50</v>
      </c>
      <c r="V20" s="132"/>
      <c r="W20" s="132"/>
      <c r="X20" s="132"/>
      <c r="Y20" s="132"/>
      <c r="Z20" s="132"/>
      <c r="AA20" s="132"/>
      <c r="AB20" s="132"/>
      <c r="AC20" s="132"/>
    </row>
    <row r="21" ht="15.75" hidden="1" customHeight="1">
      <c r="A21" s="128" t="s">
        <v>620</v>
      </c>
      <c r="B21" s="128" t="s">
        <v>639</v>
      </c>
      <c r="C21" s="128" t="s">
        <v>567</v>
      </c>
      <c r="D21" s="128" t="s">
        <v>50</v>
      </c>
      <c r="E21" s="128" t="s">
        <v>130</v>
      </c>
      <c r="F21" s="128" t="s">
        <v>50</v>
      </c>
      <c r="G21" s="129" t="s">
        <v>43</v>
      </c>
      <c r="H21" s="130" t="s">
        <v>137</v>
      </c>
      <c r="I21" s="131" t="s">
        <v>71</v>
      </c>
      <c r="J21" s="129" t="s">
        <v>50</v>
      </c>
      <c r="K21" s="131">
        <f>SUMIFS(Gabarito!B:B,Gabarito!A:A,G21)+SUMIFS(Gabarito!B:B,Gabarito!A:A,H21)+SUMIFS(Gabarito!B:B,Gabarito!A:A,I21)+SUMIFS(Gabarito!B:B,Gabarito!A:A,J21)</f>
        <v>9</v>
      </c>
      <c r="L21" s="130" t="s">
        <v>55</v>
      </c>
      <c r="M21" s="130" t="s">
        <v>77</v>
      </c>
      <c r="N21" s="128" t="s">
        <v>60</v>
      </c>
      <c r="O21" s="130" t="s">
        <v>82</v>
      </c>
      <c r="P21" s="130">
        <f>SUMIFS(Gabarito!B:B,Gabarito!A:A,L21)+SUMIFS(Gabarito!B:B,Gabarito!A:A,M21)+SUMIFS(Gabarito!B:B,Gabarito!A:A,N21)+SUMIFS(Gabarito!B:B,Gabarito!A:A,#REF!)+SUMIFS(Gabarito!B:B,Gabarito!A:A,O21)</f>
        <v>19</v>
      </c>
      <c r="Q21" s="49">
        <f t="shared" si="1"/>
        <v>171</v>
      </c>
      <c r="R21" s="128" t="s">
        <v>91</v>
      </c>
      <c r="S21" s="128" t="s">
        <v>122</v>
      </c>
      <c r="T21" s="130" t="s">
        <v>122</v>
      </c>
      <c r="U21" s="49" t="s">
        <v>50</v>
      </c>
      <c r="V21" s="132"/>
      <c r="W21" s="132"/>
      <c r="X21" s="132"/>
      <c r="Y21" s="132"/>
      <c r="Z21" s="132"/>
      <c r="AA21" s="132"/>
      <c r="AB21" s="132"/>
      <c r="AC21" s="132"/>
    </row>
    <row r="22" ht="15.75" hidden="1" customHeight="1">
      <c r="A22" s="47" t="s">
        <v>620</v>
      </c>
      <c r="B22" s="47" t="s">
        <v>640</v>
      </c>
      <c r="C22" s="47" t="s">
        <v>567</v>
      </c>
      <c r="D22" s="47" t="s">
        <v>91</v>
      </c>
      <c r="E22" s="47" t="s">
        <v>117</v>
      </c>
      <c r="F22" s="47" t="s">
        <v>91</v>
      </c>
      <c r="G22" s="48" t="s">
        <v>85</v>
      </c>
      <c r="H22" s="49" t="s">
        <v>87</v>
      </c>
      <c r="I22" s="50" t="s">
        <v>89</v>
      </c>
      <c r="J22" s="48" t="s">
        <v>91</v>
      </c>
      <c r="K22" s="50">
        <f>SUMIFS(Gabarito!B:B,Gabarito!A:A,G22)+SUMIFS(Gabarito!B:B,Gabarito!A:A,H22)+SUMIFS(Gabarito!B:B,Gabarito!A:A,I22)+SUMIFS(Gabarito!B:B,Gabarito!A:A,J22)</f>
        <v>26</v>
      </c>
      <c r="L22" s="49" t="s">
        <v>122</v>
      </c>
      <c r="M22" s="49" t="s">
        <v>131</v>
      </c>
      <c r="N22" s="47" t="s">
        <v>60</v>
      </c>
      <c r="O22" s="49" t="s">
        <v>82</v>
      </c>
      <c r="P22" s="49">
        <f>SUMIFS(Gabarito!B:B,Gabarito!A:A,L22)+SUMIFS(Gabarito!B:B,Gabarito!A:A,M22)+SUMIFS(Gabarito!B:B,Gabarito!A:A,N22)+SUMIFS(Gabarito!B:B,Gabarito!A:A,#REF!)+SUMIFS(Gabarito!B:B,Gabarito!A:A,O22)</f>
        <v>22</v>
      </c>
      <c r="Q22" s="49">
        <f t="shared" si="1"/>
        <v>572</v>
      </c>
      <c r="R22" s="47" t="s">
        <v>91</v>
      </c>
      <c r="S22" s="47" t="s">
        <v>122</v>
      </c>
      <c r="T22" s="49" t="s">
        <v>122</v>
      </c>
      <c r="U22" s="49" t="s">
        <v>50</v>
      </c>
    </row>
    <row r="23" ht="15.75" hidden="1" customHeight="1">
      <c r="A23" s="128" t="s">
        <v>620</v>
      </c>
      <c r="B23" s="128" t="s">
        <v>641</v>
      </c>
      <c r="C23" s="128" t="s">
        <v>567</v>
      </c>
      <c r="D23" s="128" t="s">
        <v>91</v>
      </c>
      <c r="E23" s="128" t="s">
        <v>136</v>
      </c>
      <c r="F23" s="128" t="s">
        <v>50</v>
      </c>
      <c r="G23" s="129" t="s">
        <v>43</v>
      </c>
      <c r="H23" s="130" t="s">
        <v>137</v>
      </c>
      <c r="I23" s="131" t="s">
        <v>47</v>
      </c>
      <c r="J23" s="129" t="s">
        <v>50</v>
      </c>
      <c r="K23" s="131">
        <f>SUMIFS(Gabarito!B:B,Gabarito!A:A,G23)+SUMIFS(Gabarito!B:B,Gabarito!A:A,H23)+SUMIFS(Gabarito!B:B,Gabarito!A:A,I23)+SUMIFS(Gabarito!B:B,Gabarito!A:A,J23)</f>
        <v>6</v>
      </c>
      <c r="L23" s="130" t="s">
        <v>55</v>
      </c>
      <c r="M23" s="130" t="s">
        <v>77</v>
      </c>
      <c r="N23" s="128" t="s">
        <v>96</v>
      </c>
      <c r="O23" s="130" t="s">
        <v>99</v>
      </c>
      <c r="P23" s="130">
        <f>SUMIFS(Gabarito!B:B,Gabarito!A:A,L23)+SUMIFS(Gabarito!B:B,Gabarito!A:A,M23)+SUMIFS(Gabarito!B:B,Gabarito!A:A,N23)+SUMIFS(Gabarito!B:B,Gabarito!A:A,#REF!)+SUMIFS(Gabarito!B:B,Gabarito!A:A,O23)</f>
        <v>37</v>
      </c>
      <c r="Q23" s="49">
        <f t="shared" si="1"/>
        <v>222</v>
      </c>
      <c r="R23" s="128" t="s">
        <v>91</v>
      </c>
      <c r="S23" s="128" t="s">
        <v>122</v>
      </c>
      <c r="T23" s="130" t="s">
        <v>122</v>
      </c>
      <c r="U23" s="49" t="s">
        <v>50</v>
      </c>
      <c r="V23" s="132"/>
      <c r="W23" s="132"/>
      <c r="X23" s="132"/>
      <c r="Y23" s="132"/>
      <c r="Z23" s="132"/>
      <c r="AA23" s="132"/>
      <c r="AB23" s="132"/>
      <c r="AC23" s="132"/>
    </row>
    <row r="24" ht="15.75" hidden="1" customHeight="1">
      <c r="A24" s="128" t="s">
        <v>620</v>
      </c>
      <c r="B24" s="128" t="s">
        <v>642</v>
      </c>
      <c r="C24" s="128" t="s">
        <v>567</v>
      </c>
      <c r="D24" s="128" t="s">
        <v>91</v>
      </c>
      <c r="E24" s="128" t="s">
        <v>149</v>
      </c>
      <c r="F24" s="128" t="s">
        <v>91</v>
      </c>
      <c r="G24" s="129" t="s">
        <v>43</v>
      </c>
      <c r="H24" s="130" t="s">
        <v>45</v>
      </c>
      <c r="I24" s="131" t="s">
        <v>47</v>
      </c>
      <c r="J24" s="129" t="s">
        <v>50</v>
      </c>
      <c r="K24" s="131">
        <f>SUMIFS(Gabarito!B:B,Gabarito!A:A,G24)+SUMIFS(Gabarito!B:B,Gabarito!A:A,H24)+SUMIFS(Gabarito!B:B,Gabarito!A:A,I24)+SUMIFS(Gabarito!B:B,Gabarito!A:A,J24)</f>
        <v>8</v>
      </c>
      <c r="L24" s="130" t="s">
        <v>55</v>
      </c>
      <c r="M24" s="130" t="s">
        <v>57</v>
      </c>
      <c r="N24" s="128" t="s">
        <v>60</v>
      </c>
      <c r="O24" s="130" t="s">
        <v>64</v>
      </c>
      <c r="P24" s="130">
        <f>SUMIFS(Gabarito!B:B,Gabarito!A:A,L24)+SUMIFS(Gabarito!B:B,Gabarito!A:A,M24)+SUMIFS(Gabarito!B:B,Gabarito!A:A,N24)+SUMIFS(Gabarito!B:B,Gabarito!A:A,#REF!)+SUMIFS(Gabarito!B:B,Gabarito!A:A,O24)</f>
        <v>8</v>
      </c>
      <c r="Q24" s="49">
        <f t="shared" si="1"/>
        <v>64</v>
      </c>
      <c r="R24" s="128" t="s">
        <v>91</v>
      </c>
      <c r="S24" s="128" t="s">
        <v>122</v>
      </c>
      <c r="T24" s="130" t="s">
        <v>122</v>
      </c>
      <c r="U24" s="49" t="s">
        <v>50</v>
      </c>
      <c r="V24" s="132"/>
      <c r="W24" s="132"/>
      <c r="X24" s="132"/>
      <c r="Y24" s="132"/>
      <c r="Z24" s="132"/>
      <c r="AA24" s="132"/>
      <c r="AB24" s="132"/>
      <c r="AC24" s="132"/>
    </row>
    <row r="25" ht="15.75" hidden="1" customHeight="1">
      <c r="A25" s="47" t="s">
        <v>620</v>
      </c>
      <c r="B25" s="47" t="s">
        <v>643</v>
      </c>
      <c r="C25" s="47" t="s">
        <v>567</v>
      </c>
      <c r="D25" s="47" t="s">
        <v>91</v>
      </c>
      <c r="E25" s="47" t="s">
        <v>149</v>
      </c>
      <c r="F25" s="47" t="s">
        <v>91</v>
      </c>
      <c r="G25" s="48" t="s">
        <v>67</v>
      </c>
      <c r="H25" s="49" t="s">
        <v>87</v>
      </c>
      <c r="I25" s="50" t="s">
        <v>89</v>
      </c>
      <c r="J25" s="48" t="s">
        <v>91</v>
      </c>
      <c r="K25" s="50">
        <f>SUMIFS(Gabarito!B:B,Gabarito!A:A,G25)+SUMIFS(Gabarito!B:B,Gabarito!A:A,H25)+SUMIFS(Gabarito!B:B,Gabarito!A:A,I25)+SUMIFS(Gabarito!B:B,Gabarito!A:A,J25)</f>
        <v>25</v>
      </c>
      <c r="L25" s="49" t="s">
        <v>122</v>
      </c>
      <c r="M25" s="49" t="s">
        <v>131</v>
      </c>
      <c r="N25" s="47" t="s">
        <v>60</v>
      </c>
      <c r="O25" s="49" t="s">
        <v>64</v>
      </c>
      <c r="P25" s="49">
        <f>SUMIFS(Gabarito!B:B,Gabarito!A:A,L25)+SUMIFS(Gabarito!B:B,Gabarito!A:A,M25)+SUMIFS(Gabarito!B:B,Gabarito!A:A,N25)+SUMIFS(Gabarito!B:B,Gabarito!A:A,#REF!)+SUMIFS(Gabarito!B:B,Gabarito!A:A,O25)</f>
        <v>16</v>
      </c>
      <c r="Q25" s="49">
        <f t="shared" si="1"/>
        <v>400</v>
      </c>
      <c r="R25" s="47" t="s">
        <v>91</v>
      </c>
      <c r="S25" s="47" t="s">
        <v>122</v>
      </c>
      <c r="T25" s="49" t="s">
        <v>122</v>
      </c>
      <c r="U25" s="49" t="s">
        <v>50</v>
      </c>
    </row>
    <row r="26" ht="15.75" hidden="1" customHeight="1">
      <c r="A26" s="47" t="s">
        <v>620</v>
      </c>
      <c r="B26" s="47" t="s">
        <v>644</v>
      </c>
      <c r="C26" s="47" t="s">
        <v>567</v>
      </c>
      <c r="D26" s="47" t="s">
        <v>50</v>
      </c>
      <c r="E26" s="47" t="s">
        <v>149</v>
      </c>
      <c r="F26" s="47" t="s">
        <v>50</v>
      </c>
      <c r="G26" s="48" t="s">
        <v>67</v>
      </c>
      <c r="H26" s="49" t="s">
        <v>87</v>
      </c>
      <c r="I26" s="50" t="s">
        <v>89</v>
      </c>
      <c r="J26" s="48" t="s">
        <v>91</v>
      </c>
      <c r="K26" s="50">
        <f>SUMIFS(Gabarito!B:B,Gabarito!A:A,G26)+SUMIFS(Gabarito!B:B,Gabarito!A:A,H26)+SUMIFS(Gabarito!B:B,Gabarito!A:A,I26)+SUMIFS(Gabarito!B:B,Gabarito!A:A,J26)</f>
        <v>25</v>
      </c>
      <c r="L26" s="49" t="s">
        <v>122</v>
      </c>
      <c r="M26" s="49" t="s">
        <v>131</v>
      </c>
      <c r="N26" s="47" t="s">
        <v>60</v>
      </c>
      <c r="O26" s="49" t="s">
        <v>64</v>
      </c>
      <c r="P26" s="49">
        <f>SUMIFS(Gabarito!B:B,Gabarito!A:A,L26)+SUMIFS(Gabarito!B:B,Gabarito!A:A,M26)+SUMIFS(Gabarito!B:B,Gabarito!A:A,N26)+SUMIFS(Gabarito!B:B,Gabarito!A:A,#REF!)+SUMIFS(Gabarito!B:B,Gabarito!A:A,O26)</f>
        <v>16</v>
      </c>
      <c r="Q26" s="49">
        <f t="shared" si="1"/>
        <v>400</v>
      </c>
      <c r="R26" s="47" t="s">
        <v>91</v>
      </c>
      <c r="S26" s="47" t="s">
        <v>122</v>
      </c>
      <c r="T26" s="49" t="s">
        <v>122</v>
      </c>
      <c r="U26" s="49" t="s">
        <v>50</v>
      </c>
    </row>
    <row r="27" ht="15.75" hidden="1" customHeight="1">
      <c r="A27" s="47" t="s">
        <v>620</v>
      </c>
      <c r="B27" s="47" t="s">
        <v>645</v>
      </c>
      <c r="C27" s="47" t="s">
        <v>567</v>
      </c>
      <c r="D27" s="47" t="s">
        <v>91</v>
      </c>
      <c r="E27" s="47" t="s">
        <v>149</v>
      </c>
      <c r="F27" s="47" t="s">
        <v>91</v>
      </c>
      <c r="G27" s="48" t="s">
        <v>67</v>
      </c>
      <c r="H27" s="49" t="s">
        <v>87</v>
      </c>
      <c r="I27" s="50" t="s">
        <v>89</v>
      </c>
      <c r="J27" s="48" t="s">
        <v>91</v>
      </c>
      <c r="K27" s="50">
        <f>SUMIFS(Gabarito!B:B,Gabarito!A:A,G27)+SUMIFS(Gabarito!B:B,Gabarito!A:A,H27)+SUMIFS(Gabarito!B:B,Gabarito!A:A,I27)+SUMIFS(Gabarito!B:B,Gabarito!A:A,J27)</f>
        <v>25</v>
      </c>
      <c r="L27" s="49" t="s">
        <v>122</v>
      </c>
      <c r="M27" s="49" t="s">
        <v>131</v>
      </c>
      <c r="N27" s="47" t="s">
        <v>60</v>
      </c>
      <c r="O27" s="49" t="s">
        <v>64</v>
      </c>
      <c r="P27" s="49">
        <f>SUMIFS(Gabarito!B:B,Gabarito!A:A,L27)+SUMIFS(Gabarito!B:B,Gabarito!A:A,M27)+SUMIFS(Gabarito!B:B,Gabarito!A:A,N27)+SUMIFS(Gabarito!B:B,Gabarito!A:A,#REF!)+SUMIFS(Gabarito!B:B,Gabarito!A:A,O27)</f>
        <v>16</v>
      </c>
      <c r="Q27" s="49">
        <f t="shared" si="1"/>
        <v>400</v>
      </c>
      <c r="R27" s="47" t="s">
        <v>91</v>
      </c>
      <c r="S27" s="47" t="s">
        <v>122</v>
      </c>
      <c r="T27" s="49" t="s">
        <v>122</v>
      </c>
      <c r="U27" s="49" t="s">
        <v>50</v>
      </c>
    </row>
    <row r="28" ht="15.75" hidden="1" customHeight="1">
      <c r="A28" s="47" t="s">
        <v>620</v>
      </c>
      <c r="B28" s="47" t="s">
        <v>646</v>
      </c>
      <c r="C28" s="47" t="s">
        <v>567</v>
      </c>
      <c r="D28" s="47" t="s">
        <v>91</v>
      </c>
      <c r="E28" s="47" t="s">
        <v>149</v>
      </c>
      <c r="F28" s="47" t="s">
        <v>91</v>
      </c>
      <c r="G28" s="48" t="s">
        <v>67</v>
      </c>
      <c r="H28" s="49" t="s">
        <v>87</v>
      </c>
      <c r="I28" s="50" t="s">
        <v>89</v>
      </c>
      <c r="J28" s="48" t="s">
        <v>91</v>
      </c>
      <c r="K28" s="50">
        <f>SUMIFS(Gabarito!B:B,Gabarito!A:A,G28)+SUMIFS(Gabarito!B:B,Gabarito!A:A,H28)+SUMIFS(Gabarito!B:B,Gabarito!A:A,I28)+SUMIFS(Gabarito!B:B,Gabarito!A:A,J28)</f>
        <v>25</v>
      </c>
      <c r="L28" s="49" t="s">
        <v>122</v>
      </c>
      <c r="M28" s="49" t="s">
        <v>131</v>
      </c>
      <c r="N28" s="47" t="s">
        <v>60</v>
      </c>
      <c r="O28" s="49" t="s">
        <v>64</v>
      </c>
      <c r="P28" s="49">
        <f>SUMIFS(Gabarito!B:B,Gabarito!A:A,L28)+SUMIFS(Gabarito!B:B,Gabarito!A:A,M28)+SUMIFS(Gabarito!B:B,Gabarito!A:A,N28)+SUMIFS(Gabarito!B:B,Gabarito!A:A,#REF!)+SUMIFS(Gabarito!B:B,Gabarito!A:A,O28)</f>
        <v>16</v>
      </c>
      <c r="Q28" s="49">
        <f t="shared" si="1"/>
        <v>400</v>
      </c>
      <c r="R28" s="47" t="s">
        <v>91</v>
      </c>
      <c r="S28" s="47" t="s">
        <v>122</v>
      </c>
      <c r="T28" s="49" t="s">
        <v>122</v>
      </c>
      <c r="U28" s="49" t="s">
        <v>50</v>
      </c>
    </row>
    <row r="29" ht="15.75" hidden="1" customHeight="1">
      <c r="A29" s="47" t="s">
        <v>620</v>
      </c>
      <c r="B29" s="47" t="s">
        <v>647</v>
      </c>
      <c r="C29" s="47" t="s">
        <v>567</v>
      </c>
      <c r="D29" s="47" t="s">
        <v>91</v>
      </c>
      <c r="E29" s="47" t="s">
        <v>149</v>
      </c>
      <c r="F29" s="47" t="s">
        <v>91</v>
      </c>
      <c r="G29" s="48" t="s">
        <v>67</v>
      </c>
      <c r="H29" s="49" t="s">
        <v>87</v>
      </c>
      <c r="I29" s="50" t="s">
        <v>89</v>
      </c>
      <c r="J29" s="48" t="s">
        <v>91</v>
      </c>
      <c r="K29" s="50">
        <f>SUMIFS(Gabarito!B:B,Gabarito!A:A,G29)+SUMIFS(Gabarito!B:B,Gabarito!A:A,H29)+SUMIFS(Gabarito!B:B,Gabarito!A:A,I29)+SUMIFS(Gabarito!B:B,Gabarito!A:A,J29)</f>
        <v>25</v>
      </c>
      <c r="L29" s="49" t="s">
        <v>122</v>
      </c>
      <c r="M29" s="49" t="s">
        <v>131</v>
      </c>
      <c r="N29" s="47" t="s">
        <v>60</v>
      </c>
      <c r="O29" s="49" t="s">
        <v>64</v>
      </c>
      <c r="P29" s="49">
        <f>SUMIFS(Gabarito!B:B,Gabarito!A:A,L29)+SUMIFS(Gabarito!B:B,Gabarito!A:A,M29)+SUMIFS(Gabarito!B:B,Gabarito!A:A,N29)+SUMIFS(Gabarito!B:B,Gabarito!A:A,#REF!)+SUMIFS(Gabarito!B:B,Gabarito!A:A,O29)</f>
        <v>16</v>
      </c>
      <c r="Q29" s="49">
        <f t="shared" si="1"/>
        <v>400</v>
      </c>
      <c r="R29" s="47" t="s">
        <v>91</v>
      </c>
      <c r="S29" s="47" t="s">
        <v>122</v>
      </c>
      <c r="T29" s="49" t="s">
        <v>122</v>
      </c>
      <c r="U29" s="49" t="s">
        <v>50</v>
      </c>
    </row>
    <row r="30" ht="15.75" hidden="1" customHeight="1">
      <c r="A30" s="47" t="s">
        <v>620</v>
      </c>
      <c r="B30" s="47" t="s">
        <v>648</v>
      </c>
      <c r="C30" s="47" t="s">
        <v>567</v>
      </c>
      <c r="D30" s="47" t="s">
        <v>91</v>
      </c>
      <c r="E30" s="47" t="s">
        <v>149</v>
      </c>
      <c r="F30" s="47" t="s">
        <v>91</v>
      </c>
      <c r="G30" s="48" t="s">
        <v>67</v>
      </c>
      <c r="H30" s="49" t="s">
        <v>87</v>
      </c>
      <c r="I30" s="50" t="s">
        <v>89</v>
      </c>
      <c r="J30" s="48" t="s">
        <v>91</v>
      </c>
      <c r="K30" s="50">
        <f>SUMIFS(Gabarito!B:B,Gabarito!A:A,G30)+SUMIFS(Gabarito!B:B,Gabarito!A:A,H30)+SUMIFS(Gabarito!B:B,Gabarito!A:A,I30)+SUMIFS(Gabarito!B:B,Gabarito!A:A,J30)</f>
        <v>25</v>
      </c>
      <c r="L30" s="49" t="s">
        <v>122</v>
      </c>
      <c r="M30" s="49" t="s">
        <v>131</v>
      </c>
      <c r="N30" s="47" t="s">
        <v>60</v>
      </c>
      <c r="O30" s="49" t="s">
        <v>64</v>
      </c>
      <c r="P30" s="49">
        <f>SUMIFS(Gabarito!B:B,Gabarito!A:A,L30)+SUMIFS(Gabarito!B:B,Gabarito!A:A,M30)+SUMIFS(Gabarito!B:B,Gabarito!A:A,N30)+SUMIFS(Gabarito!B:B,Gabarito!A:A,#REF!)+SUMIFS(Gabarito!B:B,Gabarito!A:A,O30)</f>
        <v>16</v>
      </c>
      <c r="Q30" s="49">
        <f t="shared" si="1"/>
        <v>400</v>
      </c>
      <c r="R30" s="47" t="s">
        <v>91</v>
      </c>
      <c r="S30" s="47" t="s">
        <v>122</v>
      </c>
      <c r="T30" s="49" t="s">
        <v>122</v>
      </c>
      <c r="U30" s="49" t="s">
        <v>50</v>
      </c>
    </row>
    <row r="31" ht="15.75" hidden="1" customHeight="1">
      <c r="A31" s="47" t="s">
        <v>620</v>
      </c>
      <c r="B31" s="47" t="s">
        <v>649</v>
      </c>
      <c r="C31" s="47" t="s">
        <v>567</v>
      </c>
      <c r="D31" s="47" t="s">
        <v>91</v>
      </c>
      <c r="E31" s="47" t="s">
        <v>149</v>
      </c>
      <c r="F31" s="47" t="s">
        <v>91</v>
      </c>
      <c r="G31" s="48" t="s">
        <v>67</v>
      </c>
      <c r="H31" s="49" t="s">
        <v>87</v>
      </c>
      <c r="I31" s="50" t="s">
        <v>89</v>
      </c>
      <c r="J31" s="48" t="s">
        <v>91</v>
      </c>
      <c r="K31" s="50">
        <f>SUMIFS(Gabarito!B:B,Gabarito!A:A,G31)+SUMIFS(Gabarito!B:B,Gabarito!A:A,H31)+SUMIFS(Gabarito!B:B,Gabarito!A:A,I31)+SUMIFS(Gabarito!B:B,Gabarito!A:A,J31)</f>
        <v>25</v>
      </c>
      <c r="L31" s="49" t="s">
        <v>122</v>
      </c>
      <c r="M31" s="49" t="s">
        <v>131</v>
      </c>
      <c r="N31" s="47" t="s">
        <v>60</v>
      </c>
      <c r="O31" s="49" t="s">
        <v>64</v>
      </c>
      <c r="P31" s="49">
        <f>SUMIFS(Gabarito!B:B,Gabarito!A:A,L31)+SUMIFS(Gabarito!B:B,Gabarito!A:A,M31)+SUMIFS(Gabarito!B:B,Gabarito!A:A,N31)+SUMIFS(Gabarito!B:B,Gabarito!A:A,#REF!)+SUMIFS(Gabarito!B:B,Gabarito!A:A,O31)</f>
        <v>16</v>
      </c>
      <c r="Q31" s="49">
        <f t="shared" si="1"/>
        <v>400</v>
      </c>
      <c r="R31" s="47" t="s">
        <v>91</v>
      </c>
      <c r="S31" s="47" t="s">
        <v>122</v>
      </c>
      <c r="T31" s="49" t="s">
        <v>122</v>
      </c>
      <c r="U31" s="49" t="s">
        <v>50</v>
      </c>
    </row>
    <row r="32" ht="15.75" hidden="1" customHeight="1">
      <c r="A32" s="47" t="s">
        <v>620</v>
      </c>
      <c r="B32" s="47" t="s">
        <v>650</v>
      </c>
      <c r="C32" s="47" t="s">
        <v>567</v>
      </c>
      <c r="D32" s="47" t="s">
        <v>91</v>
      </c>
      <c r="E32" s="47" t="s">
        <v>149</v>
      </c>
      <c r="F32" s="47" t="s">
        <v>91</v>
      </c>
      <c r="G32" s="48" t="s">
        <v>67</v>
      </c>
      <c r="H32" s="49" t="s">
        <v>87</v>
      </c>
      <c r="I32" s="50" t="s">
        <v>89</v>
      </c>
      <c r="J32" s="48" t="s">
        <v>91</v>
      </c>
      <c r="K32" s="50">
        <f>SUMIFS(Gabarito!B:B,Gabarito!A:A,G32)+SUMIFS(Gabarito!B:B,Gabarito!A:A,H32)+SUMIFS(Gabarito!B:B,Gabarito!A:A,I32)+SUMIFS(Gabarito!B:B,Gabarito!A:A,J32)</f>
        <v>25</v>
      </c>
      <c r="L32" s="49" t="s">
        <v>122</v>
      </c>
      <c r="M32" s="49" t="s">
        <v>131</v>
      </c>
      <c r="N32" s="47" t="s">
        <v>60</v>
      </c>
      <c r="O32" s="49" t="s">
        <v>64</v>
      </c>
      <c r="P32" s="49">
        <f>SUMIFS(Gabarito!B:B,Gabarito!A:A,L32)+SUMIFS(Gabarito!B:B,Gabarito!A:A,M32)+SUMIFS(Gabarito!B:B,Gabarito!A:A,N32)+SUMIFS(Gabarito!B:B,Gabarito!A:A,#REF!)+SUMIFS(Gabarito!B:B,Gabarito!A:A,O32)</f>
        <v>16</v>
      </c>
      <c r="Q32" s="49">
        <f t="shared" si="1"/>
        <v>400</v>
      </c>
      <c r="R32" s="47" t="s">
        <v>91</v>
      </c>
      <c r="S32" s="47" t="s">
        <v>122</v>
      </c>
      <c r="T32" s="49" t="s">
        <v>122</v>
      </c>
      <c r="U32" s="49" t="s">
        <v>50</v>
      </c>
    </row>
    <row r="33" ht="15.75" customHeight="1">
      <c r="A33" s="47" t="s">
        <v>620</v>
      </c>
      <c r="B33" s="47" t="s">
        <v>651</v>
      </c>
      <c r="C33" s="47" t="s">
        <v>567</v>
      </c>
      <c r="D33" s="47" t="s">
        <v>91</v>
      </c>
      <c r="E33" s="47" t="s">
        <v>203</v>
      </c>
      <c r="F33" s="47" t="s">
        <v>91</v>
      </c>
      <c r="G33" s="48" t="s">
        <v>85</v>
      </c>
      <c r="H33" s="49" t="s">
        <v>87</v>
      </c>
      <c r="I33" s="50" t="s">
        <v>89</v>
      </c>
      <c r="J33" s="48" t="s">
        <v>91</v>
      </c>
      <c r="K33" s="50">
        <f>SUMIFS(Gabarito!B:B,Gabarito!A:A,G33)+SUMIFS(Gabarito!B:B,Gabarito!A:A,H33)+SUMIFS(Gabarito!B:B,Gabarito!A:A,I33)+SUMIFS(Gabarito!B:B,Gabarito!A:A,J33)</f>
        <v>26</v>
      </c>
      <c r="L33" s="49" t="s">
        <v>93</v>
      </c>
      <c r="M33" s="49" t="s">
        <v>131</v>
      </c>
      <c r="N33" s="47" t="s">
        <v>60</v>
      </c>
      <c r="O33" s="49" t="s">
        <v>64</v>
      </c>
      <c r="P33" s="49">
        <f>SUMIFS(Gabarito!B:B,Gabarito!A:A,L33)+SUMIFS(Gabarito!B:B,Gabarito!A:A,M33)+SUMIFS(Gabarito!B:B,Gabarito!A:A,N33)+SUMIFS(Gabarito!B:B,Gabarito!A:A,#REF!)+SUMIFS(Gabarito!B:B,Gabarito!A:A,O33)</f>
        <v>26</v>
      </c>
      <c r="Q33" s="49">
        <f t="shared" si="1"/>
        <v>676</v>
      </c>
      <c r="R33" s="47" t="s">
        <v>91</v>
      </c>
      <c r="S33" s="47" t="s">
        <v>122</v>
      </c>
      <c r="T33" s="49" t="s">
        <v>382</v>
      </c>
      <c r="U33" s="49" t="s">
        <v>50</v>
      </c>
    </row>
    <row r="34" ht="15.75" customHeight="1">
      <c r="A34" s="103"/>
      <c r="B34" s="103"/>
      <c r="C34" s="104"/>
      <c r="D34" s="104"/>
      <c r="E34" s="104"/>
      <c r="F34" s="104"/>
      <c r="G34" s="104"/>
      <c r="H34" s="104"/>
      <c r="I34" s="104"/>
      <c r="J34" s="104"/>
      <c r="K34" s="104"/>
      <c r="L34" s="104"/>
      <c r="P34" s="126"/>
      <c r="Q34" s="126"/>
    </row>
    <row r="35" ht="15.75" customHeight="1">
      <c r="A35" s="103"/>
      <c r="B35" s="103"/>
      <c r="C35" s="104"/>
      <c r="D35" s="104"/>
      <c r="E35" s="104"/>
      <c r="F35" s="104"/>
      <c r="G35" s="104"/>
      <c r="H35" s="104"/>
      <c r="I35" s="104"/>
      <c r="J35" s="104"/>
      <c r="K35" s="104"/>
      <c r="L35" s="104"/>
      <c r="P35" s="126"/>
      <c r="Q35" s="126"/>
    </row>
    <row r="36" ht="15.75" customHeight="1">
      <c r="A36" s="103"/>
      <c r="B36" s="103"/>
      <c r="C36" s="104"/>
      <c r="D36" s="104"/>
      <c r="E36" s="104"/>
      <c r="F36" s="104"/>
      <c r="G36" s="104"/>
      <c r="H36" s="104"/>
      <c r="I36" s="104"/>
      <c r="J36" s="104"/>
      <c r="K36" s="104"/>
      <c r="L36" s="104"/>
      <c r="P36" s="126"/>
      <c r="Q36" s="126"/>
    </row>
    <row r="37" ht="15.75" customHeight="1">
      <c r="A37" s="103"/>
      <c r="B37" s="103"/>
      <c r="C37" s="104"/>
      <c r="D37" s="104"/>
      <c r="E37" s="104"/>
      <c r="F37" s="104"/>
      <c r="G37" s="104"/>
      <c r="H37" s="104"/>
      <c r="I37" s="104"/>
      <c r="J37" s="104"/>
      <c r="K37" s="104"/>
      <c r="L37" s="104"/>
      <c r="P37" s="126"/>
      <c r="Q37" s="126"/>
    </row>
    <row r="38" ht="15.75" customHeight="1">
      <c r="A38" s="103"/>
      <c r="B38" s="103"/>
      <c r="C38" s="104"/>
      <c r="D38" s="104"/>
      <c r="E38" s="104"/>
      <c r="F38" s="104"/>
      <c r="G38" s="104"/>
      <c r="H38" s="104"/>
      <c r="I38" s="104"/>
      <c r="J38" s="104"/>
      <c r="K38" s="104"/>
      <c r="L38" s="104"/>
      <c r="P38" s="126"/>
      <c r="Q38" s="126"/>
    </row>
    <row r="39" ht="15.75" customHeight="1">
      <c r="A39" s="103"/>
      <c r="B39" s="103"/>
      <c r="C39" s="104"/>
      <c r="D39" s="104"/>
      <c r="E39" s="104"/>
      <c r="F39" s="104"/>
      <c r="G39" s="104"/>
      <c r="H39" s="104"/>
      <c r="I39" s="104"/>
      <c r="J39" s="104"/>
      <c r="K39" s="104"/>
      <c r="L39" s="104"/>
      <c r="P39" s="126"/>
      <c r="Q39" s="126"/>
    </row>
    <row r="40" ht="15.75" customHeight="1">
      <c r="A40" s="103"/>
      <c r="B40" s="103"/>
      <c r="C40" s="104"/>
      <c r="D40" s="104"/>
      <c r="E40" s="104"/>
      <c r="F40" s="104"/>
      <c r="G40" s="104"/>
      <c r="H40" s="104"/>
      <c r="I40" s="104"/>
      <c r="J40" s="104"/>
      <c r="K40" s="104"/>
      <c r="L40" s="104"/>
      <c r="P40" s="126"/>
      <c r="Q40" s="126"/>
    </row>
    <row r="41" ht="15.75" customHeight="1">
      <c r="A41" s="103"/>
      <c r="B41" s="103"/>
      <c r="C41" s="104"/>
      <c r="D41" s="104"/>
      <c r="E41" s="104"/>
      <c r="F41" s="104"/>
      <c r="G41" s="104"/>
      <c r="H41" s="104"/>
      <c r="I41" s="104"/>
      <c r="J41" s="104"/>
      <c r="K41" s="104"/>
      <c r="L41" s="104"/>
      <c r="P41" s="126"/>
      <c r="Q41" s="126"/>
    </row>
    <row r="42" ht="15.75" customHeight="1">
      <c r="A42" s="103"/>
      <c r="B42" s="103"/>
      <c r="C42" s="104"/>
      <c r="D42" s="104"/>
      <c r="E42" s="104"/>
      <c r="F42" s="104"/>
      <c r="G42" s="104"/>
      <c r="H42" s="104"/>
      <c r="I42" s="104"/>
      <c r="J42" s="104"/>
      <c r="K42" s="104"/>
      <c r="L42" s="104"/>
      <c r="P42" s="126"/>
      <c r="Q42" s="126"/>
    </row>
    <row r="43" ht="15.75" customHeight="1">
      <c r="A43" s="103"/>
      <c r="B43" s="103"/>
      <c r="C43" s="104"/>
      <c r="D43" s="104"/>
      <c r="E43" s="104"/>
      <c r="F43" s="104"/>
      <c r="G43" s="104"/>
      <c r="H43" s="104"/>
      <c r="I43" s="104"/>
      <c r="J43" s="104"/>
      <c r="K43" s="104"/>
      <c r="L43" s="104"/>
      <c r="P43" s="126"/>
      <c r="Q43" s="126"/>
    </row>
    <row r="44" ht="15.75" customHeight="1">
      <c r="A44" s="103"/>
      <c r="B44" s="103"/>
      <c r="C44" s="104"/>
      <c r="D44" s="104"/>
      <c r="E44" s="104"/>
      <c r="F44" s="104"/>
      <c r="G44" s="104"/>
      <c r="H44" s="104"/>
      <c r="I44" s="104"/>
      <c r="J44" s="104"/>
      <c r="K44" s="104"/>
      <c r="L44" s="104"/>
      <c r="P44" s="126"/>
      <c r="Q44" s="126"/>
    </row>
    <row r="45" ht="15.75" customHeight="1">
      <c r="A45" s="103"/>
      <c r="B45" s="103"/>
      <c r="C45" s="104"/>
      <c r="D45" s="104"/>
      <c r="E45" s="104"/>
      <c r="F45" s="104"/>
      <c r="G45" s="104"/>
      <c r="H45" s="104"/>
      <c r="I45" s="104"/>
      <c r="J45" s="104"/>
      <c r="K45" s="104"/>
      <c r="L45" s="104"/>
      <c r="P45" s="126"/>
      <c r="Q45" s="126"/>
    </row>
    <row r="46" ht="15.75" customHeight="1">
      <c r="A46" s="103"/>
      <c r="B46" s="103"/>
      <c r="C46" s="104"/>
      <c r="D46" s="104"/>
      <c r="E46" s="104"/>
      <c r="F46" s="104"/>
      <c r="G46" s="104"/>
      <c r="H46" s="104"/>
      <c r="I46" s="104"/>
      <c r="J46" s="104"/>
      <c r="K46" s="104"/>
      <c r="L46" s="104"/>
      <c r="P46" s="126"/>
      <c r="Q46" s="126"/>
    </row>
    <row r="47" ht="15.75" customHeight="1">
      <c r="A47" s="103"/>
      <c r="B47" s="103"/>
      <c r="C47" s="104"/>
      <c r="D47" s="104"/>
      <c r="E47" s="104"/>
      <c r="F47" s="104"/>
      <c r="G47" s="104"/>
      <c r="H47" s="104"/>
      <c r="I47" s="104"/>
      <c r="J47" s="104"/>
      <c r="K47" s="104"/>
      <c r="L47" s="104"/>
      <c r="P47" s="126"/>
      <c r="Q47" s="126"/>
    </row>
    <row r="48" ht="15.75" customHeight="1">
      <c r="A48" s="103"/>
      <c r="B48" s="103"/>
      <c r="C48" s="104"/>
      <c r="D48" s="104"/>
      <c r="E48" s="104"/>
      <c r="F48" s="104"/>
      <c r="G48" s="104"/>
      <c r="H48" s="104"/>
      <c r="I48" s="104"/>
      <c r="J48" s="104"/>
      <c r="K48" s="104"/>
      <c r="L48" s="104"/>
      <c r="P48" s="126"/>
      <c r="Q48" s="126"/>
    </row>
    <row r="49" ht="15.75" customHeight="1">
      <c r="A49" s="103"/>
      <c r="B49" s="103"/>
      <c r="C49" s="104"/>
      <c r="D49" s="104"/>
      <c r="E49" s="104"/>
      <c r="F49" s="104"/>
      <c r="G49" s="104"/>
      <c r="H49" s="104"/>
      <c r="I49" s="104"/>
      <c r="J49" s="104"/>
      <c r="K49" s="104"/>
      <c r="L49" s="104"/>
      <c r="P49" s="126"/>
      <c r="Q49" s="126"/>
    </row>
    <row r="50" ht="15.75" customHeight="1">
      <c r="A50" s="103"/>
      <c r="B50" s="103"/>
      <c r="C50" s="104"/>
      <c r="D50" s="104"/>
      <c r="E50" s="104"/>
      <c r="F50" s="104"/>
      <c r="G50" s="104"/>
      <c r="H50" s="104"/>
      <c r="I50" s="104"/>
      <c r="J50" s="104"/>
      <c r="K50" s="104"/>
      <c r="L50" s="104"/>
      <c r="P50" s="126"/>
      <c r="Q50" s="126"/>
    </row>
    <row r="51" ht="15.75" customHeight="1">
      <c r="A51" s="103"/>
      <c r="B51" s="103"/>
      <c r="C51" s="104"/>
      <c r="D51" s="104"/>
      <c r="E51" s="104"/>
      <c r="F51" s="104"/>
      <c r="G51" s="104"/>
      <c r="H51" s="104"/>
      <c r="I51" s="104"/>
      <c r="J51" s="104"/>
      <c r="K51" s="104"/>
      <c r="L51" s="104"/>
      <c r="P51" s="126"/>
      <c r="Q51" s="126"/>
    </row>
    <row r="52" ht="15.75" customHeight="1">
      <c r="A52" s="103"/>
      <c r="B52" s="103"/>
      <c r="C52" s="104"/>
      <c r="D52" s="104"/>
      <c r="E52" s="104"/>
      <c r="F52" s="104"/>
      <c r="G52" s="104"/>
      <c r="H52" s="104"/>
      <c r="I52" s="104"/>
      <c r="J52" s="104"/>
      <c r="K52" s="104"/>
      <c r="L52" s="104"/>
      <c r="P52" s="126"/>
      <c r="Q52" s="126"/>
    </row>
    <row r="53" ht="15.75" customHeight="1">
      <c r="A53" s="103"/>
      <c r="B53" s="103"/>
      <c r="C53" s="104"/>
      <c r="D53" s="104"/>
      <c r="E53" s="104"/>
      <c r="F53" s="104"/>
      <c r="G53" s="104"/>
      <c r="H53" s="104"/>
      <c r="I53" s="104"/>
      <c r="J53" s="104"/>
      <c r="K53" s="104"/>
      <c r="L53" s="104"/>
      <c r="P53" s="126"/>
      <c r="Q53" s="126"/>
    </row>
    <row r="54" ht="15.75" customHeight="1">
      <c r="A54" s="103"/>
      <c r="B54" s="103"/>
      <c r="C54" s="104"/>
      <c r="D54" s="104"/>
      <c r="E54" s="104"/>
      <c r="F54" s="104"/>
      <c r="G54" s="104"/>
      <c r="H54" s="104"/>
      <c r="I54" s="104"/>
      <c r="J54" s="104"/>
      <c r="K54" s="104"/>
      <c r="L54" s="104"/>
      <c r="P54" s="126"/>
      <c r="Q54" s="126"/>
    </row>
    <row r="55" ht="15.75" customHeight="1">
      <c r="A55" s="103"/>
      <c r="B55" s="103"/>
      <c r="C55" s="104"/>
      <c r="D55" s="104"/>
      <c r="E55" s="104"/>
      <c r="F55" s="104"/>
      <c r="G55" s="104"/>
      <c r="H55" s="104"/>
      <c r="I55" s="104"/>
      <c r="J55" s="104"/>
      <c r="K55" s="104"/>
      <c r="L55" s="104"/>
      <c r="P55" s="126"/>
      <c r="Q55" s="126"/>
    </row>
    <row r="56" ht="15.75" customHeight="1">
      <c r="A56" s="103"/>
      <c r="B56" s="103"/>
      <c r="C56" s="104"/>
      <c r="D56" s="104"/>
      <c r="E56" s="104"/>
      <c r="F56" s="104"/>
      <c r="G56" s="104"/>
      <c r="H56" s="104"/>
      <c r="I56" s="104"/>
      <c r="J56" s="104"/>
      <c r="K56" s="104"/>
      <c r="L56" s="104"/>
      <c r="P56" s="126"/>
      <c r="Q56" s="126"/>
    </row>
    <row r="57" ht="15.75" customHeight="1">
      <c r="A57" s="103"/>
      <c r="B57" s="103"/>
      <c r="C57" s="104"/>
      <c r="D57" s="104"/>
      <c r="E57" s="104"/>
      <c r="F57" s="104"/>
      <c r="G57" s="104"/>
      <c r="H57" s="104"/>
      <c r="I57" s="104"/>
      <c r="J57" s="104"/>
      <c r="K57" s="104"/>
      <c r="L57" s="104"/>
      <c r="P57" s="126"/>
      <c r="Q57" s="126"/>
    </row>
    <row r="58" ht="15.75" customHeight="1">
      <c r="A58" s="103"/>
      <c r="B58" s="103"/>
      <c r="C58" s="104"/>
      <c r="D58" s="104"/>
      <c r="E58" s="104"/>
      <c r="F58" s="104"/>
      <c r="G58" s="104"/>
      <c r="H58" s="104"/>
      <c r="I58" s="104"/>
      <c r="J58" s="104"/>
      <c r="K58" s="104"/>
      <c r="L58" s="104"/>
      <c r="P58" s="126"/>
      <c r="Q58" s="126"/>
    </row>
    <row r="59" ht="15.75" customHeight="1">
      <c r="A59" s="103"/>
      <c r="B59" s="103"/>
      <c r="C59" s="104"/>
      <c r="D59" s="104"/>
      <c r="E59" s="104"/>
      <c r="F59" s="104"/>
      <c r="G59" s="104"/>
      <c r="H59" s="104"/>
      <c r="I59" s="104"/>
      <c r="J59" s="104"/>
      <c r="K59" s="104"/>
      <c r="L59" s="104"/>
      <c r="P59" s="126"/>
      <c r="Q59" s="126"/>
    </row>
    <row r="60" ht="15.75" customHeight="1">
      <c r="A60" s="103"/>
      <c r="B60" s="103"/>
      <c r="C60" s="104"/>
      <c r="D60" s="104"/>
      <c r="E60" s="104"/>
      <c r="F60" s="104"/>
      <c r="G60" s="104"/>
      <c r="H60" s="104"/>
      <c r="I60" s="104"/>
      <c r="J60" s="104"/>
      <c r="K60" s="104"/>
      <c r="L60" s="104"/>
      <c r="P60" s="126"/>
      <c r="Q60" s="126"/>
    </row>
    <row r="61" ht="15.75" customHeight="1">
      <c r="A61" s="103"/>
      <c r="B61" s="103"/>
      <c r="C61" s="104"/>
      <c r="D61" s="104"/>
      <c r="E61" s="104"/>
      <c r="F61" s="104"/>
      <c r="G61" s="104"/>
      <c r="H61" s="104"/>
      <c r="I61" s="104"/>
      <c r="J61" s="104"/>
      <c r="K61" s="104"/>
      <c r="L61" s="104"/>
      <c r="P61" s="126"/>
      <c r="Q61" s="126"/>
    </row>
    <row r="62" ht="15.75" customHeight="1">
      <c r="A62" s="103"/>
      <c r="B62" s="103"/>
      <c r="C62" s="104"/>
      <c r="D62" s="104"/>
      <c r="E62" s="104"/>
      <c r="F62" s="104"/>
      <c r="G62" s="104"/>
      <c r="H62" s="104"/>
      <c r="I62" s="104"/>
      <c r="J62" s="104"/>
      <c r="K62" s="104"/>
      <c r="L62" s="104"/>
      <c r="P62" s="126"/>
      <c r="Q62" s="126"/>
    </row>
    <row r="63" ht="15.75" customHeight="1">
      <c r="A63" s="103"/>
      <c r="B63" s="103"/>
      <c r="C63" s="104"/>
      <c r="D63" s="104"/>
      <c r="E63" s="104"/>
      <c r="F63" s="104"/>
      <c r="G63" s="104"/>
      <c r="H63" s="104"/>
      <c r="I63" s="104"/>
      <c r="J63" s="104"/>
      <c r="K63" s="104"/>
      <c r="L63" s="104"/>
      <c r="P63" s="126"/>
      <c r="Q63" s="126"/>
    </row>
    <row r="64" ht="15.75" customHeight="1">
      <c r="A64" s="103"/>
      <c r="B64" s="103"/>
      <c r="C64" s="104"/>
      <c r="D64" s="104"/>
      <c r="E64" s="104"/>
      <c r="F64" s="104"/>
      <c r="G64" s="104"/>
      <c r="H64" s="104"/>
      <c r="I64" s="104"/>
      <c r="J64" s="104"/>
      <c r="K64" s="104"/>
      <c r="L64" s="104"/>
      <c r="P64" s="126"/>
      <c r="Q64" s="126"/>
    </row>
    <row r="65" ht="15.75" customHeight="1">
      <c r="A65" s="103"/>
      <c r="B65" s="103"/>
      <c r="C65" s="104"/>
      <c r="D65" s="104"/>
      <c r="E65" s="104"/>
      <c r="F65" s="104"/>
      <c r="G65" s="104"/>
      <c r="H65" s="104"/>
      <c r="I65" s="104"/>
      <c r="J65" s="104"/>
      <c r="K65" s="104"/>
      <c r="L65" s="104"/>
      <c r="P65" s="126"/>
      <c r="Q65" s="126"/>
    </row>
    <row r="66" ht="15.75" customHeight="1">
      <c r="A66" s="103"/>
      <c r="B66" s="103"/>
      <c r="C66" s="104"/>
      <c r="D66" s="104"/>
      <c r="E66" s="104"/>
      <c r="F66" s="104"/>
      <c r="G66" s="104"/>
      <c r="H66" s="104"/>
      <c r="I66" s="104"/>
      <c r="J66" s="104"/>
      <c r="K66" s="104"/>
      <c r="L66" s="104"/>
      <c r="P66" s="126"/>
      <c r="Q66" s="126"/>
    </row>
    <row r="67" ht="15.75" customHeight="1">
      <c r="A67" s="103"/>
      <c r="B67" s="103"/>
      <c r="C67" s="104"/>
      <c r="D67" s="104"/>
      <c r="E67" s="104"/>
      <c r="F67" s="104"/>
      <c r="G67" s="104"/>
      <c r="H67" s="104"/>
      <c r="I67" s="104"/>
      <c r="J67" s="104"/>
      <c r="K67" s="104"/>
      <c r="L67" s="104"/>
      <c r="P67" s="126"/>
      <c r="Q67" s="126"/>
    </row>
    <row r="68" ht="15.75" customHeight="1">
      <c r="A68" s="103"/>
      <c r="B68" s="103"/>
      <c r="C68" s="104"/>
      <c r="D68" s="104"/>
      <c r="E68" s="104"/>
      <c r="F68" s="104"/>
      <c r="G68" s="104"/>
      <c r="H68" s="104"/>
      <c r="I68" s="104"/>
      <c r="J68" s="104"/>
      <c r="K68" s="104"/>
      <c r="L68" s="104"/>
      <c r="P68" s="126"/>
      <c r="Q68" s="126"/>
    </row>
    <row r="69" ht="15.75" customHeight="1">
      <c r="A69" s="103"/>
      <c r="B69" s="103"/>
      <c r="C69" s="104"/>
      <c r="D69" s="104"/>
      <c r="E69" s="104"/>
      <c r="F69" s="104"/>
      <c r="G69" s="104"/>
      <c r="H69" s="104"/>
      <c r="I69" s="104"/>
      <c r="J69" s="104"/>
      <c r="K69" s="104"/>
      <c r="L69" s="104"/>
      <c r="P69" s="126"/>
      <c r="Q69" s="126"/>
    </row>
    <row r="70" ht="15.75" customHeight="1">
      <c r="A70" s="103"/>
      <c r="B70" s="103"/>
      <c r="C70" s="104"/>
      <c r="D70" s="104"/>
      <c r="E70" s="104"/>
      <c r="F70" s="104"/>
      <c r="G70" s="104"/>
      <c r="H70" s="104"/>
      <c r="I70" s="104"/>
      <c r="J70" s="104"/>
      <c r="K70" s="104"/>
      <c r="L70" s="104"/>
      <c r="P70" s="126"/>
      <c r="Q70" s="126"/>
    </row>
    <row r="71" ht="15.75" customHeight="1">
      <c r="A71" s="103"/>
      <c r="B71" s="103"/>
      <c r="C71" s="104"/>
      <c r="D71" s="104"/>
      <c r="E71" s="104"/>
      <c r="F71" s="104"/>
      <c r="G71" s="104"/>
      <c r="H71" s="104"/>
      <c r="I71" s="104"/>
      <c r="J71" s="104"/>
      <c r="K71" s="104"/>
      <c r="L71" s="104"/>
      <c r="P71" s="126"/>
      <c r="Q71" s="126"/>
    </row>
    <row r="72" ht="15.75" customHeight="1">
      <c r="A72" s="103"/>
      <c r="B72" s="103"/>
      <c r="C72" s="104"/>
      <c r="D72" s="104"/>
      <c r="E72" s="104"/>
      <c r="F72" s="104"/>
      <c r="G72" s="104"/>
      <c r="H72" s="104"/>
      <c r="I72" s="104"/>
      <c r="J72" s="104"/>
      <c r="K72" s="104"/>
      <c r="L72" s="104"/>
      <c r="P72" s="126"/>
      <c r="Q72" s="126"/>
    </row>
    <row r="73" ht="15.75" customHeight="1">
      <c r="A73" s="103"/>
      <c r="B73" s="103"/>
      <c r="C73" s="104"/>
      <c r="D73" s="104"/>
      <c r="E73" s="104"/>
      <c r="F73" s="104"/>
      <c r="G73" s="104"/>
      <c r="H73" s="104"/>
      <c r="I73" s="104"/>
      <c r="J73" s="104"/>
      <c r="K73" s="104"/>
      <c r="L73" s="104"/>
      <c r="P73" s="126"/>
      <c r="Q73" s="126"/>
    </row>
    <row r="74" ht="15.75" customHeight="1">
      <c r="A74" s="103"/>
      <c r="B74" s="103"/>
      <c r="C74" s="104"/>
      <c r="D74" s="104"/>
      <c r="E74" s="104"/>
      <c r="F74" s="104"/>
      <c r="G74" s="104"/>
      <c r="H74" s="104"/>
      <c r="I74" s="104"/>
      <c r="J74" s="104"/>
      <c r="K74" s="104"/>
      <c r="L74" s="104"/>
      <c r="P74" s="126"/>
      <c r="Q74" s="126"/>
    </row>
    <row r="75" ht="15.75" customHeight="1">
      <c r="A75" s="103"/>
      <c r="B75" s="103"/>
      <c r="C75" s="104"/>
      <c r="D75" s="104"/>
      <c r="E75" s="104"/>
      <c r="F75" s="104"/>
      <c r="G75" s="104"/>
      <c r="H75" s="104"/>
      <c r="I75" s="104"/>
      <c r="J75" s="104"/>
      <c r="K75" s="104"/>
      <c r="L75" s="104"/>
      <c r="P75" s="126"/>
      <c r="Q75" s="126"/>
    </row>
    <row r="76" ht="15.75" customHeight="1">
      <c r="A76" s="103"/>
      <c r="B76" s="103"/>
      <c r="C76" s="104"/>
      <c r="D76" s="104"/>
      <c r="E76" s="104"/>
      <c r="F76" s="104"/>
      <c r="G76" s="104"/>
      <c r="H76" s="104"/>
      <c r="I76" s="104"/>
      <c r="J76" s="104"/>
      <c r="K76" s="104"/>
      <c r="L76" s="104"/>
      <c r="P76" s="126"/>
      <c r="Q76" s="126"/>
    </row>
    <row r="77" ht="15.75" customHeight="1">
      <c r="A77" s="103"/>
      <c r="B77" s="103"/>
      <c r="C77" s="104"/>
      <c r="D77" s="104"/>
      <c r="E77" s="104"/>
      <c r="F77" s="104"/>
      <c r="G77" s="104"/>
      <c r="H77" s="104"/>
      <c r="I77" s="104"/>
      <c r="J77" s="104"/>
      <c r="K77" s="104"/>
      <c r="L77" s="104"/>
      <c r="P77" s="126"/>
      <c r="Q77" s="126"/>
    </row>
    <row r="78" ht="15.75" customHeight="1">
      <c r="A78" s="103"/>
      <c r="B78" s="103"/>
      <c r="C78" s="104"/>
      <c r="D78" s="104"/>
      <c r="E78" s="104"/>
      <c r="F78" s="104"/>
      <c r="G78" s="104"/>
      <c r="H78" s="104"/>
      <c r="I78" s="104"/>
      <c r="J78" s="104"/>
      <c r="K78" s="104"/>
      <c r="L78" s="104"/>
      <c r="P78" s="126"/>
      <c r="Q78" s="126"/>
    </row>
    <row r="79" ht="15.75" customHeight="1">
      <c r="A79" s="103"/>
      <c r="B79" s="103"/>
      <c r="C79" s="104"/>
      <c r="D79" s="104"/>
      <c r="E79" s="104"/>
      <c r="F79" s="104"/>
      <c r="G79" s="104"/>
      <c r="H79" s="104"/>
      <c r="I79" s="104"/>
      <c r="J79" s="104"/>
      <c r="K79" s="104"/>
      <c r="L79" s="104"/>
      <c r="P79" s="126"/>
      <c r="Q79" s="126"/>
    </row>
    <row r="80" ht="15.75" customHeight="1">
      <c r="A80" s="103"/>
      <c r="B80" s="103"/>
      <c r="C80" s="104"/>
      <c r="D80" s="104"/>
      <c r="E80" s="104"/>
      <c r="F80" s="104"/>
      <c r="G80" s="104"/>
      <c r="H80" s="104"/>
      <c r="I80" s="104"/>
      <c r="J80" s="104"/>
      <c r="K80" s="104"/>
      <c r="L80" s="104"/>
      <c r="P80" s="126"/>
      <c r="Q80" s="126"/>
    </row>
    <row r="81" ht="15.75" customHeight="1">
      <c r="A81" s="103"/>
      <c r="B81" s="103"/>
      <c r="C81" s="104"/>
      <c r="D81" s="104"/>
      <c r="E81" s="104"/>
      <c r="F81" s="104"/>
      <c r="G81" s="104"/>
      <c r="H81" s="104"/>
      <c r="I81" s="104"/>
      <c r="J81" s="104"/>
      <c r="K81" s="104"/>
      <c r="L81" s="104"/>
      <c r="P81" s="126"/>
      <c r="Q81" s="126"/>
    </row>
    <row r="82" ht="15.75" customHeight="1">
      <c r="A82" s="103"/>
      <c r="B82" s="103"/>
      <c r="C82" s="104"/>
      <c r="D82" s="104"/>
      <c r="E82" s="104"/>
      <c r="F82" s="104"/>
      <c r="G82" s="104"/>
      <c r="H82" s="104"/>
      <c r="I82" s="104"/>
      <c r="J82" s="104"/>
      <c r="K82" s="104"/>
      <c r="L82" s="104"/>
      <c r="P82" s="126"/>
      <c r="Q82" s="126"/>
    </row>
    <row r="83" ht="15.75" customHeight="1">
      <c r="A83" s="103"/>
      <c r="B83" s="103"/>
      <c r="C83" s="104"/>
      <c r="D83" s="104"/>
      <c r="E83" s="104"/>
      <c r="F83" s="104"/>
      <c r="G83" s="104"/>
      <c r="H83" s="104"/>
      <c r="I83" s="104"/>
      <c r="J83" s="104"/>
      <c r="K83" s="104"/>
      <c r="L83" s="104"/>
      <c r="P83" s="126"/>
      <c r="Q83" s="126"/>
    </row>
    <row r="84" ht="15.75" customHeight="1">
      <c r="A84" s="103"/>
      <c r="B84" s="103"/>
      <c r="C84" s="104"/>
      <c r="D84" s="104"/>
      <c r="E84" s="104"/>
      <c r="F84" s="104"/>
      <c r="G84" s="104"/>
      <c r="H84" s="104"/>
      <c r="I84" s="104"/>
      <c r="J84" s="104"/>
      <c r="K84" s="104"/>
      <c r="L84" s="104"/>
      <c r="P84" s="126"/>
      <c r="Q84" s="126"/>
    </row>
    <row r="85" ht="15.75" customHeight="1">
      <c r="A85" s="103"/>
      <c r="B85" s="103"/>
      <c r="C85" s="104"/>
      <c r="D85" s="104"/>
      <c r="E85" s="104"/>
      <c r="F85" s="104"/>
      <c r="G85" s="104"/>
      <c r="H85" s="104"/>
      <c r="I85" s="104"/>
      <c r="J85" s="104"/>
      <c r="K85" s="104"/>
      <c r="L85" s="104"/>
      <c r="P85" s="126"/>
      <c r="Q85" s="126"/>
    </row>
    <row r="86" ht="15.75" customHeight="1">
      <c r="A86" s="103"/>
      <c r="B86" s="103"/>
      <c r="C86" s="104"/>
      <c r="D86" s="104"/>
      <c r="E86" s="104"/>
      <c r="F86" s="104"/>
      <c r="G86" s="104"/>
      <c r="H86" s="104"/>
      <c r="I86" s="104"/>
      <c r="J86" s="104"/>
      <c r="K86" s="104"/>
      <c r="L86" s="104"/>
      <c r="P86" s="126"/>
      <c r="Q86" s="126"/>
    </row>
    <row r="87" ht="15.75" customHeight="1">
      <c r="A87" s="103"/>
      <c r="B87" s="103"/>
      <c r="C87" s="104"/>
      <c r="D87" s="104"/>
      <c r="E87" s="104"/>
      <c r="F87" s="104"/>
      <c r="G87" s="104"/>
      <c r="H87" s="104"/>
      <c r="I87" s="104"/>
      <c r="J87" s="104"/>
      <c r="K87" s="104"/>
      <c r="L87" s="104"/>
      <c r="P87" s="126"/>
      <c r="Q87" s="126"/>
    </row>
    <row r="88" ht="15.75" customHeight="1">
      <c r="A88" s="103"/>
      <c r="B88" s="103"/>
      <c r="C88" s="104"/>
      <c r="D88" s="104"/>
      <c r="E88" s="104"/>
      <c r="F88" s="104"/>
      <c r="G88" s="104"/>
      <c r="H88" s="104"/>
      <c r="I88" s="104"/>
      <c r="J88" s="104"/>
      <c r="K88" s="104"/>
      <c r="L88" s="104"/>
      <c r="P88" s="126"/>
      <c r="Q88" s="126"/>
    </row>
    <row r="89" ht="15.75" customHeight="1">
      <c r="A89" s="103"/>
      <c r="B89" s="103"/>
      <c r="C89" s="104"/>
      <c r="D89" s="104"/>
      <c r="E89" s="104"/>
      <c r="F89" s="104"/>
      <c r="G89" s="104"/>
      <c r="H89" s="104"/>
      <c r="I89" s="104"/>
      <c r="J89" s="104"/>
      <c r="K89" s="104"/>
      <c r="L89" s="104"/>
      <c r="P89" s="126"/>
      <c r="Q89" s="126"/>
    </row>
    <row r="90" ht="15.75" customHeight="1">
      <c r="A90" s="103"/>
      <c r="B90" s="103"/>
      <c r="C90" s="104"/>
      <c r="D90" s="104"/>
      <c r="E90" s="104"/>
      <c r="F90" s="104"/>
      <c r="G90" s="104"/>
      <c r="H90" s="104"/>
      <c r="I90" s="104"/>
      <c r="J90" s="104"/>
      <c r="K90" s="104"/>
      <c r="L90" s="104"/>
      <c r="P90" s="126"/>
      <c r="Q90" s="126"/>
    </row>
    <row r="91" ht="15.75" customHeight="1">
      <c r="A91" s="103"/>
      <c r="B91" s="103"/>
      <c r="C91" s="104"/>
      <c r="D91" s="104"/>
      <c r="E91" s="104"/>
      <c r="F91" s="104"/>
      <c r="G91" s="104"/>
      <c r="H91" s="104"/>
      <c r="I91" s="104"/>
      <c r="J91" s="104"/>
      <c r="K91" s="104"/>
      <c r="L91" s="104"/>
      <c r="P91" s="126"/>
      <c r="Q91" s="126"/>
    </row>
    <row r="92" ht="15.75" customHeight="1">
      <c r="A92" s="103"/>
      <c r="B92" s="103"/>
      <c r="C92" s="104"/>
      <c r="D92" s="104"/>
      <c r="E92" s="104"/>
      <c r="F92" s="104"/>
      <c r="G92" s="104"/>
      <c r="H92" s="104"/>
      <c r="I92" s="104"/>
      <c r="J92" s="104"/>
      <c r="K92" s="104"/>
      <c r="L92" s="104"/>
      <c r="P92" s="126"/>
      <c r="Q92" s="126"/>
    </row>
    <row r="93" ht="15.75" customHeight="1">
      <c r="A93" s="103"/>
      <c r="B93" s="103"/>
      <c r="C93" s="104"/>
      <c r="D93" s="104"/>
      <c r="E93" s="104"/>
      <c r="F93" s="104"/>
      <c r="G93" s="104"/>
      <c r="H93" s="104"/>
      <c r="I93" s="104"/>
      <c r="J93" s="104"/>
      <c r="K93" s="104"/>
      <c r="L93" s="104"/>
      <c r="P93" s="126"/>
      <c r="Q93" s="126"/>
    </row>
    <row r="94" ht="15.75" customHeight="1">
      <c r="A94" s="103"/>
      <c r="B94" s="103"/>
      <c r="C94" s="104"/>
      <c r="D94" s="104"/>
      <c r="E94" s="104"/>
      <c r="F94" s="104"/>
      <c r="G94" s="104"/>
      <c r="H94" s="104"/>
      <c r="I94" s="104"/>
      <c r="J94" s="104"/>
      <c r="K94" s="104"/>
      <c r="L94" s="104"/>
      <c r="P94" s="126"/>
      <c r="Q94" s="126"/>
    </row>
    <row r="95" ht="15.75" customHeight="1">
      <c r="A95" s="103"/>
      <c r="B95" s="103"/>
      <c r="C95" s="104"/>
      <c r="D95" s="104"/>
      <c r="E95" s="104"/>
      <c r="F95" s="104"/>
      <c r="G95" s="104"/>
      <c r="H95" s="104"/>
      <c r="I95" s="104"/>
      <c r="J95" s="104"/>
      <c r="K95" s="104"/>
      <c r="L95" s="104"/>
      <c r="P95" s="126"/>
      <c r="Q95" s="126"/>
    </row>
    <row r="96" ht="15.75" customHeight="1">
      <c r="A96" s="103"/>
      <c r="B96" s="103"/>
      <c r="C96" s="104"/>
      <c r="D96" s="104"/>
      <c r="E96" s="104"/>
      <c r="F96" s="104"/>
      <c r="G96" s="104"/>
      <c r="H96" s="104"/>
      <c r="I96" s="104"/>
      <c r="J96" s="104"/>
      <c r="K96" s="104"/>
      <c r="L96" s="104"/>
      <c r="P96" s="126"/>
      <c r="Q96" s="126"/>
    </row>
    <row r="97" ht="15.75" customHeight="1">
      <c r="A97" s="103"/>
      <c r="B97" s="103"/>
      <c r="C97" s="104"/>
      <c r="D97" s="104"/>
      <c r="E97" s="104"/>
      <c r="F97" s="104"/>
      <c r="G97" s="104"/>
      <c r="H97" s="104"/>
      <c r="I97" s="104"/>
      <c r="J97" s="104"/>
      <c r="K97" s="104"/>
      <c r="L97" s="104"/>
      <c r="P97" s="126"/>
      <c r="Q97" s="126"/>
    </row>
    <row r="98" ht="15.75" customHeight="1">
      <c r="A98" s="103"/>
      <c r="B98" s="103"/>
      <c r="C98" s="104"/>
      <c r="D98" s="104"/>
      <c r="E98" s="104"/>
      <c r="F98" s="104"/>
      <c r="G98" s="104"/>
      <c r="H98" s="104"/>
      <c r="I98" s="104"/>
      <c r="J98" s="104"/>
      <c r="K98" s="104"/>
      <c r="L98" s="104"/>
      <c r="P98" s="126"/>
      <c r="Q98" s="126"/>
    </row>
    <row r="99" ht="15.75" customHeight="1">
      <c r="A99" s="103"/>
      <c r="B99" s="103"/>
      <c r="C99" s="104"/>
      <c r="D99" s="104"/>
      <c r="E99" s="104"/>
      <c r="F99" s="104"/>
      <c r="G99" s="104"/>
      <c r="H99" s="104"/>
      <c r="I99" s="104"/>
      <c r="J99" s="104"/>
      <c r="K99" s="104"/>
      <c r="L99" s="104"/>
      <c r="P99" s="126"/>
      <c r="Q99" s="126"/>
    </row>
    <row r="100" ht="15.75" customHeight="1">
      <c r="A100" s="103"/>
      <c r="B100" s="103"/>
      <c r="C100" s="104"/>
      <c r="D100" s="104"/>
      <c r="E100" s="104"/>
      <c r="F100" s="104"/>
      <c r="G100" s="104"/>
      <c r="H100" s="104"/>
      <c r="I100" s="104"/>
      <c r="J100" s="104"/>
      <c r="K100" s="104"/>
      <c r="L100" s="104"/>
      <c r="P100" s="126"/>
      <c r="Q100" s="126"/>
    </row>
    <row r="101" ht="15.75" customHeight="1">
      <c r="A101" s="103"/>
      <c r="B101" s="103"/>
      <c r="C101" s="104"/>
      <c r="D101" s="104"/>
      <c r="E101" s="104"/>
      <c r="F101" s="104"/>
      <c r="G101" s="104"/>
      <c r="H101" s="104"/>
      <c r="I101" s="104"/>
      <c r="J101" s="104"/>
      <c r="K101" s="104"/>
      <c r="L101" s="104"/>
      <c r="P101" s="126"/>
      <c r="Q101" s="126"/>
    </row>
    <row r="102" ht="15.75" customHeight="1">
      <c r="A102" s="103"/>
      <c r="B102" s="103"/>
      <c r="C102" s="104"/>
      <c r="D102" s="104"/>
      <c r="E102" s="104"/>
      <c r="F102" s="104"/>
      <c r="G102" s="104"/>
      <c r="H102" s="104"/>
      <c r="I102" s="104"/>
      <c r="J102" s="104"/>
      <c r="K102" s="104"/>
      <c r="L102" s="104"/>
      <c r="P102" s="126"/>
      <c r="Q102" s="126"/>
    </row>
    <row r="103" ht="15.75" customHeight="1">
      <c r="A103" s="103"/>
      <c r="B103" s="103"/>
      <c r="C103" s="104"/>
      <c r="D103" s="104"/>
      <c r="E103" s="104"/>
      <c r="F103" s="104"/>
      <c r="G103" s="104"/>
      <c r="H103" s="104"/>
      <c r="I103" s="104"/>
      <c r="J103" s="104"/>
      <c r="K103" s="104"/>
      <c r="L103" s="104"/>
      <c r="P103" s="126"/>
      <c r="Q103" s="126"/>
    </row>
    <row r="104" ht="15.75" customHeight="1">
      <c r="A104" s="103"/>
      <c r="B104" s="103"/>
      <c r="C104" s="104"/>
      <c r="D104" s="104"/>
      <c r="E104" s="104"/>
      <c r="F104" s="104"/>
      <c r="G104" s="104"/>
      <c r="H104" s="104"/>
      <c r="I104" s="104"/>
      <c r="J104" s="104"/>
      <c r="K104" s="104"/>
      <c r="L104" s="104"/>
      <c r="P104" s="126"/>
      <c r="Q104" s="126"/>
    </row>
    <row r="105" ht="15.75" customHeight="1">
      <c r="A105" s="103"/>
      <c r="B105" s="103"/>
      <c r="C105" s="104"/>
      <c r="D105" s="104"/>
      <c r="E105" s="104"/>
      <c r="F105" s="104"/>
      <c r="G105" s="104"/>
      <c r="H105" s="104"/>
      <c r="I105" s="104"/>
      <c r="J105" s="104"/>
      <c r="K105" s="104"/>
      <c r="L105" s="104"/>
      <c r="P105" s="126"/>
      <c r="Q105" s="126"/>
    </row>
    <row r="106" ht="15.75" customHeight="1">
      <c r="A106" s="103"/>
      <c r="B106" s="103"/>
      <c r="C106" s="104"/>
      <c r="D106" s="104"/>
      <c r="E106" s="104"/>
      <c r="F106" s="104"/>
      <c r="G106" s="104"/>
      <c r="H106" s="104"/>
      <c r="I106" s="104"/>
      <c r="J106" s="104"/>
      <c r="K106" s="104"/>
      <c r="L106" s="104"/>
      <c r="P106" s="126"/>
      <c r="Q106" s="126"/>
    </row>
    <row r="107" ht="15.75" customHeight="1">
      <c r="A107" s="103"/>
      <c r="B107" s="103"/>
      <c r="C107" s="104"/>
      <c r="D107" s="104"/>
      <c r="E107" s="104"/>
      <c r="F107" s="104"/>
      <c r="G107" s="104"/>
      <c r="H107" s="104"/>
      <c r="I107" s="104"/>
      <c r="J107" s="104"/>
      <c r="K107" s="104"/>
      <c r="L107" s="104"/>
      <c r="P107" s="126"/>
      <c r="Q107" s="126"/>
    </row>
    <row r="108" ht="15.75" customHeight="1">
      <c r="A108" s="103"/>
      <c r="B108" s="103"/>
      <c r="C108" s="104"/>
      <c r="D108" s="104"/>
      <c r="E108" s="104"/>
      <c r="F108" s="104"/>
      <c r="G108" s="104"/>
      <c r="H108" s="104"/>
      <c r="I108" s="104"/>
      <c r="J108" s="104"/>
      <c r="K108" s="104"/>
      <c r="L108" s="104"/>
      <c r="P108" s="126"/>
      <c r="Q108" s="126"/>
    </row>
    <row r="109" ht="15.75" customHeight="1">
      <c r="A109" s="103"/>
      <c r="B109" s="103"/>
      <c r="C109" s="104"/>
      <c r="D109" s="104"/>
      <c r="E109" s="104"/>
      <c r="F109" s="104"/>
      <c r="G109" s="104"/>
      <c r="H109" s="104"/>
      <c r="I109" s="104"/>
      <c r="J109" s="104"/>
      <c r="K109" s="104"/>
      <c r="L109" s="104"/>
      <c r="P109" s="126"/>
      <c r="Q109" s="126"/>
    </row>
    <row r="110" ht="15.75" customHeight="1">
      <c r="A110" s="103"/>
      <c r="B110" s="103"/>
      <c r="C110" s="104"/>
      <c r="D110" s="104"/>
      <c r="E110" s="104"/>
      <c r="F110" s="104"/>
      <c r="G110" s="104"/>
      <c r="H110" s="104"/>
      <c r="I110" s="104"/>
      <c r="J110" s="104"/>
      <c r="K110" s="104"/>
      <c r="L110" s="104"/>
      <c r="P110" s="126"/>
      <c r="Q110" s="126"/>
    </row>
    <row r="111" ht="15.75" customHeight="1">
      <c r="A111" s="103"/>
      <c r="B111" s="103"/>
      <c r="C111" s="104"/>
      <c r="D111" s="104"/>
      <c r="E111" s="104"/>
      <c r="F111" s="104"/>
      <c r="G111" s="104"/>
      <c r="H111" s="104"/>
      <c r="I111" s="104"/>
      <c r="J111" s="104"/>
      <c r="K111" s="104"/>
      <c r="L111" s="104"/>
      <c r="P111" s="126"/>
      <c r="Q111" s="126"/>
    </row>
    <row r="112" ht="15.75" customHeight="1">
      <c r="A112" s="103"/>
      <c r="B112" s="103"/>
      <c r="C112" s="104"/>
      <c r="D112" s="104"/>
      <c r="E112" s="104"/>
      <c r="F112" s="104"/>
      <c r="G112" s="104"/>
      <c r="H112" s="104"/>
      <c r="I112" s="104"/>
      <c r="J112" s="104"/>
      <c r="K112" s="104"/>
      <c r="L112" s="104"/>
      <c r="P112" s="126"/>
      <c r="Q112" s="126"/>
    </row>
    <row r="113" ht="15.75" customHeight="1">
      <c r="A113" s="103"/>
      <c r="B113" s="103"/>
      <c r="C113" s="104"/>
      <c r="D113" s="104"/>
      <c r="E113" s="104"/>
      <c r="F113" s="104"/>
      <c r="G113" s="104"/>
      <c r="H113" s="104"/>
      <c r="I113" s="104"/>
      <c r="J113" s="104"/>
      <c r="K113" s="104"/>
      <c r="L113" s="104"/>
      <c r="P113" s="126"/>
      <c r="Q113" s="126"/>
    </row>
    <row r="114" ht="15.75" customHeight="1">
      <c r="A114" s="103"/>
      <c r="B114" s="103"/>
      <c r="C114" s="104"/>
      <c r="D114" s="104"/>
      <c r="E114" s="104"/>
      <c r="F114" s="104"/>
      <c r="G114" s="104"/>
      <c r="H114" s="104"/>
      <c r="I114" s="104"/>
      <c r="J114" s="104"/>
      <c r="K114" s="104"/>
      <c r="L114" s="104"/>
      <c r="P114" s="126"/>
      <c r="Q114" s="126"/>
    </row>
    <row r="115" ht="15.75" customHeight="1">
      <c r="A115" s="103"/>
      <c r="B115" s="103"/>
      <c r="C115" s="104"/>
      <c r="D115" s="104"/>
      <c r="E115" s="104"/>
      <c r="F115" s="104"/>
      <c r="G115" s="104"/>
      <c r="H115" s="104"/>
      <c r="I115" s="104"/>
      <c r="J115" s="104"/>
      <c r="K115" s="104"/>
      <c r="L115" s="104"/>
      <c r="P115" s="126"/>
      <c r="Q115" s="126"/>
    </row>
    <row r="116" ht="15.75" customHeight="1">
      <c r="A116" s="103"/>
      <c r="B116" s="103"/>
      <c r="C116" s="104"/>
      <c r="D116" s="104"/>
      <c r="E116" s="104"/>
      <c r="F116" s="104"/>
      <c r="G116" s="104"/>
      <c r="H116" s="104"/>
      <c r="I116" s="104"/>
      <c r="J116" s="104"/>
      <c r="K116" s="104"/>
      <c r="L116" s="104"/>
      <c r="P116" s="126"/>
      <c r="Q116" s="126"/>
    </row>
    <row r="117" ht="15.75" customHeight="1">
      <c r="A117" s="103"/>
      <c r="B117" s="103"/>
      <c r="C117" s="104"/>
      <c r="D117" s="104"/>
      <c r="E117" s="104"/>
      <c r="F117" s="104"/>
      <c r="G117" s="104"/>
      <c r="H117" s="104"/>
      <c r="I117" s="104"/>
      <c r="J117" s="104"/>
      <c r="K117" s="104"/>
      <c r="L117" s="104"/>
      <c r="P117" s="126"/>
      <c r="Q117" s="126"/>
    </row>
    <row r="118" ht="15.75" customHeight="1">
      <c r="A118" s="103"/>
      <c r="B118" s="103"/>
      <c r="C118" s="104"/>
      <c r="D118" s="104"/>
      <c r="E118" s="104"/>
      <c r="F118" s="104"/>
      <c r="G118" s="104"/>
      <c r="H118" s="104"/>
      <c r="I118" s="104"/>
      <c r="J118" s="104"/>
      <c r="K118" s="104"/>
      <c r="L118" s="104"/>
      <c r="P118" s="126"/>
      <c r="Q118" s="126"/>
    </row>
    <row r="119" ht="15.75" customHeight="1">
      <c r="A119" s="103"/>
      <c r="B119" s="103"/>
      <c r="C119" s="104"/>
      <c r="D119" s="104"/>
      <c r="E119" s="104"/>
      <c r="F119" s="104"/>
      <c r="G119" s="104"/>
      <c r="H119" s="104"/>
      <c r="I119" s="104"/>
      <c r="J119" s="104"/>
      <c r="K119" s="104"/>
      <c r="L119" s="104"/>
      <c r="P119" s="126"/>
      <c r="Q119" s="126"/>
    </row>
    <row r="120" ht="15.75" customHeight="1">
      <c r="A120" s="103"/>
      <c r="B120" s="103"/>
      <c r="C120" s="104"/>
      <c r="D120" s="104"/>
      <c r="E120" s="104"/>
      <c r="F120" s="104"/>
      <c r="G120" s="104"/>
      <c r="H120" s="104"/>
      <c r="I120" s="104"/>
      <c r="J120" s="104"/>
      <c r="K120" s="104"/>
      <c r="L120" s="104"/>
      <c r="P120" s="126"/>
      <c r="Q120" s="126"/>
    </row>
    <row r="121" ht="15.75" customHeight="1">
      <c r="A121" s="103"/>
      <c r="B121" s="103"/>
      <c r="C121" s="104"/>
      <c r="D121" s="104"/>
      <c r="E121" s="104"/>
      <c r="F121" s="104"/>
      <c r="G121" s="104"/>
      <c r="H121" s="104"/>
      <c r="I121" s="104"/>
      <c r="J121" s="104"/>
      <c r="K121" s="104"/>
      <c r="L121" s="104"/>
      <c r="P121" s="126"/>
      <c r="Q121" s="126"/>
    </row>
    <row r="122" ht="15.75" customHeight="1">
      <c r="A122" s="103"/>
      <c r="B122" s="103"/>
      <c r="C122" s="104"/>
      <c r="D122" s="104"/>
      <c r="E122" s="104"/>
      <c r="F122" s="104"/>
      <c r="G122" s="104"/>
      <c r="H122" s="104"/>
      <c r="I122" s="104"/>
      <c r="J122" s="104"/>
      <c r="K122" s="104"/>
      <c r="L122" s="104"/>
      <c r="P122" s="126"/>
      <c r="Q122" s="126"/>
    </row>
    <row r="123" ht="15.75" customHeight="1">
      <c r="A123" s="103"/>
      <c r="B123" s="103"/>
      <c r="C123" s="104"/>
      <c r="D123" s="104"/>
      <c r="E123" s="104"/>
      <c r="F123" s="104"/>
      <c r="G123" s="104"/>
      <c r="H123" s="104"/>
      <c r="I123" s="104"/>
      <c r="J123" s="104"/>
      <c r="K123" s="104"/>
      <c r="L123" s="104"/>
      <c r="P123" s="126"/>
      <c r="Q123" s="126"/>
    </row>
    <row r="124" ht="15.75" customHeight="1">
      <c r="A124" s="103"/>
      <c r="B124" s="103"/>
      <c r="C124" s="104"/>
      <c r="D124" s="104"/>
      <c r="E124" s="104"/>
      <c r="F124" s="104"/>
      <c r="G124" s="104"/>
      <c r="H124" s="104"/>
      <c r="I124" s="104"/>
      <c r="J124" s="104"/>
      <c r="K124" s="104"/>
      <c r="L124" s="104"/>
      <c r="P124" s="126"/>
      <c r="Q124" s="126"/>
    </row>
    <row r="125" ht="15.75" customHeight="1">
      <c r="A125" s="103"/>
      <c r="B125" s="103"/>
      <c r="C125" s="104"/>
      <c r="D125" s="104"/>
      <c r="E125" s="104"/>
      <c r="F125" s="104"/>
      <c r="G125" s="104"/>
      <c r="H125" s="104"/>
      <c r="I125" s="104"/>
      <c r="J125" s="104"/>
      <c r="K125" s="104"/>
      <c r="L125" s="104"/>
      <c r="P125" s="126"/>
      <c r="Q125" s="126"/>
    </row>
    <row r="126" ht="15.75" customHeight="1">
      <c r="A126" s="103"/>
      <c r="B126" s="103"/>
      <c r="C126" s="104"/>
      <c r="D126" s="104"/>
      <c r="E126" s="104"/>
      <c r="F126" s="104"/>
      <c r="G126" s="104"/>
      <c r="H126" s="104"/>
      <c r="I126" s="104"/>
      <c r="J126" s="104"/>
      <c r="K126" s="104"/>
      <c r="L126" s="104"/>
      <c r="P126" s="126"/>
      <c r="Q126" s="126"/>
    </row>
    <row r="127" ht="15.75" customHeight="1">
      <c r="A127" s="103"/>
      <c r="B127" s="103"/>
      <c r="C127" s="104"/>
      <c r="D127" s="104"/>
      <c r="E127" s="104"/>
      <c r="F127" s="104"/>
      <c r="G127" s="104"/>
      <c r="H127" s="104"/>
      <c r="I127" s="104"/>
      <c r="J127" s="104"/>
      <c r="K127" s="104"/>
      <c r="L127" s="104"/>
      <c r="P127" s="126"/>
      <c r="Q127" s="126"/>
    </row>
    <row r="128" ht="15.75" customHeight="1">
      <c r="A128" s="103"/>
      <c r="B128" s="103"/>
      <c r="C128" s="104"/>
      <c r="D128" s="104"/>
      <c r="E128" s="104"/>
      <c r="F128" s="104"/>
      <c r="G128" s="104"/>
      <c r="H128" s="104"/>
      <c r="I128" s="104"/>
      <c r="J128" s="104"/>
      <c r="K128" s="104"/>
      <c r="L128" s="104"/>
      <c r="P128" s="126"/>
      <c r="Q128" s="126"/>
    </row>
    <row r="129" ht="15.75" customHeight="1">
      <c r="A129" s="103"/>
      <c r="B129" s="103"/>
      <c r="C129" s="104"/>
      <c r="D129" s="104"/>
      <c r="E129" s="104"/>
      <c r="F129" s="104"/>
      <c r="G129" s="104"/>
      <c r="H129" s="104"/>
      <c r="I129" s="104"/>
      <c r="J129" s="104"/>
      <c r="K129" s="104"/>
      <c r="L129" s="104"/>
      <c r="P129" s="126"/>
      <c r="Q129" s="126"/>
    </row>
    <row r="130" ht="15.75" customHeight="1">
      <c r="A130" s="103"/>
      <c r="B130" s="103"/>
      <c r="C130" s="104"/>
      <c r="D130" s="104"/>
      <c r="E130" s="104"/>
      <c r="F130" s="104"/>
      <c r="G130" s="104"/>
      <c r="H130" s="104"/>
      <c r="I130" s="104"/>
      <c r="J130" s="104"/>
      <c r="K130" s="104"/>
      <c r="L130" s="104"/>
      <c r="P130" s="126"/>
      <c r="Q130" s="126"/>
    </row>
    <row r="131" ht="15.75" customHeight="1">
      <c r="A131" s="103"/>
      <c r="B131" s="103"/>
      <c r="C131" s="104"/>
      <c r="D131" s="104"/>
      <c r="E131" s="104"/>
      <c r="F131" s="104"/>
      <c r="G131" s="104"/>
      <c r="H131" s="104"/>
      <c r="I131" s="104"/>
      <c r="J131" s="104"/>
      <c r="K131" s="104"/>
      <c r="L131" s="104"/>
      <c r="P131" s="126"/>
      <c r="Q131" s="126"/>
    </row>
    <row r="132" ht="15.75" customHeight="1">
      <c r="A132" s="103"/>
      <c r="B132" s="103"/>
      <c r="C132" s="104"/>
      <c r="D132" s="104"/>
      <c r="E132" s="104"/>
      <c r="F132" s="104"/>
      <c r="G132" s="104"/>
      <c r="H132" s="104"/>
      <c r="I132" s="104"/>
      <c r="J132" s="104"/>
      <c r="K132" s="104"/>
      <c r="L132" s="104"/>
      <c r="P132" s="126"/>
      <c r="Q132" s="126"/>
    </row>
    <row r="133" ht="15.75" customHeight="1">
      <c r="A133" s="103"/>
      <c r="B133" s="103"/>
      <c r="C133" s="104"/>
      <c r="D133" s="104"/>
      <c r="E133" s="104"/>
      <c r="F133" s="104"/>
      <c r="G133" s="104"/>
      <c r="H133" s="104"/>
      <c r="I133" s="104"/>
      <c r="J133" s="104"/>
      <c r="K133" s="104"/>
      <c r="L133" s="104"/>
      <c r="P133" s="126"/>
      <c r="Q133" s="126"/>
    </row>
    <row r="134" ht="15.75" customHeight="1">
      <c r="A134" s="103"/>
      <c r="B134" s="103"/>
      <c r="C134" s="104"/>
      <c r="D134" s="104"/>
      <c r="E134" s="104"/>
      <c r="F134" s="104"/>
      <c r="G134" s="104"/>
      <c r="H134" s="104"/>
      <c r="I134" s="104"/>
      <c r="J134" s="104"/>
      <c r="K134" s="104"/>
      <c r="L134" s="104"/>
      <c r="P134" s="126"/>
      <c r="Q134" s="126"/>
    </row>
    <row r="135" ht="15.75" customHeight="1">
      <c r="A135" s="103"/>
      <c r="B135" s="103"/>
      <c r="C135" s="104"/>
      <c r="D135" s="104"/>
      <c r="E135" s="104"/>
      <c r="F135" s="104"/>
      <c r="G135" s="104"/>
      <c r="H135" s="104"/>
      <c r="I135" s="104"/>
      <c r="J135" s="104"/>
      <c r="K135" s="104"/>
      <c r="L135" s="104"/>
      <c r="P135" s="126"/>
      <c r="Q135" s="126"/>
    </row>
    <row r="136" ht="15.75" customHeight="1">
      <c r="A136" s="103"/>
      <c r="B136" s="103"/>
      <c r="C136" s="104"/>
      <c r="D136" s="104"/>
      <c r="E136" s="104"/>
      <c r="F136" s="104"/>
      <c r="G136" s="104"/>
      <c r="H136" s="104"/>
      <c r="I136" s="104"/>
      <c r="J136" s="104"/>
      <c r="K136" s="104"/>
      <c r="L136" s="104"/>
      <c r="P136" s="126"/>
      <c r="Q136" s="126"/>
    </row>
    <row r="137" ht="15.75" customHeight="1">
      <c r="A137" s="103"/>
      <c r="B137" s="103"/>
      <c r="C137" s="104"/>
      <c r="D137" s="104"/>
      <c r="E137" s="104"/>
      <c r="F137" s="104"/>
      <c r="G137" s="104"/>
      <c r="H137" s="104"/>
      <c r="I137" s="104"/>
      <c r="J137" s="104"/>
      <c r="K137" s="104"/>
      <c r="L137" s="104"/>
      <c r="P137" s="126"/>
      <c r="Q137" s="126"/>
    </row>
    <row r="138" ht="15.75" customHeight="1">
      <c r="A138" s="103"/>
      <c r="B138" s="103"/>
      <c r="C138" s="104"/>
      <c r="D138" s="104"/>
      <c r="E138" s="104"/>
      <c r="F138" s="104"/>
      <c r="G138" s="104"/>
      <c r="H138" s="104"/>
      <c r="I138" s="104"/>
      <c r="J138" s="104"/>
      <c r="K138" s="104"/>
      <c r="L138" s="104"/>
      <c r="P138" s="126"/>
      <c r="Q138" s="126"/>
    </row>
    <row r="139" ht="15.75" customHeight="1">
      <c r="A139" s="103"/>
      <c r="B139" s="103"/>
      <c r="C139" s="104"/>
      <c r="D139" s="104"/>
      <c r="E139" s="104"/>
      <c r="F139" s="104"/>
      <c r="G139" s="104"/>
      <c r="H139" s="104"/>
      <c r="I139" s="104"/>
      <c r="J139" s="104"/>
      <c r="K139" s="104"/>
      <c r="L139" s="104"/>
      <c r="P139" s="126"/>
      <c r="Q139" s="126"/>
    </row>
    <row r="140" ht="15.75" customHeight="1">
      <c r="A140" s="103"/>
      <c r="B140" s="103"/>
      <c r="C140" s="104"/>
      <c r="D140" s="104"/>
      <c r="E140" s="104"/>
      <c r="F140" s="104"/>
      <c r="G140" s="104"/>
      <c r="H140" s="104"/>
      <c r="I140" s="104"/>
      <c r="J140" s="104"/>
      <c r="K140" s="104"/>
      <c r="L140" s="104"/>
      <c r="P140" s="126"/>
      <c r="Q140" s="126"/>
    </row>
    <row r="141" ht="15.75" customHeight="1">
      <c r="A141" s="103"/>
      <c r="B141" s="103"/>
      <c r="C141" s="104"/>
      <c r="D141" s="104"/>
      <c r="E141" s="104"/>
      <c r="F141" s="104"/>
      <c r="G141" s="104"/>
      <c r="H141" s="104"/>
      <c r="I141" s="104"/>
      <c r="J141" s="104"/>
      <c r="K141" s="104"/>
      <c r="L141" s="104"/>
      <c r="P141" s="126"/>
      <c r="Q141" s="126"/>
    </row>
    <row r="142" ht="15.75" customHeight="1">
      <c r="A142" s="103"/>
      <c r="B142" s="103"/>
      <c r="C142" s="104"/>
      <c r="D142" s="104"/>
      <c r="E142" s="104"/>
      <c r="F142" s="104"/>
      <c r="G142" s="104"/>
      <c r="H142" s="104"/>
      <c r="I142" s="104"/>
      <c r="J142" s="104"/>
      <c r="K142" s="104"/>
      <c r="L142" s="104"/>
      <c r="P142" s="126"/>
      <c r="Q142" s="126"/>
    </row>
    <row r="143" ht="15.75" customHeight="1">
      <c r="A143" s="103"/>
      <c r="B143" s="103"/>
      <c r="C143" s="104"/>
      <c r="D143" s="104"/>
      <c r="E143" s="104"/>
      <c r="F143" s="104"/>
      <c r="G143" s="104"/>
      <c r="H143" s="104"/>
      <c r="I143" s="104"/>
      <c r="J143" s="104"/>
      <c r="K143" s="104"/>
      <c r="L143" s="104"/>
      <c r="P143" s="126"/>
      <c r="Q143" s="126"/>
    </row>
    <row r="144" ht="15.75" customHeight="1">
      <c r="A144" s="103"/>
      <c r="B144" s="103"/>
      <c r="C144" s="104"/>
      <c r="D144" s="104"/>
      <c r="E144" s="104"/>
      <c r="F144" s="104"/>
      <c r="G144" s="104"/>
      <c r="H144" s="104"/>
      <c r="I144" s="104"/>
      <c r="J144" s="104"/>
      <c r="K144" s="104"/>
      <c r="L144" s="104"/>
      <c r="P144" s="126"/>
      <c r="Q144" s="126"/>
    </row>
    <row r="145" ht="15.75" customHeight="1">
      <c r="A145" s="103"/>
      <c r="B145" s="103"/>
      <c r="C145" s="104"/>
      <c r="D145" s="104"/>
      <c r="E145" s="104"/>
      <c r="F145" s="104"/>
      <c r="G145" s="104"/>
      <c r="H145" s="104"/>
      <c r="I145" s="104"/>
      <c r="J145" s="104"/>
      <c r="K145" s="104"/>
      <c r="L145" s="104"/>
      <c r="P145" s="126"/>
      <c r="Q145" s="126"/>
    </row>
    <row r="146" ht="15.75" customHeight="1">
      <c r="A146" s="103"/>
      <c r="B146" s="103"/>
      <c r="C146" s="104"/>
      <c r="D146" s="104"/>
      <c r="E146" s="104"/>
      <c r="F146" s="104"/>
      <c r="G146" s="104"/>
      <c r="H146" s="104"/>
      <c r="I146" s="104"/>
      <c r="J146" s="104"/>
      <c r="K146" s="104"/>
      <c r="L146" s="104"/>
      <c r="P146" s="126"/>
      <c r="Q146" s="126"/>
    </row>
    <row r="147" ht="15.75" customHeight="1">
      <c r="A147" s="103"/>
      <c r="B147" s="103"/>
      <c r="C147" s="104"/>
      <c r="D147" s="104"/>
      <c r="E147" s="104"/>
      <c r="F147" s="104"/>
      <c r="G147" s="104"/>
      <c r="H147" s="104"/>
      <c r="I147" s="104"/>
      <c r="J147" s="104"/>
      <c r="K147" s="104"/>
      <c r="L147" s="104"/>
      <c r="P147" s="126"/>
      <c r="Q147" s="126"/>
    </row>
    <row r="148" ht="15.75" customHeight="1">
      <c r="A148" s="103"/>
      <c r="B148" s="103"/>
      <c r="C148" s="104"/>
      <c r="D148" s="104"/>
      <c r="E148" s="104"/>
      <c r="F148" s="104"/>
      <c r="G148" s="104"/>
      <c r="H148" s="104"/>
      <c r="I148" s="104"/>
      <c r="J148" s="104"/>
      <c r="K148" s="104"/>
      <c r="L148" s="104"/>
      <c r="P148" s="126"/>
      <c r="Q148" s="126"/>
    </row>
    <row r="149" ht="15.75" customHeight="1">
      <c r="A149" s="103"/>
      <c r="B149" s="103"/>
      <c r="C149" s="104"/>
      <c r="D149" s="104"/>
      <c r="E149" s="104"/>
      <c r="F149" s="104"/>
      <c r="G149" s="104"/>
      <c r="H149" s="104"/>
      <c r="I149" s="104"/>
      <c r="J149" s="104"/>
      <c r="K149" s="104"/>
      <c r="L149" s="104"/>
      <c r="P149" s="126"/>
      <c r="Q149" s="126"/>
    </row>
    <row r="150" ht="15.75" customHeight="1">
      <c r="A150" s="103"/>
      <c r="B150" s="103"/>
      <c r="C150" s="104"/>
      <c r="D150" s="104"/>
      <c r="E150" s="104"/>
      <c r="F150" s="104"/>
      <c r="G150" s="104"/>
      <c r="H150" s="104"/>
      <c r="I150" s="104"/>
      <c r="J150" s="104"/>
      <c r="K150" s="104"/>
      <c r="L150" s="104"/>
      <c r="P150" s="126"/>
      <c r="Q150" s="126"/>
    </row>
    <row r="151" ht="15.75" customHeight="1">
      <c r="A151" s="103"/>
      <c r="B151" s="103"/>
      <c r="C151" s="104"/>
      <c r="D151" s="104"/>
      <c r="E151" s="104"/>
      <c r="F151" s="104"/>
      <c r="G151" s="104"/>
      <c r="H151" s="104"/>
      <c r="I151" s="104"/>
      <c r="J151" s="104"/>
      <c r="K151" s="104"/>
      <c r="L151" s="104"/>
      <c r="P151" s="126"/>
      <c r="Q151" s="126"/>
    </row>
    <row r="152" ht="15.75" customHeight="1">
      <c r="A152" s="103"/>
      <c r="B152" s="103"/>
      <c r="C152" s="104"/>
      <c r="D152" s="104"/>
      <c r="E152" s="104"/>
      <c r="F152" s="104"/>
      <c r="G152" s="104"/>
      <c r="H152" s="104"/>
      <c r="I152" s="104"/>
      <c r="J152" s="104"/>
      <c r="K152" s="104"/>
      <c r="L152" s="104"/>
      <c r="P152" s="126"/>
      <c r="Q152" s="126"/>
    </row>
    <row r="153" ht="15.75" customHeight="1">
      <c r="A153" s="103"/>
      <c r="B153" s="103"/>
      <c r="C153" s="104"/>
      <c r="D153" s="104"/>
      <c r="E153" s="104"/>
      <c r="F153" s="104"/>
      <c r="G153" s="104"/>
      <c r="H153" s="104"/>
      <c r="I153" s="104"/>
      <c r="J153" s="104"/>
      <c r="K153" s="104"/>
      <c r="L153" s="104"/>
      <c r="P153" s="126"/>
      <c r="Q153" s="126"/>
    </row>
    <row r="154" ht="15.75" customHeight="1">
      <c r="A154" s="103"/>
      <c r="B154" s="103"/>
      <c r="C154" s="104"/>
      <c r="D154" s="104"/>
      <c r="E154" s="104"/>
      <c r="F154" s="104"/>
      <c r="G154" s="104"/>
      <c r="H154" s="104"/>
      <c r="I154" s="104"/>
      <c r="J154" s="104"/>
      <c r="K154" s="104"/>
      <c r="L154" s="104"/>
      <c r="P154" s="126"/>
      <c r="Q154" s="126"/>
    </row>
    <row r="155" ht="15.75" customHeight="1">
      <c r="A155" s="103"/>
      <c r="B155" s="103"/>
      <c r="C155" s="104"/>
      <c r="D155" s="104"/>
      <c r="E155" s="104"/>
      <c r="F155" s="104"/>
      <c r="G155" s="104"/>
      <c r="H155" s="104"/>
      <c r="I155" s="104"/>
      <c r="J155" s="104"/>
      <c r="K155" s="104"/>
      <c r="L155" s="104"/>
      <c r="P155" s="126"/>
      <c r="Q155" s="126"/>
    </row>
    <row r="156" ht="15.75" customHeight="1">
      <c r="A156" s="103"/>
      <c r="B156" s="103"/>
      <c r="C156" s="104"/>
      <c r="D156" s="104"/>
      <c r="E156" s="104"/>
      <c r="F156" s="104"/>
      <c r="G156" s="104"/>
      <c r="H156" s="104"/>
      <c r="I156" s="104"/>
      <c r="J156" s="104"/>
      <c r="K156" s="104"/>
      <c r="L156" s="104"/>
      <c r="P156" s="126"/>
      <c r="Q156" s="126"/>
    </row>
    <row r="157" ht="15.75" customHeight="1">
      <c r="A157" s="103"/>
      <c r="B157" s="103"/>
      <c r="C157" s="104"/>
      <c r="D157" s="104"/>
      <c r="E157" s="104"/>
      <c r="F157" s="104"/>
      <c r="G157" s="104"/>
      <c r="H157" s="104"/>
      <c r="I157" s="104"/>
      <c r="J157" s="104"/>
      <c r="K157" s="104"/>
      <c r="L157" s="104"/>
      <c r="P157" s="126"/>
      <c r="Q157" s="126"/>
    </row>
    <row r="158" ht="15.75" customHeight="1">
      <c r="A158" s="103"/>
      <c r="B158" s="103"/>
      <c r="C158" s="104"/>
      <c r="D158" s="104"/>
      <c r="E158" s="104"/>
      <c r="F158" s="104"/>
      <c r="G158" s="104"/>
      <c r="H158" s="104"/>
      <c r="I158" s="104"/>
      <c r="J158" s="104"/>
      <c r="K158" s="104"/>
      <c r="L158" s="104"/>
      <c r="P158" s="126"/>
      <c r="Q158" s="126"/>
    </row>
    <row r="159" ht="15.75" customHeight="1">
      <c r="A159" s="103"/>
      <c r="B159" s="103"/>
      <c r="C159" s="104"/>
      <c r="D159" s="104"/>
      <c r="E159" s="104"/>
      <c r="F159" s="104"/>
      <c r="G159" s="104"/>
      <c r="H159" s="104"/>
      <c r="I159" s="104"/>
      <c r="J159" s="104"/>
      <c r="K159" s="104"/>
      <c r="L159" s="104"/>
      <c r="P159" s="126"/>
      <c r="Q159" s="126"/>
    </row>
    <row r="160" ht="15.75" customHeight="1">
      <c r="A160" s="103"/>
      <c r="B160" s="103"/>
      <c r="C160" s="104"/>
      <c r="D160" s="104"/>
      <c r="E160" s="104"/>
      <c r="F160" s="104"/>
      <c r="G160" s="104"/>
      <c r="H160" s="104"/>
      <c r="I160" s="104"/>
      <c r="J160" s="104"/>
      <c r="K160" s="104"/>
      <c r="L160" s="104"/>
      <c r="P160" s="126"/>
      <c r="Q160" s="126"/>
    </row>
    <row r="161" ht="15.75" customHeight="1">
      <c r="A161" s="103"/>
      <c r="B161" s="103"/>
      <c r="C161" s="104"/>
      <c r="D161" s="104"/>
      <c r="E161" s="104"/>
      <c r="F161" s="104"/>
      <c r="G161" s="104"/>
      <c r="H161" s="104"/>
      <c r="I161" s="104"/>
      <c r="J161" s="104"/>
      <c r="K161" s="104"/>
      <c r="L161" s="104"/>
      <c r="P161" s="126"/>
      <c r="Q161" s="126"/>
    </row>
    <row r="162" ht="15.75" customHeight="1">
      <c r="A162" s="103"/>
      <c r="B162" s="103"/>
      <c r="C162" s="104"/>
      <c r="D162" s="104"/>
      <c r="E162" s="104"/>
      <c r="F162" s="104"/>
      <c r="G162" s="104"/>
      <c r="H162" s="104"/>
      <c r="I162" s="104"/>
      <c r="J162" s="104"/>
      <c r="K162" s="104"/>
      <c r="L162" s="104"/>
      <c r="P162" s="126"/>
      <c r="Q162" s="126"/>
    </row>
    <row r="163" ht="15.75" customHeight="1">
      <c r="A163" s="103"/>
      <c r="B163" s="103"/>
      <c r="C163" s="104"/>
      <c r="D163" s="104"/>
      <c r="E163" s="104"/>
      <c r="F163" s="104"/>
      <c r="G163" s="104"/>
      <c r="H163" s="104"/>
      <c r="I163" s="104"/>
      <c r="J163" s="104"/>
      <c r="K163" s="104"/>
      <c r="L163" s="104"/>
      <c r="P163" s="126"/>
      <c r="Q163" s="126"/>
    </row>
    <row r="164" ht="15.75" customHeight="1">
      <c r="A164" s="103"/>
      <c r="B164" s="103"/>
      <c r="C164" s="104"/>
      <c r="D164" s="104"/>
      <c r="E164" s="104"/>
      <c r="F164" s="104"/>
      <c r="G164" s="104"/>
      <c r="H164" s="104"/>
      <c r="I164" s="104"/>
      <c r="J164" s="104"/>
      <c r="K164" s="104"/>
      <c r="L164" s="104"/>
      <c r="P164" s="126"/>
      <c r="Q164" s="126"/>
    </row>
    <row r="165" ht="15.75" customHeight="1">
      <c r="A165" s="103"/>
      <c r="B165" s="103"/>
      <c r="C165" s="104"/>
      <c r="D165" s="104"/>
      <c r="E165" s="104"/>
      <c r="F165" s="104"/>
      <c r="G165" s="104"/>
      <c r="H165" s="104"/>
      <c r="I165" s="104"/>
      <c r="J165" s="104"/>
      <c r="K165" s="104"/>
      <c r="L165" s="104"/>
      <c r="P165" s="126"/>
      <c r="Q165" s="126"/>
    </row>
    <row r="166" ht="15.75" customHeight="1">
      <c r="A166" s="103"/>
      <c r="B166" s="103"/>
      <c r="C166" s="104"/>
      <c r="D166" s="104"/>
      <c r="E166" s="104"/>
      <c r="F166" s="104"/>
      <c r="G166" s="104"/>
      <c r="H166" s="104"/>
      <c r="I166" s="104"/>
      <c r="J166" s="104"/>
      <c r="K166" s="104"/>
      <c r="L166" s="104"/>
      <c r="P166" s="126"/>
      <c r="Q166" s="126"/>
    </row>
    <row r="167" ht="15.75" customHeight="1">
      <c r="F167" s="104"/>
      <c r="P167" s="126"/>
      <c r="Q167" s="126"/>
    </row>
    <row r="168" ht="15.75" customHeight="1">
      <c r="F168" s="104"/>
      <c r="P168" s="126"/>
      <c r="Q168" s="126"/>
    </row>
    <row r="169" ht="15.75" customHeight="1">
      <c r="F169" s="104"/>
      <c r="P169" s="126"/>
      <c r="Q169" s="126"/>
    </row>
    <row r="170" ht="15.75" customHeight="1">
      <c r="P170" s="126"/>
      <c r="Q170" s="126"/>
    </row>
    <row r="171" ht="15.75" customHeight="1">
      <c r="P171" s="126"/>
      <c r="Q171" s="126"/>
    </row>
    <row r="172" ht="15.75" customHeight="1">
      <c r="P172" s="126"/>
      <c r="Q172" s="126"/>
    </row>
    <row r="173" ht="15.75" customHeight="1">
      <c r="P173" s="126"/>
      <c r="Q173" s="126"/>
    </row>
    <row r="174" ht="15.75" customHeight="1">
      <c r="P174" s="126"/>
      <c r="Q174" s="126"/>
    </row>
    <row r="175" ht="15.75" customHeight="1">
      <c r="P175" s="126"/>
      <c r="Q175" s="126"/>
    </row>
    <row r="176" ht="15.75" customHeight="1">
      <c r="P176" s="126"/>
      <c r="Q176" s="126"/>
    </row>
    <row r="177" ht="15.75" customHeight="1">
      <c r="P177" s="126"/>
      <c r="Q177" s="126"/>
    </row>
    <row r="178" ht="15.75" customHeight="1">
      <c r="P178" s="126"/>
      <c r="Q178" s="126"/>
    </row>
    <row r="179" ht="15.75" customHeight="1">
      <c r="P179" s="126"/>
      <c r="Q179" s="126"/>
    </row>
    <row r="180" ht="15.75" customHeight="1">
      <c r="P180" s="126"/>
      <c r="Q180" s="126"/>
    </row>
    <row r="181" ht="15.75" customHeight="1">
      <c r="P181" s="126"/>
      <c r="Q181" s="126"/>
    </row>
    <row r="182" ht="15.75" customHeight="1">
      <c r="P182" s="126"/>
      <c r="Q182" s="126"/>
    </row>
    <row r="183" ht="15.75" customHeight="1">
      <c r="P183" s="126"/>
      <c r="Q183" s="126"/>
    </row>
    <row r="184" ht="15.75" customHeight="1">
      <c r="P184" s="126"/>
      <c r="Q184" s="126"/>
    </row>
    <row r="185" ht="15.75" customHeight="1">
      <c r="P185" s="126"/>
      <c r="Q185" s="126"/>
    </row>
    <row r="186" ht="15.75" customHeight="1">
      <c r="P186" s="126"/>
      <c r="Q186" s="126"/>
    </row>
    <row r="187" ht="15.75" customHeight="1">
      <c r="P187" s="126"/>
      <c r="Q187" s="126"/>
    </row>
    <row r="188" ht="15.75" customHeight="1">
      <c r="P188" s="126"/>
      <c r="Q188" s="126"/>
    </row>
    <row r="189" ht="15.75" customHeight="1">
      <c r="P189" s="126"/>
      <c r="Q189" s="126"/>
    </row>
    <row r="190" ht="15.75" customHeight="1">
      <c r="P190" s="126"/>
      <c r="Q190" s="126"/>
    </row>
    <row r="191" ht="15.75" customHeight="1">
      <c r="P191" s="126"/>
      <c r="Q191" s="126"/>
    </row>
    <row r="192" ht="15.75" customHeight="1">
      <c r="P192" s="126"/>
      <c r="Q192" s="126"/>
    </row>
    <row r="193" ht="15.75" customHeight="1">
      <c r="P193" s="126"/>
      <c r="Q193" s="126"/>
    </row>
    <row r="194" ht="15.75" customHeight="1">
      <c r="P194" s="126"/>
      <c r="Q194" s="126"/>
    </row>
    <row r="195" ht="15.75" customHeight="1">
      <c r="P195" s="126"/>
      <c r="Q195" s="126"/>
    </row>
    <row r="196" ht="15.75" customHeight="1">
      <c r="P196" s="126"/>
      <c r="Q196" s="126"/>
    </row>
    <row r="197" ht="15.75" customHeight="1">
      <c r="P197" s="126"/>
      <c r="Q197" s="126"/>
    </row>
    <row r="198" ht="15.75" customHeight="1">
      <c r="P198" s="126"/>
      <c r="Q198" s="126"/>
    </row>
    <row r="199" ht="15.75" customHeight="1">
      <c r="P199" s="126"/>
      <c r="Q199" s="126"/>
    </row>
    <row r="200" ht="15.75" customHeight="1">
      <c r="P200" s="126"/>
      <c r="Q200" s="126"/>
    </row>
    <row r="201" ht="15.75" customHeight="1">
      <c r="P201" s="126"/>
      <c r="Q201" s="126"/>
    </row>
    <row r="202" ht="15.75" customHeight="1">
      <c r="P202" s="126"/>
      <c r="Q202" s="126"/>
    </row>
    <row r="203" ht="15.75" customHeight="1">
      <c r="P203" s="126"/>
      <c r="Q203" s="126"/>
    </row>
    <row r="204" ht="15.75" customHeight="1">
      <c r="P204" s="126"/>
      <c r="Q204" s="126"/>
    </row>
    <row r="205" ht="15.75" customHeight="1">
      <c r="P205" s="126"/>
      <c r="Q205" s="126"/>
    </row>
    <row r="206" ht="15.75" customHeight="1">
      <c r="P206" s="126"/>
      <c r="Q206" s="126"/>
    </row>
    <row r="207" ht="15.75" customHeight="1">
      <c r="P207" s="126"/>
      <c r="Q207" s="126"/>
    </row>
    <row r="208" ht="15.75" customHeight="1">
      <c r="P208" s="126"/>
      <c r="Q208" s="126"/>
    </row>
    <row r="209" ht="15.75" customHeight="1">
      <c r="P209" s="126"/>
      <c r="Q209" s="126"/>
    </row>
    <row r="210" ht="15.75" customHeight="1">
      <c r="P210" s="126"/>
      <c r="Q210" s="126"/>
    </row>
    <row r="211" ht="15.75" customHeight="1">
      <c r="P211" s="126"/>
      <c r="Q211" s="126"/>
    </row>
    <row r="212" ht="15.75" customHeight="1">
      <c r="P212" s="126"/>
      <c r="Q212" s="126"/>
    </row>
    <row r="213" ht="15.75" customHeight="1">
      <c r="P213" s="126"/>
      <c r="Q213" s="126"/>
    </row>
    <row r="214" ht="15.75" customHeight="1">
      <c r="P214" s="126"/>
      <c r="Q214" s="126"/>
    </row>
    <row r="215" ht="15.75" customHeight="1">
      <c r="P215" s="126"/>
      <c r="Q215" s="126"/>
    </row>
    <row r="216" ht="15.75" customHeight="1">
      <c r="P216" s="126"/>
      <c r="Q216" s="126"/>
    </row>
    <row r="217" ht="15.75" customHeight="1">
      <c r="P217" s="126"/>
      <c r="Q217" s="126"/>
    </row>
    <row r="218" ht="15.75" customHeight="1">
      <c r="P218" s="126"/>
      <c r="Q218" s="126"/>
    </row>
    <row r="219" ht="15.75" customHeight="1">
      <c r="P219" s="126"/>
      <c r="Q219" s="126"/>
    </row>
    <row r="220" ht="15.75" customHeight="1">
      <c r="P220" s="126"/>
      <c r="Q220" s="126"/>
    </row>
    <row r="221" ht="15.75" customHeight="1">
      <c r="P221" s="126"/>
      <c r="Q221" s="126"/>
    </row>
    <row r="222" ht="15.75" customHeight="1">
      <c r="P222" s="126"/>
      <c r="Q222" s="126"/>
    </row>
    <row r="223" ht="15.75" customHeight="1">
      <c r="P223" s="126"/>
      <c r="Q223" s="126"/>
    </row>
    <row r="224" ht="15.75" customHeight="1">
      <c r="P224" s="126"/>
      <c r="Q224" s="126"/>
    </row>
    <row r="225" ht="15.75" customHeight="1">
      <c r="P225" s="126"/>
      <c r="Q225" s="126"/>
    </row>
    <row r="226" ht="15.75" customHeight="1">
      <c r="P226" s="126"/>
      <c r="Q226" s="126"/>
    </row>
    <row r="227" ht="15.75" customHeight="1">
      <c r="P227" s="126"/>
      <c r="Q227" s="126"/>
    </row>
    <row r="228" ht="15.75" customHeight="1">
      <c r="P228" s="126"/>
      <c r="Q228" s="126"/>
    </row>
    <row r="229" ht="15.75" customHeight="1">
      <c r="P229" s="126"/>
      <c r="Q229" s="126"/>
    </row>
    <row r="230" ht="15.75" customHeight="1">
      <c r="P230" s="126"/>
      <c r="Q230" s="126"/>
    </row>
    <row r="231" ht="15.75" customHeight="1">
      <c r="P231" s="126"/>
      <c r="Q231" s="126"/>
    </row>
    <row r="232" ht="15.75" customHeight="1">
      <c r="P232" s="126"/>
      <c r="Q232" s="126"/>
    </row>
    <row r="233" ht="15.75" customHeight="1">
      <c r="P233" s="126"/>
      <c r="Q233" s="126"/>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T$33">
    <filterColumn colId="16">
      <filters>
        <filter val="1300"/>
        <filter val="676"/>
        <filter val="644"/>
      </filters>
    </filterColumn>
    <sortState ref="A2:T33">
      <sortCondition ref="B2:B33"/>
    </sortState>
  </autoFilter>
  <mergeCells count="2">
    <mergeCell ref="G1:K1"/>
    <mergeCell ref="L1:P1"/>
  </mergeCells>
  <dataValidations>
    <dataValidation type="list" allowBlank="1" showErrorMessage="1" sqref="T3:T33">
      <formula1>"Selecione,2ºTrimestre,3ºTrimestre,4ºTrimestre,Não"</formula1>
    </dataValidation>
    <dataValidation type="list" allowBlank="1" showErrorMessage="1" sqref="U3:U33">
      <formula1>"Selecione,Sim,Não"</formula1>
    </dataValidation>
    <dataValidation type="list" allowBlank="1" showErrorMessage="1" sqref="E3:E33">
      <formula1>"On-line Auto-serviço,On-line Fluxo,Digital Auto-serviço,Digital Fluxo,Presencial,Semipresencial,Selecione"</formula1>
    </dataValidation>
    <dataValidation type="list" allowBlank="1" showErrorMessage="1" sqref="O3:O33">
      <formula1>"Selecione,Atualmente é presencial,Atualmente em formato híbrido,Atualmente automatizado em formato digital"</formula1>
    </dataValidation>
    <dataValidation type="list" allowBlank="1" showErrorMessage="1" sqref="S3:S33">
      <formula1>"Fase de Levantamento de requisitos,Fase de Mapeamento do Serviço,Fase de Desenvolvimento,Fase de Homologação,Pronto,Fase de Pagamento,Pendente,Selecione"</formula1>
    </dataValidation>
    <dataValidation type="list" allowBlank="1" showErrorMessage="1" sqref="N3:N33">
      <formula1>"Sim Possui,Não Possui,Fase de Desenvolvimento,Selecione"</formula1>
    </dataValidation>
    <dataValidation type="list" allowBlank="1" showErrorMessage="1" sqref="J3:J33">
      <formula1>"Selecione,Sim,Não,Fase de elaboração"</formula1>
    </dataValidation>
    <dataValidation type="list" allowBlank="1" showErrorMessage="1" sqref="L3:L3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33 F3:F33 R3:R33">
      <formula1>"Sim,Não,Selecione"</formula1>
    </dataValidation>
    <dataValidation type="list" allowBlank="1" showErrorMessage="1" sqref="H3:H33">
      <formula1>"Selecione,É cômodo para o usuário,É uma utilidadade para o usuário,Atendimento a disposição legal"</formula1>
    </dataValidation>
    <dataValidation type="list" allowBlank="1" showErrorMessage="1" sqref="G3:G33">
      <formula1>"Selecione,Atende grupo Minoritário da população,Atende grande parte da população,Atende toda população"</formula1>
    </dataValidation>
    <dataValidation type="list" allowBlank="1" showErrorMessage="1" sqref="I3:I33">
      <formula1>"Selecione,Baixo volume de demanda,Volume mediano de demanda,Alto volume de demanda"</formula1>
    </dataValidation>
    <dataValidation type="list" allowBlank="1" showErrorMessage="1" sqref="M3:M3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0.38"/>
    <col customWidth="1" min="2" max="2" width="53.13"/>
    <col customWidth="1" min="3" max="3" width="19.0"/>
    <col customWidth="1" min="4" max="4" width="21.63"/>
    <col customWidth="1" min="5" max="5" width="19.0"/>
    <col customWidth="1" min="6" max="6" width="15.13"/>
    <col customWidth="1" min="7" max="7" width="18.88"/>
    <col customWidth="1" min="8" max="8" width="18.75"/>
    <col customWidth="1" min="9" max="10" width="16.75"/>
    <col customWidth="1" min="11" max="11" width="22.0"/>
    <col customWidth="1" min="12" max="12" width="25.0"/>
    <col customWidth="1" min="13" max="13" width="26.0"/>
    <col customWidth="1" min="15" max="15" width="14.38"/>
    <col customWidth="1" min="18" max="18" width="15.63"/>
    <col customWidth="1" min="21" max="21" width="15.13"/>
  </cols>
  <sheetData>
    <row r="1" ht="15.75" customHeight="1">
      <c r="A1" s="42" t="s">
        <v>103</v>
      </c>
      <c r="B1" s="42" t="s">
        <v>104</v>
      </c>
      <c r="C1" s="42" t="s">
        <v>105</v>
      </c>
      <c r="D1" s="43" t="s">
        <v>1091</v>
      </c>
      <c r="E1" s="133" t="s">
        <v>6</v>
      </c>
      <c r="F1" s="44" t="s">
        <v>108</v>
      </c>
      <c r="G1" s="42" t="s">
        <v>8</v>
      </c>
      <c r="H1" s="45" t="s">
        <v>10</v>
      </c>
      <c r="I1" s="45" t="s">
        <v>12</v>
      </c>
      <c r="J1" s="42" t="s">
        <v>109</v>
      </c>
      <c r="K1" s="45" t="s">
        <v>110</v>
      </c>
      <c r="L1" s="45" t="s">
        <v>54</v>
      </c>
      <c r="M1" s="45" t="s">
        <v>18</v>
      </c>
      <c r="N1" s="42" t="s">
        <v>20</v>
      </c>
      <c r="O1" s="45" t="s">
        <v>24</v>
      </c>
      <c r="P1" s="45" t="s">
        <v>111</v>
      </c>
      <c r="Q1" s="45" t="s">
        <v>112</v>
      </c>
      <c r="R1" s="42" t="s">
        <v>113</v>
      </c>
      <c r="S1" s="42" t="s">
        <v>28</v>
      </c>
      <c r="T1" s="45" t="s">
        <v>30</v>
      </c>
      <c r="U1" s="45" t="s">
        <v>999</v>
      </c>
      <c r="V1" s="23" t="s">
        <v>931</v>
      </c>
    </row>
    <row r="2" ht="15.75" customHeight="1">
      <c r="A2" s="115" t="s">
        <v>652</v>
      </c>
      <c r="B2" s="115" t="s">
        <v>653</v>
      </c>
      <c r="C2" s="115" t="s">
        <v>481</v>
      </c>
      <c r="D2" s="115" t="s">
        <v>91</v>
      </c>
      <c r="E2" s="115" t="s">
        <v>136</v>
      </c>
      <c r="F2" s="47" t="s">
        <v>50</v>
      </c>
      <c r="G2" s="134" t="s">
        <v>67</v>
      </c>
      <c r="H2" s="135" t="s">
        <v>87</v>
      </c>
      <c r="I2" s="136" t="s">
        <v>89</v>
      </c>
      <c r="J2" s="134" t="s">
        <v>91</v>
      </c>
      <c r="K2" s="119">
        <f>SUMIFS(Gabarito!B:B,Gabarito!A:A,G2)+SUMIFS(Gabarito!B:B,Gabarito!A:A,H2)+SUMIFS(Gabarito!B:B,Gabarito!A:A,I2)+SUMIFS(Gabarito!B:B,Gabarito!A:A,J2)</f>
        <v>25</v>
      </c>
      <c r="L2" s="135" t="s">
        <v>55</v>
      </c>
      <c r="M2" s="135" t="s">
        <v>77</v>
      </c>
      <c r="N2" s="115" t="s">
        <v>60</v>
      </c>
      <c r="O2" s="135" t="s">
        <v>99</v>
      </c>
      <c r="P2" s="135">
        <f>SUMIFS(Gabarito!B:B,Gabarito!A:A,L2)+SUMIFS(Gabarito!B:B,Gabarito!A:A,M2)+SUMIFS(Gabarito!B:B,Gabarito!A:A,N2)+SUMIFS(Gabarito!B:B,Gabarito!A:A,#REF!)+SUMIFS(Gabarito!B:B,Gabarito!A:A,O2)</f>
        <v>25</v>
      </c>
      <c r="Q2" s="49">
        <f t="shared" ref="Q2:Q42" si="1">K2*P2</f>
        <v>625</v>
      </c>
      <c r="R2" s="115" t="s">
        <v>50</v>
      </c>
      <c r="S2" s="115" t="s">
        <v>132</v>
      </c>
      <c r="T2" s="137" t="s">
        <v>50</v>
      </c>
      <c r="U2" s="49" t="s">
        <v>122</v>
      </c>
      <c r="V2" s="138" t="s">
        <v>1092</v>
      </c>
      <c r="W2" s="138"/>
      <c r="X2" s="138"/>
      <c r="Y2" s="138"/>
      <c r="Z2" s="138"/>
      <c r="AA2" s="138"/>
      <c r="AB2" s="138"/>
      <c r="AC2" s="138"/>
    </row>
    <row r="3" ht="15.75" customHeight="1">
      <c r="A3" s="115" t="s">
        <v>652</v>
      </c>
      <c r="B3" s="115" t="s">
        <v>654</v>
      </c>
      <c r="C3" s="115" t="s">
        <v>481</v>
      </c>
      <c r="D3" s="115" t="s">
        <v>91</v>
      </c>
      <c r="E3" s="115" t="s">
        <v>130</v>
      </c>
      <c r="F3" s="47" t="s">
        <v>50</v>
      </c>
      <c r="G3" s="139" t="s">
        <v>67</v>
      </c>
      <c r="H3" s="137" t="s">
        <v>87</v>
      </c>
      <c r="I3" s="119" t="s">
        <v>89</v>
      </c>
      <c r="J3" s="139" t="s">
        <v>91</v>
      </c>
      <c r="K3" s="119">
        <f>SUMIFS(Gabarito!B:B,Gabarito!A:A,G3)+SUMIFS(Gabarito!B:B,Gabarito!A:A,H3)+SUMIFS(Gabarito!B:B,Gabarito!A:A,I3)+SUMIFS(Gabarito!B:B,Gabarito!A:A,J3)</f>
        <v>25</v>
      </c>
      <c r="L3" s="137" t="s">
        <v>55</v>
      </c>
      <c r="M3" s="137" t="s">
        <v>131</v>
      </c>
      <c r="N3" s="115" t="s">
        <v>60</v>
      </c>
      <c r="O3" s="137" t="s">
        <v>82</v>
      </c>
      <c r="P3" s="137">
        <f>SUMIFS(Gabarito!B:B,Gabarito!A:A,L3)+SUMIFS(Gabarito!B:B,Gabarito!A:A,M3)+SUMIFS(Gabarito!B:B,Gabarito!A:A,N3)+SUMIFS(Gabarito!B:B,Gabarito!A:A,#REF!)+SUMIFS(Gabarito!B:B,Gabarito!A:A,O3)</f>
        <v>24</v>
      </c>
      <c r="Q3" s="49">
        <f t="shared" si="1"/>
        <v>600</v>
      </c>
      <c r="R3" s="115" t="s">
        <v>50</v>
      </c>
      <c r="S3" s="115" t="s">
        <v>132</v>
      </c>
      <c r="T3" s="137" t="s">
        <v>50</v>
      </c>
      <c r="U3" s="49" t="s">
        <v>122</v>
      </c>
      <c r="V3" s="138"/>
      <c r="W3" s="138"/>
      <c r="X3" s="138"/>
      <c r="Y3" s="138"/>
      <c r="Z3" s="138"/>
      <c r="AA3" s="138"/>
      <c r="AB3" s="138"/>
      <c r="AC3" s="138"/>
    </row>
    <row r="4" ht="15.75" customHeight="1">
      <c r="A4" s="115" t="s">
        <v>652</v>
      </c>
      <c r="B4" s="115" t="s">
        <v>655</v>
      </c>
      <c r="C4" s="115" t="s">
        <v>481</v>
      </c>
      <c r="D4" s="115" t="s">
        <v>91</v>
      </c>
      <c r="E4" s="115" t="s">
        <v>136</v>
      </c>
      <c r="F4" s="47" t="s">
        <v>50</v>
      </c>
      <c r="G4" s="139" t="s">
        <v>85</v>
      </c>
      <c r="H4" s="137" t="s">
        <v>69</v>
      </c>
      <c r="I4" s="119" t="s">
        <v>89</v>
      </c>
      <c r="J4" s="139" t="s">
        <v>91</v>
      </c>
      <c r="K4" s="119">
        <f>SUMIFS(Gabarito!B:B,Gabarito!A:A,G4)+SUMIFS(Gabarito!B:B,Gabarito!A:A,H4)+SUMIFS(Gabarito!B:B,Gabarito!A:A,I4)+SUMIFS(Gabarito!B:B,Gabarito!A:A,J4)</f>
        <v>24</v>
      </c>
      <c r="L4" s="137" t="s">
        <v>55</v>
      </c>
      <c r="M4" s="137" t="s">
        <v>131</v>
      </c>
      <c r="N4" s="115" t="s">
        <v>60</v>
      </c>
      <c r="O4" s="137" t="s">
        <v>99</v>
      </c>
      <c r="P4" s="137">
        <f>SUMIFS(Gabarito!B:B,Gabarito!A:A,L4)+SUMIFS(Gabarito!B:B,Gabarito!A:A,M4)+SUMIFS(Gabarito!B:B,Gabarito!A:A,N4)+SUMIFS(Gabarito!B:B,Gabarito!A:A,#REF!)+SUMIFS(Gabarito!B:B,Gabarito!A:A,O4)</f>
        <v>30</v>
      </c>
      <c r="Q4" s="49">
        <f t="shared" si="1"/>
        <v>720</v>
      </c>
      <c r="R4" s="115" t="s">
        <v>50</v>
      </c>
      <c r="S4" s="115" t="s">
        <v>132</v>
      </c>
      <c r="T4" s="137" t="s">
        <v>50</v>
      </c>
      <c r="U4" s="49" t="s">
        <v>122</v>
      </c>
      <c r="V4" s="138"/>
      <c r="W4" s="138"/>
      <c r="X4" s="138"/>
      <c r="Y4" s="138"/>
      <c r="Z4" s="138"/>
      <c r="AA4" s="138"/>
      <c r="AB4" s="138"/>
      <c r="AC4" s="138"/>
    </row>
    <row r="5" ht="15.75" customHeight="1">
      <c r="A5" s="115" t="s">
        <v>652</v>
      </c>
      <c r="B5" s="115" t="s">
        <v>656</v>
      </c>
      <c r="C5" s="115" t="s">
        <v>481</v>
      </c>
      <c r="D5" s="115" t="s">
        <v>91</v>
      </c>
      <c r="E5" s="115" t="s">
        <v>136</v>
      </c>
      <c r="F5" s="47" t="s">
        <v>50</v>
      </c>
      <c r="G5" s="139" t="s">
        <v>67</v>
      </c>
      <c r="H5" s="137" t="s">
        <v>87</v>
      </c>
      <c r="I5" s="119" t="s">
        <v>71</v>
      </c>
      <c r="J5" s="139" t="s">
        <v>91</v>
      </c>
      <c r="K5" s="119">
        <f>SUMIFS(Gabarito!B:B,Gabarito!A:A,G5)+SUMIFS(Gabarito!B:B,Gabarito!A:A,H5)+SUMIFS(Gabarito!B:B,Gabarito!A:A,I5)+SUMIFS(Gabarito!B:B,Gabarito!A:A,J5)</f>
        <v>22</v>
      </c>
      <c r="L5" s="137" t="s">
        <v>55</v>
      </c>
      <c r="M5" s="137" t="s">
        <v>77</v>
      </c>
      <c r="N5" s="115" t="s">
        <v>60</v>
      </c>
      <c r="O5" s="137" t="s">
        <v>99</v>
      </c>
      <c r="P5" s="137">
        <f>SUMIFS(Gabarito!B:B,Gabarito!A:A,L5)+SUMIFS(Gabarito!B:B,Gabarito!A:A,M5)+SUMIFS(Gabarito!B:B,Gabarito!A:A,N5)+SUMIFS(Gabarito!B:B,Gabarito!A:A,#REF!)+SUMIFS(Gabarito!B:B,Gabarito!A:A,O5)</f>
        <v>25</v>
      </c>
      <c r="Q5" s="49">
        <f t="shared" si="1"/>
        <v>550</v>
      </c>
      <c r="R5" s="115" t="s">
        <v>50</v>
      </c>
      <c r="S5" s="115" t="s">
        <v>132</v>
      </c>
      <c r="T5" s="137" t="s">
        <v>50</v>
      </c>
      <c r="U5" s="49" t="s">
        <v>91</v>
      </c>
      <c r="V5" s="140" t="s">
        <v>1092</v>
      </c>
      <c r="W5" s="138"/>
      <c r="X5" s="138"/>
      <c r="Y5" s="138"/>
      <c r="Z5" s="138"/>
      <c r="AA5" s="138"/>
      <c r="AB5" s="138"/>
      <c r="AC5" s="138"/>
    </row>
    <row r="6" ht="15.75" customHeight="1">
      <c r="A6" s="115" t="s">
        <v>652</v>
      </c>
      <c r="B6" s="115" t="s">
        <v>657</v>
      </c>
      <c r="C6" s="115" t="s">
        <v>481</v>
      </c>
      <c r="D6" s="115" t="s">
        <v>91</v>
      </c>
      <c r="E6" s="115" t="s">
        <v>130</v>
      </c>
      <c r="F6" s="47" t="s">
        <v>50</v>
      </c>
      <c r="G6" s="139" t="s">
        <v>67</v>
      </c>
      <c r="H6" s="137" t="s">
        <v>87</v>
      </c>
      <c r="I6" s="119" t="s">
        <v>71</v>
      </c>
      <c r="J6" s="139" t="s">
        <v>91</v>
      </c>
      <c r="K6" s="119">
        <f>SUMIFS(Gabarito!B:B,Gabarito!A:A,G6)+SUMIFS(Gabarito!B:B,Gabarito!A:A,H6)+SUMIFS(Gabarito!B:B,Gabarito!A:A,I6)+SUMIFS(Gabarito!B:B,Gabarito!A:A,J6)</f>
        <v>22</v>
      </c>
      <c r="L6" s="137" t="s">
        <v>93</v>
      </c>
      <c r="M6" s="137" t="s">
        <v>131</v>
      </c>
      <c r="N6" s="115" t="s">
        <v>60</v>
      </c>
      <c r="O6" s="137" t="s">
        <v>82</v>
      </c>
      <c r="P6" s="137">
        <f>SUMIFS(Gabarito!B:B,Gabarito!A:A,L6)+SUMIFS(Gabarito!B:B,Gabarito!A:A,M6)+SUMIFS(Gabarito!B:B,Gabarito!A:A,N6)+SUMIFS(Gabarito!B:B,Gabarito!A:A,#REF!)+SUMIFS(Gabarito!B:B,Gabarito!A:A,O6)</f>
        <v>32</v>
      </c>
      <c r="Q6" s="49">
        <f t="shared" si="1"/>
        <v>704</v>
      </c>
      <c r="R6" s="115" t="s">
        <v>50</v>
      </c>
      <c r="S6" s="115" t="s">
        <v>132</v>
      </c>
      <c r="T6" s="137" t="s">
        <v>50</v>
      </c>
      <c r="U6" s="49" t="s">
        <v>91</v>
      </c>
      <c r="V6" s="138"/>
      <c r="W6" s="138"/>
      <c r="X6" s="138"/>
      <c r="Y6" s="138"/>
      <c r="Z6" s="138"/>
      <c r="AA6" s="138"/>
      <c r="AB6" s="138"/>
      <c r="AC6" s="138"/>
    </row>
    <row r="7" ht="15.75" customHeight="1">
      <c r="A7" s="115" t="s">
        <v>652</v>
      </c>
      <c r="B7" s="115" t="s">
        <v>658</v>
      </c>
      <c r="C7" s="115" t="s">
        <v>481</v>
      </c>
      <c r="D7" s="115" t="s">
        <v>91</v>
      </c>
      <c r="E7" s="115" t="s">
        <v>130</v>
      </c>
      <c r="F7" s="47" t="s">
        <v>50</v>
      </c>
      <c r="G7" s="139" t="s">
        <v>67</v>
      </c>
      <c r="H7" s="137" t="s">
        <v>87</v>
      </c>
      <c r="I7" s="119" t="s">
        <v>71</v>
      </c>
      <c r="J7" s="139" t="s">
        <v>91</v>
      </c>
      <c r="K7" s="119">
        <f>SUMIFS(Gabarito!B:B,Gabarito!A:A,G7)+SUMIFS(Gabarito!B:B,Gabarito!A:A,H7)+SUMIFS(Gabarito!B:B,Gabarito!A:A,I7)+SUMIFS(Gabarito!B:B,Gabarito!A:A,J7)</f>
        <v>22</v>
      </c>
      <c r="L7" s="137" t="s">
        <v>55</v>
      </c>
      <c r="M7" s="137" t="s">
        <v>131</v>
      </c>
      <c r="N7" s="115" t="s">
        <v>60</v>
      </c>
      <c r="O7" s="137" t="s">
        <v>82</v>
      </c>
      <c r="P7" s="137">
        <f>SUMIFS(Gabarito!B:B,Gabarito!A:A,L7)+SUMIFS(Gabarito!B:B,Gabarito!A:A,M7)+SUMIFS(Gabarito!B:B,Gabarito!A:A,N7)+SUMIFS(Gabarito!B:B,Gabarito!A:A,#REF!)+SUMIFS(Gabarito!B:B,Gabarito!A:A,O7)</f>
        <v>24</v>
      </c>
      <c r="Q7" s="49">
        <f t="shared" si="1"/>
        <v>528</v>
      </c>
      <c r="R7" s="115" t="s">
        <v>50</v>
      </c>
      <c r="S7" s="115" t="s">
        <v>132</v>
      </c>
      <c r="T7" s="137" t="s">
        <v>50</v>
      </c>
      <c r="U7" s="49" t="s">
        <v>122</v>
      </c>
      <c r="V7" s="138"/>
      <c r="W7" s="138"/>
      <c r="X7" s="138"/>
      <c r="Y7" s="138"/>
      <c r="Z7" s="138"/>
      <c r="AA7" s="138"/>
      <c r="AB7" s="138"/>
      <c r="AC7" s="138"/>
    </row>
    <row r="8" ht="15.75" customHeight="1">
      <c r="A8" s="115" t="s">
        <v>652</v>
      </c>
      <c r="B8" s="141" t="s">
        <v>659</v>
      </c>
      <c r="C8" s="115" t="s">
        <v>481</v>
      </c>
      <c r="D8" s="115" t="s">
        <v>91</v>
      </c>
      <c r="E8" s="115" t="s">
        <v>136</v>
      </c>
      <c r="F8" s="47" t="s">
        <v>50</v>
      </c>
      <c r="G8" s="139" t="s">
        <v>67</v>
      </c>
      <c r="H8" s="137" t="s">
        <v>87</v>
      </c>
      <c r="I8" s="119" t="s">
        <v>89</v>
      </c>
      <c r="J8" s="139" t="s">
        <v>91</v>
      </c>
      <c r="K8" s="119">
        <f>SUMIFS(Gabarito!B:B,Gabarito!A:A,G8)+SUMIFS(Gabarito!B:B,Gabarito!A:A,H8)+SUMIFS(Gabarito!B:B,Gabarito!A:A,I8)+SUMIFS(Gabarito!B:B,Gabarito!A:A,J8)</f>
        <v>25</v>
      </c>
      <c r="L8" s="137" t="s">
        <v>55</v>
      </c>
      <c r="M8" s="137" t="s">
        <v>77</v>
      </c>
      <c r="N8" s="115" t="s">
        <v>60</v>
      </c>
      <c r="O8" s="137" t="s">
        <v>99</v>
      </c>
      <c r="P8" s="137">
        <f>SUMIFS(Gabarito!B:B,Gabarito!A:A,L8)+SUMIFS(Gabarito!B:B,Gabarito!A:A,M8)+SUMIFS(Gabarito!B:B,Gabarito!A:A,N8)+SUMIFS(Gabarito!B:B,Gabarito!A:A,#REF!)+SUMIFS(Gabarito!B:B,Gabarito!A:A,O8)</f>
        <v>25</v>
      </c>
      <c r="Q8" s="49">
        <f t="shared" si="1"/>
        <v>625</v>
      </c>
      <c r="R8" s="115" t="s">
        <v>50</v>
      </c>
      <c r="S8" s="115" t="s">
        <v>132</v>
      </c>
      <c r="T8" s="137" t="s">
        <v>50</v>
      </c>
      <c r="U8" s="49" t="s">
        <v>91</v>
      </c>
      <c r="V8" s="138"/>
      <c r="W8" s="138"/>
      <c r="X8" s="138"/>
      <c r="Y8" s="138"/>
      <c r="Z8" s="138"/>
      <c r="AA8" s="138"/>
      <c r="AB8" s="138"/>
      <c r="AC8" s="138"/>
    </row>
    <row r="9" ht="15.75" customHeight="1">
      <c r="A9" s="115" t="s">
        <v>652</v>
      </c>
      <c r="B9" s="115" t="s">
        <v>660</v>
      </c>
      <c r="C9" s="115" t="s">
        <v>481</v>
      </c>
      <c r="D9" s="115" t="s">
        <v>91</v>
      </c>
      <c r="E9" s="115" t="s">
        <v>130</v>
      </c>
      <c r="F9" s="47" t="s">
        <v>50</v>
      </c>
      <c r="G9" s="139" t="s">
        <v>67</v>
      </c>
      <c r="H9" s="137" t="s">
        <v>87</v>
      </c>
      <c r="I9" s="119" t="s">
        <v>71</v>
      </c>
      <c r="J9" s="139" t="s">
        <v>91</v>
      </c>
      <c r="K9" s="119">
        <f>SUMIFS(Gabarito!B:B,Gabarito!A:A,G9)+SUMIFS(Gabarito!B:B,Gabarito!A:A,H9)+SUMIFS(Gabarito!B:B,Gabarito!A:A,I9)+SUMIFS(Gabarito!B:B,Gabarito!A:A,J9)</f>
        <v>22</v>
      </c>
      <c r="L9" s="137" t="s">
        <v>55</v>
      </c>
      <c r="M9" s="137" t="s">
        <v>131</v>
      </c>
      <c r="N9" s="115" t="s">
        <v>60</v>
      </c>
      <c r="O9" s="137" t="s">
        <v>82</v>
      </c>
      <c r="P9" s="137">
        <f>SUMIFS(Gabarito!B:B,Gabarito!A:A,L9)+SUMIFS(Gabarito!B:B,Gabarito!A:A,M9)+SUMIFS(Gabarito!B:B,Gabarito!A:A,N9)+SUMIFS(Gabarito!B:B,Gabarito!A:A,#REF!)+SUMIFS(Gabarito!B:B,Gabarito!A:A,O9)</f>
        <v>24</v>
      </c>
      <c r="Q9" s="49">
        <f t="shared" si="1"/>
        <v>528</v>
      </c>
      <c r="R9" s="115" t="s">
        <v>50</v>
      </c>
      <c r="S9" s="115" t="s">
        <v>132</v>
      </c>
      <c r="T9" s="137" t="s">
        <v>50</v>
      </c>
      <c r="U9" s="49" t="s">
        <v>91</v>
      </c>
      <c r="V9" s="138"/>
      <c r="W9" s="138"/>
      <c r="X9" s="138"/>
      <c r="Y9" s="138"/>
      <c r="Z9" s="138"/>
      <c r="AA9" s="138"/>
      <c r="AB9" s="138"/>
      <c r="AC9" s="138"/>
    </row>
    <row r="10" ht="15.75" customHeight="1">
      <c r="A10" s="115" t="s">
        <v>652</v>
      </c>
      <c r="B10" s="115" t="s">
        <v>661</v>
      </c>
      <c r="C10" s="115" t="s">
        <v>481</v>
      </c>
      <c r="D10" s="115" t="s">
        <v>91</v>
      </c>
      <c r="E10" s="115" t="s">
        <v>203</v>
      </c>
      <c r="F10" s="47" t="s">
        <v>50</v>
      </c>
      <c r="G10" s="139" t="s">
        <v>85</v>
      </c>
      <c r="H10" s="137" t="s">
        <v>87</v>
      </c>
      <c r="I10" s="119" t="s">
        <v>89</v>
      </c>
      <c r="J10" s="139" t="s">
        <v>91</v>
      </c>
      <c r="K10" s="119">
        <f>SUMIFS(Gabarito!B:B,Gabarito!A:A,G10)+SUMIFS(Gabarito!B:B,Gabarito!A:A,H10)+SUMIFS(Gabarito!B:B,Gabarito!A:A,I10)+SUMIFS(Gabarito!B:B,Gabarito!A:A,J10)</f>
        <v>26</v>
      </c>
      <c r="L10" s="137" t="s">
        <v>93</v>
      </c>
      <c r="M10" s="137" t="s">
        <v>131</v>
      </c>
      <c r="N10" s="115" t="s">
        <v>96</v>
      </c>
      <c r="O10" s="137" t="s">
        <v>99</v>
      </c>
      <c r="P10" s="137">
        <f>SUMIFS(Gabarito!B:B,Gabarito!A:A,L10)+SUMIFS(Gabarito!B:B,Gabarito!A:A,M10)+SUMIFS(Gabarito!B:B,Gabarito!A:A,N10)+SUMIFS(Gabarito!B:B,Gabarito!A:A,#REF!)+SUMIFS(Gabarito!B:B,Gabarito!A:A,O10)</f>
        <v>50</v>
      </c>
      <c r="Q10" s="49">
        <f t="shared" si="1"/>
        <v>1300</v>
      </c>
      <c r="R10" s="115" t="s">
        <v>50</v>
      </c>
      <c r="S10" s="115" t="s">
        <v>132</v>
      </c>
      <c r="T10" s="137" t="s">
        <v>50</v>
      </c>
      <c r="U10" s="49" t="s">
        <v>91</v>
      </c>
      <c r="V10" s="138"/>
      <c r="W10" s="138"/>
      <c r="X10" s="138"/>
      <c r="Y10" s="138"/>
      <c r="Z10" s="138"/>
      <c r="AA10" s="138"/>
      <c r="AB10" s="138"/>
      <c r="AC10" s="138"/>
    </row>
    <row r="11" ht="15.75" customHeight="1">
      <c r="A11" s="115" t="s">
        <v>652</v>
      </c>
      <c r="B11" s="115" t="s">
        <v>662</v>
      </c>
      <c r="C11" s="115" t="s">
        <v>481</v>
      </c>
      <c r="D11" s="115" t="s">
        <v>91</v>
      </c>
      <c r="E11" s="115" t="s">
        <v>203</v>
      </c>
      <c r="F11" s="47" t="s">
        <v>50</v>
      </c>
      <c r="G11" s="139" t="s">
        <v>85</v>
      </c>
      <c r="H11" s="137" t="s">
        <v>69</v>
      </c>
      <c r="I11" s="119" t="s">
        <v>89</v>
      </c>
      <c r="J11" s="139" t="s">
        <v>91</v>
      </c>
      <c r="K11" s="119">
        <f>SUMIFS(Gabarito!B:B,Gabarito!A:A,G11)+SUMIFS(Gabarito!B:B,Gabarito!A:A,H11)+SUMIFS(Gabarito!B:B,Gabarito!A:A,I11)+SUMIFS(Gabarito!B:B,Gabarito!A:A,J11)</f>
        <v>24</v>
      </c>
      <c r="L11" s="137" t="s">
        <v>93</v>
      </c>
      <c r="M11" s="137" t="s">
        <v>131</v>
      </c>
      <c r="N11" s="115" t="s">
        <v>96</v>
      </c>
      <c r="O11" s="137" t="s">
        <v>99</v>
      </c>
      <c r="P11" s="137">
        <f>SUMIFS(Gabarito!B:B,Gabarito!A:A,L11)+SUMIFS(Gabarito!B:B,Gabarito!A:A,M11)+SUMIFS(Gabarito!B:B,Gabarito!A:A,N11)+SUMIFS(Gabarito!B:B,Gabarito!A:A,#REF!)+SUMIFS(Gabarito!B:B,Gabarito!A:A,O11)</f>
        <v>50</v>
      </c>
      <c r="Q11" s="49">
        <f t="shared" si="1"/>
        <v>1200</v>
      </c>
      <c r="R11" s="115" t="s">
        <v>50</v>
      </c>
      <c r="S11" s="115" t="s">
        <v>132</v>
      </c>
      <c r="T11" s="137" t="s">
        <v>50</v>
      </c>
      <c r="U11" s="49" t="s">
        <v>91</v>
      </c>
      <c r="V11" s="138"/>
      <c r="W11" s="138"/>
      <c r="X11" s="138"/>
      <c r="Y11" s="138"/>
      <c r="Z11" s="138"/>
      <c r="AA11" s="138"/>
      <c r="AB11" s="138"/>
      <c r="AC11" s="138"/>
    </row>
    <row r="12" ht="15.75" customHeight="1">
      <c r="A12" s="115" t="s">
        <v>652</v>
      </c>
      <c r="B12" s="115" t="s">
        <v>663</v>
      </c>
      <c r="C12" s="115" t="s">
        <v>481</v>
      </c>
      <c r="D12" s="115" t="s">
        <v>91</v>
      </c>
      <c r="E12" s="115" t="s">
        <v>136</v>
      </c>
      <c r="F12" s="47" t="s">
        <v>50</v>
      </c>
      <c r="G12" s="139" t="s">
        <v>85</v>
      </c>
      <c r="H12" s="137" t="s">
        <v>87</v>
      </c>
      <c r="I12" s="119" t="s">
        <v>89</v>
      </c>
      <c r="J12" s="139" t="s">
        <v>91</v>
      </c>
      <c r="K12" s="119">
        <f>SUMIFS(Gabarito!B:B,Gabarito!A:A,G12)+SUMIFS(Gabarito!B:B,Gabarito!A:A,H12)+SUMIFS(Gabarito!B:B,Gabarito!A:A,I12)+SUMIFS(Gabarito!B:B,Gabarito!A:A,J12)</f>
        <v>26</v>
      </c>
      <c r="L12" s="137" t="s">
        <v>55</v>
      </c>
      <c r="M12" s="137" t="s">
        <v>131</v>
      </c>
      <c r="N12" s="115" t="s">
        <v>96</v>
      </c>
      <c r="O12" s="137" t="s">
        <v>99</v>
      </c>
      <c r="P12" s="137">
        <f>SUMIFS(Gabarito!B:B,Gabarito!A:A,L12)+SUMIFS(Gabarito!B:B,Gabarito!A:A,M12)+SUMIFS(Gabarito!B:B,Gabarito!A:A,N12)+SUMIFS(Gabarito!B:B,Gabarito!A:A,#REF!)+SUMIFS(Gabarito!B:B,Gabarito!A:A,O12)</f>
        <v>42</v>
      </c>
      <c r="Q12" s="49">
        <f t="shared" si="1"/>
        <v>1092</v>
      </c>
      <c r="R12" s="115" t="s">
        <v>50</v>
      </c>
      <c r="S12" s="115" t="s">
        <v>132</v>
      </c>
      <c r="T12" s="137" t="s">
        <v>382</v>
      </c>
      <c r="U12" s="49" t="s">
        <v>91</v>
      </c>
      <c r="V12" s="138"/>
      <c r="W12" s="138"/>
      <c r="X12" s="138"/>
      <c r="Y12" s="138"/>
      <c r="Z12" s="138"/>
      <c r="AA12" s="138"/>
      <c r="AB12" s="138"/>
      <c r="AC12" s="138"/>
    </row>
    <row r="13" ht="15.75" customHeight="1">
      <c r="A13" s="115" t="s">
        <v>652</v>
      </c>
      <c r="B13" s="115" t="s">
        <v>664</v>
      </c>
      <c r="C13" s="115" t="s">
        <v>481</v>
      </c>
      <c r="D13" s="115" t="s">
        <v>91</v>
      </c>
      <c r="E13" s="115" t="s">
        <v>130</v>
      </c>
      <c r="F13" s="47" t="s">
        <v>50</v>
      </c>
      <c r="G13" s="139" t="s">
        <v>43</v>
      </c>
      <c r="H13" s="137" t="s">
        <v>87</v>
      </c>
      <c r="I13" s="119" t="s">
        <v>71</v>
      </c>
      <c r="J13" s="139" t="s">
        <v>91</v>
      </c>
      <c r="K13" s="119">
        <f>SUMIFS(Gabarito!B:B,Gabarito!A:A,G13)+SUMIFS(Gabarito!B:B,Gabarito!A:A,H13)+SUMIFS(Gabarito!B:B,Gabarito!A:A,I13)+SUMIFS(Gabarito!B:B,Gabarito!A:A,J13)</f>
        <v>21</v>
      </c>
      <c r="L13" s="137" t="s">
        <v>55</v>
      </c>
      <c r="M13" s="137" t="s">
        <v>131</v>
      </c>
      <c r="N13" s="115" t="s">
        <v>60</v>
      </c>
      <c r="O13" s="137" t="s">
        <v>82</v>
      </c>
      <c r="P13" s="137">
        <f>SUMIFS(Gabarito!B:B,Gabarito!A:A,L13)+SUMIFS(Gabarito!B:B,Gabarito!A:A,M13)+SUMIFS(Gabarito!B:B,Gabarito!A:A,N13)+SUMIFS(Gabarito!B:B,Gabarito!A:A,#REF!)+SUMIFS(Gabarito!B:B,Gabarito!A:A,O13)</f>
        <v>24</v>
      </c>
      <c r="Q13" s="49">
        <f t="shared" si="1"/>
        <v>504</v>
      </c>
      <c r="R13" s="115" t="s">
        <v>50</v>
      </c>
      <c r="S13" s="115" t="s">
        <v>132</v>
      </c>
      <c r="T13" s="137" t="s">
        <v>50</v>
      </c>
      <c r="U13" s="49" t="s">
        <v>91</v>
      </c>
      <c r="V13" s="138"/>
      <c r="W13" s="138"/>
      <c r="X13" s="138"/>
      <c r="Y13" s="138"/>
      <c r="Z13" s="138"/>
      <c r="AA13" s="138"/>
      <c r="AB13" s="138"/>
      <c r="AC13" s="138"/>
    </row>
    <row r="14" ht="15.75" customHeight="1">
      <c r="A14" s="115" t="s">
        <v>652</v>
      </c>
      <c r="B14" s="115" t="s">
        <v>665</v>
      </c>
      <c r="C14" s="115" t="s">
        <v>481</v>
      </c>
      <c r="D14" s="115" t="s">
        <v>91</v>
      </c>
      <c r="E14" s="115" t="s">
        <v>136</v>
      </c>
      <c r="F14" s="47" t="s">
        <v>50</v>
      </c>
      <c r="G14" s="139" t="s">
        <v>67</v>
      </c>
      <c r="H14" s="137" t="s">
        <v>87</v>
      </c>
      <c r="I14" s="119" t="s">
        <v>89</v>
      </c>
      <c r="J14" s="139" t="s">
        <v>91</v>
      </c>
      <c r="K14" s="119">
        <f>SUMIFS(Gabarito!B:B,Gabarito!A:A,G14)+SUMIFS(Gabarito!B:B,Gabarito!A:A,H14)+SUMIFS(Gabarito!B:B,Gabarito!A:A,I14)+SUMIFS(Gabarito!B:B,Gabarito!A:A,J14)</f>
        <v>25</v>
      </c>
      <c r="L14" s="137" t="s">
        <v>55</v>
      </c>
      <c r="M14" s="137" t="s">
        <v>131</v>
      </c>
      <c r="N14" s="115" t="s">
        <v>60</v>
      </c>
      <c r="O14" s="137" t="s">
        <v>99</v>
      </c>
      <c r="P14" s="137">
        <f>SUMIFS(Gabarito!B:B,Gabarito!A:A,L14)+SUMIFS(Gabarito!B:B,Gabarito!A:A,M14)+SUMIFS(Gabarito!B:B,Gabarito!A:A,N14)+SUMIFS(Gabarito!B:B,Gabarito!A:A,#REF!)+SUMIFS(Gabarito!B:B,Gabarito!A:A,O14)</f>
        <v>30</v>
      </c>
      <c r="Q14" s="49">
        <f t="shared" si="1"/>
        <v>750</v>
      </c>
      <c r="R14" s="115" t="s">
        <v>50</v>
      </c>
      <c r="S14" s="115" t="s">
        <v>132</v>
      </c>
      <c r="T14" s="137" t="s">
        <v>382</v>
      </c>
      <c r="U14" s="49" t="s">
        <v>91</v>
      </c>
      <c r="V14" s="138"/>
      <c r="W14" s="138"/>
      <c r="X14" s="138"/>
      <c r="Y14" s="138"/>
      <c r="Z14" s="138"/>
      <c r="AA14" s="138"/>
      <c r="AB14" s="138"/>
      <c r="AC14" s="138"/>
    </row>
    <row r="15" ht="15.75" customHeight="1">
      <c r="A15" s="115" t="s">
        <v>652</v>
      </c>
      <c r="B15" s="115" t="s">
        <v>666</v>
      </c>
      <c r="C15" s="115" t="s">
        <v>481</v>
      </c>
      <c r="D15" s="115" t="s">
        <v>91</v>
      </c>
      <c r="E15" s="115" t="s">
        <v>136</v>
      </c>
      <c r="F15" s="47" t="s">
        <v>50</v>
      </c>
      <c r="G15" s="139" t="s">
        <v>67</v>
      </c>
      <c r="H15" s="137" t="s">
        <v>87</v>
      </c>
      <c r="I15" s="119" t="s">
        <v>89</v>
      </c>
      <c r="J15" s="139" t="s">
        <v>91</v>
      </c>
      <c r="K15" s="119">
        <f>SUMIFS(Gabarito!B:B,Gabarito!A:A,G15)+SUMIFS(Gabarito!B:B,Gabarito!A:A,H15)+SUMIFS(Gabarito!B:B,Gabarito!A:A,I15)+SUMIFS(Gabarito!B:B,Gabarito!A:A,J15)</f>
        <v>25</v>
      </c>
      <c r="L15" s="137" t="s">
        <v>55</v>
      </c>
      <c r="M15" s="137" t="s">
        <v>131</v>
      </c>
      <c r="N15" s="115" t="s">
        <v>60</v>
      </c>
      <c r="O15" s="137" t="s">
        <v>99</v>
      </c>
      <c r="P15" s="137">
        <f>SUMIFS(Gabarito!B:B,Gabarito!A:A,L15)+SUMIFS(Gabarito!B:B,Gabarito!A:A,M15)+SUMIFS(Gabarito!B:B,Gabarito!A:A,N15)+SUMIFS(Gabarito!B:B,Gabarito!A:A,#REF!)+SUMIFS(Gabarito!B:B,Gabarito!A:A,O15)</f>
        <v>30</v>
      </c>
      <c r="Q15" s="49">
        <f t="shared" si="1"/>
        <v>750</v>
      </c>
      <c r="R15" s="115" t="s">
        <v>50</v>
      </c>
      <c r="S15" s="115" t="s">
        <v>132</v>
      </c>
      <c r="T15" s="137" t="s">
        <v>50</v>
      </c>
      <c r="U15" s="49" t="s">
        <v>91</v>
      </c>
      <c r="V15" s="138"/>
      <c r="W15" s="138"/>
      <c r="X15" s="138"/>
      <c r="Y15" s="138"/>
      <c r="Z15" s="138"/>
      <c r="AA15" s="138"/>
      <c r="AB15" s="138"/>
      <c r="AC15" s="138"/>
    </row>
    <row r="16" ht="15.75" customHeight="1">
      <c r="A16" s="115" t="s">
        <v>652</v>
      </c>
      <c r="B16" s="115" t="s">
        <v>667</v>
      </c>
      <c r="C16" s="115" t="s">
        <v>481</v>
      </c>
      <c r="D16" s="115" t="s">
        <v>91</v>
      </c>
      <c r="E16" s="115" t="s">
        <v>136</v>
      </c>
      <c r="F16" s="47" t="s">
        <v>122</v>
      </c>
      <c r="G16" s="139" t="s">
        <v>67</v>
      </c>
      <c r="H16" s="137" t="s">
        <v>87</v>
      </c>
      <c r="I16" s="119" t="s">
        <v>89</v>
      </c>
      <c r="J16" s="139" t="s">
        <v>122</v>
      </c>
      <c r="K16" s="119">
        <f>SUMIFS(Gabarito!B:B,Gabarito!A:A,G16)+SUMIFS(Gabarito!B:B,Gabarito!A:A,H16)+SUMIFS(Gabarito!B:B,Gabarito!A:A,I16)+SUMIFS(Gabarito!B:B,Gabarito!A:A,J16)</f>
        <v>17</v>
      </c>
      <c r="L16" s="137" t="s">
        <v>55</v>
      </c>
      <c r="M16" s="137" t="s">
        <v>131</v>
      </c>
      <c r="N16" s="115" t="s">
        <v>79</v>
      </c>
      <c r="O16" s="137" t="s">
        <v>122</v>
      </c>
      <c r="P16" s="137">
        <f>SUMIFS(Gabarito!B:B,Gabarito!A:A,L16)+SUMIFS(Gabarito!B:B,Gabarito!A:A,M16)+SUMIFS(Gabarito!B:B,Gabarito!A:A,N16)+SUMIFS(Gabarito!B:B,Gabarito!A:A,#REF!)+SUMIFS(Gabarito!B:B,Gabarito!A:A,O16)</f>
        <v>22</v>
      </c>
      <c r="Q16" s="49">
        <f t="shared" si="1"/>
        <v>374</v>
      </c>
      <c r="R16" s="115" t="s">
        <v>122</v>
      </c>
      <c r="S16" s="115" t="s">
        <v>122</v>
      </c>
      <c r="T16" s="137" t="s">
        <v>122</v>
      </c>
      <c r="U16" s="49" t="s">
        <v>91</v>
      </c>
      <c r="V16" s="138"/>
      <c r="W16" s="138"/>
      <c r="X16" s="138"/>
      <c r="Y16" s="138"/>
      <c r="Z16" s="138"/>
      <c r="AA16" s="138"/>
      <c r="AB16" s="138"/>
      <c r="AC16" s="138"/>
    </row>
    <row r="17" ht="15.75" customHeight="1">
      <c r="A17" s="115" t="s">
        <v>652</v>
      </c>
      <c r="B17" s="115" t="s">
        <v>668</v>
      </c>
      <c r="C17" s="115" t="s">
        <v>481</v>
      </c>
      <c r="D17" s="115" t="s">
        <v>91</v>
      </c>
      <c r="E17" s="115" t="s">
        <v>122</v>
      </c>
      <c r="F17" s="47" t="s">
        <v>122</v>
      </c>
      <c r="G17" s="139" t="s">
        <v>122</v>
      </c>
      <c r="H17" s="137" t="s">
        <v>122</v>
      </c>
      <c r="I17" s="119" t="s">
        <v>122</v>
      </c>
      <c r="J17" s="139" t="s">
        <v>122</v>
      </c>
      <c r="K17" s="119">
        <f>SUMIFS(Gabarito!B:B,Gabarito!A:A,G17)+SUMIFS(Gabarito!B:B,Gabarito!A:A,H17)+SUMIFS(Gabarito!B:B,Gabarito!A:A,I17)+SUMIFS(Gabarito!B:B,Gabarito!A:A,J17)</f>
        <v>0</v>
      </c>
      <c r="L17" s="137" t="s">
        <v>122</v>
      </c>
      <c r="M17" s="137" t="s">
        <v>122</v>
      </c>
      <c r="N17" s="115" t="s">
        <v>122</v>
      </c>
      <c r="O17" s="137" t="s">
        <v>122</v>
      </c>
      <c r="P17" s="137">
        <f>SUMIFS(Gabarito!B:B,Gabarito!A:A,L17)+SUMIFS(Gabarito!B:B,Gabarito!A:A,M17)+SUMIFS(Gabarito!B:B,Gabarito!A:A,N17)+SUMIFS(Gabarito!B:B,Gabarito!A:A,#REF!)+SUMIFS(Gabarito!B:B,Gabarito!A:A,O17)</f>
        <v>0</v>
      </c>
      <c r="Q17" s="49">
        <f t="shared" si="1"/>
        <v>0</v>
      </c>
      <c r="R17" s="115" t="s">
        <v>122</v>
      </c>
      <c r="S17" s="115" t="s">
        <v>122</v>
      </c>
      <c r="T17" s="137" t="s">
        <v>122</v>
      </c>
      <c r="U17" s="49" t="s">
        <v>50</v>
      </c>
      <c r="V17" s="138"/>
      <c r="W17" s="138"/>
      <c r="X17" s="138"/>
      <c r="Y17" s="138"/>
      <c r="Z17" s="138"/>
      <c r="AA17" s="138"/>
      <c r="AB17" s="138"/>
      <c r="AC17" s="138"/>
    </row>
    <row r="18" ht="15.75" customHeight="1">
      <c r="A18" s="115" t="s">
        <v>652</v>
      </c>
      <c r="B18" s="115" t="s">
        <v>669</v>
      </c>
      <c r="C18" s="115" t="s">
        <v>481</v>
      </c>
      <c r="D18" s="115" t="s">
        <v>91</v>
      </c>
      <c r="E18" s="115" t="s">
        <v>117</v>
      </c>
      <c r="F18" s="47" t="s">
        <v>122</v>
      </c>
      <c r="G18" s="139" t="s">
        <v>67</v>
      </c>
      <c r="H18" s="137" t="s">
        <v>87</v>
      </c>
      <c r="I18" s="119" t="s">
        <v>71</v>
      </c>
      <c r="J18" s="139" t="s">
        <v>122</v>
      </c>
      <c r="K18" s="119">
        <f>SUMIFS(Gabarito!B:B,Gabarito!A:A,G18)+SUMIFS(Gabarito!B:B,Gabarito!A:A,H18)+SUMIFS(Gabarito!B:B,Gabarito!A:A,I18)+SUMIFS(Gabarito!B:B,Gabarito!A:A,J18)</f>
        <v>14</v>
      </c>
      <c r="L18" s="137" t="s">
        <v>55</v>
      </c>
      <c r="M18" s="137" t="s">
        <v>131</v>
      </c>
      <c r="N18" s="115" t="s">
        <v>79</v>
      </c>
      <c r="O18" s="137" t="s">
        <v>64</v>
      </c>
      <c r="P18" s="137">
        <f>SUMIFS(Gabarito!B:B,Gabarito!A:A,L18)+SUMIFS(Gabarito!B:B,Gabarito!A:A,M18)+SUMIFS(Gabarito!B:B,Gabarito!A:A,N18)+SUMIFS(Gabarito!B:B,Gabarito!A:A,#REF!)+SUMIFS(Gabarito!B:B,Gabarito!A:A,O18)</f>
        <v>24</v>
      </c>
      <c r="Q18" s="49">
        <f t="shared" si="1"/>
        <v>336</v>
      </c>
      <c r="R18" s="115" t="s">
        <v>122</v>
      </c>
      <c r="S18" s="115" t="s">
        <v>122</v>
      </c>
      <c r="T18" s="137" t="s">
        <v>122</v>
      </c>
      <c r="U18" s="49" t="s">
        <v>91</v>
      </c>
      <c r="V18" s="138"/>
      <c r="W18" s="138"/>
      <c r="X18" s="138"/>
      <c r="Y18" s="138"/>
      <c r="Z18" s="138"/>
      <c r="AA18" s="138"/>
      <c r="AB18" s="138"/>
      <c r="AC18" s="138"/>
    </row>
    <row r="19" ht="15.75" customHeight="1">
      <c r="A19" s="115" t="s">
        <v>652</v>
      </c>
      <c r="B19" s="115" t="s">
        <v>670</v>
      </c>
      <c r="C19" s="115" t="s">
        <v>481</v>
      </c>
      <c r="D19" s="115" t="s">
        <v>91</v>
      </c>
      <c r="E19" s="115" t="s">
        <v>122</v>
      </c>
      <c r="F19" s="47" t="s">
        <v>122</v>
      </c>
      <c r="G19" s="139" t="s">
        <v>122</v>
      </c>
      <c r="H19" s="137" t="s">
        <v>122</v>
      </c>
      <c r="I19" s="119" t="s">
        <v>122</v>
      </c>
      <c r="J19" s="139" t="s">
        <v>122</v>
      </c>
      <c r="K19" s="119">
        <f>SUMIFS(Gabarito!B:B,Gabarito!A:A,G19)+SUMIFS(Gabarito!B:B,Gabarito!A:A,H19)+SUMIFS(Gabarito!B:B,Gabarito!A:A,I19)+SUMIFS(Gabarito!B:B,Gabarito!A:A,J19)</f>
        <v>0</v>
      </c>
      <c r="L19" s="137" t="s">
        <v>122</v>
      </c>
      <c r="M19" s="137" t="s">
        <v>122</v>
      </c>
      <c r="N19" s="115" t="s">
        <v>122</v>
      </c>
      <c r="O19" s="137" t="s">
        <v>122</v>
      </c>
      <c r="P19" s="137">
        <f>SUMIFS(Gabarito!B:B,Gabarito!A:A,L19)+SUMIFS(Gabarito!B:B,Gabarito!A:A,M19)+SUMIFS(Gabarito!B:B,Gabarito!A:A,N19)+SUMIFS(Gabarito!B:B,Gabarito!A:A,#REF!)+SUMIFS(Gabarito!B:B,Gabarito!A:A,O19)</f>
        <v>0</v>
      </c>
      <c r="Q19" s="49">
        <f t="shared" si="1"/>
        <v>0</v>
      </c>
      <c r="R19" s="115" t="s">
        <v>122</v>
      </c>
      <c r="S19" s="115" t="s">
        <v>122</v>
      </c>
      <c r="T19" s="137" t="s">
        <v>122</v>
      </c>
      <c r="U19" s="49" t="s">
        <v>91</v>
      </c>
      <c r="V19" s="138"/>
      <c r="W19" s="138"/>
      <c r="X19" s="138"/>
      <c r="Y19" s="138"/>
      <c r="Z19" s="138"/>
      <c r="AA19" s="138"/>
      <c r="AB19" s="138"/>
      <c r="AC19" s="138"/>
    </row>
    <row r="20" ht="15.75" customHeight="1">
      <c r="A20" s="115" t="s">
        <v>652</v>
      </c>
      <c r="B20" s="115" t="s">
        <v>671</v>
      </c>
      <c r="C20" s="115" t="s">
        <v>481</v>
      </c>
      <c r="D20" s="115" t="s">
        <v>91</v>
      </c>
      <c r="E20" s="115" t="s">
        <v>122</v>
      </c>
      <c r="F20" s="47" t="s">
        <v>122</v>
      </c>
      <c r="G20" s="139" t="s">
        <v>122</v>
      </c>
      <c r="H20" s="137" t="s">
        <v>122</v>
      </c>
      <c r="I20" s="119" t="s">
        <v>122</v>
      </c>
      <c r="J20" s="139" t="s">
        <v>122</v>
      </c>
      <c r="K20" s="119">
        <f>SUMIFS(Gabarito!B:B,Gabarito!A:A,G20)+SUMIFS(Gabarito!B:B,Gabarito!A:A,H20)+SUMIFS(Gabarito!B:B,Gabarito!A:A,I20)+SUMIFS(Gabarito!B:B,Gabarito!A:A,J20)</f>
        <v>0</v>
      </c>
      <c r="L20" s="137" t="s">
        <v>122</v>
      </c>
      <c r="M20" s="137" t="s">
        <v>122</v>
      </c>
      <c r="N20" s="115" t="s">
        <v>122</v>
      </c>
      <c r="O20" s="137" t="s">
        <v>122</v>
      </c>
      <c r="P20" s="137">
        <f>SUMIFS(Gabarito!B:B,Gabarito!A:A,L20)+SUMIFS(Gabarito!B:B,Gabarito!A:A,M20)+SUMIFS(Gabarito!B:B,Gabarito!A:A,N20)+SUMIFS(Gabarito!B:B,Gabarito!A:A,#REF!)+SUMIFS(Gabarito!B:B,Gabarito!A:A,O20)</f>
        <v>0</v>
      </c>
      <c r="Q20" s="49">
        <f t="shared" si="1"/>
        <v>0</v>
      </c>
      <c r="R20" s="115" t="s">
        <v>122</v>
      </c>
      <c r="S20" s="115" t="s">
        <v>122</v>
      </c>
      <c r="T20" s="137" t="s">
        <v>122</v>
      </c>
      <c r="U20" s="49" t="s">
        <v>50</v>
      </c>
      <c r="V20" s="138"/>
      <c r="W20" s="138"/>
      <c r="X20" s="138"/>
      <c r="Y20" s="138"/>
      <c r="Z20" s="138"/>
      <c r="AA20" s="138"/>
      <c r="AB20" s="138"/>
      <c r="AC20" s="138"/>
    </row>
    <row r="21" ht="15.75" customHeight="1">
      <c r="A21" s="115" t="s">
        <v>652</v>
      </c>
      <c r="B21" s="115" t="s">
        <v>672</v>
      </c>
      <c r="C21" s="115" t="s">
        <v>481</v>
      </c>
      <c r="D21" s="115" t="s">
        <v>91</v>
      </c>
      <c r="E21" s="115" t="s">
        <v>122</v>
      </c>
      <c r="F21" s="47" t="s">
        <v>122</v>
      </c>
      <c r="G21" s="139" t="s">
        <v>122</v>
      </c>
      <c r="H21" s="137" t="s">
        <v>122</v>
      </c>
      <c r="I21" s="119" t="s">
        <v>122</v>
      </c>
      <c r="J21" s="139" t="s">
        <v>122</v>
      </c>
      <c r="K21" s="119">
        <f>SUMIFS(Gabarito!B:B,Gabarito!A:A,G21)+SUMIFS(Gabarito!B:B,Gabarito!A:A,H21)+SUMIFS(Gabarito!B:B,Gabarito!A:A,I21)+SUMIFS(Gabarito!B:B,Gabarito!A:A,J21)</f>
        <v>0</v>
      </c>
      <c r="L21" s="137" t="s">
        <v>122</v>
      </c>
      <c r="M21" s="137" t="s">
        <v>122</v>
      </c>
      <c r="N21" s="115" t="s">
        <v>122</v>
      </c>
      <c r="O21" s="137" t="s">
        <v>122</v>
      </c>
      <c r="P21" s="137">
        <f>SUMIFS(Gabarito!B:B,Gabarito!A:A,L21)+SUMIFS(Gabarito!B:B,Gabarito!A:A,M21)+SUMIFS(Gabarito!B:B,Gabarito!A:A,N21)+SUMIFS(Gabarito!B:B,Gabarito!A:A,#REF!)+SUMIFS(Gabarito!B:B,Gabarito!A:A,O21)</f>
        <v>0</v>
      </c>
      <c r="Q21" s="49">
        <f t="shared" si="1"/>
        <v>0</v>
      </c>
      <c r="R21" s="115" t="s">
        <v>122</v>
      </c>
      <c r="S21" s="115" t="s">
        <v>122</v>
      </c>
      <c r="T21" s="137" t="s">
        <v>122</v>
      </c>
      <c r="U21" s="49" t="s">
        <v>50</v>
      </c>
      <c r="V21" s="138"/>
      <c r="W21" s="138"/>
      <c r="X21" s="138"/>
      <c r="Y21" s="138"/>
      <c r="Z21" s="138"/>
      <c r="AA21" s="138"/>
      <c r="AB21" s="138"/>
      <c r="AC21" s="138"/>
    </row>
    <row r="22" ht="15.75" customHeight="1">
      <c r="A22" s="115" t="s">
        <v>652</v>
      </c>
      <c r="B22" s="115" t="s">
        <v>673</v>
      </c>
      <c r="C22" s="115" t="s">
        <v>481</v>
      </c>
      <c r="D22" s="115" t="s">
        <v>91</v>
      </c>
      <c r="E22" s="115" t="s">
        <v>122</v>
      </c>
      <c r="F22" s="47" t="s">
        <v>122</v>
      </c>
      <c r="G22" s="139" t="s">
        <v>122</v>
      </c>
      <c r="H22" s="137" t="s">
        <v>122</v>
      </c>
      <c r="I22" s="119" t="s">
        <v>122</v>
      </c>
      <c r="J22" s="139" t="s">
        <v>122</v>
      </c>
      <c r="K22" s="119">
        <f>SUMIFS(Gabarito!B:B,Gabarito!A:A,G22)+SUMIFS(Gabarito!B:B,Gabarito!A:A,H22)+SUMIFS(Gabarito!B:B,Gabarito!A:A,I22)+SUMIFS(Gabarito!B:B,Gabarito!A:A,J22)</f>
        <v>0</v>
      </c>
      <c r="L22" s="137" t="s">
        <v>122</v>
      </c>
      <c r="M22" s="137" t="s">
        <v>122</v>
      </c>
      <c r="N22" s="115" t="s">
        <v>122</v>
      </c>
      <c r="O22" s="137" t="s">
        <v>122</v>
      </c>
      <c r="P22" s="137">
        <f>SUMIFS(Gabarito!B:B,Gabarito!A:A,L22)+SUMIFS(Gabarito!B:B,Gabarito!A:A,M22)+SUMIFS(Gabarito!B:B,Gabarito!A:A,N22)+SUMIFS(Gabarito!B:B,Gabarito!A:A,#REF!)+SUMIFS(Gabarito!B:B,Gabarito!A:A,O22)</f>
        <v>0</v>
      </c>
      <c r="Q22" s="49">
        <f t="shared" si="1"/>
        <v>0</v>
      </c>
      <c r="R22" s="115" t="s">
        <v>122</v>
      </c>
      <c r="S22" s="115" t="s">
        <v>122</v>
      </c>
      <c r="T22" s="137" t="s">
        <v>122</v>
      </c>
      <c r="U22" s="49" t="s">
        <v>50</v>
      </c>
      <c r="V22" s="138"/>
      <c r="W22" s="138"/>
      <c r="X22" s="138"/>
      <c r="Y22" s="138"/>
      <c r="Z22" s="138"/>
      <c r="AA22" s="138"/>
      <c r="AB22" s="138"/>
      <c r="AC22" s="138"/>
    </row>
    <row r="23" ht="15.75" customHeight="1">
      <c r="A23" s="115" t="s">
        <v>652</v>
      </c>
      <c r="B23" s="115" t="s">
        <v>674</v>
      </c>
      <c r="C23" s="115" t="s">
        <v>481</v>
      </c>
      <c r="D23" s="115" t="s">
        <v>91</v>
      </c>
      <c r="E23" s="115" t="s">
        <v>122</v>
      </c>
      <c r="F23" s="47" t="s">
        <v>122</v>
      </c>
      <c r="G23" s="139" t="s">
        <v>122</v>
      </c>
      <c r="H23" s="137" t="s">
        <v>122</v>
      </c>
      <c r="I23" s="119" t="s">
        <v>122</v>
      </c>
      <c r="J23" s="139" t="s">
        <v>122</v>
      </c>
      <c r="K23" s="119">
        <f>SUMIFS(Gabarito!B:B,Gabarito!A:A,G23)+SUMIFS(Gabarito!B:B,Gabarito!A:A,H23)+SUMIFS(Gabarito!B:B,Gabarito!A:A,I23)+SUMIFS(Gabarito!B:B,Gabarito!A:A,J23)</f>
        <v>0</v>
      </c>
      <c r="L23" s="137" t="s">
        <v>122</v>
      </c>
      <c r="M23" s="137" t="s">
        <v>122</v>
      </c>
      <c r="N23" s="115" t="s">
        <v>122</v>
      </c>
      <c r="O23" s="137" t="s">
        <v>122</v>
      </c>
      <c r="P23" s="137">
        <f>SUMIFS(Gabarito!B:B,Gabarito!A:A,L23)+SUMIFS(Gabarito!B:B,Gabarito!A:A,M23)+SUMIFS(Gabarito!B:B,Gabarito!A:A,N23)+SUMIFS(Gabarito!B:B,Gabarito!A:A,#REF!)+SUMIFS(Gabarito!B:B,Gabarito!A:A,O23)</f>
        <v>0</v>
      </c>
      <c r="Q23" s="49">
        <f t="shared" si="1"/>
        <v>0</v>
      </c>
      <c r="R23" s="115" t="s">
        <v>122</v>
      </c>
      <c r="S23" s="115" t="s">
        <v>122</v>
      </c>
      <c r="T23" s="137" t="s">
        <v>122</v>
      </c>
      <c r="U23" s="49" t="s">
        <v>50</v>
      </c>
      <c r="V23" s="138"/>
      <c r="W23" s="138"/>
      <c r="X23" s="138"/>
      <c r="Y23" s="138"/>
      <c r="Z23" s="138"/>
      <c r="AA23" s="138"/>
      <c r="AB23" s="138"/>
      <c r="AC23" s="138"/>
    </row>
    <row r="24" ht="15.75" customHeight="1">
      <c r="A24" s="115" t="s">
        <v>652</v>
      </c>
      <c r="B24" s="115" t="s">
        <v>675</v>
      </c>
      <c r="C24" s="115" t="s">
        <v>481</v>
      </c>
      <c r="D24" s="115" t="s">
        <v>91</v>
      </c>
      <c r="E24" s="115" t="s">
        <v>122</v>
      </c>
      <c r="F24" s="47" t="s">
        <v>122</v>
      </c>
      <c r="G24" s="139" t="s">
        <v>122</v>
      </c>
      <c r="H24" s="137" t="s">
        <v>122</v>
      </c>
      <c r="I24" s="119" t="s">
        <v>122</v>
      </c>
      <c r="J24" s="139" t="s">
        <v>122</v>
      </c>
      <c r="K24" s="119">
        <f>SUMIFS(Gabarito!B:B,Gabarito!A:A,G24)+SUMIFS(Gabarito!B:B,Gabarito!A:A,H24)+SUMIFS(Gabarito!B:B,Gabarito!A:A,I24)+SUMIFS(Gabarito!B:B,Gabarito!A:A,J24)</f>
        <v>0</v>
      </c>
      <c r="L24" s="137" t="s">
        <v>122</v>
      </c>
      <c r="M24" s="137" t="s">
        <v>122</v>
      </c>
      <c r="N24" s="115" t="s">
        <v>122</v>
      </c>
      <c r="O24" s="137" t="s">
        <v>122</v>
      </c>
      <c r="P24" s="137">
        <f>SUMIFS(Gabarito!B:B,Gabarito!A:A,L24)+SUMIFS(Gabarito!B:B,Gabarito!A:A,M24)+SUMIFS(Gabarito!B:B,Gabarito!A:A,N24)+SUMIFS(Gabarito!B:B,Gabarito!A:A,#REF!)+SUMIFS(Gabarito!B:B,Gabarito!A:A,O24)</f>
        <v>0</v>
      </c>
      <c r="Q24" s="49">
        <f t="shared" si="1"/>
        <v>0</v>
      </c>
      <c r="R24" s="115" t="s">
        <v>122</v>
      </c>
      <c r="S24" s="115" t="s">
        <v>122</v>
      </c>
      <c r="T24" s="137" t="s">
        <v>122</v>
      </c>
      <c r="U24" s="49" t="s">
        <v>50</v>
      </c>
      <c r="V24" s="138"/>
      <c r="W24" s="138"/>
      <c r="X24" s="138"/>
      <c r="Y24" s="138"/>
      <c r="Z24" s="138"/>
      <c r="AA24" s="138"/>
      <c r="AB24" s="138"/>
      <c r="AC24" s="138"/>
    </row>
    <row r="25" ht="15.75" customHeight="1">
      <c r="A25" s="115" t="s">
        <v>652</v>
      </c>
      <c r="B25" s="115" t="s">
        <v>676</v>
      </c>
      <c r="C25" s="115" t="s">
        <v>481</v>
      </c>
      <c r="D25" s="115" t="s">
        <v>91</v>
      </c>
      <c r="E25" s="115" t="s">
        <v>122</v>
      </c>
      <c r="F25" s="47" t="s">
        <v>122</v>
      </c>
      <c r="G25" s="139" t="s">
        <v>122</v>
      </c>
      <c r="H25" s="137" t="s">
        <v>122</v>
      </c>
      <c r="I25" s="119" t="s">
        <v>122</v>
      </c>
      <c r="J25" s="139" t="s">
        <v>122</v>
      </c>
      <c r="K25" s="119">
        <f>SUMIFS(Gabarito!B:B,Gabarito!A:A,G25)+SUMIFS(Gabarito!B:B,Gabarito!A:A,H25)+SUMIFS(Gabarito!B:B,Gabarito!A:A,I25)+SUMIFS(Gabarito!B:B,Gabarito!A:A,J25)</f>
        <v>0</v>
      </c>
      <c r="L25" s="137" t="s">
        <v>122</v>
      </c>
      <c r="M25" s="137" t="s">
        <v>122</v>
      </c>
      <c r="N25" s="115" t="s">
        <v>122</v>
      </c>
      <c r="O25" s="137" t="s">
        <v>122</v>
      </c>
      <c r="P25" s="137">
        <f>SUMIFS(Gabarito!B:B,Gabarito!A:A,L25)+SUMIFS(Gabarito!B:B,Gabarito!A:A,M25)+SUMIFS(Gabarito!B:B,Gabarito!A:A,N25)+SUMIFS(Gabarito!B:B,Gabarito!A:A,#REF!)+SUMIFS(Gabarito!B:B,Gabarito!A:A,O25)</f>
        <v>0</v>
      </c>
      <c r="Q25" s="49">
        <f t="shared" si="1"/>
        <v>0</v>
      </c>
      <c r="R25" s="115" t="s">
        <v>122</v>
      </c>
      <c r="S25" s="115" t="s">
        <v>122</v>
      </c>
      <c r="T25" s="137" t="s">
        <v>122</v>
      </c>
      <c r="U25" s="49" t="s">
        <v>91</v>
      </c>
      <c r="V25" s="138"/>
      <c r="W25" s="138"/>
      <c r="X25" s="138"/>
      <c r="Y25" s="138"/>
      <c r="Z25" s="138"/>
      <c r="AA25" s="138"/>
      <c r="AB25" s="138"/>
      <c r="AC25" s="138"/>
    </row>
    <row r="26" ht="15.75" customHeight="1">
      <c r="A26" s="115" t="s">
        <v>652</v>
      </c>
      <c r="B26" s="115" t="s">
        <v>677</v>
      </c>
      <c r="C26" s="115" t="s">
        <v>481</v>
      </c>
      <c r="D26" s="115" t="s">
        <v>91</v>
      </c>
      <c r="E26" s="115" t="s">
        <v>122</v>
      </c>
      <c r="F26" s="47" t="s">
        <v>122</v>
      </c>
      <c r="G26" s="139" t="s">
        <v>122</v>
      </c>
      <c r="H26" s="137" t="s">
        <v>122</v>
      </c>
      <c r="I26" s="119" t="s">
        <v>122</v>
      </c>
      <c r="J26" s="139" t="s">
        <v>122</v>
      </c>
      <c r="K26" s="119">
        <f>SUMIFS(Gabarito!B:B,Gabarito!A:A,G26)+SUMIFS(Gabarito!B:B,Gabarito!A:A,H26)+SUMIFS(Gabarito!B:B,Gabarito!A:A,I26)+SUMIFS(Gabarito!B:B,Gabarito!A:A,J26)</f>
        <v>0</v>
      </c>
      <c r="L26" s="137" t="s">
        <v>122</v>
      </c>
      <c r="M26" s="137" t="s">
        <v>122</v>
      </c>
      <c r="N26" s="115" t="s">
        <v>122</v>
      </c>
      <c r="O26" s="137" t="s">
        <v>122</v>
      </c>
      <c r="P26" s="137">
        <f>SUMIFS(Gabarito!B:B,Gabarito!A:A,L26)+SUMIFS(Gabarito!B:B,Gabarito!A:A,M26)+SUMIFS(Gabarito!B:B,Gabarito!A:A,N26)+SUMIFS(Gabarito!B:B,Gabarito!A:A,#REF!)+SUMIFS(Gabarito!B:B,Gabarito!A:A,O26)</f>
        <v>0</v>
      </c>
      <c r="Q26" s="49">
        <f t="shared" si="1"/>
        <v>0</v>
      </c>
      <c r="R26" s="115" t="s">
        <v>122</v>
      </c>
      <c r="S26" s="115" t="s">
        <v>122</v>
      </c>
      <c r="T26" s="137" t="s">
        <v>122</v>
      </c>
      <c r="U26" s="49" t="s">
        <v>91</v>
      </c>
      <c r="V26" s="138"/>
      <c r="W26" s="138"/>
      <c r="X26" s="138"/>
      <c r="Y26" s="138"/>
      <c r="Z26" s="138"/>
      <c r="AA26" s="138"/>
      <c r="AB26" s="138"/>
      <c r="AC26" s="138"/>
    </row>
    <row r="27" ht="15.75" customHeight="1">
      <c r="A27" s="115" t="s">
        <v>652</v>
      </c>
      <c r="B27" s="115" t="s">
        <v>678</v>
      </c>
      <c r="C27" s="115" t="s">
        <v>481</v>
      </c>
      <c r="D27" s="115" t="s">
        <v>91</v>
      </c>
      <c r="E27" s="115" t="s">
        <v>122</v>
      </c>
      <c r="F27" s="47" t="s">
        <v>122</v>
      </c>
      <c r="G27" s="139" t="s">
        <v>122</v>
      </c>
      <c r="H27" s="137" t="s">
        <v>122</v>
      </c>
      <c r="I27" s="119" t="s">
        <v>122</v>
      </c>
      <c r="J27" s="139" t="s">
        <v>122</v>
      </c>
      <c r="K27" s="119">
        <f>SUMIFS(Gabarito!B:B,Gabarito!A:A,G27)+SUMIFS(Gabarito!B:B,Gabarito!A:A,H27)+SUMIFS(Gabarito!B:B,Gabarito!A:A,I27)+SUMIFS(Gabarito!B:B,Gabarito!A:A,J27)</f>
        <v>0</v>
      </c>
      <c r="L27" s="137" t="s">
        <v>122</v>
      </c>
      <c r="M27" s="137" t="s">
        <v>122</v>
      </c>
      <c r="N27" s="115" t="s">
        <v>122</v>
      </c>
      <c r="O27" s="137" t="s">
        <v>122</v>
      </c>
      <c r="P27" s="137">
        <f>SUMIFS(Gabarito!B:B,Gabarito!A:A,L27)+SUMIFS(Gabarito!B:B,Gabarito!A:A,M27)+SUMIFS(Gabarito!B:B,Gabarito!A:A,N27)+SUMIFS(Gabarito!B:B,Gabarito!A:A,#REF!)+SUMIFS(Gabarito!B:B,Gabarito!A:A,O27)</f>
        <v>0</v>
      </c>
      <c r="Q27" s="49">
        <f t="shared" si="1"/>
        <v>0</v>
      </c>
      <c r="R27" s="115" t="s">
        <v>122</v>
      </c>
      <c r="S27" s="115" t="s">
        <v>122</v>
      </c>
      <c r="T27" s="137" t="s">
        <v>122</v>
      </c>
      <c r="U27" s="49" t="s">
        <v>50</v>
      </c>
      <c r="V27" s="138"/>
      <c r="W27" s="138"/>
      <c r="X27" s="138"/>
      <c r="Y27" s="138"/>
      <c r="Z27" s="138"/>
      <c r="AA27" s="138"/>
      <c r="AB27" s="138"/>
      <c r="AC27" s="138"/>
    </row>
    <row r="28" ht="15.75" customHeight="1">
      <c r="A28" s="115" t="s">
        <v>652</v>
      </c>
      <c r="B28" s="115" t="s">
        <v>679</v>
      </c>
      <c r="C28" s="115" t="s">
        <v>481</v>
      </c>
      <c r="D28" s="115" t="s">
        <v>91</v>
      </c>
      <c r="E28" s="115" t="s">
        <v>196</v>
      </c>
      <c r="F28" s="47" t="s">
        <v>122</v>
      </c>
      <c r="G28" s="139" t="s">
        <v>85</v>
      </c>
      <c r="H28" s="137" t="s">
        <v>122</v>
      </c>
      <c r="I28" s="119" t="s">
        <v>122</v>
      </c>
      <c r="J28" s="139" t="s">
        <v>122</v>
      </c>
      <c r="K28" s="119">
        <f>SUMIFS(Gabarito!B:B,Gabarito!A:A,G28)+SUMIFS(Gabarito!B:B,Gabarito!A:A,H28)+SUMIFS(Gabarito!B:B,Gabarito!A:A,I28)+SUMIFS(Gabarito!B:B,Gabarito!A:A,J28)</f>
        <v>4</v>
      </c>
      <c r="L28" s="137" t="s">
        <v>122</v>
      </c>
      <c r="M28" s="137" t="s">
        <v>122</v>
      </c>
      <c r="N28" s="115" t="s">
        <v>60</v>
      </c>
      <c r="O28" s="137" t="s">
        <v>122</v>
      </c>
      <c r="P28" s="137">
        <f>SUMIFS(Gabarito!B:B,Gabarito!A:A,L28)+SUMIFS(Gabarito!B:B,Gabarito!A:A,M28)+SUMIFS(Gabarito!B:B,Gabarito!A:A,N28)+SUMIFS(Gabarito!B:B,Gabarito!A:A,#REF!)+SUMIFS(Gabarito!B:B,Gabarito!A:A,O28)</f>
        <v>2</v>
      </c>
      <c r="Q28" s="49">
        <f t="shared" si="1"/>
        <v>8</v>
      </c>
      <c r="R28" s="115" t="s">
        <v>122</v>
      </c>
      <c r="S28" s="115" t="s">
        <v>122</v>
      </c>
      <c r="T28" s="137" t="s">
        <v>122</v>
      </c>
      <c r="U28" s="49" t="s">
        <v>50</v>
      </c>
      <c r="V28" s="138"/>
      <c r="W28" s="138"/>
      <c r="X28" s="138"/>
      <c r="Y28" s="138"/>
      <c r="Z28" s="138"/>
      <c r="AA28" s="138"/>
      <c r="AB28" s="138"/>
      <c r="AC28" s="138"/>
    </row>
    <row r="29" ht="15.75" customHeight="1">
      <c r="A29" s="115" t="s">
        <v>652</v>
      </c>
      <c r="B29" s="115" t="s">
        <v>680</v>
      </c>
      <c r="C29" s="115" t="s">
        <v>481</v>
      </c>
      <c r="D29" s="115" t="s">
        <v>91</v>
      </c>
      <c r="E29" s="115" t="s">
        <v>122</v>
      </c>
      <c r="F29" s="47" t="s">
        <v>122</v>
      </c>
      <c r="G29" s="139" t="s">
        <v>122</v>
      </c>
      <c r="H29" s="137" t="s">
        <v>122</v>
      </c>
      <c r="I29" s="119" t="s">
        <v>122</v>
      </c>
      <c r="J29" s="139" t="s">
        <v>122</v>
      </c>
      <c r="K29" s="119">
        <f>SUMIFS(Gabarito!B:B,Gabarito!A:A,G29)+SUMIFS(Gabarito!B:B,Gabarito!A:A,H29)+SUMIFS(Gabarito!B:B,Gabarito!A:A,I29)+SUMIFS(Gabarito!B:B,Gabarito!A:A,J29)</f>
        <v>0</v>
      </c>
      <c r="L29" s="137" t="s">
        <v>122</v>
      </c>
      <c r="M29" s="137" t="s">
        <v>122</v>
      </c>
      <c r="N29" s="115" t="s">
        <v>122</v>
      </c>
      <c r="O29" s="137" t="s">
        <v>122</v>
      </c>
      <c r="P29" s="137">
        <f>SUMIFS(Gabarito!B:B,Gabarito!A:A,L29)+SUMIFS(Gabarito!B:B,Gabarito!A:A,M29)+SUMIFS(Gabarito!B:B,Gabarito!A:A,N29)+SUMIFS(Gabarito!B:B,Gabarito!A:A,#REF!)+SUMIFS(Gabarito!B:B,Gabarito!A:A,O29)</f>
        <v>0</v>
      </c>
      <c r="Q29" s="49">
        <f t="shared" si="1"/>
        <v>0</v>
      </c>
      <c r="R29" s="115" t="s">
        <v>122</v>
      </c>
      <c r="S29" s="115" t="s">
        <v>122</v>
      </c>
      <c r="T29" s="137" t="s">
        <v>122</v>
      </c>
      <c r="U29" s="49" t="s">
        <v>50</v>
      </c>
      <c r="V29" s="138"/>
      <c r="W29" s="138"/>
      <c r="X29" s="138"/>
      <c r="Y29" s="138"/>
      <c r="Z29" s="138"/>
      <c r="AA29" s="138"/>
      <c r="AB29" s="138"/>
      <c r="AC29" s="138"/>
    </row>
    <row r="30" ht="15.75" customHeight="1">
      <c r="A30" s="115" t="s">
        <v>652</v>
      </c>
      <c r="B30" s="142" t="s">
        <v>681</v>
      </c>
      <c r="C30" s="115" t="s">
        <v>481</v>
      </c>
      <c r="D30" s="115" t="s">
        <v>50</v>
      </c>
      <c r="E30" s="115" t="s">
        <v>122</v>
      </c>
      <c r="F30" s="47" t="s">
        <v>122</v>
      </c>
      <c r="G30" s="139" t="s">
        <v>122</v>
      </c>
      <c r="H30" s="137" t="s">
        <v>122</v>
      </c>
      <c r="I30" s="119" t="s">
        <v>122</v>
      </c>
      <c r="J30" s="139" t="s">
        <v>122</v>
      </c>
      <c r="K30" s="119">
        <f>SUMIFS(Gabarito!B:B,Gabarito!A:A,G30)+SUMIFS(Gabarito!B:B,Gabarito!A:A,H30)+SUMIFS(Gabarito!B:B,Gabarito!A:A,I30)+SUMIFS(Gabarito!B:B,Gabarito!A:A,J30)</f>
        <v>0</v>
      </c>
      <c r="L30" s="137" t="s">
        <v>122</v>
      </c>
      <c r="M30" s="137" t="s">
        <v>122</v>
      </c>
      <c r="N30" s="115" t="s">
        <v>122</v>
      </c>
      <c r="O30" s="137" t="s">
        <v>122</v>
      </c>
      <c r="P30" s="137">
        <f>SUMIFS(Gabarito!B:B,Gabarito!A:A,L30)+SUMIFS(Gabarito!B:B,Gabarito!A:A,M30)+SUMIFS(Gabarito!B:B,Gabarito!A:A,N30)+SUMIFS(Gabarito!B:B,Gabarito!A:A,#REF!)+SUMIFS(Gabarito!B:B,Gabarito!A:A,O30)</f>
        <v>0</v>
      </c>
      <c r="Q30" s="49">
        <f t="shared" si="1"/>
        <v>0</v>
      </c>
      <c r="R30" s="115" t="s">
        <v>122</v>
      </c>
      <c r="S30" s="115" t="s">
        <v>122</v>
      </c>
      <c r="T30" s="137" t="s">
        <v>122</v>
      </c>
      <c r="U30" s="49" t="s">
        <v>50</v>
      </c>
      <c r="V30" s="138"/>
      <c r="W30" s="138"/>
      <c r="X30" s="138"/>
      <c r="Y30" s="138"/>
      <c r="Z30" s="138"/>
      <c r="AA30" s="138"/>
      <c r="AB30" s="138"/>
      <c r="AC30" s="138"/>
    </row>
    <row r="31" ht="29.25" customHeight="1">
      <c r="A31" s="115" t="s">
        <v>652</v>
      </c>
      <c r="B31" s="142" t="s">
        <v>682</v>
      </c>
      <c r="C31" s="115" t="s">
        <v>481</v>
      </c>
      <c r="D31" s="115" t="s">
        <v>50</v>
      </c>
      <c r="E31" s="115" t="s">
        <v>130</v>
      </c>
      <c r="F31" s="47" t="s">
        <v>122</v>
      </c>
      <c r="G31" s="139" t="s">
        <v>67</v>
      </c>
      <c r="H31" s="137" t="s">
        <v>87</v>
      </c>
      <c r="I31" s="119" t="s">
        <v>47</v>
      </c>
      <c r="J31" s="139" t="s">
        <v>122</v>
      </c>
      <c r="K31" s="119">
        <f>SUMIFS(Gabarito!B:B,Gabarito!A:A,G31)+SUMIFS(Gabarito!B:B,Gabarito!A:A,H31)+SUMIFS(Gabarito!B:B,Gabarito!A:A,I31)+SUMIFS(Gabarito!B:B,Gabarito!A:A,J31)</f>
        <v>11</v>
      </c>
      <c r="L31" s="137" t="s">
        <v>55</v>
      </c>
      <c r="M31" s="137" t="s">
        <v>77</v>
      </c>
      <c r="N31" s="115" t="s">
        <v>79</v>
      </c>
      <c r="O31" s="137" t="s">
        <v>122</v>
      </c>
      <c r="P31" s="137">
        <f>SUMIFS(Gabarito!B:B,Gabarito!A:A,L31)+SUMIFS(Gabarito!B:B,Gabarito!A:A,M31)+SUMIFS(Gabarito!B:B,Gabarito!A:A,N31)+SUMIFS(Gabarito!B:B,Gabarito!A:A,#REF!)+SUMIFS(Gabarito!B:B,Gabarito!A:A,O31)</f>
        <v>17</v>
      </c>
      <c r="Q31" s="49">
        <f t="shared" si="1"/>
        <v>187</v>
      </c>
      <c r="R31" s="115" t="s">
        <v>122</v>
      </c>
      <c r="S31" s="115" t="s">
        <v>122</v>
      </c>
      <c r="T31" s="137" t="s">
        <v>122</v>
      </c>
      <c r="U31" s="49" t="s">
        <v>50</v>
      </c>
      <c r="V31" s="138"/>
      <c r="W31" s="138"/>
      <c r="X31" s="138"/>
      <c r="Y31" s="138"/>
      <c r="Z31" s="138"/>
      <c r="AA31" s="138"/>
      <c r="AB31" s="138"/>
      <c r="AC31" s="138"/>
    </row>
    <row r="32" ht="15.75" customHeight="1">
      <c r="A32" s="115" t="s">
        <v>652</v>
      </c>
      <c r="B32" s="142" t="s">
        <v>683</v>
      </c>
      <c r="C32" s="115" t="s">
        <v>481</v>
      </c>
      <c r="D32" s="115" t="s">
        <v>50</v>
      </c>
      <c r="E32" s="115" t="s">
        <v>122</v>
      </c>
      <c r="F32" s="47" t="s">
        <v>122</v>
      </c>
      <c r="G32" s="139" t="s">
        <v>122</v>
      </c>
      <c r="H32" s="137" t="s">
        <v>122</v>
      </c>
      <c r="I32" s="119" t="s">
        <v>122</v>
      </c>
      <c r="J32" s="139" t="s">
        <v>122</v>
      </c>
      <c r="K32" s="119">
        <f>SUMIFS(Gabarito!B:B,Gabarito!A:A,G32)+SUMIFS(Gabarito!B:B,Gabarito!A:A,H32)+SUMIFS(Gabarito!B:B,Gabarito!A:A,I32)+SUMIFS(Gabarito!B:B,Gabarito!A:A,J32)</f>
        <v>0</v>
      </c>
      <c r="L32" s="137" t="s">
        <v>122</v>
      </c>
      <c r="M32" s="137" t="s">
        <v>122</v>
      </c>
      <c r="N32" s="115" t="s">
        <v>122</v>
      </c>
      <c r="O32" s="137" t="s">
        <v>122</v>
      </c>
      <c r="P32" s="137">
        <f>SUMIFS(Gabarito!B:B,Gabarito!A:A,L32)+SUMIFS(Gabarito!B:B,Gabarito!A:A,M32)+SUMIFS(Gabarito!B:B,Gabarito!A:A,N32)+SUMIFS(Gabarito!B:B,Gabarito!A:A,#REF!)+SUMIFS(Gabarito!B:B,Gabarito!A:A,O32)</f>
        <v>0</v>
      </c>
      <c r="Q32" s="49">
        <f t="shared" si="1"/>
        <v>0</v>
      </c>
      <c r="R32" s="115" t="s">
        <v>122</v>
      </c>
      <c r="S32" s="115" t="s">
        <v>122</v>
      </c>
      <c r="T32" s="137" t="s">
        <v>122</v>
      </c>
      <c r="U32" s="49" t="s">
        <v>50</v>
      </c>
    </row>
    <row r="33" ht="15.75" customHeight="1">
      <c r="A33" s="47" t="s">
        <v>652</v>
      </c>
      <c r="B33" s="62" t="s">
        <v>684</v>
      </c>
      <c r="C33" s="47" t="s">
        <v>481</v>
      </c>
      <c r="D33" s="47" t="s">
        <v>50</v>
      </c>
      <c r="E33" s="47" t="s">
        <v>122</v>
      </c>
      <c r="F33" s="47" t="s">
        <v>122</v>
      </c>
      <c r="G33" s="48" t="s">
        <v>122</v>
      </c>
      <c r="H33" s="49" t="s">
        <v>122</v>
      </c>
      <c r="I33" s="50" t="s">
        <v>122</v>
      </c>
      <c r="J33" s="48" t="s">
        <v>122</v>
      </c>
      <c r="K33" s="50">
        <f>SUMIFS(Gabarito!B:B,Gabarito!A:A,G33)+SUMIFS(Gabarito!B:B,Gabarito!A:A,H33)+SUMIFS(Gabarito!B:B,Gabarito!A:A,I33)+SUMIFS(Gabarito!B:B,Gabarito!A:A,J33)</f>
        <v>0</v>
      </c>
      <c r="L33" s="49" t="s">
        <v>122</v>
      </c>
      <c r="M33" s="49" t="s">
        <v>122</v>
      </c>
      <c r="N33" s="47" t="s">
        <v>122</v>
      </c>
      <c r="O33" s="49" t="s">
        <v>122</v>
      </c>
      <c r="P33" s="49">
        <f>SUMIFS(Gabarito!B:B,Gabarito!A:A,L33)+SUMIFS(Gabarito!B:B,Gabarito!A:A,M33)+SUMIFS(Gabarito!B:B,Gabarito!A:A,N33)+SUMIFS(Gabarito!B:B,Gabarito!A:A,#REF!)+SUMIFS(Gabarito!B:B,Gabarito!A:A,O33)</f>
        <v>0</v>
      </c>
      <c r="Q33" s="49">
        <f t="shared" si="1"/>
        <v>0</v>
      </c>
      <c r="R33" s="47" t="s">
        <v>122</v>
      </c>
      <c r="S33" s="47" t="s">
        <v>122</v>
      </c>
      <c r="T33" s="49" t="s">
        <v>122</v>
      </c>
      <c r="U33" s="49" t="s">
        <v>50</v>
      </c>
    </row>
    <row r="34" ht="15.75" customHeight="1">
      <c r="A34" s="47" t="s">
        <v>652</v>
      </c>
      <c r="B34" s="62" t="s">
        <v>685</v>
      </c>
      <c r="C34" s="47" t="s">
        <v>481</v>
      </c>
      <c r="D34" s="47" t="s">
        <v>50</v>
      </c>
      <c r="E34" s="47" t="s">
        <v>122</v>
      </c>
      <c r="F34" s="47" t="s">
        <v>122</v>
      </c>
      <c r="G34" s="48" t="s">
        <v>122</v>
      </c>
      <c r="H34" s="49" t="s">
        <v>122</v>
      </c>
      <c r="I34" s="50" t="s">
        <v>122</v>
      </c>
      <c r="J34" s="48" t="s">
        <v>122</v>
      </c>
      <c r="K34" s="50">
        <f>SUMIFS(Gabarito!B:B,Gabarito!A:A,G34)+SUMIFS(Gabarito!B:B,Gabarito!A:A,H34)+SUMIFS(Gabarito!B:B,Gabarito!A:A,I34)+SUMIFS(Gabarito!B:B,Gabarito!A:A,J34)</f>
        <v>0</v>
      </c>
      <c r="L34" s="49" t="s">
        <v>122</v>
      </c>
      <c r="M34" s="49" t="s">
        <v>122</v>
      </c>
      <c r="N34" s="47" t="s">
        <v>122</v>
      </c>
      <c r="O34" s="49" t="s">
        <v>122</v>
      </c>
      <c r="P34" s="49">
        <f>SUMIFS(Gabarito!B:B,Gabarito!A:A,L34)+SUMIFS(Gabarito!B:B,Gabarito!A:A,M34)+SUMIFS(Gabarito!B:B,Gabarito!A:A,N34)+SUMIFS(Gabarito!B:B,Gabarito!A:A,#REF!)+SUMIFS(Gabarito!B:B,Gabarito!A:A,O34)</f>
        <v>0</v>
      </c>
      <c r="Q34" s="49">
        <f t="shared" si="1"/>
        <v>0</v>
      </c>
      <c r="R34" s="47" t="s">
        <v>122</v>
      </c>
      <c r="S34" s="47" t="s">
        <v>122</v>
      </c>
      <c r="T34" s="49" t="s">
        <v>122</v>
      </c>
      <c r="U34" s="49" t="s">
        <v>50</v>
      </c>
    </row>
    <row r="35" ht="15.75" customHeight="1">
      <c r="A35" s="47" t="s">
        <v>652</v>
      </c>
      <c r="B35" s="62" t="s">
        <v>686</v>
      </c>
      <c r="C35" s="47" t="s">
        <v>481</v>
      </c>
      <c r="D35" s="47" t="s">
        <v>50</v>
      </c>
      <c r="E35" s="47" t="s">
        <v>122</v>
      </c>
      <c r="F35" s="47" t="s">
        <v>122</v>
      </c>
      <c r="G35" s="48" t="s">
        <v>122</v>
      </c>
      <c r="H35" s="49" t="s">
        <v>122</v>
      </c>
      <c r="I35" s="50" t="s">
        <v>122</v>
      </c>
      <c r="J35" s="48" t="s">
        <v>122</v>
      </c>
      <c r="K35" s="50">
        <f>SUMIFS(Gabarito!B:B,Gabarito!A:A,G35)+SUMIFS(Gabarito!B:B,Gabarito!A:A,H35)+SUMIFS(Gabarito!B:B,Gabarito!A:A,I35)+SUMIFS(Gabarito!B:B,Gabarito!A:A,J35)</f>
        <v>0</v>
      </c>
      <c r="L35" s="49" t="s">
        <v>122</v>
      </c>
      <c r="M35" s="49" t="s">
        <v>122</v>
      </c>
      <c r="N35" s="47" t="s">
        <v>122</v>
      </c>
      <c r="O35" s="49" t="s">
        <v>122</v>
      </c>
      <c r="P35" s="49">
        <f>SUMIFS(Gabarito!B:B,Gabarito!A:A,L35)+SUMIFS(Gabarito!B:B,Gabarito!A:A,M35)+SUMIFS(Gabarito!B:B,Gabarito!A:A,N35)+SUMIFS(Gabarito!B:B,Gabarito!A:A,#REF!)+SUMIFS(Gabarito!B:B,Gabarito!A:A,O35)</f>
        <v>0</v>
      </c>
      <c r="Q35" s="49">
        <f t="shared" si="1"/>
        <v>0</v>
      </c>
      <c r="R35" s="47" t="s">
        <v>122</v>
      </c>
      <c r="S35" s="47" t="s">
        <v>122</v>
      </c>
      <c r="T35" s="49" t="s">
        <v>122</v>
      </c>
      <c r="U35" s="49" t="s">
        <v>50</v>
      </c>
    </row>
    <row r="36" ht="15.75" customHeight="1">
      <c r="A36" s="47"/>
      <c r="B36" s="62"/>
      <c r="C36" s="47" t="s">
        <v>481</v>
      </c>
      <c r="D36" s="47" t="s">
        <v>50</v>
      </c>
      <c r="E36" s="47" t="s">
        <v>122</v>
      </c>
      <c r="F36" s="47" t="s">
        <v>122</v>
      </c>
      <c r="G36" s="48" t="s">
        <v>122</v>
      </c>
      <c r="H36" s="49" t="s">
        <v>122</v>
      </c>
      <c r="I36" s="50" t="s">
        <v>122</v>
      </c>
      <c r="J36" s="48" t="s">
        <v>122</v>
      </c>
      <c r="K36" s="50">
        <f>SUMIFS(Gabarito!B:B,Gabarito!A:A,G36)+SUMIFS(Gabarito!B:B,Gabarito!A:A,H36)+SUMIFS(Gabarito!B:B,Gabarito!A:A,I36)+SUMIFS(Gabarito!B:B,Gabarito!A:A,J36)</f>
        <v>0</v>
      </c>
      <c r="L36" s="49" t="s">
        <v>122</v>
      </c>
      <c r="M36" s="49" t="s">
        <v>122</v>
      </c>
      <c r="N36" s="47" t="s">
        <v>122</v>
      </c>
      <c r="O36" s="49" t="s">
        <v>122</v>
      </c>
      <c r="P36" s="49">
        <f>SUMIFS(Gabarito!B:B,Gabarito!A:A,L36)+SUMIFS(Gabarito!B:B,Gabarito!A:A,M36)+SUMIFS(Gabarito!B:B,Gabarito!A:A,N36)+SUMIFS(Gabarito!B:B,Gabarito!A:A,#REF!)+SUMIFS(Gabarito!B:B,Gabarito!A:A,O36)</f>
        <v>0</v>
      </c>
      <c r="Q36" s="49">
        <f t="shared" si="1"/>
        <v>0</v>
      </c>
      <c r="R36" s="47" t="s">
        <v>122</v>
      </c>
      <c r="S36" s="47" t="s">
        <v>122</v>
      </c>
      <c r="T36" s="49" t="s">
        <v>122</v>
      </c>
      <c r="U36" s="49" t="s">
        <v>50</v>
      </c>
    </row>
    <row r="37" ht="15.75" customHeight="1">
      <c r="A37" s="47"/>
      <c r="B37" s="62"/>
      <c r="C37" s="47" t="s">
        <v>481</v>
      </c>
      <c r="D37" s="47" t="s">
        <v>50</v>
      </c>
      <c r="E37" s="47" t="s">
        <v>122</v>
      </c>
      <c r="F37" s="47" t="s">
        <v>122</v>
      </c>
      <c r="G37" s="48" t="s">
        <v>122</v>
      </c>
      <c r="H37" s="49" t="s">
        <v>122</v>
      </c>
      <c r="I37" s="50" t="s">
        <v>122</v>
      </c>
      <c r="J37" s="48" t="s">
        <v>122</v>
      </c>
      <c r="K37" s="50">
        <f>SUMIFS(Gabarito!B:B,Gabarito!A:A,G37)+SUMIFS(Gabarito!B:B,Gabarito!A:A,H37)+SUMIFS(Gabarito!B:B,Gabarito!A:A,I37)+SUMIFS(Gabarito!B:B,Gabarito!A:A,J37)</f>
        <v>0</v>
      </c>
      <c r="L37" s="49" t="s">
        <v>122</v>
      </c>
      <c r="M37" s="49" t="s">
        <v>122</v>
      </c>
      <c r="N37" s="47" t="s">
        <v>122</v>
      </c>
      <c r="O37" s="49" t="s">
        <v>122</v>
      </c>
      <c r="P37" s="49">
        <f>SUMIFS(Gabarito!B:B,Gabarito!A:A,L37)+SUMIFS(Gabarito!B:B,Gabarito!A:A,M37)+SUMIFS(Gabarito!B:B,Gabarito!A:A,N37)+SUMIFS(Gabarito!B:B,Gabarito!A:A,#REF!)+SUMIFS(Gabarito!B:B,Gabarito!A:A,O37)</f>
        <v>0</v>
      </c>
      <c r="Q37" s="49">
        <f t="shared" si="1"/>
        <v>0</v>
      </c>
      <c r="R37" s="47" t="s">
        <v>122</v>
      </c>
      <c r="S37" s="47" t="s">
        <v>122</v>
      </c>
      <c r="T37" s="49" t="s">
        <v>122</v>
      </c>
      <c r="U37" s="49" t="s">
        <v>50</v>
      </c>
    </row>
    <row r="38" ht="15.75" customHeight="1">
      <c r="A38" s="47"/>
      <c r="B38" s="62"/>
      <c r="C38" s="47" t="s">
        <v>481</v>
      </c>
      <c r="D38" s="47" t="s">
        <v>50</v>
      </c>
      <c r="E38" s="47" t="s">
        <v>122</v>
      </c>
      <c r="F38" s="47" t="s">
        <v>122</v>
      </c>
      <c r="G38" s="48" t="s">
        <v>122</v>
      </c>
      <c r="H38" s="49" t="s">
        <v>122</v>
      </c>
      <c r="I38" s="50" t="s">
        <v>122</v>
      </c>
      <c r="J38" s="48" t="s">
        <v>122</v>
      </c>
      <c r="K38" s="50">
        <f>SUMIFS(Gabarito!B:B,Gabarito!A:A,G38)+SUMIFS(Gabarito!B:B,Gabarito!A:A,H38)+SUMIFS(Gabarito!B:B,Gabarito!A:A,I38)+SUMIFS(Gabarito!B:B,Gabarito!A:A,J38)</f>
        <v>0</v>
      </c>
      <c r="L38" s="49" t="s">
        <v>122</v>
      </c>
      <c r="M38" s="49" t="s">
        <v>122</v>
      </c>
      <c r="N38" s="47" t="s">
        <v>122</v>
      </c>
      <c r="O38" s="49" t="s">
        <v>122</v>
      </c>
      <c r="P38" s="49">
        <f>SUMIFS(Gabarito!B:B,Gabarito!A:A,L38)+SUMIFS(Gabarito!B:B,Gabarito!A:A,M38)+SUMIFS(Gabarito!B:B,Gabarito!A:A,N38)+SUMIFS(Gabarito!B:B,Gabarito!A:A,#REF!)+SUMIFS(Gabarito!B:B,Gabarito!A:A,O38)</f>
        <v>0</v>
      </c>
      <c r="Q38" s="49">
        <f t="shared" si="1"/>
        <v>0</v>
      </c>
      <c r="R38" s="47" t="s">
        <v>122</v>
      </c>
      <c r="S38" s="47" t="s">
        <v>122</v>
      </c>
      <c r="T38" s="49" t="s">
        <v>122</v>
      </c>
      <c r="U38" s="49" t="s">
        <v>50</v>
      </c>
    </row>
    <row r="39" ht="15.75" customHeight="1">
      <c r="A39" s="47"/>
      <c r="B39" s="62"/>
      <c r="C39" s="47" t="s">
        <v>481</v>
      </c>
      <c r="D39" s="47" t="s">
        <v>50</v>
      </c>
      <c r="E39" s="47" t="s">
        <v>122</v>
      </c>
      <c r="F39" s="47" t="s">
        <v>122</v>
      </c>
      <c r="G39" s="48" t="s">
        <v>122</v>
      </c>
      <c r="H39" s="49" t="s">
        <v>122</v>
      </c>
      <c r="I39" s="50" t="s">
        <v>122</v>
      </c>
      <c r="J39" s="48" t="s">
        <v>122</v>
      </c>
      <c r="K39" s="50">
        <f>SUMIFS(Gabarito!B:B,Gabarito!A:A,G39)+SUMIFS(Gabarito!B:B,Gabarito!A:A,H39)+SUMIFS(Gabarito!B:B,Gabarito!A:A,I39)+SUMIFS(Gabarito!B:B,Gabarito!A:A,J39)</f>
        <v>0</v>
      </c>
      <c r="L39" s="49" t="s">
        <v>122</v>
      </c>
      <c r="M39" s="49" t="s">
        <v>122</v>
      </c>
      <c r="N39" s="47" t="s">
        <v>122</v>
      </c>
      <c r="O39" s="49" t="s">
        <v>122</v>
      </c>
      <c r="P39" s="49">
        <f>SUMIFS(Gabarito!B:B,Gabarito!A:A,L39)+SUMIFS(Gabarito!B:B,Gabarito!A:A,M39)+SUMIFS(Gabarito!B:B,Gabarito!A:A,N39)+SUMIFS(Gabarito!B:B,Gabarito!A:A,#REF!)+SUMIFS(Gabarito!B:B,Gabarito!A:A,O39)</f>
        <v>0</v>
      </c>
      <c r="Q39" s="49">
        <f t="shared" si="1"/>
        <v>0</v>
      </c>
      <c r="R39" s="47" t="s">
        <v>122</v>
      </c>
      <c r="S39" s="47" t="s">
        <v>122</v>
      </c>
      <c r="T39" s="49" t="s">
        <v>122</v>
      </c>
      <c r="U39" s="49" t="s">
        <v>50</v>
      </c>
    </row>
    <row r="40" ht="15.75" customHeight="1">
      <c r="A40" s="47"/>
      <c r="B40" s="62"/>
      <c r="C40" s="47" t="s">
        <v>481</v>
      </c>
      <c r="D40" s="47" t="s">
        <v>50</v>
      </c>
      <c r="E40" s="47" t="s">
        <v>122</v>
      </c>
      <c r="F40" s="47" t="s">
        <v>122</v>
      </c>
      <c r="G40" s="48" t="s">
        <v>122</v>
      </c>
      <c r="H40" s="49" t="s">
        <v>122</v>
      </c>
      <c r="I40" s="50" t="s">
        <v>122</v>
      </c>
      <c r="J40" s="48" t="s">
        <v>122</v>
      </c>
      <c r="K40" s="50">
        <f>SUMIFS(Gabarito!B:B,Gabarito!A:A,G40)+SUMIFS(Gabarito!B:B,Gabarito!A:A,H40)+SUMIFS(Gabarito!B:B,Gabarito!A:A,I40)+SUMIFS(Gabarito!B:B,Gabarito!A:A,J40)</f>
        <v>0</v>
      </c>
      <c r="L40" s="49" t="s">
        <v>122</v>
      </c>
      <c r="M40" s="49" t="s">
        <v>122</v>
      </c>
      <c r="N40" s="47" t="s">
        <v>122</v>
      </c>
      <c r="O40" s="49" t="s">
        <v>122</v>
      </c>
      <c r="P40" s="49">
        <f>SUMIFS(Gabarito!B:B,Gabarito!A:A,L40)+SUMIFS(Gabarito!B:B,Gabarito!A:A,M40)+SUMIFS(Gabarito!B:B,Gabarito!A:A,N40)+SUMIFS(Gabarito!B:B,Gabarito!A:A,#REF!)+SUMIFS(Gabarito!B:B,Gabarito!A:A,O40)</f>
        <v>0</v>
      </c>
      <c r="Q40" s="49">
        <f t="shared" si="1"/>
        <v>0</v>
      </c>
      <c r="R40" s="47" t="s">
        <v>122</v>
      </c>
      <c r="S40" s="47" t="s">
        <v>122</v>
      </c>
      <c r="T40" s="49" t="s">
        <v>122</v>
      </c>
      <c r="U40" s="49" t="s">
        <v>50</v>
      </c>
    </row>
    <row r="41" ht="15.75" customHeight="1">
      <c r="A41" s="47"/>
      <c r="B41" s="62"/>
      <c r="C41" s="47" t="s">
        <v>481</v>
      </c>
      <c r="D41" s="47" t="s">
        <v>50</v>
      </c>
      <c r="E41" s="47" t="s">
        <v>122</v>
      </c>
      <c r="F41" s="47" t="s">
        <v>122</v>
      </c>
      <c r="G41" s="48" t="s">
        <v>122</v>
      </c>
      <c r="H41" s="49" t="s">
        <v>122</v>
      </c>
      <c r="I41" s="50" t="s">
        <v>122</v>
      </c>
      <c r="J41" s="48" t="s">
        <v>122</v>
      </c>
      <c r="K41" s="50">
        <f>SUMIFS(Gabarito!B:B,Gabarito!A:A,G41)+SUMIFS(Gabarito!B:B,Gabarito!A:A,H41)+SUMIFS(Gabarito!B:B,Gabarito!A:A,I41)+SUMIFS(Gabarito!B:B,Gabarito!A:A,J41)</f>
        <v>0</v>
      </c>
      <c r="L41" s="49" t="s">
        <v>122</v>
      </c>
      <c r="M41" s="49" t="s">
        <v>122</v>
      </c>
      <c r="N41" s="47" t="s">
        <v>122</v>
      </c>
      <c r="O41" s="49" t="s">
        <v>122</v>
      </c>
      <c r="P41" s="49">
        <f>SUMIFS(Gabarito!B:B,Gabarito!A:A,L41)+SUMIFS(Gabarito!B:B,Gabarito!A:A,M41)+SUMIFS(Gabarito!B:B,Gabarito!A:A,N41)+SUMIFS(Gabarito!B:B,Gabarito!A:A,#REF!)+SUMIFS(Gabarito!B:B,Gabarito!A:A,O41)</f>
        <v>0</v>
      </c>
      <c r="Q41" s="49">
        <f t="shared" si="1"/>
        <v>0</v>
      </c>
      <c r="R41" s="47" t="s">
        <v>122</v>
      </c>
      <c r="S41" s="47" t="s">
        <v>122</v>
      </c>
      <c r="T41" s="49" t="s">
        <v>122</v>
      </c>
      <c r="U41" s="49" t="s">
        <v>50</v>
      </c>
    </row>
    <row r="42" ht="15.75" customHeight="1">
      <c r="A42" s="47"/>
      <c r="B42" s="62"/>
      <c r="C42" s="47" t="s">
        <v>481</v>
      </c>
      <c r="D42" s="47" t="s">
        <v>50</v>
      </c>
      <c r="E42" s="47" t="s">
        <v>122</v>
      </c>
      <c r="F42" s="47" t="s">
        <v>122</v>
      </c>
      <c r="G42" s="48" t="s">
        <v>122</v>
      </c>
      <c r="H42" s="49" t="s">
        <v>122</v>
      </c>
      <c r="I42" s="50" t="s">
        <v>122</v>
      </c>
      <c r="J42" s="48" t="s">
        <v>122</v>
      </c>
      <c r="K42" s="50">
        <f>SUMIFS(Gabarito!B:B,Gabarito!A:A,G42)+SUMIFS(Gabarito!B:B,Gabarito!A:A,H42)+SUMIFS(Gabarito!B:B,Gabarito!A:A,I42)+SUMIFS(Gabarito!B:B,Gabarito!A:A,J42)</f>
        <v>0</v>
      </c>
      <c r="L42" s="49" t="s">
        <v>122</v>
      </c>
      <c r="M42" s="49" t="s">
        <v>122</v>
      </c>
      <c r="N42" s="47" t="s">
        <v>122</v>
      </c>
      <c r="O42" s="49" t="s">
        <v>122</v>
      </c>
      <c r="P42" s="49">
        <f>SUMIFS(Gabarito!B:B,Gabarito!A:A,L42)+SUMIFS(Gabarito!B:B,Gabarito!A:A,M42)+SUMIFS(Gabarito!B:B,Gabarito!A:A,N42)+SUMIFS(Gabarito!B:B,Gabarito!A:A,#REF!)+SUMIFS(Gabarito!B:B,Gabarito!A:A,O42)</f>
        <v>0</v>
      </c>
      <c r="Q42" s="49">
        <f t="shared" si="1"/>
        <v>0</v>
      </c>
      <c r="R42" s="47" t="s">
        <v>122</v>
      </c>
      <c r="S42" s="47" t="s">
        <v>122</v>
      </c>
      <c r="T42" s="49" t="s">
        <v>122</v>
      </c>
      <c r="U42" s="49" t="s">
        <v>50</v>
      </c>
    </row>
    <row r="43" ht="15.75" customHeight="1">
      <c r="F43" s="104"/>
    </row>
    <row r="44" ht="15.75" customHeight="1">
      <c r="F44" s="104"/>
    </row>
    <row r="45" ht="15.75" customHeight="1">
      <c r="F45" s="104"/>
    </row>
    <row r="46" ht="15.75" customHeight="1">
      <c r="F46" s="104"/>
    </row>
    <row r="47" ht="15.75" customHeight="1">
      <c r="F47" s="104"/>
    </row>
    <row r="48" ht="15.75" customHeight="1">
      <c r="F48" s="104"/>
    </row>
    <row r="49" ht="15.75" customHeight="1">
      <c r="F49" s="104"/>
    </row>
    <row r="50" ht="15.75" customHeight="1">
      <c r="F50" s="104"/>
    </row>
    <row r="51" ht="15.75" customHeight="1">
      <c r="F51" s="104"/>
    </row>
    <row r="52" ht="15.75" customHeight="1">
      <c r="F52" s="104"/>
    </row>
    <row r="53" ht="15.75" customHeight="1">
      <c r="F53" s="104"/>
    </row>
    <row r="54" ht="15.75" customHeight="1">
      <c r="F54" s="104"/>
    </row>
    <row r="55" ht="15.75" customHeight="1">
      <c r="F55" s="104"/>
    </row>
    <row r="56" ht="15.75" customHeight="1">
      <c r="F56" s="104"/>
    </row>
    <row r="57" ht="15.75" customHeight="1">
      <c r="F57" s="104"/>
    </row>
    <row r="58" ht="15.75" customHeight="1">
      <c r="F58" s="104"/>
    </row>
    <row r="59" ht="15.75" customHeight="1">
      <c r="F59" s="104"/>
    </row>
    <row r="60" ht="15.75" customHeight="1">
      <c r="F60" s="104"/>
    </row>
    <row r="61" ht="15.75" customHeight="1">
      <c r="F61" s="104"/>
    </row>
    <row r="62" ht="15.75" customHeight="1">
      <c r="F62" s="104"/>
    </row>
    <row r="63" ht="15.75" customHeight="1">
      <c r="F63" s="104"/>
    </row>
    <row r="64" ht="15.75" customHeight="1">
      <c r="F64" s="104"/>
    </row>
    <row r="65" ht="15.75" customHeight="1">
      <c r="F65" s="104"/>
    </row>
    <row r="66" ht="15.75" customHeight="1">
      <c r="F66" s="104"/>
    </row>
    <row r="67" ht="15.75" customHeight="1">
      <c r="F67" s="104"/>
    </row>
    <row r="68" ht="15.75" customHeight="1">
      <c r="F68" s="104"/>
    </row>
    <row r="69" ht="15.75" customHeight="1">
      <c r="F69" s="104"/>
    </row>
    <row r="70" ht="15.75" customHeight="1">
      <c r="F70" s="104"/>
    </row>
    <row r="71" ht="15.75" customHeight="1">
      <c r="F71" s="104"/>
    </row>
    <row r="72" ht="15.75" customHeight="1">
      <c r="F72" s="104"/>
    </row>
    <row r="73" ht="15.75" customHeight="1">
      <c r="F73" s="104"/>
    </row>
    <row r="74" ht="15.75" customHeight="1">
      <c r="F74" s="104"/>
    </row>
    <row r="75" ht="15.75" customHeight="1">
      <c r="F75" s="104"/>
    </row>
    <row r="76" ht="15.75" customHeight="1">
      <c r="F76" s="104"/>
    </row>
    <row r="77" ht="15.75" customHeight="1">
      <c r="F77" s="104"/>
    </row>
    <row r="78" ht="15.75" customHeight="1">
      <c r="F78" s="104"/>
    </row>
    <row r="79" ht="15.75" customHeight="1">
      <c r="F79" s="104"/>
    </row>
    <row r="80" ht="15.75" customHeight="1">
      <c r="F80" s="104"/>
    </row>
    <row r="81" ht="15.75" customHeight="1">
      <c r="F81" s="104"/>
    </row>
    <row r="82" ht="15.75" customHeight="1">
      <c r="F82" s="104"/>
    </row>
    <row r="83" ht="15.75" customHeight="1">
      <c r="F83" s="104"/>
    </row>
    <row r="84" ht="15.75" customHeight="1">
      <c r="F84" s="104"/>
    </row>
    <row r="85" ht="15.75" customHeight="1">
      <c r="F85" s="104"/>
    </row>
    <row r="86" ht="15.75" customHeight="1">
      <c r="F86" s="104"/>
    </row>
    <row r="87" ht="15.75" customHeight="1">
      <c r="F87" s="104"/>
    </row>
    <row r="88" ht="15.75" customHeight="1">
      <c r="F88" s="104"/>
    </row>
    <row r="89" ht="15.75" customHeight="1">
      <c r="F89" s="104"/>
    </row>
    <row r="90" ht="15.75" customHeight="1">
      <c r="F90" s="104"/>
    </row>
    <row r="91" ht="15.75" customHeight="1">
      <c r="F91" s="104"/>
    </row>
    <row r="92" ht="15.75" customHeight="1">
      <c r="F92" s="104"/>
    </row>
    <row r="93" ht="15.75" customHeight="1">
      <c r="F93" s="104"/>
    </row>
    <row r="94" ht="15.75" customHeight="1">
      <c r="F94" s="104"/>
    </row>
    <row r="95" ht="15.75" customHeight="1">
      <c r="F95" s="104"/>
    </row>
    <row r="96" ht="15.75" customHeight="1">
      <c r="F96" s="104"/>
    </row>
    <row r="97" ht="15.75" customHeight="1">
      <c r="F97" s="104"/>
    </row>
    <row r="98" ht="15.75" customHeight="1">
      <c r="F98" s="104"/>
    </row>
    <row r="99" ht="15.75" customHeight="1">
      <c r="F99" s="104"/>
    </row>
    <row r="100" ht="15.75" customHeight="1">
      <c r="F100" s="104"/>
    </row>
    <row r="101" ht="15.75" customHeight="1">
      <c r="F101" s="104"/>
    </row>
    <row r="102" ht="15.75" customHeight="1">
      <c r="F102" s="104"/>
    </row>
    <row r="103" ht="15.75" customHeight="1">
      <c r="F103" s="104"/>
    </row>
    <row r="104" ht="15.75" customHeight="1">
      <c r="F104" s="104"/>
    </row>
    <row r="105" ht="15.75" customHeight="1">
      <c r="F105" s="104"/>
    </row>
    <row r="106" ht="15.75" customHeight="1">
      <c r="F106" s="104"/>
    </row>
    <row r="107" ht="15.75" customHeight="1">
      <c r="F107" s="104"/>
    </row>
    <row r="108" ht="15.75" customHeight="1">
      <c r="F108" s="104"/>
    </row>
    <row r="109" ht="15.75" customHeight="1">
      <c r="F109" s="104"/>
    </row>
    <row r="110" ht="15.75" customHeight="1">
      <c r="F110" s="104"/>
    </row>
    <row r="111" ht="15.75" customHeight="1">
      <c r="F111" s="104"/>
    </row>
    <row r="112" ht="15.75" customHeight="1">
      <c r="F112" s="104"/>
    </row>
    <row r="113" ht="15.75" customHeight="1">
      <c r="F113" s="104"/>
    </row>
    <row r="114" ht="15.75" customHeight="1">
      <c r="F114" s="104"/>
    </row>
    <row r="115" ht="15.75" customHeight="1">
      <c r="F115" s="104"/>
    </row>
    <row r="116" ht="15.75" customHeight="1">
      <c r="F116" s="104"/>
    </row>
    <row r="117" ht="15.75" customHeight="1">
      <c r="F117" s="104"/>
    </row>
    <row r="118" ht="15.75" customHeight="1">
      <c r="F118" s="104"/>
    </row>
    <row r="119" ht="15.75" customHeight="1">
      <c r="F119" s="104"/>
    </row>
    <row r="120" ht="15.75" customHeight="1">
      <c r="F120" s="104"/>
    </row>
    <row r="121" ht="15.75" customHeight="1">
      <c r="F121" s="104"/>
    </row>
    <row r="122" ht="15.75" customHeight="1">
      <c r="F122" s="104"/>
    </row>
    <row r="123" ht="15.75" customHeight="1">
      <c r="F123" s="104"/>
    </row>
    <row r="124" ht="15.75" customHeight="1">
      <c r="F124" s="104"/>
    </row>
    <row r="125" ht="15.75" customHeight="1">
      <c r="F125" s="104"/>
    </row>
    <row r="126" ht="15.75" customHeight="1">
      <c r="F126" s="104"/>
    </row>
    <row r="127" ht="15.75" customHeight="1">
      <c r="F127" s="104"/>
    </row>
    <row r="128" ht="15.75" customHeight="1">
      <c r="F128" s="104"/>
    </row>
    <row r="129" ht="15.75" customHeight="1">
      <c r="F129" s="104"/>
    </row>
    <row r="130" ht="15.75" customHeight="1">
      <c r="F130" s="104"/>
    </row>
    <row r="131" ht="15.75" customHeight="1">
      <c r="F131" s="104"/>
    </row>
    <row r="132" ht="15.75" customHeight="1">
      <c r="F132" s="104"/>
    </row>
    <row r="133" ht="15.75" customHeight="1">
      <c r="F133" s="104"/>
    </row>
    <row r="134" ht="15.75" customHeight="1">
      <c r="F134" s="104"/>
    </row>
    <row r="135" ht="15.75" customHeight="1">
      <c r="F135" s="104"/>
    </row>
    <row r="136" ht="15.75" customHeight="1">
      <c r="F136" s="104"/>
    </row>
    <row r="137" ht="15.75" customHeight="1">
      <c r="F137" s="104"/>
    </row>
    <row r="138" ht="15.75" customHeight="1">
      <c r="F138" s="104"/>
    </row>
    <row r="139" ht="15.75" customHeight="1">
      <c r="F139" s="104"/>
    </row>
    <row r="140" ht="15.75" customHeight="1">
      <c r="F140" s="104"/>
    </row>
    <row r="141" ht="15.75" customHeight="1">
      <c r="F141" s="104"/>
    </row>
    <row r="142" ht="15.75" customHeight="1">
      <c r="F142" s="104"/>
    </row>
    <row r="143" ht="15.75" customHeight="1">
      <c r="F143" s="104"/>
    </row>
    <row r="144" ht="15.75" customHeight="1">
      <c r="F144" s="104"/>
    </row>
    <row r="145" ht="15.75" customHeight="1">
      <c r="F145" s="104"/>
    </row>
    <row r="146" ht="15.75" customHeight="1">
      <c r="F146" s="104"/>
    </row>
    <row r="147" ht="15.75" customHeight="1">
      <c r="F147" s="104"/>
    </row>
    <row r="148" ht="15.75" customHeight="1">
      <c r="F148" s="104"/>
    </row>
    <row r="149" ht="15.75" customHeight="1">
      <c r="F149" s="104"/>
    </row>
    <row r="150" ht="15.75" customHeight="1">
      <c r="F150" s="104"/>
    </row>
    <row r="151" ht="15.75" customHeight="1">
      <c r="F151" s="104"/>
    </row>
    <row r="152" ht="15.75" customHeight="1">
      <c r="F152" s="104"/>
    </row>
    <row r="153" ht="15.75" customHeight="1">
      <c r="F153" s="104"/>
    </row>
    <row r="154" ht="15.75" customHeight="1">
      <c r="F154" s="104"/>
    </row>
    <row r="155" ht="15.75" customHeight="1">
      <c r="F155" s="104"/>
    </row>
    <row r="156" ht="15.75" customHeight="1">
      <c r="F156" s="104"/>
    </row>
    <row r="157" ht="15.75" customHeight="1">
      <c r="F157" s="104"/>
    </row>
    <row r="158" ht="15.75" customHeight="1">
      <c r="F158" s="104"/>
    </row>
    <row r="159" ht="15.75" customHeight="1">
      <c r="F159" s="104"/>
    </row>
    <row r="160" ht="15.75" customHeight="1">
      <c r="F160" s="104"/>
    </row>
    <row r="161" ht="15.75" customHeight="1">
      <c r="F161" s="104"/>
    </row>
    <row r="162" ht="15.75" customHeight="1">
      <c r="F162" s="104"/>
    </row>
    <row r="163" ht="15.75" customHeight="1">
      <c r="F163" s="104"/>
    </row>
    <row r="164" ht="15.75" customHeight="1">
      <c r="F164" s="104"/>
    </row>
    <row r="165" ht="15.75" customHeight="1">
      <c r="F165" s="104"/>
    </row>
    <row r="166" ht="15.75" customHeight="1">
      <c r="F166" s="104"/>
    </row>
    <row r="167" ht="15.75" customHeight="1">
      <c r="F167" s="104"/>
    </row>
    <row r="168" ht="15.75" customHeight="1">
      <c r="F168" s="104"/>
    </row>
    <row r="169" ht="15.75" customHeight="1">
      <c r="F169" s="104"/>
    </row>
    <row r="170" ht="15.75" customHeight="1">
      <c r="F170" s="104"/>
    </row>
    <row r="171" ht="15.75" customHeight="1">
      <c r="F171" s="104"/>
    </row>
    <row r="172" ht="15.75" customHeight="1">
      <c r="F172" s="104"/>
    </row>
    <row r="173" ht="15.75" customHeight="1">
      <c r="F173" s="104"/>
    </row>
    <row r="174" ht="15.75" customHeight="1">
      <c r="F174" s="104"/>
    </row>
    <row r="175" ht="15.75" customHeight="1">
      <c r="F175" s="104"/>
    </row>
    <row r="176" ht="15.75" customHeight="1">
      <c r="F176" s="104"/>
    </row>
    <row r="177" ht="15.75" customHeight="1">
      <c r="F177" s="104"/>
    </row>
    <row r="178" ht="15.75" customHeight="1">
      <c r="F178" s="104"/>
    </row>
    <row r="179" ht="15.75" customHeight="1">
      <c r="F179" s="104"/>
    </row>
    <row r="180" ht="15.75" customHeight="1">
      <c r="F180" s="104"/>
    </row>
    <row r="181" ht="15.75" customHeight="1">
      <c r="F181" s="104"/>
    </row>
    <row r="182" ht="15.75" customHeight="1">
      <c r="F182" s="104"/>
    </row>
    <row r="183" ht="15.75" customHeight="1">
      <c r="F183" s="104"/>
    </row>
    <row r="184" ht="15.75" customHeight="1">
      <c r="F184" s="104"/>
    </row>
    <row r="185" ht="15.75" customHeight="1">
      <c r="F185" s="104"/>
    </row>
    <row r="186" ht="15.75" customHeight="1">
      <c r="F186" s="104"/>
    </row>
    <row r="187" ht="15.75" customHeight="1">
      <c r="F187" s="104"/>
    </row>
    <row r="188" ht="15.75" customHeight="1">
      <c r="F188" s="104"/>
    </row>
    <row r="189" ht="15.75" customHeight="1">
      <c r="F189" s="104"/>
    </row>
    <row r="190" ht="15.75" customHeight="1">
      <c r="F190" s="104"/>
    </row>
    <row r="191" ht="15.75" customHeight="1">
      <c r="F191" s="104"/>
    </row>
    <row r="192" ht="15.75" customHeight="1">
      <c r="F192" s="104"/>
    </row>
    <row r="193" ht="15.75" customHeight="1">
      <c r="F193" s="104"/>
    </row>
    <row r="194" ht="15.75" customHeight="1">
      <c r="F194" s="104"/>
    </row>
    <row r="195" ht="15.75" customHeight="1">
      <c r="F195" s="104"/>
    </row>
    <row r="196" ht="15.75" customHeight="1">
      <c r="F196" s="104"/>
    </row>
    <row r="197" ht="15.75" customHeight="1">
      <c r="F197" s="104"/>
    </row>
    <row r="198" ht="15.75" customHeight="1">
      <c r="F198" s="104"/>
    </row>
    <row r="199" ht="15.75" customHeight="1">
      <c r="F199" s="104"/>
    </row>
    <row r="200" ht="15.75" customHeight="1">
      <c r="F200" s="104"/>
    </row>
    <row r="201" ht="15.75" customHeight="1">
      <c r="F201" s="104"/>
    </row>
    <row r="202" ht="15.75" customHeight="1">
      <c r="F202" s="104"/>
    </row>
    <row r="203" ht="15.75" customHeight="1">
      <c r="F203" s="104"/>
    </row>
    <row r="204" ht="15.75" customHeight="1">
      <c r="F204" s="104"/>
    </row>
    <row r="205" ht="15.75" customHeight="1">
      <c r="F205" s="104"/>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autoFilter ref="$A$1:$T$987"/>
  <conditionalFormatting sqref="A1:T1 V1:AC1">
    <cfRule type="notContainsBlanks" dxfId="2" priority="1">
      <formula>LEN(TRIM(A1))&gt;0</formula>
    </cfRule>
  </conditionalFormatting>
  <dataValidations>
    <dataValidation type="list" allowBlank="1" showErrorMessage="1" sqref="T2:T42">
      <formula1>"Selecione,2ºTrimestre,3ºTrimestre,4ºTrimestre,Não"</formula1>
    </dataValidation>
    <dataValidation type="list" allowBlank="1" showErrorMessage="1" sqref="U2:U42">
      <formula1>"Selecione,Sim,Não"</formula1>
    </dataValidation>
    <dataValidation type="list" allowBlank="1" showErrorMessage="1" sqref="E2:E42">
      <formula1>"On-line Auto-serviço,On-line Fluxo,Digital Auto-serviço,Digital Fluxo,Presencial,Semipresencial,Selecione"</formula1>
    </dataValidation>
    <dataValidation type="list" allowBlank="1" showErrorMessage="1" sqref="H2:H42">
      <formula1>"Selecione,É cômodo para o usuário,É uma utilidade para o usuário,Atendimento a disposição legal"</formula1>
    </dataValidation>
    <dataValidation type="list" allowBlank="1" showErrorMessage="1" sqref="O2:O42">
      <formula1>"Selecione,Atualmente é presencial,Atualmente em formato híbrido,Atualmente automatizado em formato digital"</formula1>
    </dataValidation>
    <dataValidation type="list" allowBlank="1" showErrorMessage="1" sqref="S2:S42">
      <formula1>"Fase de Levantamento de requisitos,Fase de Mapeamento do Serviço,Fase de Desenvolvimento,Fase de Homologação,Pronto,Fase de Pagamento,Pendente,Selecione"</formula1>
    </dataValidation>
    <dataValidation type="list" allowBlank="1" showErrorMessage="1" sqref="N2:N42">
      <formula1>"Sim Possui,Não Possui,Fase de Desenvolvimento,Selecione"</formula1>
    </dataValidation>
    <dataValidation type="list" allowBlank="1" showErrorMessage="1" sqref="J2:J42">
      <formula1>"Selecione,Sim,Não,Fase de elaboração"</formula1>
    </dataValidation>
    <dataValidation type="list" allowBlank="1" showErrorMessage="1" sqref="L2:L42">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2:D42 F2:F42 R2:R42">
      <formula1>"Sim,Não,Selecione"</formula1>
    </dataValidation>
    <dataValidation type="list" allowBlank="1" showErrorMessage="1" sqref="G2:G42">
      <formula1>"Selecione,Atende grupo Minoritário da população,Atende grande parte da população,Atende toda população"</formula1>
    </dataValidation>
    <dataValidation type="list" allowBlank="1" showErrorMessage="1" sqref="I2:I42">
      <formula1>"Selecione,Baixo volume de demanda,Volume mediano de demanda,Alto volume de demanda"</formula1>
    </dataValidation>
    <dataValidation type="list" allowBlank="1" showErrorMessage="1" sqref="M2:M42">
      <formula1>"Selecione,Não existe sistema especialista,Sistema especialista é de propriedade externa,Sistema especialista é de propriedade do Gov MT"</formula1>
    </dataValidation>
  </dataValidations>
  <hyperlinks>
    <hyperlink r:id="rId2" ref="D1"/>
  </hyperlinks>
  <printOptions/>
  <pageMargins bottom="0.787401575" footer="0.0" header="0.0" left="0.511811024" right="0.511811024" top="0.787401575"/>
  <pageSetup orientation="landscape"/>
  <drawing r:id="rId3"/>
  <legacyDrawing r:id="rId4"/>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9.38"/>
    <col customWidth="1" min="2" max="2" width="62.13"/>
    <col customWidth="1" min="3" max="3" width="18.63"/>
    <col customWidth="1" min="4" max="4" width="22.63"/>
    <col customWidth="1" min="5" max="5" width="16.38"/>
    <col customWidth="1" min="6" max="6" width="15.13"/>
    <col customWidth="1" min="7" max="7" width="16.75"/>
    <col customWidth="1" min="8" max="8" width="19.13"/>
    <col customWidth="1" min="9" max="10" width="17.0"/>
    <col customWidth="1" min="11" max="11" width="16.38"/>
    <col customWidth="1" min="12" max="12" width="19.25"/>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1"/>
    </row>
    <row r="2" ht="15.75" customHeight="1">
      <c r="A2" s="42" t="s">
        <v>103</v>
      </c>
      <c r="B2" s="42" t="s">
        <v>104</v>
      </c>
      <c r="C2" s="42" t="s">
        <v>105</v>
      </c>
      <c r="D2" s="43" t="s">
        <v>1093</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row>
    <row r="3" ht="15.75" customHeight="1">
      <c r="A3" s="47" t="s">
        <v>687</v>
      </c>
      <c r="B3" s="47" t="s">
        <v>688</v>
      </c>
      <c r="C3" s="47" t="s">
        <v>153</v>
      </c>
      <c r="D3" s="47" t="s">
        <v>122</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14" si="1">K3*P3</f>
        <v>0</v>
      </c>
      <c r="R3" s="47" t="s">
        <v>122</v>
      </c>
      <c r="S3" s="47" t="s">
        <v>122</v>
      </c>
      <c r="T3" s="49" t="s">
        <v>122</v>
      </c>
      <c r="U3" s="49" t="s">
        <v>50</v>
      </c>
    </row>
    <row r="4" ht="15.75" customHeight="1">
      <c r="A4" s="47" t="s">
        <v>687</v>
      </c>
      <c r="B4" s="47" t="s">
        <v>689</v>
      </c>
      <c r="C4" s="47" t="s">
        <v>153</v>
      </c>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t="s">
        <v>687</v>
      </c>
      <c r="B5" s="47" t="s">
        <v>690</v>
      </c>
      <c r="C5" s="47" t="s">
        <v>153</v>
      </c>
      <c r="D5" s="47" t="s">
        <v>122</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91</v>
      </c>
    </row>
    <row r="6" ht="15.75" customHeight="1">
      <c r="A6" s="47" t="s">
        <v>687</v>
      </c>
      <c r="B6" s="47" t="s">
        <v>691</v>
      </c>
      <c r="C6" s="47" t="s">
        <v>153</v>
      </c>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t="s">
        <v>687</v>
      </c>
      <c r="B7" s="47" t="s">
        <v>692</v>
      </c>
      <c r="C7" s="47" t="s">
        <v>153</v>
      </c>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t="s">
        <v>687</v>
      </c>
      <c r="B8" s="47" t="s">
        <v>693</v>
      </c>
      <c r="C8" s="47" t="s">
        <v>153</v>
      </c>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t="s">
        <v>687</v>
      </c>
      <c r="B9" s="47" t="s">
        <v>694</v>
      </c>
      <c r="C9" s="47" t="s">
        <v>153</v>
      </c>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t="s">
        <v>687</v>
      </c>
      <c r="B10" s="47" t="s">
        <v>695</v>
      </c>
      <c r="C10" s="47" t="s">
        <v>153</v>
      </c>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47" t="s">
        <v>687</v>
      </c>
      <c r="B11" s="47" t="s">
        <v>696</v>
      </c>
      <c r="C11" s="47" t="s">
        <v>153</v>
      </c>
      <c r="D11" s="47" t="s">
        <v>122</v>
      </c>
      <c r="E11" s="47" t="s">
        <v>122</v>
      </c>
      <c r="F11" s="47" t="s">
        <v>122</v>
      </c>
      <c r="G11" s="48" t="s">
        <v>122</v>
      </c>
      <c r="H11" s="49" t="s">
        <v>122</v>
      </c>
      <c r="I11" s="50" t="s">
        <v>122</v>
      </c>
      <c r="J11" s="48" t="s">
        <v>122</v>
      </c>
      <c r="K11" s="50">
        <f>SUMIFS(Gabarito!B:B,Gabarito!A:A,G11)+SUMIFS(Gabarito!B:B,Gabarito!A:A,H11)+SUMIFS(Gabarito!B:B,Gabarito!A:A,I11)+SUMIFS(Gabarito!B:B,Gabarito!A:A,J11)</f>
        <v>0</v>
      </c>
      <c r="L11" s="49" t="s">
        <v>122</v>
      </c>
      <c r="M11" s="49" t="s">
        <v>122</v>
      </c>
      <c r="N11" s="47" t="s">
        <v>122</v>
      </c>
      <c r="O11" s="49" t="s">
        <v>122</v>
      </c>
      <c r="P11" s="49">
        <f>SUMIFS(Gabarito!B:B,Gabarito!A:A,L11)+SUMIFS(Gabarito!B:B,Gabarito!A:A,M11)+SUMIFS(Gabarito!B:B,Gabarito!A:A,N11)+SUMIFS(Gabarito!B:B,Gabarito!A:A,#REF!)+SUMIFS(Gabarito!B:B,Gabarito!A:A,O11)</f>
        <v>0</v>
      </c>
      <c r="Q11" s="49">
        <f t="shared" si="1"/>
        <v>0</v>
      </c>
      <c r="R11" s="47" t="s">
        <v>122</v>
      </c>
      <c r="S11" s="47" t="s">
        <v>122</v>
      </c>
      <c r="T11" s="49" t="s">
        <v>122</v>
      </c>
      <c r="U11" s="49" t="s">
        <v>91</v>
      </c>
    </row>
    <row r="12" ht="15.75" customHeight="1">
      <c r="A12" s="47" t="s">
        <v>687</v>
      </c>
      <c r="B12" s="47" t="s">
        <v>697</v>
      </c>
      <c r="C12" s="47" t="s">
        <v>153</v>
      </c>
      <c r="D12" s="47" t="s">
        <v>122</v>
      </c>
      <c r="E12" s="47" t="s">
        <v>122</v>
      </c>
      <c r="F12" s="47" t="s">
        <v>122</v>
      </c>
      <c r="G12" s="48" t="s">
        <v>122</v>
      </c>
      <c r="H12" s="49" t="s">
        <v>122</v>
      </c>
      <c r="I12" s="50" t="s">
        <v>122</v>
      </c>
      <c r="J12" s="48" t="s">
        <v>122</v>
      </c>
      <c r="K12" s="50">
        <f>SUMIFS(Gabarito!B:B,Gabarito!A:A,G12)+SUMIFS(Gabarito!B:B,Gabarito!A:A,H12)+SUMIFS(Gabarito!B:B,Gabarito!A:A,I12)+SUMIFS(Gabarito!B:B,Gabarito!A:A,J12)</f>
        <v>0</v>
      </c>
      <c r="L12" s="49" t="s">
        <v>122</v>
      </c>
      <c r="M12" s="49" t="s">
        <v>122</v>
      </c>
      <c r="N12" s="47" t="s">
        <v>122</v>
      </c>
      <c r="O12" s="49" t="s">
        <v>122</v>
      </c>
      <c r="P12" s="49">
        <f>SUMIFS(Gabarito!B:B,Gabarito!A:A,L12)+SUMIFS(Gabarito!B:B,Gabarito!A:A,M12)+SUMIFS(Gabarito!B:B,Gabarito!A:A,N12)+SUMIFS(Gabarito!B:B,Gabarito!A:A,#REF!)+SUMIFS(Gabarito!B:B,Gabarito!A:A,O12)</f>
        <v>0</v>
      </c>
      <c r="Q12" s="49">
        <f t="shared" si="1"/>
        <v>0</v>
      </c>
      <c r="R12" s="47" t="s">
        <v>122</v>
      </c>
      <c r="S12" s="47" t="s">
        <v>122</v>
      </c>
      <c r="T12" s="49" t="s">
        <v>122</v>
      </c>
      <c r="U12" s="49" t="s">
        <v>50</v>
      </c>
    </row>
    <row r="13" ht="15.75" customHeight="1">
      <c r="A13" s="47" t="s">
        <v>687</v>
      </c>
      <c r="B13" s="47" t="s">
        <v>1094</v>
      </c>
      <c r="C13" s="47" t="s">
        <v>153</v>
      </c>
      <c r="D13" s="47" t="s">
        <v>122</v>
      </c>
      <c r="E13" s="47" t="s">
        <v>122</v>
      </c>
      <c r="F13" s="47" t="s">
        <v>122</v>
      </c>
      <c r="G13" s="48" t="s">
        <v>122</v>
      </c>
      <c r="H13" s="49" t="s">
        <v>122</v>
      </c>
      <c r="I13" s="50" t="s">
        <v>122</v>
      </c>
      <c r="J13" s="48" t="s">
        <v>122</v>
      </c>
      <c r="K13" s="50">
        <f>SUMIFS(Gabarito!B:B,Gabarito!A:A,G13)+SUMIFS(Gabarito!B:B,Gabarito!A:A,H13)+SUMIFS(Gabarito!B:B,Gabarito!A:A,I13)+SUMIFS(Gabarito!B:B,Gabarito!A:A,J13)</f>
        <v>0</v>
      </c>
      <c r="L13" s="49" t="s">
        <v>122</v>
      </c>
      <c r="M13" s="49" t="s">
        <v>122</v>
      </c>
      <c r="N13" s="47" t="s">
        <v>122</v>
      </c>
      <c r="O13" s="49" t="s">
        <v>122</v>
      </c>
      <c r="P13" s="49">
        <f>SUMIFS(Gabarito!B:B,Gabarito!A:A,L13)+SUMIFS(Gabarito!B:B,Gabarito!A:A,M13)+SUMIFS(Gabarito!B:B,Gabarito!A:A,N13)+SUMIFS(Gabarito!B:B,Gabarito!A:A,#REF!)+SUMIFS(Gabarito!B:B,Gabarito!A:A,O13)</f>
        <v>0</v>
      </c>
      <c r="Q13" s="49">
        <f t="shared" si="1"/>
        <v>0</v>
      </c>
      <c r="R13" s="47" t="s">
        <v>122</v>
      </c>
      <c r="S13" s="47" t="s">
        <v>122</v>
      </c>
      <c r="T13" s="49" t="s">
        <v>122</v>
      </c>
      <c r="U13" s="49" t="s">
        <v>50</v>
      </c>
    </row>
    <row r="14" ht="15.75" customHeight="1">
      <c r="A14" s="47" t="s">
        <v>687</v>
      </c>
      <c r="B14" s="47" t="s">
        <v>1095</v>
      </c>
      <c r="C14" s="47" t="s">
        <v>153</v>
      </c>
      <c r="D14" s="47" t="s">
        <v>122</v>
      </c>
      <c r="E14" s="47" t="s">
        <v>122</v>
      </c>
      <c r="F14" s="47" t="s">
        <v>122</v>
      </c>
      <c r="G14" s="48" t="s">
        <v>122</v>
      </c>
      <c r="H14" s="49" t="s">
        <v>122</v>
      </c>
      <c r="I14" s="50" t="s">
        <v>122</v>
      </c>
      <c r="J14" s="48" t="s">
        <v>122</v>
      </c>
      <c r="K14" s="50">
        <f>SUMIFS(Gabarito!B:B,Gabarito!A:A,G14)+SUMIFS(Gabarito!B:B,Gabarito!A:A,H14)+SUMIFS(Gabarito!B:B,Gabarito!A:A,I14)+SUMIFS(Gabarito!B:B,Gabarito!A:A,J14)</f>
        <v>0</v>
      </c>
      <c r="L14" s="49" t="s">
        <v>122</v>
      </c>
      <c r="M14" s="49" t="s">
        <v>122</v>
      </c>
      <c r="N14" s="47" t="s">
        <v>122</v>
      </c>
      <c r="O14" s="49" t="s">
        <v>122</v>
      </c>
      <c r="P14" s="49">
        <f>SUMIFS(Gabarito!B:B,Gabarito!A:A,L14)+SUMIFS(Gabarito!B:B,Gabarito!A:A,M14)+SUMIFS(Gabarito!B:B,Gabarito!A:A,N14)+SUMIFS(Gabarito!B:B,Gabarito!A:A,#REF!)+SUMIFS(Gabarito!B:B,Gabarito!A:A,O14)</f>
        <v>0</v>
      </c>
      <c r="Q14" s="49">
        <f t="shared" si="1"/>
        <v>0</v>
      </c>
      <c r="R14" s="47" t="s">
        <v>122</v>
      </c>
      <c r="S14" s="47" t="s">
        <v>122</v>
      </c>
      <c r="T14" s="49" t="s">
        <v>122</v>
      </c>
      <c r="U14" s="49" t="s">
        <v>50</v>
      </c>
    </row>
    <row r="15" ht="15.75" customHeight="1">
      <c r="A15" s="103"/>
      <c r="B15" s="103"/>
      <c r="C15" s="104"/>
      <c r="D15" s="118"/>
      <c r="E15" s="104"/>
      <c r="F15" s="104"/>
      <c r="G15" s="104"/>
      <c r="H15" s="104"/>
      <c r="I15" s="104"/>
      <c r="J15" s="104"/>
      <c r="K15" s="104"/>
      <c r="L15" s="104"/>
    </row>
    <row r="16" ht="15.75" customHeight="1">
      <c r="A16" s="103"/>
      <c r="B16" s="103"/>
      <c r="C16" s="104"/>
      <c r="D16" s="118"/>
      <c r="E16" s="104"/>
      <c r="F16" s="104"/>
      <c r="G16" s="104"/>
      <c r="H16" s="104"/>
      <c r="I16" s="104"/>
      <c r="J16" s="104"/>
      <c r="K16" s="104"/>
      <c r="L16" s="104"/>
    </row>
    <row r="17" ht="15.75" customHeight="1">
      <c r="A17" s="103"/>
      <c r="B17" s="103"/>
      <c r="C17" s="104"/>
      <c r="D17" s="118"/>
      <c r="E17" s="104"/>
      <c r="F17" s="104"/>
      <c r="G17" s="104"/>
      <c r="H17" s="104"/>
      <c r="I17" s="104"/>
      <c r="J17" s="104"/>
      <c r="K17" s="104"/>
      <c r="L17" s="104"/>
    </row>
    <row r="18" ht="15.75" customHeight="1">
      <c r="A18" s="103"/>
      <c r="B18" s="103"/>
      <c r="C18" s="104"/>
      <c r="D18" s="118"/>
      <c r="E18" s="104"/>
      <c r="F18" s="104"/>
      <c r="G18" s="104"/>
      <c r="H18" s="104"/>
      <c r="I18" s="104"/>
      <c r="J18" s="104"/>
      <c r="K18" s="104"/>
      <c r="L18" s="104"/>
    </row>
    <row r="19" ht="15.75" customHeight="1">
      <c r="A19" s="103"/>
      <c r="B19" s="103"/>
      <c r="C19" s="104"/>
      <c r="D19" s="118"/>
      <c r="E19" s="104"/>
      <c r="F19" s="104"/>
      <c r="G19" s="104"/>
      <c r="H19" s="104"/>
      <c r="I19" s="104"/>
      <c r="J19" s="104"/>
      <c r="K19" s="104"/>
      <c r="L19" s="104"/>
    </row>
    <row r="20" ht="15.75" customHeight="1">
      <c r="A20" s="103"/>
      <c r="B20" s="103"/>
      <c r="C20" s="104"/>
      <c r="D20" s="118"/>
      <c r="E20" s="104"/>
      <c r="F20" s="104"/>
      <c r="G20" s="104"/>
      <c r="H20" s="104"/>
      <c r="I20" s="104"/>
      <c r="J20" s="104"/>
      <c r="K20" s="104"/>
      <c r="L20" s="104"/>
    </row>
    <row r="21" ht="15.75" customHeight="1">
      <c r="A21" s="103"/>
      <c r="B21" s="103"/>
      <c r="C21" s="104"/>
      <c r="D21" s="118"/>
      <c r="E21" s="104"/>
      <c r="F21" s="104"/>
      <c r="G21" s="104"/>
      <c r="H21" s="104"/>
      <c r="I21" s="104"/>
      <c r="J21" s="104"/>
      <c r="K21" s="104"/>
      <c r="L21" s="104"/>
    </row>
    <row r="22" ht="15.75" customHeight="1">
      <c r="A22" s="103"/>
      <c r="B22" s="103"/>
      <c r="C22" s="104"/>
      <c r="D22" s="118"/>
      <c r="E22" s="104"/>
      <c r="F22" s="104"/>
      <c r="G22" s="104"/>
      <c r="H22" s="104"/>
      <c r="I22" s="104"/>
      <c r="J22" s="104"/>
      <c r="K22" s="104"/>
      <c r="L22" s="104"/>
    </row>
    <row r="23" ht="15.75" customHeight="1">
      <c r="A23" s="103"/>
      <c r="B23" s="103"/>
      <c r="C23" s="104"/>
      <c r="D23" s="118"/>
      <c r="E23" s="104"/>
      <c r="F23" s="104"/>
      <c r="G23" s="104"/>
      <c r="H23" s="104"/>
      <c r="I23" s="104"/>
      <c r="J23" s="104"/>
      <c r="K23" s="104"/>
      <c r="L23" s="104"/>
    </row>
    <row r="24" ht="15.75" customHeight="1">
      <c r="A24" s="103"/>
      <c r="B24" s="103"/>
      <c r="C24" s="104"/>
      <c r="D24" s="118"/>
      <c r="E24" s="104"/>
      <c r="F24" s="104"/>
      <c r="G24" s="104"/>
      <c r="H24" s="104"/>
      <c r="I24" s="104"/>
      <c r="J24" s="104"/>
      <c r="K24" s="104"/>
      <c r="L24" s="104"/>
    </row>
    <row r="25" ht="15.75" customHeight="1">
      <c r="A25" s="103"/>
      <c r="B25" s="103"/>
      <c r="C25" s="104"/>
      <c r="D25" s="118"/>
      <c r="E25" s="104"/>
      <c r="F25" s="104"/>
      <c r="G25" s="104"/>
      <c r="H25" s="104"/>
      <c r="I25" s="104"/>
      <c r="J25" s="104"/>
      <c r="K25" s="104"/>
      <c r="L25" s="104"/>
    </row>
    <row r="26" ht="15.75" customHeight="1">
      <c r="A26" s="103"/>
      <c r="B26" s="103"/>
      <c r="C26" s="104"/>
      <c r="D26" s="118"/>
      <c r="E26" s="104"/>
      <c r="F26" s="104"/>
      <c r="G26" s="104"/>
      <c r="H26" s="104"/>
      <c r="I26" s="104"/>
      <c r="J26" s="104"/>
      <c r="K26" s="104"/>
      <c r="L26" s="104"/>
    </row>
    <row r="27" ht="15.75" customHeight="1">
      <c r="A27" s="103"/>
      <c r="B27" s="103"/>
      <c r="C27" s="104"/>
      <c r="D27" s="118"/>
      <c r="E27" s="104"/>
      <c r="F27" s="104"/>
      <c r="G27" s="104"/>
      <c r="H27" s="104"/>
      <c r="I27" s="104"/>
      <c r="J27" s="104"/>
      <c r="K27" s="104"/>
      <c r="L27" s="104"/>
    </row>
    <row r="28" ht="15.75" customHeight="1">
      <c r="A28" s="103"/>
      <c r="B28" s="103"/>
      <c r="C28" s="104"/>
      <c r="D28" s="118"/>
      <c r="E28" s="104"/>
      <c r="F28" s="104"/>
      <c r="G28" s="104"/>
      <c r="H28" s="104"/>
      <c r="I28" s="104"/>
      <c r="J28" s="104"/>
      <c r="K28" s="104"/>
      <c r="L28" s="104"/>
    </row>
    <row r="29" ht="15.75" customHeight="1">
      <c r="A29" s="103"/>
      <c r="B29" s="103"/>
      <c r="C29" s="104"/>
      <c r="D29" s="118"/>
      <c r="E29" s="104"/>
      <c r="F29" s="104"/>
      <c r="G29" s="104"/>
      <c r="H29" s="104"/>
      <c r="I29" s="104"/>
      <c r="J29" s="104"/>
      <c r="K29" s="104"/>
      <c r="L29" s="104"/>
    </row>
    <row r="30" ht="15.75" customHeight="1">
      <c r="A30" s="103"/>
      <c r="B30" s="103"/>
      <c r="C30" s="104"/>
      <c r="D30" s="118"/>
      <c r="E30" s="104"/>
      <c r="F30" s="104"/>
      <c r="G30" s="104"/>
      <c r="H30" s="104"/>
      <c r="I30" s="104"/>
      <c r="J30" s="104"/>
      <c r="K30" s="104"/>
      <c r="L30" s="104"/>
    </row>
    <row r="31" ht="15.75" customHeight="1">
      <c r="A31" s="103"/>
      <c r="B31" s="103"/>
      <c r="C31" s="104"/>
      <c r="D31" s="118"/>
      <c r="E31" s="104"/>
      <c r="F31" s="104"/>
      <c r="G31" s="104"/>
      <c r="H31" s="104"/>
      <c r="I31" s="104"/>
      <c r="J31" s="104"/>
      <c r="K31" s="104"/>
      <c r="L31" s="104"/>
    </row>
    <row r="32" ht="15.75" customHeight="1">
      <c r="A32" s="103"/>
      <c r="B32" s="103"/>
      <c r="C32" s="104"/>
      <c r="D32" s="118"/>
      <c r="E32" s="104"/>
      <c r="F32" s="104"/>
      <c r="G32" s="104"/>
      <c r="H32" s="104"/>
      <c r="I32" s="104"/>
      <c r="J32" s="104"/>
      <c r="K32" s="104"/>
      <c r="L32" s="104"/>
    </row>
    <row r="33" ht="15.75" customHeight="1">
      <c r="A33" s="103"/>
      <c r="B33" s="103"/>
      <c r="C33" s="104"/>
      <c r="D33" s="118"/>
      <c r="E33" s="104"/>
      <c r="F33" s="104"/>
      <c r="G33" s="104"/>
      <c r="H33" s="104"/>
      <c r="I33" s="104"/>
      <c r="J33" s="104"/>
      <c r="K33" s="104"/>
      <c r="L33" s="104"/>
    </row>
    <row r="34" ht="15.75" customHeight="1">
      <c r="A34" s="103"/>
      <c r="B34" s="103"/>
      <c r="C34" s="104"/>
      <c r="D34" s="118"/>
      <c r="E34" s="104"/>
      <c r="F34" s="104"/>
      <c r="G34" s="104"/>
      <c r="H34" s="104"/>
      <c r="I34" s="104"/>
      <c r="J34" s="104"/>
      <c r="K34" s="104"/>
      <c r="L34" s="104"/>
    </row>
    <row r="35" ht="15.75" customHeight="1">
      <c r="A35" s="103"/>
      <c r="B35" s="103"/>
      <c r="C35" s="104"/>
      <c r="D35" s="118"/>
      <c r="E35" s="104"/>
      <c r="F35" s="104"/>
      <c r="G35" s="104"/>
      <c r="H35" s="104"/>
      <c r="I35" s="104"/>
      <c r="J35" s="104"/>
      <c r="K35" s="104"/>
      <c r="L35" s="104"/>
    </row>
    <row r="36" ht="15.75" customHeight="1">
      <c r="A36" s="103"/>
      <c r="B36" s="103"/>
      <c r="C36" s="104"/>
      <c r="D36" s="118"/>
      <c r="E36" s="104"/>
      <c r="F36" s="104"/>
      <c r="G36" s="104"/>
      <c r="H36" s="104"/>
      <c r="I36" s="104"/>
      <c r="J36" s="104"/>
      <c r="K36" s="104"/>
      <c r="L36" s="104"/>
    </row>
    <row r="37" ht="15.75" customHeight="1">
      <c r="A37" s="103"/>
      <c r="B37" s="103"/>
      <c r="C37" s="104"/>
      <c r="D37" s="118"/>
      <c r="E37" s="104"/>
      <c r="F37" s="104"/>
      <c r="G37" s="104"/>
      <c r="H37" s="104"/>
      <c r="I37" s="104"/>
      <c r="J37" s="104"/>
      <c r="K37" s="104"/>
      <c r="L37" s="104"/>
    </row>
    <row r="38" ht="15.75" customHeight="1">
      <c r="A38" s="103"/>
      <c r="B38" s="103"/>
      <c r="C38" s="104"/>
      <c r="D38" s="118"/>
      <c r="E38" s="104"/>
      <c r="F38" s="104"/>
      <c r="G38" s="104"/>
      <c r="H38" s="104"/>
      <c r="I38" s="104"/>
      <c r="J38" s="104"/>
      <c r="K38" s="104"/>
      <c r="L38" s="104"/>
    </row>
    <row r="39" ht="15.75" customHeight="1">
      <c r="A39" s="103"/>
      <c r="B39" s="103"/>
      <c r="C39" s="104"/>
      <c r="D39" s="118"/>
      <c r="E39" s="104"/>
      <c r="F39" s="104"/>
      <c r="G39" s="104"/>
      <c r="H39" s="104"/>
      <c r="I39" s="104"/>
      <c r="J39" s="104"/>
      <c r="K39" s="104"/>
      <c r="L39" s="104"/>
    </row>
    <row r="40" ht="15.75" customHeight="1">
      <c r="A40" s="103"/>
      <c r="B40" s="103"/>
      <c r="C40" s="104"/>
      <c r="D40" s="118"/>
      <c r="E40" s="104"/>
      <c r="F40" s="104"/>
      <c r="G40" s="104"/>
      <c r="H40" s="104"/>
      <c r="I40" s="104"/>
      <c r="J40" s="104"/>
      <c r="K40" s="104"/>
      <c r="L40" s="104"/>
    </row>
    <row r="41" ht="15.75" customHeight="1">
      <c r="A41" s="103"/>
      <c r="B41" s="103"/>
      <c r="C41" s="104"/>
      <c r="D41" s="118"/>
      <c r="E41" s="104"/>
      <c r="F41" s="104"/>
      <c r="G41" s="104"/>
      <c r="H41" s="104"/>
      <c r="I41" s="104"/>
      <c r="J41" s="104"/>
      <c r="K41" s="104"/>
      <c r="L41" s="104"/>
    </row>
    <row r="42" ht="15.75" customHeight="1">
      <c r="A42" s="103"/>
      <c r="B42" s="103"/>
      <c r="C42" s="104"/>
      <c r="D42" s="118"/>
      <c r="E42" s="104"/>
      <c r="F42" s="104"/>
      <c r="G42" s="104"/>
      <c r="H42" s="104"/>
      <c r="I42" s="104"/>
      <c r="J42" s="104"/>
      <c r="K42" s="104"/>
      <c r="L42" s="104"/>
    </row>
    <row r="43" ht="15.75" customHeight="1">
      <c r="A43" s="103"/>
      <c r="B43" s="103"/>
      <c r="C43" s="104"/>
      <c r="D43" s="118"/>
      <c r="E43" s="104"/>
      <c r="F43" s="104"/>
      <c r="G43" s="104"/>
      <c r="H43" s="104"/>
      <c r="I43" s="104"/>
      <c r="J43" s="104"/>
      <c r="K43" s="104"/>
      <c r="L43" s="104"/>
    </row>
    <row r="44" ht="15.75" customHeight="1">
      <c r="A44" s="103"/>
      <c r="B44" s="103"/>
      <c r="C44" s="104"/>
      <c r="D44" s="118"/>
      <c r="E44" s="104"/>
      <c r="F44" s="104"/>
      <c r="G44" s="104"/>
      <c r="H44" s="104"/>
      <c r="I44" s="104"/>
      <c r="J44" s="104"/>
      <c r="K44" s="104"/>
      <c r="L44" s="104"/>
    </row>
    <row r="45" ht="15.75" customHeight="1">
      <c r="A45" s="103"/>
      <c r="B45" s="103"/>
      <c r="C45" s="104"/>
      <c r="D45" s="118"/>
      <c r="E45" s="104"/>
      <c r="F45" s="104"/>
      <c r="G45" s="104"/>
      <c r="H45" s="104"/>
      <c r="I45" s="104"/>
      <c r="J45" s="104"/>
      <c r="K45" s="104"/>
      <c r="L45" s="104"/>
    </row>
    <row r="46" ht="15.75" customHeight="1">
      <c r="A46" s="103"/>
      <c r="B46" s="103"/>
      <c r="C46" s="104"/>
      <c r="D46" s="118"/>
      <c r="E46" s="104"/>
      <c r="F46" s="104"/>
      <c r="G46" s="104"/>
      <c r="H46" s="104"/>
      <c r="I46" s="104"/>
      <c r="J46" s="104"/>
      <c r="K46" s="104"/>
      <c r="L46" s="104"/>
    </row>
    <row r="47" ht="15.75" customHeight="1">
      <c r="A47" s="103"/>
      <c r="B47" s="103"/>
      <c r="C47" s="104"/>
      <c r="D47" s="118"/>
      <c r="E47" s="104"/>
      <c r="F47" s="104"/>
      <c r="G47" s="104"/>
      <c r="H47" s="104"/>
      <c r="I47" s="104"/>
      <c r="J47" s="104"/>
      <c r="K47" s="104"/>
      <c r="L47" s="104"/>
    </row>
    <row r="48" ht="15.75" customHeight="1">
      <c r="A48" s="103"/>
      <c r="B48" s="103"/>
      <c r="C48" s="104"/>
      <c r="D48" s="118"/>
      <c r="E48" s="104"/>
      <c r="F48" s="104"/>
      <c r="G48" s="104"/>
      <c r="H48" s="104"/>
      <c r="I48" s="104"/>
      <c r="J48" s="104"/>
      <c r="K48" s="104"/>
      <c r="L48" s="104"/>
    </row>
    <row r="49" ht="15.75" customHeight="1">
      <c r="A49" s="103"/>
      <c r="B49" s="103"/>
      <c r="C49" s="104"/>
      <c r="D49" s="118"/>
      <c r="E49" s="104"/>
      <c r="F49" s="104"/>
      <c r="G49" s="104"/>
      <c r="H49" s="104"/>
      <c r="I49" s="104"/>
      <c r="J49" s="104"/>
      <c r="K49" s="104"/>
      <c r="L49" s="104"/>
    </row>
    <row r="50" ht="15.75" customHeight="1">
      <c r="A50" s="103"/>
      <c r="B50" s="103"/>
      <c r="C50" s="104"/>
      <c r="D50" s="118"/>
      <c r="E50" s="104"/>
      <c r="F50" s="104"/>
      <c r="G50" s="104"/>
      <c r="H50" s="104"/>
      <c r="I50" s="104"/>
      <c r="J50" s="104"/>
      <c r="K50" s="104"/>
      <c r="L50" s="104"/>
    </row>
    <row r="51" ht="15.75" customHeight="1">
      <c r="A51" s="103"/>
      <c r="B51" s="103"/>
      <c r="C51" s="104"/>
      <c r="D51" s="118"/>
      <c r="E51" s="104"/>
      <c r="F51" s="104"/>
      <c r="G51" s="104"/>
      <c r="H51" s="104"/>
      <c r="I51" s="104"/>
      <c r="J51" s="104"/>
      <c r="K51" s="104"/>
      <c r="L51" s="104"/>
    </row>
    <row r="52" ht="15.75" customHeight="1">
      <c r="A52" s="103"/>
      <c r="B52" s="103"/>
      <c r="C52" s="104"/>
      <c r="D52" s="118"/>
      <c r="E52" s="104"/>
      <c r="F52" s="104"/>
      <c r="G52" s="104"/>
      <c r="H52" s="104"/>
      <c r="I52" s="104"/>
      <c r="J52" s="104"/>
      <c r="K52" s="104"/>
      <c r="L52" s="104"/>
    </row>
    <row r="53" ht="15.75" customHeight="1">
      <c r="A53" s="103"/>
      <c r="B53" s="103"/>
      <c r="C53" s="104"/>
      <c r="D53" s="118"/>
      <c r="E53" s="104"/>
      <c r="F53" s="104"/>
      <c r="G53" s="104"/>
      <c r="H53" s="104"/>
      <c r="I53" s="104"/>
      <c r="J53" s="104"/>
      <c r="K53" s="104"/>
      <c r="L53" s="104"/>
    </row>
    <row r="54" ht="15.75" customHeight="1">
      <c r="A54" s="103"/>
      <c r="B54" s="103"/>
      <c r="C54" s="104"/>
      <c r="D54" s="118"/>
      <c r="E54" s="104"/>
      <c r="F54" s="104"/>
      <c r="G54" s="104"/>
      <c r="H54" s="104"/>
      <c r="I54" s="104"/>
      <c r="J54" s="104"/>
      <c r="K54" s="104"/>
      <c r="L54" s="104"/>
    </row>
    <row r="55" ht="15.75" customHeight="1">
      <c r="A55" s="103"/>
      <c r="B55" s="103"/>
      <c r="C55" s="104"/>
      <c r="D55" s="118"/>
      <c r="E55" s="104"/>
      <c r="F55" s="104"/>
      <c r="G55" s="104"/>
      <c r="H55" s="104"/>
      <c r="I55" s="104"/>
      <c r="J55" s="104"/>
      <c r="K55" s="104"/>
      <c r="L55" s="104"/>
    </row>
    <row r="56" ht="15.75" customHeight="1">
      <c r="A56" s="103"/>
      <c r="B56" s="103"/>
      <c r="C56" s="104"/>
      <c r="D56" s="118"/>
      <c r="E56" s="104"/>
      <c r="F56" s="104"/>
      <c r="G56" s="104"/>
      <c r="H56" s="104"/>
      <c r="I56" s="104"/>
      <c r="J56" s="104"/>
      <c r="K56" s="104"/>
      <c r="L56" s="104"/>
    </row>
    <row r="57" ht="15.75" customHeight="1">
      <c r="A57" s="103"/>
      <c r="B57" s="103"/>
      <c r="C57" s="104"/>
      <c r="D57" s="118"/>
      <c r="E57" s="104"/>
      <c r="F57" s="104"/>
      <c r="G57" s="104"/>
      <c r="H57" s="104"/>
      <c r="I57" s="104"/>
      <c r="J57" s="104"/>
      <c r="K57" s="104"/>
      <c r="L57" s="104"/>
    </row>
    <row r="58" ht="15.75" customHeight="1">
      <c r="A58" s="103"/>
      <c r="B58" s="103"/>
      <c r="C58" s="104"/>
      <c r="D58" s="118"/>
      <c r="E58" s="104"/>
      <c r="F58" s="104"/>
      <c r="G58" s="104"/>
      <c r="H58" s="104"/>
      <c r="I58" s="104"/>
      <c r="J58" s="104"/>
      <c r="K58" s="104"/>
      <c r="L58" s="104"/>
    </row>
    <row r="59" ht="15.75" customHeight="1">
      <c r="A59" s="103"/>
      <c r="B59" s="103"/>
      <c r="C59" s="104"/>
      <c r="D59" s="118"/>
      <c r="E59" s="104"/>
      <c r="F59" s="104"/>
      <c r="G59" s="104"/>
      <c r="H59" s="104"/>
      <c r="I59" s="104"/>
      <c r="J59" s="104"/>
      <c r="K59" s="104"/>
      <c r="L59" s="104"/>
    </row>
    <row r="60" ht="15.75" customHeight="1">
      <c r="A60" s="103"/>
      <c r="B60" s="103"/>
      <c r="C60" s="104"/>
      <c r="D60" s="118"/>
      <c r="E60" s="104"/>
      <c r="F60" s="104"/>
      <c r="G60" s="104"/>
      <c r="H60" s="104"/>
      <c r="I60" s="104"/>
      <c r="J60" s="104"/>
      <c r="K60" s="104"/>
      <c r="L60" s="104"/>
    </row>
    <row r="61" ht="15.75" customHeight="1">
      <c r="A61" s="103"/>
      <c r="B61" s="103"/>
      <c r="C61" s="104"/>
      <c r="D61" s="118"/>
      <c r="E61" s="104"/>
      <c r="F61" s="104"/>
      <c r="G61" s="104"/>
      <c r="H61" s="104"/>
      <c r="I61" s="104"/>
      <c r="J61" s="104"/>
      <c r="K61" s="104"/>
      <c r="L61" s="104"/>
    </row>
    <row r="62" ht="15.75" customHeight="1">
      <c r="A62" s="103"/>
      <c r="B62" s="103"/>
      <c r="C62" s="104"/>
      <c r="D62" s="118"/>
      <c r="E62" s="104"/>
      <c r="F62" s="104"/>
      <c r="G62" s="104"/>
      <c r="H62" s="104"/>
      <c r="I62" s="104"/>
      <c r="J62" s="104"/>
      <c r="K62" s="104"/>
      <c r="L62" s="104"/>
    </row>
    <row r="63" ht="15.75" customHeight="1">
      <c r="A63" s="103"/>
      <c r="B63" s="103"/>
      <c r="C63" s="104"/>
      <c r="D63" s="118"/>
      <c r="E63" s="104"/>
      <c r="F63" s="104"/>
      <c r="G63" s="104"/>
      <c r="H63" s="104"/>
      <c r="I63" s="104"/>
      <c r="J63" s="104"/>
      <c r="K63" s="104"/>
      <c r="L63" s="104"/>
    </row>
    <row r="64" ht="15.75" customHeight="1">
      <c r="A64" s="103"/>
      <c r="B64" s="103"/>
      <c r="C64" s="104"/>
      <c r="D64" s="118"/>
      <c r="E64" s="104"/>
      <c r="F64" s="104"/>
      <c r="G64" s="104"/>
      <c r="H64" s="104"/>
      <c r="I64" s="104"/>
      <c r="J64" s="104"/>
      <c r="K64" s="104"/>
      <c r="L64" s="104"/>
    </row>
    <row r="65" ht="15.75" customHeight="1">
      <c r="A65" s="103"/>
      <c r="B65" s="103"/>
      <c r="C65" s="104"/>
      <c r="D65" s="118"/>
      <c r="E65" s="104"/>
      <c r="F65" s="104"/>
      <c r="G65" s="104"/>
      <c r="H65" s="104"/>
      <c r="I65" s="104"/>
      <c r="J65" s="104"/>
      <c r="K65" s="104"/>
      <c r="L65" s="104"/>
    </row>
    <row r="66" ht="15.75" customHeight="1">
      <c r="A66" s="103"/>
      <c r="B66" s="103"/>
      <c r="C66" s="104"/>
      <c r="D66" s="118"/>
      <c r="E66" s="104"/>
      <c r="F66" s="104"/>
      <c r="G66" s="104"/>
      <c r="H66" s="104"/>
      <c r="I66" s="104"/>
      <c r="J66" s="104"/>
      <c r="K66" s="104"/>
      <c r="L66" s="104"/>
    </row>
    <row r="67" ht="15.75" customHeight="1">
      <c r="A67" s="103"/>
      <c r="B67" s="103"/>
      <c r="C67" s="104"/>
      <c r="D67" s="118"/>
      <c r="E67" s="104"/>
      <c r="F67" s="104"/>
      <c r="G67" s="104"/>
      <c r="H67" s="104"/>
      <c r="I67" s="104"/>
      <c r="J67" s="104"/>
      <c r="K67" s="104"/>
      <c r="L67" s="104"/>
    </row>
    <row r="68" ht="15.75" customHeight="1">
      <c r="A68" s="103"/>
      <c r="B68" s="103"/>
      <c r="C68" s="104"/>
      <c r="D68" s="118"/>
      <c r="E68" s="104"/>
      <c r="F68" s="104"/>
      <c r="G68" s="104"/>
      <c r="H68" s="104"/>
      <c r="I68" s="104"/>
      <c r="J68" s="104"/>
      <c r="K68" s="104"/>
      <c r="L68" s="104"/>
    </row>
    <row r="69" ht="15.75" customHeight="1">
      <c r="A69" s="103"/>
      <c r="B69" s="103"/>
      <c r="C69" s="104"/>
      <c r="D69" s="118"/>
      <c r="E69" s="104"/>
      <c r="F69" s="104"/>
      <c r="G69" s="104"/>
      <c r="H69" s="104"/>
      <c r="I69" s="104"/>
      <c r="J69" s="104"/>
      <c r="K69" s="104"/>
      <c r="L69" s="104"/>
    </row>
    <row r="70" ht="15.75" customHeight="1">
      <c r="A70" s="103"/>
      <c r="B70" s="103"/>
      <c r="C70" s="104"/>
      <c r="D70" s="118"/>
      <c r="E70" s="104"/>
      <c r="F70" s="104"/>
      <c r="G70" s="104"/>
      <c r="H70" s="104"/>
      <c r="I70" s="104"/>
      <c r="J70" s="104"/>
      <c r="K70" s="104"/>
      <c r="L70" s="104"/>
    </row>
    <row r="71" ht="15.75" customHeight="1">
      <c r="A71" s="103"/>
      <c r="B71" s="103"/>
      <c r="C71" s="104"/>
      <c r="D71" s="118"/>
      <c r="E71" s="104"/>
      <c r="F71" s="104"/>
      <c r="G71" s="104"/>
      <c r="H71" s="104"/>
      <c r="I71" s="104"/>
      <c r="J71" s="104"/>
      <c r="K71" s="104"/>
      <c r="L71" s="104"/>
    </row>
    <row r="72" ht="15.75" customHeight="1">
      <c r="A72" s="103"/>
      <c r="B72" s="103"/>
      <c r="C72" s="104"/>
      <c r="D72" s="118"/>
      <c r="E72" s="104"/>
      <c r="F72" s="104"/>
      <c r="G72" s="104"/>
      <c r="H72" s="104"/>
      <c r="I72" s="104"/>
      <c r="J72" s="104"/>
      <c r="K72" s="104"/>
      <c r="L72" s="104"/>
    </row>
    <row r="73" ht="15.75" customHeight="1">
      <c r="A73" s="103"/>
      <c r="B73" s="103"/>
      <c r="C73" s="104"/>
      <c r="D73" s="118"/>
      <c r="E73" s="104"/>
      <c r="F73" s="104"/>
      <c r="G73" s="104"/>
      <c r="H73" s="104"/>
      <c r="I73" s="104"/>
      <c r="J73" s="104"/>
      <c r="K73" s="104"/>
      <c r="L73" s="104"/>
    </row>
    <row r="74" ht="15.75" customHeight="1">
      <c r="A74" s="103"/>
      <c r="B74" s="103"/>
      <c r="C74" s="104"/>
      <c r="D74" s="118"/>
      <c r="E74" s="104"/>
      <c r="F74" s="104"/>
      <c r="G74" s="104"/>
      <c r="H74" s="104"/>
      <c r="I74" s="104"/>
      <c r="J74" s="104"/>
      <c r="K74" s="104"/>
      <c r="L74" s="104"/>
    </row>
    <row r="75" ht="15.75" customHeight="1">
      <c r="A75" s="103"/>
      <c r="B75" s="103"/>
      <c r="C75" s="104"/>
      <c r="D75" s="118"/>
      <c r="E75" s="104"/>
      <c r="F75" s="104"/>
      <c r="G75" s="104"/>
      <c r="H75" s="104"/>
      <c r="I75" s="104"/>
      <c r="J75" s="104"/>
      <c r="K75" s="104"/>
      <c r="L75" s="104"/>
    </row>
    <row r="76" ht="15.75" customHeight="1">
      <c r="A76" s="103"/>
      <c r="B76" s="103"/>
      <c r="C76" s="104"/>
      <c r="D76" s="118"/>
      <c r="E76" s="104"/>
      <c r="F76" s="104"/>
      <c r="G76" s="104"/>
      <c r="H76" s="104"/>
      <c r="I76" s="104"/>
      <c r="J76" s="104"/>
      <c r="K76" s="104"/>
      <c r="L76" s="104"/>
    </row>
    <row r="77" ht="15.75" customHeight="1">
      <c r="A77" s="103"/>
      <c r="B77" s="103"/>
      <c r="C77" s="104"/>
      <c r="D77" s="118"/>
      <c r="E77" s="104"/>
      <c r="F77" s="104"/>
      <c r="G77" s="104"/>
      <c r="H77" s="104"/>
      <c r="I77" s="104"/>
      <c r="J77" s="104"/>
      <c r="K77" s="104"/>
      <c r="L77" s="104"/>
    </row>
    <row r="78" ht="15.75" customHeight="1">
      <c r="A78" s="103"/>
      <c r="B78" s="103"/>
      <c r="C78" s="104"/>
      <c r="D78" s="118"/>
      <c r="E78" s="104"/>
      <c r="F78" s="104"/>
      <c r="G78" s="104"/>
      <c r="H78" s="104"/>
      <c r="I78" s="104"/>
      <c r="J78" s="104"/>
      <c r="K78" s="104"/>
      <c r="L78" s="104"/>
    </row>
    <row r="79" ht="15.75" customHeight="1">
      <c r="A79" s="103"/>
      <c r="B79" s="103"/>
      <c r="C79" s="104"/>
      <c r="D79" s="118"/>
      <c r="E79" s="104"/>
      <c r="F79" s="104"/>
      <c r="G79" s="104"/>
      <c r="H79" s="104"/>
      <c r="I79" s="104"/>
      <c r="J79" s="104"/>
      <c r="K79" s="104"/>
      <c r="L79" s="104"/>
    </row>
    <row r="80" ht="15.75" customHeight="1">
      <c r="A80" s="103"/>
      <c r="B80" s="103"/>
      <c r="C80" s="104"/>
      <c r="D80" s="118"/>
      <c r="E80" s="104"/>
      <c r="F80" s="104"/>
      <c r="G80" s="104"/>
      <c r="H80" s="104"/>
      <c r="I80" s="104"/>
      <c r="J80" s="104"/>
      <c r="K80" s="104"/>
      <c r="L80" s="104"/>
    </row>
    <row r="81" ht="15.75" customHeight="1">
      <c r="A81" s="103"/>
      <c r="B81" s="103"/>
      <c r="C81" s="104"/>
      <c r="D81" s="118"/>
      <c r="E81" s="104"/>
      <c r="F81" s="104"/>
      <c r="G81" s="104"/>
      <c r="H81" s="104"/>
      <c r="I81" s="104"/>
      <c r="J81" s="104"/>
      <c r="K81" s="104"/>
      <c r="L81" s="104"/>
    </row>
    <row r="82" ht="15.75" customHeight="1">
      <c r="A82" s="103"/>
      <c r="B82" s="103"/>
      <c r="C82" s="104"/>
      <c r="D82" s="118"/>
      <c r="E82" s="104"/>
      <c r="F82" s="104"/>
      <c r="G82" s="104"/>
      <c r="H82" s="104"/>
      <c r="I82" s="104"/>
      <c r="J82" s="104"/>
      <c r="K82" s="104"/>
      <c r="L82" s="104"/>
    </row>
    <row r="83" ht="15.75" customHeight="1">
      <c r="A83" s="103"/>
      <c r="B83" s="103"/>
      <c r="C83" s="104"/>
      <c r="D83" s="118"/>
      <c r="E83" s="104"/>
      <c r="F83" s="104"/>
      <c r="G83" s="104"/>
      <c r="H83" s="104"/>
      <c r="I83" s="104"/>
      <c r="J83" s="104"/>
      <c r="K83" s="104"/>
      <c r="L83" s="104"/>
    </row>
    <row r="84" ht="15.75" customHeight="1">
      <c r="A84" s="103"/>
      <c r="B84" s="103"/>
      <c r="C84" s="104"/>
      <c r="D84" s="118"/>
      <c r="E84" s="104"/>
      <c r="F84" s="104"/>
      <c r="G84" s="104"/>
      <c r="H84" s="104"/>
      <c r="I84" s="104"/>
      <c r="J84" s="104"/>
      <c r="K84" s="104"/>
      <c r="L84" s="104"/>
    </row>
    <row r="85" ht="15.75" customHeight="1">
      <c r="A85" s="103"/>
      <c r="B85" s="103"/>
      <c r="C85" s="104"/>
      <c r="D85" s="118"/>
      <c r="E85" s="104"/>
      <c r="F85" s="104"/>
      <c r="G85" s="104"/>
      <c r="H85" s="104"/>
      <c r="I85" s="104"/>
      <c r="J85" s="104"/>
      <c r="K85" s="104"/>
      <c r="L85" s="104"/>
    </row>
    <row r="86" ht="15.75" customHeight="1">
      <c r="A86" s="103"/>
      <c r="B86" s="103"/>
      <c r="C86" s="104"/>
      <c r="D86" s="118"/>
      <c r="E86" s="104"/>
      <c r="F86" s="104"/>
      <c r="G86" s="104"/>
      <c r="H86" s="104"/>
      <c r="I86" s="104"/>
      <c r="J86" s="104"/>
      <c r="K86" s="104"/>
      <c r="L86" s="104"/>
    </row>
    <row r="87" ht="15.75" customHeight="1">
      <c r="A87" s="103"/>
      <c r="B87" s="103"/>
      <c r="C87" s="104"/>
      <c r="D87" s="118"/>
      <c r="E87" s="104"/>
      <c r="F87" s="104"/>
      <c r="G87" s="104"/>
      <c r="H87" s="104"/>
      <c r="I87" s="104"/>
      <c r="J87" s="104"/>
      <c r="K87" s="104"/>
      <c r="L87" s="104"/>
    </row>
    <row r="88" ht="15.75" customHeight="1">
      <c r="A88" s="103"/>
      <c r="B88" s="103"/>
      <c r="C88" s="104"/>
      <c r="D88" s="118"/>
      <c r="E88" s="104"/>
      <c r="F88" s="104"/>
      <c r="G88" s="104"/>
      <c r="H88" s="104"/>
      <c r="I88" s="104"/>
      <c r="J88" s="104"/>
      <c r="K88" s="104"/>
      <c r="L88" s="104"/>
    </row>
    <row r="89" ht="15.75" customHeight="1">
      <c r="A89" s="103"/>
      <c r="B89" s="103"/>
      <c r="C89" s="104"/>
      <c r="D89" s="118"/>
      <c r="E89" s="104"/>
      <c r="F89" s="104"/>
      <c r="G89" s="104"/>
      <c r="H89" s="104"/>
      <c r="I89" s="104"/>
      <c r="J89" s="104"/>
      <c r="K89" s="104"/>
      <c r="L89" s="104"/>
    </row>
    <row r="90" ht="15.75" customHeight="1">
      <c r="A90" s="103"/>
      <c r="B90" s="103"/>
      <c r="C90" s="104"/>
      <c r="D90" s="118"/>
      <c r="E90" s="104"/>
      <c r="F90" s="104"/>
      <c r="G90" s="104"/>
      <c r="H90" s="104"/>
      <c r="I90" s="104"/>
      <c r="J90" s="104"/>
      <c r="K90" s="104"/>
      <c r="L90" s="104"/>
    </row>
    <row r="91" ht="15.75" customHeight="1">
      <c r="A91" s="103"/>
      <c r="B91" s="103"/>
      <c r="C91" s="104"/>
      <c r="D91" s="118"/>
      <c r="E91" s="104"/>
      <c r="F91" s="104"/>
      <c r="G91" s="104"/>
      <c r="H91" s="104"/>
      <c r="I91" s="104"/>
      <c r="J91" s="104"/>
      <c r="K91" s="104"/>
      <c r="L91" s="104"/>
    </row>
    <row r="92" ht="15.75" customHeight="1">
      <c r="A92" s="103"/>
      <c r="B92" s="103"/>
      <c r="C92" s="104"/>
      <c r="D92" s="118"/>
      <c r="E92" s="104"/>
      <c r="F92" s="104"/>
      <c r="G92" s="104"/>
      <c r="H92" s="104"/>
      <c r="I92" s="104"/>
      <c r="J92" s="104"/>
      <c r="K92" s="104"/>
      <c r="L92" s="104"/>
    </row>
    <row r="93" ht="15.75" customHeight="1">
      <c r="A93" s="103"/>
      <c r="B93" s="103"/>
      <c r="C93" s="104"/>
      <c r="D93" s="118"/>
      <c r="E93" s="104"/>
      <c r="F93" s="104"/>
      <c r="G93" s="104"/>
      <c r="H93" s="104"/>
      <c r="I93" s="104"/>
      <c r="J93" s="104"/>
      <c r="K93" s="104"/>
      <c r="L93" s="104"/>
    </row>
    <row r="94" ht="15.75" customHeight="1">
      <c r="A94" s="103"/>
      <c r="B94" s="103"/>
      <c r="C94" s="104"/>
      <c r="D94" s="118"/>
      <c r="E94" s="104"/>
      <c r="F94" s="104"/>
      <c r="G94" s="104"/>
      <c r="H94" s="104"/>
      <c r="I94" s="104"/>
      <c r="J94" s="104"/>
      <c r="K94" s="104"/>
      <c r="L94" s="104"/>
    </row>
    <row r="95" ht="15.75" customHeight="1">
      <c r="A95" s="103"/>
      <c r="B95" s="103"/>
      <c r="C95" s="104"/>
      <c r="D95" s="118"/>
      <c r="E95" s="104"/>
      <c r="F95" s="104"/>
      <c r="G95" s="104"/>
      <c r="H95" s="104"/>
      <c r="I95" s="104"/>
      <c r="J95" s="104"/>
      <c r="K95" s="104"/>
      <c r="L95" s="104"/>
    </row>
    <row r="96" ht="15.75" customHeight="1">
      <c r="A96" s="103"/>
      <c r="B96" s="103"/>
      <c r="C96" s="104"/>
      <c r="D96" s="118"/>
      <c r="E96" s="104"/>
      <c r="F96" s="104"/>
      <c r="G96" s="104"/>
      <c r="H96" s="104"/>
      <c r="I96" s="104"/>
      <c r="J96" s="104"/>
      <c r="K96" s="104"/>
      <c r="L96" s="104"/>
    </row>
    <row r="97" ht="15.75" customHeight="1">
      <c r="A97" s="103"/>
      <c r="B97" s="103"/>
      <c r="C97" s="104"/>
      <c r="D97" s="118"/>
      <c r="E97" s="104"/>
      <c r="F97" s="104"/>
      <c r="G97" s="104"/>
      <c r="H97" s="104"/>
      <c r="I97" s="104"/>
      <c r="J97" s="104"/>
      <c r="K97" s="104"/>
      <c r="L97" s="104"/>
    </row>
    <row r="98" ht="15.75" customHeight="1">
      <c r="A98" s="103"/>
      <c r="B98" s="103"/>
      <c r="C98" s="104"/>
      <c r="D98" s="118"/>
      <c r="E98" s="104"/>
      <c r="F98" s="104"/>
      <c r="G98" s="104"/>
      <c r="H98" s="104"/>
      <c r="I98" s="104"/>
      <c r="J98" s="104"/>
      <c r="K98" s="104"/>
      <c r="L98" s="104"/>
    </row>
    <row r="99" ht="15.75" customHeight="1">
      <c r="A99" s="103"/>
      <c r="B99" s="103"/>
      <c r="C99" s="104"/>
      <c r="D99" s="118"/>
      <c r="E99" s="104"/>
      <c r="F99" s="104"/>
      <c r="G99" s="104"/>
      <c r="H99" s="104"/>
      <c r="I99" s="104"/>
      <c r="J99" s="104"/>
      <c r="K99" s="104"/>
      <c r="L99" s="104"/>
    </row>
    <row r="100" ht="15.75" customHeight="1">
      <c r="A100" s="103"/>
      <c r="B100" s="103"/>
      <c r="C100" s="104"/>
      <c r="D100" s="118"/>
      <c r="E100" s="104"/>
      <c r="F100" s="104"/>
      <c r="G100" s="104"/>
      <c r="H100" s="104"/>
      <c r="I100" s="104"/>
      <c r="J100" s="104"/>
      <c r="K100" s="104"/>
      <c r="L100" s="104"/>
    </row>
    <row r="101" ht="15.75" customHeight="1">
      <c r="A101" s="103"/>
      <c r="B101" s="103"/>
      <c r="C101" s="104"/>
      <c r="D101" s="118"/>
      <c r="E101" s="104"/>
      <c r="F101" s="104"/>
      <c r="G101" s="104"/>
      <c r="H101" s="104"/>
      <c r="I101" s="104"/>
      <c r="J101" s="104"/>
      <c r="K101" s="104"/>
      <c r="L101" s="104"/>
    </row>
    <row r="102" ht="15.75" customHeight="1">
      <c r="A102" s="103"/>
      <c r="B102" s="103"/>
      <c r="C102" s="104"/>
      <c r="D102" s="118"/>
      <c r="E102" s="104"/>
      <c r="F102" s="104"/>
      <c r="G102" s="104"/>
      <c r="H102" s="104"/>
      <c r="I102" s="104"/>
      <c r="J102" s="104"/>
      <c r="K102" s="104"/>
      <c r="L102" s="104"/>
    </row>
    <row r="103" ht="15.75" customHeight="1">
      <c r="A103" s="103"/>
      <c r="B103" s="103"/>
      <c r="C103" s="104"/>
      <c r="D103" s="118"/>
      <c r="E103" s="104"/>
      <c r="F103" s="104"/>
      <c r="G103" s="104"/>
      <c r="H103" s="104"/>
      <c r="I103" s="104"/>
      <c r="J103" s="104"/>
      <c r="K103" s="104"/>
      <c r="L103" s="104"/>
    </row>
    <row r="104" ht="15.75" customHeight="1">
      <c r="A104" s="103"/>
      <c r="B104" s="103"/>
      <c r="C104" s="104"/>
      <c r="D104" s="118"/>
      <c r="E104" s="104"/>
      <c r="F104" s="104"/>
      <c r="G104" s="104"/>
      <c r="H104" s="104"/>
      <c r="I104" s="104"/>
      <c r="J104" s="104"/>
      <c r="K104" s="104"/>
      <c r="L104" s="104"/>
    </row>
    <row r="105" ht="15.75" customHeight="1">
      <c r="A105" s="103"/>
      <c r="B105" s="103"/>
      <c r="C105" s="104"/>
      <c r="D105" s="118"/>
      <c r="E105" s="104"/>
      <c r="F105" s="104"/>
      <c r="G105" s="104"/>
      <c r="H105" s="104"/>
      <c r="I105" s="104"/>
      <c r="J105" s="104"/>
      <c r="K105" s="104"/>
      <c r="L105" s="104"/>
    </row>
    <row r="106" ht="15.75" customHeight="1">
      <c r="A106" s="103"/>
      <c r="B106" s="103"/>
      <c r="C106" s="104"/>
      <c r="D106" s="118"/>
      <c r="E106" s="104"/>
      <c r="F106" s="104"/>
      <c r="G106" s="104"/>
      <c r="H106" s="104"/>
      <c r="I106" s="104"/>
      <c r="J106" s="104"/>
      <c r="K106" s="104"/>
      <c r="L106" s="104"/>
    </row>
    <row r="107" ht="15.75" customHeight="1">
      <c r="A107" s="103"/>
      <c r="B107" s="103"/>
      <c r="C107" s="104"/>
      <c r="D107" s="118"/>
      <c r="E107" s="104"/>
      <c r="F107" s="104"/>
      <c r="G107" s="104"/>
      <c r="H107" s="104"/>
      <c r="I107" s="104"/>
      <c r="J107" s="104"/>
      <c r="K107" s="104"/>
      <c r="L107" s="104"/>
    </row>
    <row r="108" ht="15.75" customHeight="1">
      <c r="A108" s="103"/>
      <c r="B108" s="103"/>
      <c r="C108" s="104"/>
      <c r="D108" s="118"/>
      <c r="E108" s="104"/>
      <c r="F108" s="104"/>
      <c r="G108" s="104"/>
      <c r="H108" s="104"/>
      <c r="I108" s="104"/>
      <c r="J108" s="104"/>
      <c r="K108" s="104"/>
      <c r="L108" s="104"/>
    </row>
    <row r="109" ht="15.75" customHeight="1">
      <c r="A109" s="103"/>
      <c r="B109" s="103"/>
      <c r="C109" s="104"/>
      <c r="D109" s="118"/>
      <c r="E109" s="104"/>
      <c r="F109" s="104"/>
      <c r="G109" s="104"/>
      <c r="H109" s="104"/>
      <c r="I109" s="104"/>
      <c r="J109" s="104"/>
      <c r="K109" s="104"/>
      <c r="L109" s="104"/>
    </row>
    <row r="110" ht="15.75" customHeight="1">
      <c r="A110" s="103"/>
      <c r="B110" s="103"/>
      <c r="C110" s="104"/>
      <c r="D110" s="118"/>
      <c r="E110" s="104"/>
      <c r="F110" s="104"/>
      <c r="G110" s="104"/>
      <c r="H110" s="104"/>
      <c r="I110" s="104"/>
      <c r="J110" s="104"/>
      <c r="K110" s="104"/>
      <c r="L110" s="104"/>
    </row>
    <row r="111" ht="15.75" customHeight="1">
      <c r="A111" s="103"/>
      <c r="B111" s="103"/>
      <c r="C111" s="104"/>
      <c r="D111" s="118"/>
      <c r="E111" s="104"/>
      <c r="F111" s="104"/>
      <c r="G111" s="104"/>
      <c r="H111" s="104"/>
      <c r="I111" s="104"/>
      <c r="J111" s="104"/>
      <c r="K111" s="104"/>
      <c r="L111" s="104"/>
    </row>
    <row r="112" ht="15.75" customHeight="1">
      <c r="A112" s="103"/>
      <c r="B112" s="103"/>
      <c r="C112" s="104"/>
      <c r="D112" s="118"/>
      <c r="E112" s="104"/>
      <c r="F112" s="104"/>
      <c r="G112" s="104"/>
      <c r="H112" s="104"/>
      <c r="I112" s="104"/>
      <c r="J112" s="104"/>
      <c r="K112" s="104"/>
      <c r="L112" s="104"/>
    </row>
    <row r="113" ht="15.75" customHeight="1">
      <c r="A113" s="103"/>
      <c r="B113" s="103"/>
      <c r="C113" s="104"/>
      <c r="D113" s="118"/>
      <c r="E113" s="104"/>
      <c r="F113" s="104"/>
      <c r="G113" s="104"/>
      <c r="H113" s="104"/>
      <c r="I113" s="104"/>
      <c r="J113" s="104"/>
      <c r="K113" s="104"/>
      <c r="L113" s="104"/>
    </row>
    <row r="114" ht="15.75" customHeight="1">
      <c r="A114" s="103"/>
      <c r="B114" s="103"/>
      <c r="C114" s="104"/>
      <c r="D114" s="118"/>
      <c r="E114" s="104"/>
      <c r="F114" s="104"/>
      <c r="G114" s="104"/>
      <c r="H114" s="104"/>
      <c r="I114" s="104"/>
      <c r="J114" s="104"/>
      <c r="K114" s="104"/>
      <c r="L114" s="104"/>
    </row>
    <row r="115" ht="15.75" customHeight="1">
      <c r="A115" s="103"/>
      <c r="B115" s="103"/>
      <c r="C115" s="104"/>
      <c r="D115" s="118"/>
      <c r="E115" s="104"/>
      <c r="F115" s="104"/>
      <c r="G115" s="104"/>
      <c r="H115" s="104"/>
      <c r="I115" s="104"/>
      <c r="J115" s="104"/>
      <c r="K115" s="104"/>
      <c r="L115" s="104"/>
    </row>
    <row r="116" ht="15.75" customHeight="1">
      <c r="A116" s="103"/>
      <c r="B116" s="103"/>
      <c r="C116" s="104"/>
      <c r="D116" s="118"/>
      <c r="E116" s="104"/>
      <c r="F116" s="104"/>
      <c r="G116" s="104"/>
      <c r="H116" s="104"/>
      <c r="I116" s="104"/>
      <c r="J116" s="104"/>
      <c r="K116" s="104"/>
      <c r="L116" s="104"/>
    </row>
    <row r="117" ht="15.75" customHeight="1">
      <c r="A117" s="103"/>
      <c r="B117" s="103"/>
      <c r="C117" s="104"/>
      <c r="D117" s="118"/>
      <c r="E117" s="104"/>
      <c r="F117" s="104"/>
      <c r="G117" s="104"/>
      <c r="H117" s="104"/>
      <c r="I117" s="104"/>
      <c r="J117" s="104"/>
      <c r="K117" s="104"/>
      <c r="L117" s="104"/>
    </row>
    <row r="118" ht="15.75" customHeight="1">
      <c r="A118" s="103"/>
      <c r="B118" s="103"/>
      <c r="C118" s="104"/>
      <c r="D118" s="118"/>
      <c r="E118" s="104"/>
      <c r="F118" s="104"/>
      <c r="G118" s="104"/>
      <c r="H118" s="104"/>
      <c r="I118" s="104"/>
      <c r="J118" s="104"/>
      <c r="K118" s="104"/>
      <c r="L118" s="104"/>
    </row>
    <row r="119" ht="15.75" customHeight="1">
      <c r="A119" s="103"/>
      <c r="B119" s="103"/>
      <c r="C119" s="104"/>
      <c r="D119" s="118"/>
      <c r="E119" s="104"/>
      <c r="F119" s="104"/>
      <c r="G119" s="104"/>
      <c r="H119" s="104"/>
      <c r="I119" s="104"/>
      <c r="J119" s="104"/>
      <c r="K119" s="104"/>
      <c r="L119" s="104"/>
    </row>
    <row r="120" ht="15.75" customHeight="1">
      <c r="A120" s="103"/>
      <c r="B120" s="103"/>
      <c r="C120" s="104"/>
      <c r="D120" s="118"/>
      <c r="E120" s="104"/>
      <c r="F120" s="104"/>
      <c r="G120" s="104"/>
      <c r="H120" s="104"/>
      <c r="I120" s="104"/>
      <c r="J120" s="104"/>
      <c r="K120" s="104"/>
      <c r="L120" s="104"/>
    </row>
    <row r="121" ht="15.75" customHeight="1">
      <c r="A121" s="103"/>
      <c r="B121" s="103"/>
      <c r="C121" s="104"/>
      <c r="D121" s="118"/>
      <c r="E121" s="104"/>
      <c r="F121" s="104"/>
      <c r="G121" s="104"/>
      <c r="H121" s="104"/>
      <c r="I121" s="104"/>
      <c r="J121" s="104"/>
      <c r="K121" s="104"/>
      <c r="L121" s="104"/>
    </row>
    <row r="122" ht="15.75" customHeight="1">
      <c r="A122" s="103"/>
      <c r="B122" s="103"/>
      <c r="C122" s="104"/>
      <c r="D122" s="118"/>
      <c r="E122" s="104"/>
      <c r="F122" s="104"/>
      <c r="G122" s="104"/>
      <c r="H122" s="104"/>
      <c r="I122" s="104"/>
      <c r="J122" s="104"/>
      <c r="K122" s="104"/>
      <c r="L122" s="104"/>
    </row>
    <row r="123" ht="15.75" customHeight="1">
      <c r="A123" s="103"/>
      <c r="B123" s="103"/>
      <c r="C123" s="104"/>
      <c r="D123" s="118"/>
      <c r="E123" s="104"/>
      <c r="F123" s="104"/>
      <c r="G123" s="104"/>
      <c r="H123" s="104"/>
      <c r="I123" s="104"/>
      <c r="J123" s="104"/>
      <c r="K123" s="104"/>
      <c r="L123" s="104"/>
    </row>
    <row r="124" ht="15.75" customHeight="1">
      <c r="A124" s="103"/>
      <c r="B124" s="103"/>
      <c r="C124" s="104"/>
      <c r="D124" s="118"/>
      <c r="E124" s="104"/>
      <c r="F124" s="104"/>
      <c r="G124" s="104"/>
      <c r="H124" s="104"/>
      <c r="I124" s="104"/>
      <c r="J124" s="104"/>
      <c r="K124" s="104"/>
      <c r="L124" s="104"/>
    </row>
    <row r="125" ht="15.75" customHeight="1">
      <c r="A125" s="103"/>
      <c r="B125" s="103"/>
      <c r="C125" s="104"/>
      <c r="D125" s="118"/>
      <c r="E125" s="104"/>
      <c r="F125" s="104"/>
      <c r="G125" s="104"/>
      <c r="H125" s="104"/>
      <c r="I125" s="104"/>
      <c r="J125" s="104"/>
      <c r="K125" s="104"/>
      <c r="L125" s="104"/>
    </row>
    <row r="126" ht="15.75" customHeight="1">
      <c r="A126" s="103"/>
      <c r="B126" s="103"/>
      <c r="C126" s="104"/>
      <c r="D126" s="118"/>
      <c r="E126" s="104"/>
      <c r="F126" s="104"/>
      <c r="G126" s="104"/>
      <c r="H126" s="104"/>
      <c r="I126" s="104"/>
      <c r="J126" s="104"/>
      <c r="K126" s="104"/>
      <c r="L126" s="104"/>
    </row>
    <row r="127" ht="15.75" customHeight="1">
      <c r="A127" s="103"/>
      <c r="B127" s="103"/>
      <c r="C127" s="104"/>
      <c r="D127" s="118"/>
      <c r="E127" s="104"/>
      <c r="F127" s="104"/>
      <c r="G127" s="104"/>
      <c r="H127" s="104"/>
      <c r="I127" s="104"/>
      <c r="J127" s="104"/>
      <c r="K127" s="104"/>
      <c r="L127" s="104"/>
    </row>
    <row r="128" ht="15.75" customHeight="1">
      <c r="A128" s="103"/>
      <c r="B128" s="103"/>
      <c r="C128" s="104"/>
      <c r="D128" s="118"/>
      <c r="E128" s="104"/>
      <c r="F128" s="104"/>
      <c r="G128" s="104"/>
      <c r="H128" s="104"/>
      <c r="I128" s="104"/>
      <c r="J128" s="104"/>
      <c r="K128" s="104"/>
      <c r="L128" s="104"/>
    </row>
    <row r="129" ht="15.75" customHeight="1">
      <c r="A129" s="103"/>
      <c r="B129" s="103"/>
      <c r="C129" s="104"/>
      <c r="D129" s="118"/>
      <c r="E129" s="104"/>
      <c r="F129" s="104"/>
      <c r="G129" s="104"/>
      <c r="H129" s="104"/>
      <c r="I129" s="104"/>
      <c r="J129" s="104"/>
      <c r="K129" s="104"/>
      <c r="L129" s="104"/>
    </row>
    <row r="130" ht="15.75" customHeight="1">
      <c r="A130" s="103"/>
      <c r="B130" s="103"/>
      <c r="C130" s="104"/>
      <c r="D130" s="118"/>
      <c r="E130" s="104"/>
      <c r="F130" s="104"/>
      <c r="G130" s="104"/>
      <c r="H130" s="104"/>
      <c r="I130" s="104"/>
      <c r="J130" s="104"/>
      <c r="K130" s="104"/>
      <c r="L130" s="104"/>
    </row>
    <row r="131" ht="15.75" customHeight="1">
      <c r="A131" s="103"/>
      <c r="B131" s="103"/>
      <c r="C131" s="104"/>
      <c r="D131" s="118"/>
      <c r="E131" s="104"/>
      <c r="F131" s="104"/>
      <c r="G131" s="104"/>
      <c r="H131" s="104"/>
      <c r="I131" s="104"/>
      <c r="J131" s="104"/>
      <c r="K131" s="104"/>
      <c r="L131" s="104"/>
    </row>
    <row r="132" ht="15.75" customHeight="1">
      <c r="A132" s="103"/>
      <c r="B132" s="103"/>
      <c r="C132" s="104"/>
      <c r="D132" s="118"/>
      <c r="E132" s="104"/>
      <c r="F132" s="104"/>
      <c r="G132" s="104"/>
      <c r="H132" s="104"/>
      <c r="I132" s="104"/>
      <c r="J132" s="104"/>
      <c r="K132" s="104"/>
      <c r="L132" s="104"/>
    </row>
    <row r="133" ht="15.75" customHeight="1">
      <c r="A133" s="103"/>
      <c r="B133" s="103"/>
      <c r="C133" s="104"/>
      <c r="D133" s="118"/>
      <c r="E133" s="104"/>
      <c r="F133" s="104"/>
      <c r="G133" s="104"/>
      <c r="H133" s="104"/>
      <c r="I133" s="104"/>
      <c r="J133" s="104"/>
      <c r="K133" s="104"/>
      <c r="L133" s="104"/>
    </row>
    <row r="134" ht="15.75" customHeight="1">
      <c r="A134" s="103"/>
      <c r="B134" s="103"/>
      <c r="C134" s="104"/>
      <c r="D134" s="118"/>
      <c r="E134" s="104"/>
      <c r="F134" s="104"/>
      <c r="G134" s="104"/>
      <c r="H134" s="104"/>
      <c r="I134" s="104"/>
      <c r="J134" s="104"/>
      <c r="K134" s="104"/>
      <c r="L134" s="104"/>
    </row>
    <row r="135" ht="15.75" customHeight="1">
      <c r="A135" s="103"/>
      <c r="B135" s="103"/>
      <c r="C135" s="104"/>
      <c r="D135" s="118"/>
      <c r="E135" s="104"/>
      <c r="F135" s="104"/>
      <c r="G135" s="104"/>
      <c r="H135" s="104"/>
      <c r="I135" s="104"/>
      <c r="J135" s="104"/>
      <c r="K135" s="104"/>
      <c r="L135" s="104"/>
    </row>
    <row r="136" ht="15.75" customHeight="1">
      <c r="A136" s="103"/>
      <c r="B136" s="103"/>
      <c r="C136" s="104"/>
      <c r="D136" s="118"/>
      <c r="E136" s="104"/>
      <c r="F136" s="104"/>
      <c r="G136" s="104"/>
      <c r="H136" s="104"/>
      <c r="I136" s="104"/>
      <c r="J136" s="104"/>
      <c r="K136" s="104"/>
      <c r="L136" s="104"/>
    </row>
    <row r="137" ht="15.75" customHeight="1">
      <c r="A137" s="103"/>
      <c r="B137" s="103"/>
      <c r="C137" s="104"/>
      <c r="D137" s="118"/>
      <c r="E137" s="104"/>
      <c r="F137" s="104"/>
      <c r="G137" s="104"/>
      <c r="H137" s="104"/>
      <c r="I137" s="104"/>
      <c r="J137" s="104"/>
      <c r="K137" s="104"/>
      <c r="L137" s="104"/>
    </row>
    <row r="138" ht="15.75" customHeight="1">
      <c r="A138" s="103"/>
      <c r="B138" s="103"/>
      <c r="C138" s="104"/>
      <c r="D138" s="118"/>
      <c r="E138" s="104"/>
      <c r="F138" s="104"/>
      <c r="G138" s="104"/>
      <c r="H138" s="104"/>
      <c r="I138" s="104"/>
      <c r="J138" s="104"/>
      <c r="K138" s="104"/>
      <c r="L138" s="104"/>
    </row>
    <row r="139" ht="15.75" customHeight="1">
      <c r="A139" s="103"/>
      <c r="B139" s="103"/>
      <c r="C139" s="104"/>
      <c r="D139" s="118"/>
      <c r="E139" s="104"/>
      <c r="F139" s="104"/>
      <c r="G139" s="104"/>
      <c r="H139" s="104"/>
      <c r="I139" s="104"/>
      <c r="J139" s="104"/>
      <c r="K139" s="104"/>
      <c r="L139" s="104"/>
    </row>
    <row r="140" ht="15.75" customHeight="1">
      <c r="A140" s="103"/>
      <c r="B140" s="103"/>
      <c r="C140" s="104"/>
      <c r="D140" s="118"/>
      <c r="E140" s="104"/>
      <c r="F140" s="104"/>
      <c r="G140" s="104"/>
      <c r="H140" s="104"/>
      <c r="I140" s="104"/>
      <c r="J140" s="104"/>
      <c r="K140" s="104"/>
      <c r="L140" s="104"/>
    </row>
    <row r="141" ht="15.75" customHeight="1">
      <c r="A141" s="103"/>
      <c r="B141" s="103"/>
      <c r="C141" s="104"/>
      <c r="D141" s="118"/>
      <c r="E141" s="104"/>
      <c r="F141" s="104"/>
      <c r="G141" s="104"/>
      <c r="H141" s="104"/>
      <c r="I141" s="104"/>
      <c r="J141" s="104"/>
      <c r="K141" s="104"/>
      <c r="L141" s="104"/>
    </row>
    <row r="142" ht="15.75" customHeight="1">
      <c r="A142" s="103"/>
      <c r="B142" s="103"/>
      <c r="C142" s="104"/>
      <c r="D142" s="118"/>
      <c r="E142" s="104"/>
      <c r="F142" s="104"/>
      <c r="G142" s="104"/>
      <c r="H142" s="104"/>
      <c r="I142" s="104"/>
      <c r="J142" s="104"/>
      <c r="K142" s="104"/>
      <c r="L142" s="104"/>
    </row>
    <row r="143" ht="15.75" customHeight="1">
      <c r="A143" s="103"/>
      <c r="B143" s="103"/>
      <c r="C143" s="104"/>
      <c r="D143" s="118"/>
      <c r="E143" s="104"/>
      <c r="F143" s="104"/>
      <c r="G143" s="104"/>
      <c r="H143" s="104"/>
      <c r="I143" s="104"/>
      <c r="J143" s="104"/>
      <c r="K143" s="104"/>
      <c r="L143" s="104"/>
    </row>
    <row r="144" ht="15.75" customHeight="1">
      <c r="A144" s="103"/>
      <c r="B144" s="103"/>
      <c r="C144" s="104"/>
      <c r="D144" s="118"/>
      <c r="E144" s="104"/>
      <c r="F144" s="104"/>
      <c r="G144" s="104"/>
      <c r="H144" s="104"/>
      <c r="I144" s="104"/>
      <c r="J144" s="104"/>
      <c r="K144" s="104"/>
      <c r="L144" s="104"/>
    </row>
    <row r="145" ht="15.75" customHeight="1">
      <c r="A145" s="103"/>
      <c r="B145" s="103"/>
      <c r="C145" s="104"/>
      <c r="D145" s="118"/>
      <c r="E145" s="104"/>
      <c r="F145" s="104"/>
      <c r="G145" s="104"/>
      <c r="H145" s="104"/>
      <c r="I145" s="104"/>
      <c r="J145" s="104"/>
      <c r="K145" s="104"/>
      <c r="L145" s="104"/>
    </row>
    <row r="146" ht="15.75" customHeight="1">
      <c r="A146" s="103"/>
      <c r="B146" s="103"/>
      <c r="C146" s="104"/>
      <c r="D146" s="118"/>
      <c r="E146" s="104"/>
      <c r="F146" s="104"/>
      <c r="G146" s="104"/>
      <c r="H146" s="104"/>
      <c r="I146" s="104"/>
      <c r="J146" s="104"/>
      <c r="K146" s="104"/>
      <c r="L146" s="104"/>
    </row>
    <row r="147" ht="15.75" customHeight="1">
      <c r="A147" s="103"/>
      <c r="B147" s="103"/>
      <c r="C147" s="104"/>
      <c r="D147" s="118"/>
      <c r="E147" s="104"/>
      <c r="F147" s="104"/>
      <c r="G147" s="104"/>
      <c r="H147" s="104"/>
      <c r="I147" s="104"/>
      <c r="J147" s="104"/>
      <c r="K147" s="104"/>
      <c r="L147" s="104"/>
    </row>
    <row r="148" ht="15.75" customHeight="1">
      <c r="A148" s="103"/>
      <c r="B148" s="103"/>
      <c r="C148" s="104"/>
      <c r="D148" s="118"/>
      <c r="E148" s="104"/>
      <c r="F148" s="104"/>
      <c r="G148" s="104"/>
      <c r="H148" s="104"/>
      <c r="I148" s="104"/>
      <c r="J148" s="104"/>
      <c r="K148" s="104"/>
      <c r="L148" s="104"/>
    </row>
    <row r="149" ht="15.75" customHeight="1">
      <c r="A149" s="103"/>
      <c r="B149" s="103"/>
      <c r="C149" s="104"/>
      <c r="D149" s="118"/>
      <c r="E149" s="104"/>
      <c r="F149" s="104"/>
      <c r="G149" s="104"/>
      <c r="H149" s="104"/>
      <c r="I149" s="104"/>
      <c r="J149" s="104"/>
      <c r="K149" s="104"/>
      <c r="L149" s="104"/>
    </row>
    <row r="150" ht="15.75" customHeight="1">
      <c r="A150" s="103"/>
      <c r="B150" s="103"/>
      <c r="C150" s="104"/>
      <c r="D150" s="118"/>
      <c r="E150" s="104"/>
      <c r="F150" s="104"/>
      <c r="G150" s="104"/>
      <c r="H150" s="104"/>
      <c r="I150" s="104"/>
      <c r="J150" s="104"/>
      <c r="K150" s="104"/>
      <c r="L150" s="104"/>
    </row>
    <row r="151" ht="15.75" customHeight="1">
      <c r="A151" s="103"/>
      <c r="B151" s="103"/>
      <c r="C151" s="104"/>
      <c r="D151" s="118"/>
      <c r="E151" s="104"/>
      <c r="F151" s="104"/>
      <c r="G151" s="104"/>
      <c r="H151" s="104"/>
      <c r="I151" s="104"/>
      <c r="J151" s="104"/>
      <c r="K151" s="104"/>
      <c r="L151" s="104"/>
    </row>
    <row r="152" ht="15.75" customHeight="1">
      <c r="A152" s="103"/>
      <c r="B152" s="103"/>
      <c r="C152" s="104"/>
      <c r="D152" s="118"/>
      <c r="E152" s="104"/>
      <c r="F152" s="104"/>
      <c r="G152" s="104"/>
      <c r="H152" s="104"/>
      <c r="I152" s="104"/>
      <c r="J152" s="104"/>
      <c r="K152" s="104"/>
      <c r="L152" s="104"/>
    </row>
    <row r="153" ht="15.75" customHeight="1">
      <c r="A153" s="103"/>
      <c r="B153" s="103"/>
      <c r="C153" s="104"/>
      <c r="D153" s="118"/>
      <c r="E153" s="104"/>
      <c r="F153" s="104"/>
      <c r="G153" s="104"/>
      <c r="H153" s="104"/>
      <c r="I153" s="104"/>
      <c r="J153" s="104"/>
      <c r="K153" s="104"/>
      <c r="L153" s="104"/>
    </row>
    <row r="154" ht="15.75" customHeight="1">
      <c r="A154" s="103"/>
      <c r="B154" s="103"/>
      <c r="C154" s="104"/>
      <c r="D154" s="118"/>
      <c r="E154" s="104"/>
      <c r="F154" s="104"/>
      <c r="G154" s="104"/>
      <c r="H154" s="104"/>
      <c r="I154" s="104"/>
      <c r="J154" s="104"/>
      <c r="K154" s="104"/>
      <c r="L154" s="104"/>
    </row>
    <row r="155" ht="15.75" customHeight="1">
      <c r="A155" s="103"/>
      <c r="B155" s="103"/>
      <c r="C155" s="104"/>
      <c r="D155" s="118"/>
      <c r="E155" s="104"/>
      <c r="F155" s="104"/>
      <c r="G155" s="104"/>
      <c r="H155" s="104"/>
      <c r="I155" s="104"/>
      <c r="J155" s="104"/>
      <c r="K155" s="104"/>
      <c r="L155" s="104"/>
    </row>
    <row r="156" ht="15.75" customHeight="1">
      <c r="A156" s="103"/>
      <c r="B156" s="103"/>
      <c r="C156" s="104"/>
      <c r="D156" s="118"/>
      <c r="E156" s="104"/>
      <c r="F156" s="104"/>
      <c r="G156" s="104"/>
      <c r="H156" s="104"/>
      <c r="I156" s="104"/>
      <c r="J156" s="104"/>
      <c r="K156" s="104"/>
      <c r="L156" s="104"/>
    </row>
    <row r="157" ht="15.75" customHeight="1">
      <c r="A157" s="103"/>
      <c r="B157" s="103"/>
      <c r="C157" s="104"/>
      <c r="D157" s="118"/>
      <c r="E157" s="104"/>
      <c r="F157" s="104"/>
      <c r="G157" s="104"/>
      <c r="H157" s="104"/>
      <c r="I157" s="104"/>
      <c r="J157" s="104"/>
      <c r="K157" s="104"/>
      <c r="L157" s="104"/>
    </row>
    <row r="158" ht="15.75" customHeight="1">
      <c r="A158" s="103"/>
      <c r="B158" s="103"/>
      <c r="C158" s="104"/>
      <c r="D158" s="118"/>
      <c r="E158" s="104"/>
      <c r="F158" s="104"/>
      <c r="G158" s="104"/>
      <c r="H158" s="104"/>
      <c r="I158" s="104"/>
      <c r="J158" s="104"/>
      <c r="K158" s="104"/>
      <c r="L158" s="104"/>
    </row>
    <row r="159" ht="15.75" customHeight="1">
      <c r="A159" s="103"/>
      <c r="B159" s="103"/>
      <c r="C159" s="104"/>
      <c r="D159" s="118"/>
      <c r="E159" s="104"/>
      <c r="F159" s="104"/>
      <c r="G159" s="104"/>
      <c r="H159" s="104"/>
      <c r="I159" s="104"/>
      <c r="J159" s="104"/>
      <c r="K159" s="104"/>
      <c r="L159" s="104"/>
    </row>
    <row r="160" ht="15.75" customHeight="1">
      <c r="A160" s="103"/>
      <c r="B160" s="103"/>
      <c r="C160" s="104"/>
      <c r="D160" s="118"/>
      <c r="E160" s="104"/>
      <c r="F160" s="104"/>
      <c r="G160" s="104"/>
      <c r="H160" s="104"/>
      <c r="I160" s="104"/>
      <c r="J160" s="104"/>
      <c r="K160" s="104"/>
      <c r="L160" s="104"/>
    </row>
    <row r="161" ht="15.75" customHeight="1">
      <c r="A161" s="103"/>
      <c r="B161" s="103"/>
      <c r="C161" s="104"/>
      <c r="D161" s="118"/>
      <c r="E161" s="104"/>
      <c r="F161" s="104"/>
      <c r="G161" s="104"/>
      <c r="H161" s="104"/>
      <c r="I161" s="104"/>
      <c r="J161" s="104"/>
      <c r="K161" s="104"/>
      <c r="L161" s="104"/>
    </row>
    <row r="162" ht="15.75" customHeight="1">
      <c r="A162" s="103"/>
      <c r="B162" s="103"/>
      <c r="C162" s="104"/>
      <c r="D162" s="118"/>
      <c r="E162" s="104"/>
      <c r="F162" s="104"/>
      <c r="G162" s="104"/>
      <c r="H162" s="104"/>
      <c r="I162" s="104"/>
      <c r="J162" s="104"/>
      <c r="K162" s="104"/>
      <c r="L162" s="104"/>
    </row>
    <row r="163" ht="15.75" customHeight="1">
      <c r="A163" s="103"/>
      <c r="B163" s="103"/>
      <c r="C163" s="104"/>
      <c r="D163" s="118"/>
      <c r="E163" s="104"/>
      <c r="F163" s="104"/>
      <c r="G163" s="104"/>
      <c r="H163" s="104"/>
      <c r="I163" s="104"/>
      <c r="J163" s="104"/>
      <c r="K163" s="104"/>
      <c r="L163" s="104"/>
    </row>
    <row r="164" ht="15.75" customHeight="1">
      <c r="A164" s="103"/>
      <c r="B164" s="103"/>
      <c r="C164" s="104"/>
      <c r="D164" s="118"/>
      <c r="E164" s="104"/>
      <c r="G164" s="104"/>
      <c r="H164" s="104"/>
      <c r="I164" s="104"/>
      <c r="J164" s="104"/>
      <c r="K164" s="104"/>
      <c r="L164" s="104"/>
    </row>
    <row r="165" ht="15.75" customHeight="1">
      <c r="A165" s="103"/>
      <c r="B165" s="103"/>
      <c r="C165" s="104"/>
      <c r="D165" s="118"/>
      <c r="E165" s="104"/>
      <c r="G165" s="104"/>
      <c r="H165" s="104"/>
      <c r="I165" s="104"/>
      <c r="J165" s="104"/>
      <c r="K165" s="104"/>
      <c r="L165" s="104"/>
    </row>
    <row r="166" ht="15.75" customHeight="1">
      <c r="A166" s="103"/>
      <c r="B166" s="103"/>
      <c r="C166" s="104"/>
      <c r="D166" s="118"/>
      <c r="E166" s="104"/>
      <c r="G166" s="104"/>
      <c r="H166" s="104"/>
      <c r="I166" s="104"/>
      <c r="J166" s="104"/>
      <c r="K166" s="104"/>
      <c r="L166" s="104"/>
    </row>
    <row r="167" ht="15.75" customHeight="1">
      <c r="A167" s="103"/>
      <c r="B167" s="103"/>
      <c r="C167" s="104"/>
      <c r="D167" s="118"/>
      <c r="E167" s="104"/>
      <c r="G167" s="104"/>
      <c r="H167" s="104"/>
      <c r="I167" s="104"/>
      <c r="J167" s="104"/>
      <c r="K167" s="104"/>
      <c r="L167" s="104"/>
    </row>
    <row r="168" ht="15.75" customHeight="1">
      <c r="A168" s="103"/>
      <c r="B168" s="103"/>
      <c r="C168" s="104"/>
      <c r="D168" s="118"/>
      <c r="E168" s="104"/>
      <c r="G168" s="104"/>
      <c r="H168" s="104"/>
      <c r="I168" s="104"/>
      <c r="J168" s="104"/>
      <c r="K168" s="104"/>
      <c r="L168" s="104"/>
    </row>
    <row r="169" ht="15.75" customHeight="1">
      <c r="A169" s="103"/>
      <c r="B169" s="103"/>
      <c r="C169" s="104"/>
      <c r="D169" s="118"/>
      <c r="E169" s="104"/>
      <c r="G169" s="104"/>
      <c r="H169" s="104"/>
      <c r="I169" s="104"/>
      <c r="J169" s="104"/>
      <c r="K169" s="104"/>
      <c r="L169" s="104"/>
    </row>
    <row r="170" ht="15.75" customHeight="1">
      <c r="A170" s="103"/>
      <c r="B170" s="103"/>
      <c r="C170" s="104"/>
      <c r="D170" s="118"/>
      <c r="E170" s="104"/>
      <c r="G170" s="104"/>
      <c r="H170" s="104"/>
      <c r="I170" s="104"/>
      <c r="J170" s="104"/>
      <c r="K170" s="104"/>
      <c r="L170" s="104"/>
    </row>
    <row r="171" ht="15.75" customHeight="1">
      <c r="A171" s="103"/>
      <c r="B171" s="103"/>
      <c r="C171" s="104"/>
      <c r="D171" s="118"/>
      <c r="E171" s="104"/>
      <c r="G171" s="104"/>
      <c r="H171" s="104"/>
      <c r="I171" s="104"/>
      <c r="J171" s="104"/>
      <c r="K171" s="104"/>
      <c r="L171" s="104"/>
    </row>
    <row r="172" ht="15.75" customHeight="1">
      <c r="A172" s="103"/>
      <c r="B172" s="103"/>
      <c r="C172" s="104"/>
      <c r="D172" s="118"/>
      <c r="E172" s="104"/>
      <c r="G172" s="104"/>
      <c r="H172" s="104"/>
      <c r="I172" s="104"/>
      <c r="J172" s="104"/>
      <c r="K172" s="104"/>
      <c r="L172" s="104"/>
    </row>
    <row r="173" ht="15.75" customHeight="1">
      <c r="A173" s="103"/>
      <c r="B173" s="103"/>
      <c r="C173" s="104"/>
      <c r="D173" s="118"/>
      <c r="E173" s="104"/>
      <c r="G173" s="104"/>
      <c r="H173" s="104"/>
      <c r="I173" s="104"/>
      <c r="J173" s="104"/>
      <c r="K173" s="104"/>
      <c r="L173" s="104"/>
    </row>
    <row r="174" ht="15.75" customHeight="1">
      <c r="A174" s="103"/>
      <c r="B174" s="103"/>
      <c r="C174" s="104"/>
      <c r="D174" s="118"/>
      <c r="E174" s="104"/>
      <c r="G174" s="104"/>
      <c r="H174" s="104"/>
      <c r="I174" s="104"/>
      <c r="J174" s="104"/>
      <c r="K174" s="104"/>
      <c r="L174" s="104"/>
    </row>
    <row r="175" ht="15.75" customHeight="1">
      <c r="A175" s="103"/>
      <c r="B175" s="103"/>
      <c r="C175" s="104"/>
      <c r="D175" s="118"/>
      <c r="E175" s="104"/>
      <c r="G175" s="104"/>
      <c r="H175" s="104"/>
      <c r="I175" s="104"/>
      <c r="J175" s="104"/>
      <c r="K175" s="104"/>
      <c r="L175" s="104"/>
    </row>
    <row r="176" ht="15.75" customHeight="1">
      <c r="A176" s="103"/>
      <c r="B176" s="103"/>
      <c r="C176" s="104"/>
      <c r="D176" s="118"/>
      <c r="E176" s="104"/>
      <c r="G176" s="104"/>
      <c r="H176" s="104"/>
      <c r="I176" s="104"/>
      <c r="J176" s="104"/>
      <c r="K176" s="104"/>
      <c r="L176" s="104"/>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4">
      <formula1>"Selecione,2ºTrimestre,3ºTrimestre,4ºTrimestre,Não"</formula1>
    </dataValidation>
    <dataValidation type="list" allowBlank="1" showErrorMessage="1" sqref="U3:U14">
      <formula1>"Selecione,Sim,Não"</formula1>
    </dataValidation>
    <dataValidation type="list" allowBlank="1" showErrorMessage="1" sqref="E3:E14">
      <formula1>"On-line Auto-serviço,On-line Fluxo,Digital Auto-serviço,Digital Fluxo,Presencial,Semipresencial,Selecione"</formula1>
    </dataValidation>
    <dataValidation type="list" allowBlank="1" showErrorMessage="1" sqref="O3:O14">
      <formula1>"Selecione,Atualmente é presencial,Atualmente em formato híbrido,Atualmente automatizado em formato digital"</formula1>
    </dataValidation>
    <dataValidation type="list" allowBlank="1" showErrorMessage="1" sqref="S3:S14">
      <formula1>"Fase de Levantamento de requisitos,Fase de Mapeamento do Serviço,Fase de Desenvolvimento,Fase de Homologação,Pronto,Fase de Pagamento,Pendente,Selecione"</formula1>
    </dataValidation>
    <dataValidation type="list" allowBlank="1" showErrorMessage="1" sqref="N3:N14">
      <formula1>"Sim Possui,Não Possui,Fase de Desenvolvimento,Selecione"</formula1>
    </dataValidation>
    <dataValidation type="list" allowBlank="1" showErrorMessage="1" sqref="J3:J14">
      <formula1>"Selecione,Sim,Não,Fase de elaboração"</formula1>
    </dataValidation>
    <dataValidation type="list" allowBlank="1" showErrorMessage="1" sqref="L3:L14">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4 F3:F14 R3:R14">
      <formula1>"Sim,Não,Selecione"</formula1>
    </dataValidation>
    <dataValidation type="list" allowBlank="1" showErrorMessage="1" sqref="H3:H14">
      <formula1>"Selecione,É cômodo para o usuário,É uma utilidadade para o usuário,Atendimento a disposição legal"</formula1>
    </dataValidation>
    <dataValidation type="list" allowBlank="1" showErrorMessage="1" sqref="G3:G14">
      <formula1>"Selecione,Atende grupo Minoritário da população,Atende grande parte da população,Atende toda população"</formula1>
    </dataValidation>
    <dataValidation type="list" allowBlank="1" showErrorMessage="1" sqref="I3:I14">
      <formula1>"Selecione,Baixo volume de demanda,Volume mediano de demanda,Alto volume de demanda"</formula1>
    </dataValidation>
    <dataValidation type="list" allowBlank="1" showErrorMessage="1" sqref="M3:M14">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sheetViews>
  <sheetFormatPr customHeight="1" defaultColWidth="12.63" defaultRowHeight="15.0"/>
  <cols>
    <col customWidth="1" min="1" max="1" width="41.38"/>
    <col customWidth="1" min="2" max="2" width="54.38"/>
    <col customWidth="1" min="3" max="3" width="24.88"/>
    <col customWidth="1" min="4" max="4" width="28.13"/>
    <col customWidth="1" min="5" max="5" width="18.38"/>
    <col customWidth="1" min="6" max="6" width="15.13"/>
    <col customWidth="1" min="7" max="7" width="16.38"/>
    <col customWidth="1" min="8" max="11" width="17.38"/>
    <col customWidth="1" min="12" max="12" width="19.25"/>
    <col customWidth="1" min="15" max="15" width="16.75"/>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1"/>
    </row>
    <row r="2" ht="15.75" customHeight="1">
      <c r="A2" s="42" t="s">
        <v>103</v>
      </c>
      <c r="B2" s="42" t="s">
        <v>104</v>
      </c>
      <c r="C2" s="42" t="s">
        <v>105</v>
      </c>
      <c r="D2" s="43" t="s">
        <v>1096</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row>
    <row r="3" ht="15.75" customHeight="1">
      <c r="A3" s="47" t="s">
        <v>698</v>
      </c>
      <c r="B3" s="47" t="s">
        <v>699</v>
      </c>
      <c r="C3" s="47" t="s">
        <v>148</v>
      </c>
      <c r="D3" s="47" t="s">
        <v>91</v>
      </c>
      <c r="E3" s="47" t="s">
        <v>149</v>
      </c>
      <c r="F3" s="47" t="s">
        <v>91</v>
      </c>
      <c r="G3" s="48" t="s">
        <v>43</v>
      </c>
      <c r="H3" s="49" t="s">
        <v>87</v>
      </c>
      <c r="I3" s="50" t="s">
        <v>47</v>
      </c>
      <c r="J3" s="48" t="s">
        <v>91</v>
      </c>
      <c r="K3" s="50">
        <f>SUMIFS(Gabarito!B:B,Gabarito!A:A,G3)+SUMIFS(Gabarito!B:B,Gabarito!A:A,H3)+SUMIFS(Gabarito!B:B,Gabarito!A:A,I3)+SUMIFS(Gabarito!B:B,Gabarito!A:A,J3)</f>
        <v>18</v>
      </c>
      <c r="L3" s="49" t="s">
        <v>55</v>
      </c>
      <c r="M3" s="49" t="s">
        <v>131</v>
      </c>
      <c r="N3" s="47" t="s">
        <v>60</v>
      </c>
      <c r="O3" s="49" t="s">
        <v>64</v>
      </c>
      <c r="P3" s="49">
        <f>SUMIFS(Gabarito!B:B,Gabarito!A:A,L3)+SUMIFS(Gabarito!B:B,Gabarito!A:A,M3)+SUMIFS(Gabarito!B:B,Gabarito!A:A,N3)+SUMIFS(Gabarito!B:B,Gabarito!A:A,#REF!)+SUMIFS(Gabarito!B:B,Gabarito!A:A,O3)</f>
        <v>18</v>
      </c>
      <c r="Q3" s="49">
        <f t="shared" ref="Q3:Q51" si="1">K3*P3</f>
        <v>324</v>
      </c>
      <c r="R3" s="47" t="s">
        <v>50</v>
      </c>
      <c r="S3" s="47" t="s">
        <v>118</v>
      </c>
      <c r="T3" s="49" t="s">
        <v>50</v>
      </c>
      <c r="U3" s="49" t="s">
        <v>50</v>
      </c>
    </row>
    <row r="4" ht="15.75" customHeight="1">
      <c r="A4" s="47" t="s">
        <v>698</v>
      </c>
      <c r="B4" s="47" t="s">
        <v>700</v>
      </c>
      <c r="C4" s="47" t="s">
        <v>567</v>
      </c>
      <c r="D4" s="47" t="s">
        <v>91</v>
      </c>
      <c r="E4" s="47" t="s">
        <v>117</v>
      </c>
      <c r="F4" s="47" t="s">
        <v>50</v>
      </c>
      <c r="G4" s="48" t="s">
        <v>85</v>
      </c>
      <c r="H4" s="49" t="s">
        <v>137</v>
      </c>
      <c r="I4" s="50" t="s">
        <v>71</v>
      </c>
      <c r="J4" s="48" t="s">
        <v>91</v>
      </c>
      <c r="K4" s="50">
        <f>SUMIFS(Gabarito!B:B,Gabarito!A:A,G4)+SUMIFS(Gabarito!B:B,Gabarito!A:A,H4)+SUMIFS(Gabarito!B:B,Gabarito!A:A,I4)+SUMIFS(Gabarito!B:B,Gabarito!A:A,J4)</f>
        <v>17</v>
      </c>
      <c r="L4" s="49" t="s">
        <v>55</v>
      </c>
      <c r="M4" s="49" t="s">
        <v>57</v>
      </c>
      <c r="N4" s="47" t="s">
        <v>60</v>
      </c>
      <c r="O4" s="49" t="s">
        <v>64</v>
      </c>
      <c r="P4" s="49">
        <f>SUMIFS(Gabarito!B:B,Gabarito!A:A,L4)+SUMIFS(Gabarito!B:B,Gabarito!A:A,M4)+SUMIFS(Gabarito!B:B,Gabarito!A:A,N4)+SUMIFS(Gabarito!B:B,Gabarito!A:A,#REF!)+SUMIFS(Gabarito!B:B,Gabarito!A:A,O4)</f>
        <v>8</v>
      </c>
      <c r="Q4" s="49">
        <f t="shared" si="1"/>
        <v>136</v>
      </c>
      <c r="R4" s="47" t="s">
        <v>91</v>
      </c>
      <c r="S4" s="47" t="s">
        <v>118</v>
      </c>
      <c r="T4" s="49" t="s">
        <v>50</v>
      </c>
      <c r="U4" s="49" t="s">
        <v>91</v>
      </c>
    </row>
    <row r="5" ht="15.75" customHeight="1">
      <c r="A5" s="47" t="s">
        <v>698</v>
      </c>
      <c r="B5" s="47" t="s">
        <v>701</v>
      </c>
      <c r="C5" s="47" t="s">
        <v>148</v>
      </c>
      <c r="D5" s="47" t="s">
        <v>91</v>
      </c>
      <c r="E5" s="47" t="s">
        <v>130</v>
      </c>
      <c r="F5" s="47" t="s">
        <v>91</v>
      </c>
      <c r="G5" s="48" t="s">
        <v>43</v>
      </c>
      <c r="H5" s="49" t="s">
        <v>45</v>
      </c>
      <c r="I5" s="50" t="s">
        <v>71</v>
      </c>
      <c r="J5" s="48" t="s">
        <v>91</v>
      </c>
      <c r="K5" s="50">
        <f>SUMIFS(Gabarito!B:B,Gabarito!A:A,G5)+SUMIFS(Gabarito!B:B,Gabarito!A:A,H5)+SUMIFS(Gabarito!B:B,Gabarito!A:A,I5)+SUMIFS(Gabarito!B:B,Gabarito!A:A,J5)</f>
        <v>17</v>
      </c>
      <c r="L5" s="49" t="s">
        <v>75</v>
      </c>
      <c r="M5" s="49" t="s">
        <v>77</v>
      </c>
      <c r="N5" s="47" t="s">
        <v>60</v>
      </c>
      <c r="O5" s="49" t="s">
        <v>99</v>
      </c>
      <c r="P5" s="49">
        <f>SUMIFS(Gabarito!B:B,Gabarito!A:A,L5)+SUMIFS(Gabarito!B:B,Gabarito!A:A,M5)+SUMIFS(Gabarito!B:B,Gabarito!A:A,N5)+SUMIFS(Gabarito!B:B,Gabarito!A:A,#REF!)+SUMIFS(Gabarito!B:B,Gabarito!A:A,O5)</f>
        <v>29</v>
      </c>
      <c r="Q5" s="49">
        <f t="shared" si="1"/>
        <v>493</v>
      </c>
      <c r="R5" s="47" t="s">
        <v>50</v>
      </c>
      <c r="S5" s="47" t="s">
        <v>132</v>
      </c>
      <c r="T5" s="49" t="s">
        <v>50</v>
      </c>
      <c r="U5" s="49" t="s">
        <v>50</v>
      </c>
    </row>
    <row r="6" ht="15.75" customHeight="1">
      <c r="A6" s="47" t="s">
        <v>698</v>
      </c>
      <c r="B6" s="47" t="s">
        <v>702</v>
      </c>
      <c r="C6" s="47" t="s">
        <v>148</v>
      </c>
      <c r="D6" s="47" t="s">
        <v>91</v>
      </c>
      <c r="E6" s="47" t="s">
        <v>130</v>
      </c>
      <c r="F6" s="47" t="s">
        <v>50</v>
      </c>
      <c r="G6" s="48" t="s">
        <v>43</v>
      </c>
      <c r="H6" s="49" t="s">
        <v>45</v>
      </c>
      <c r="I6" s="50" t="s">
        <v>47</v>
      </c>
      <c r="J6" s="48" t="s">
        <v>91</v>
      </c>
      <c r="K6" s="50">
        <f>SUMIFS(Gabarito!B:B,Gabarito!A:A,G6)+SUMIFS(Gabarito!B:B,Gabarito!A:A,H6)+SUMIFS(Gabarito!B:B,Gabarito!A:A,I6)+SUMIFS(Gabarito!B:B,Gabarito!A:A,J6)</f>
        <v>14</v>
      </c>
      <c r="L6" s="49" t="s">
        <v>55</v>
      </c>
      <c r="M6" s="49" t="s">
        <v>57</v>
      </c>
      <c r="N6" s="47" t="s">
        <v>60</v>
      </c>
      <c r="O6" s="49" t="s">
        <v>82</v>
      </c>
      <c r="P6" s="49">
        <f>SUMIFS(Gabarito!B:B,Gabarito!A:A,L6)+SUMIFS(Gabarito!B:B,Gabarito!A:A,M6)+SUMIFS(Gabarito!B:B,Gabarito!A:A,N6)+SUMIFS(Gabarito!B:B,Gabarito!A:A,#REF!)+SUMIFS(Gabarito!B:B,Gabarito!A:A,O6)</f>
        <v>14</v>
      </c>
      <c r="Q6" s="49">
        <f t="shared" si="1"/>
        <v>196</v>
      </c>
      <c r="R6" s="47" t="s">
        <v>50</v>
      </c>
      <c r="S6" s="47" t="s">
        <v>79</v>
      </c>
      <c r="T6" s="49" t="s">
        <v>50</v>
      </c>
      <c r="U6" s="49" t="s">
        <v>50</v>
      </c>
    </row>
    <row r="7" ht="15.75" customHeight="1">
      <c r="A7" s="47" t="s">
        <v>698</v>
      </c>
      <c r="B7" s="47" t="s">
        <v>703</v>
      </c>
      <c r="C7" s="47" t="s">
        <v>148</v>
      </c>
      <c r="D7" s="47" t="s">
        <v>91</v>
      </c>
      <c r="E7" s="47" t="s">
        <v>130</v>
      </c>
      <c r="F7" s="47" t="s">
        <v>91</v>
      </c>
      <c r="G7" s="48" t="s">
        <v>43</v>
      </c>
      <c r="H7" s="49" t="s">
        <v>87</v>
      </c>
      <c r="I7" s="50" t="s">
        <v>47</v>
      </c>
      <c r="J7" s="48" t="s">
        <v>50</v>
      </c>
      <c r="K7" s="50">
        <f>SUMIFS(Gabarito!B:B,Gabarito!A:A,G7)+SUMIFS(Gabarito!B:B,Gabarito!A:A,H7)+SUMIFS(Gabarito!B:B,Gabarito!A:A,I7)+SUMIFS(Gabarito!B:B,Gabarito!A:A,J7)</f>
        <v>12</v>
      </c>
      <c r="L7" s="49" t="s">
        <v>75</v>
      </c>
      <c r="M7" s="49" t="s">
        <v>77</v>
      </c>
      <c r="N7" s="47" t="s">
        <v>60</v>
      </c>
      <c r="O7" s="49" t="s">
        <v>99</v>
      </c>
      <c r="P7" s="49">
        <f>SUMIFS(Gabarito!B:B,Gabarito!A:A,L7)+SUMIFS(Gabarito!B:B,Gabarito!A:A,M7)+SUMIFS(Gabarito!B:B,Gabarito!A:A,N7)+SUMIFS(Gabarito!B:B,Gabarito!A:A,#REF!)+SUMIFS(Gabarito!B:B,Gabarito!A:A,O7)</f>
        <v>29</v>
      </c>
      <c r="Q7" s="49">
        <f t="shared" si="1"/>
        <v>348</v>
      </c>
      <c r="R7" s="47" t="s">
        <v>50</v>
      </c>
      <c r="S7" s="47" t="s">
        <v>132</v>
      </c>
      <c r="T7" s="49" t="s">
        <v>50</v>
      </c>
      <c r="U7" s="49" t="s">
        <v>50</v>
      </c>
    </row>
    <row r="8" ht="15.75" customHeight="1">
      <c r="A8" s="47" t="s">
        <v>698</v>
      </c>
      <c r="B8" s="47" t="s">
        <v>704</v>
      </c>
      <c r="C8" s="47" t="s">
        <v>148</v>
      </c>
      <c r="D8" s="47" t="s">
        <v>91</v>
      </c>
      <c r="E8" s="47" t="s">
        <v>130</v>
      </c>
      <c r="F8" s="47" t="s">
        <v>91</v>
      </c>
      <c r="G8" s="48" t="s">
        <v>43</v>
      </c>
      <c r="H8" s="49" t="s">
        <v>87</v>
      </c>
      <c r="I8" s="50" t="s">
        <v>47</v>
      </c>
      <c r="J8" s="48" t="s">
        <v>91</v>
      </c>
      <c r="K8" s="50">
        <f>SUMIFS(Gabarito!B:B,Gabarito!A:A,G8)+SUMIFS(Gabarito!B:B,Gabarito!A:A,H8)+SUMIFS(Gabarito!B:B,Gabarito!A:A,I8)+SUMIFS(Gabarito!B:B,Gabarito!A:A,J8)</f>
        <v>18</v>
      </c>
      <c r="L8" s="49" t="s">
        <v>55</v>
      </c>
      <c r="M8" s="49" t="s">
        <v>77</v>
      </c>
      <c r="N8" s="47" t="s">
        <v>60</v>
      </c>
      <c r="O8" s="49" t="s">
        <v>82</v>
      </c>
      <c r="P8" s="49">
        <f>SUMIFS(Gabarito!B:B,Gabarito!A:A,L8)+SUMIFS(Gabarito!B:B,Gabarito!A:A,M8)+SUMIFS(Gabarito!B:B,Gabarito!A:A,N8)+SUMIFS(Gabarito!B:B,Gabarito!A:A,#REF!)+SUMIFS(Gabarito!B:B,Gabarito!A:A,O8)</f>
        <v>19</v>
      </c>
      <c r="Q8" s="49">
        <f t="shared" si="1"/>
        <v>342</v>
      </c>
      <c r="R8" s="47" t="s">
        <v>50</v>
      </c>
      <c r="S8" s="47" t="s">
        <v>132</v>
      </c>
      <c r="T8" s="49" t="s">
        <v>50</v>
      </c>
      <c r="U8" s="49" t="s">
        <v>50</v>
      </c>
    </row>
    <row r="9" ht="15.75" customHeight="1">
      <c r="A9" s="47" t="s">
        <v>698</v>
      </c>
      <c r="B9" s="47" t="s">
        <v>705</v>
      </c>
      <c r="C9" s="47" t="s">
        <v>129</v>
      </c>
      <c r="D9" s="47" t="s">
        <v>91</v>
      </c>
      <c r="E9" s="47" t="s">
        <v>136</v>
      </c>
      <c r="F9" s="47" t="s">
        <v>50</v>
      </c>
      <c r="G9" s="48" t="s">
        <v>85</v>
      </c>
      <c r="H9" s="49" t="s">
        <v>137</v>
      </c>
      <c r="I9" s="50" t="s">
        <v>89</v>
      </c>
      <c r="J9" s="48" t="s">
        <v>50</v>
      </c>
      <c r="K9" s="50">
        <f>SUMIFS(Gabarito!B:B,Gabarito!A:A,G9)+SUMIFS(Gabarito!B:B,Gabarito!A:A,H9)+SUMIFS(Gabarito!B:B,Gabarito!A:A,I9)+SUMIFS(Gabarito!B:B,Gabarito!A:A,J9)</f>
        <v>14</v>
      </c>
      <c r="L9" s="49" t="s">
        <v>75</v>
      </c>
      <c r="M9" s="49" t="s">
        <v>131</v>
      </c>
      <c r="N9" s="47" t="s">
        <v>60</v>
      </c>
      <c r="O9" s="49" t="s">
        <v>99</v>
      </c>
      <c r="P9" s="49">
        <f>SUMIFS(Gabarito!B:B,Gabarito!A:A,L9)+SUMIFS(Gabarito!B:B,Gabarito!A:A,M9)+SUMIFS(Gabarito!B:B,Gabarito!A:A,N9)+SUMIFS(Gabarito!B:B,Gabarito!A:A,#REF!)+SUMIFS(Gabarito!B:B,Gabarito!A:A,O9)</f>
        <v>34</v>
      </c>
      <c r="Q9" s="49">
        <f t="shared" si="1"/>
        <v>476</v>
      </c>
      <c r="R9" s="47" t="s">
        <v>50</v>
      </c>
      <c r="S9" s="47" t="s">
        <v>132</v>
      </c>
      <c r="T9" s="49" t="s">
        <v>382</v>
      </c>
      <c r="U9" s="49" t="s">
        <v>50</v>
      </c>
    </row>
    <row r="10" ht="15.75" customHeight="1">
      <c r="A10" s="47" t="s">
        <v>698</v>
      </c>
      <c r="B10" s="47" t="s">
        <v>706</v>
      </c>
      <c r="C10" s="47" t="s">
        <v>144</v>
      </c>
      <c r="D10" s="47" t="s">
        <v>91</v>
      </c>
      <c r="E10" s="47" t="s">
        <v>149</v>
      </c>
      <c r="F10" s="47" t="s">
        <v>91</v>
      </c>
      <c r="G10" s="48" t="s">
        <v>43</v>
      </c>
      <c r="H10" s="49" t="s">
        <v>87</v>
      </c>
      <c r="I10" s="50" t="s">
        <v>47</v>
      </c>
      <c r="J10" s="48" t="s">
        <v>91</v>
      </c>
      <c r="K10" s="50">
        <f>SUMIFS(Gabarito!B:B,Gabarito!A:A,G10)+SUMIFS(Gabarito!B:B,Gabarito!A:A,H10)+SUMIFS(Gabarito!B:B,Gabarito!A:A,I10)+SUMIFS(Gabarito!B:B,Gabarito!A:A,J10)</f>
        <v>18</v>
      </c>
      <c r="L10" s="49" t="s">
        <v>55</v>
      </c>
      <c r="M10" s="49" t="s">
        <v>131</v>
      </c>
      <c r="N10" s="47" t="s">
        <v>60</v>
      </c>
      <c r="O10" s="49" t="s">
        <v>64</v>
      </c>
      <c r="P10" s="49">
        <f>SUMIFS(Gabarito!B:B,Gabarito!A:A,L10)+SUMIFS(Gabarito!B:B,Gabarito!A:A,M10)+SUMIFS(Gabarito!B:B,Gabarito!A:A,N10)+SUMIFS(Gabarito!B:B,Gabarito!A:A,#REF!)+SUMIFS(Gabarito!B:B,Gabarito!A:A,O10)</f>
        <v>18</v>
      </c>
      <c r="Q10" s="49">
        <f t="shared" si="1"/>
        <v>324</v>
      </c>
      <c r="R10" s="47" t="s">
        <v>50</v>
      </c>
      <c r="S10" s="47" t="s">
        <v>118</v>
      </c>
      <c r="T10" s="49" t="s">
        <v>50</v>
      </c>
      <c r="U10" s="49" t="s">
        <v>50</v>
      </c>
    </row>
    <row r="11" ht="15.75" customHeight="1">
      <c r="A11" s="47" t="s">
        <v>698</v>
      </c>
      <c r="B11" s="143" t="s">
        <v>707</v>
      </c>
      <c r="C11" s="47" t="s">
        <v>148</v>
      </c>
      <c r="D11" s="47" t="s">
        <v>91</v>
      </c>
      <c r="E11" s="47" t="s">
        <v>130</v>
      </c>
      <c r="F11" s="47" t="s">
        <v>91</v>
      </c>
      <c r="G11" s="48" t="s">
        <v>43</v>
      </c>
      <c r="H11" s="49" t="s">
        <v>87</v>
      </c>
      <c r="I11" s="50" t="s">
        <v>47</v>
      </c>
      <c r="J11" s="48" t="s">
        <v>91</v>
      </c>
      <c r="K11" s="50">
        <f>SUMIFS(Gabarito!B:B,Gabarito!A:A,G11)+SUMIFS(Gabarito!B:B,Gabarito!A:A,H11)+SUMIFS(Gabarito!B:B,Gabarito!A:A,I11)+SUMIFS(Gabarito!B:B,Gabarito!A:A,J11)</f>
        <v>18</v>
      </c>
      <c r="L11" s="49" t="s">
        <v>75</v>
      </c>
      <c r="M11" s="49" t="s">
        <v>77</v>
      </c>
      <c r="N11" s="47" t="s">
        <v>60</v>
      </c>
      <c r="O11" s="49" t="s">
        <v>99</v>
      </c>
      <c r="P11" s="49">
        <f>SUMIFS(Gabarito!B:B,Gabarito!A:A,L11)+SUMIFS(Gabarito!B:B,Gabarito!A:A,M11)+SUMIFS(Gabarito!B:B,Gabarito!A:A,N11)+SUMIFS(Gabarito!B:B,Gabarito!A:A,#REF!)+SUMIFS(Gabarito!B:B,Gabarito!A:A,O11)</f>
        <v>29</v>
      </c>
      <c r="Q11" s="49">
        <f t="shared" si="1"/>
        <v>522</v>
      </c>
      <c r="R11" s="47" t="s">
        <v>50</v>
      </c>
      <c r="S11" s="47" t="s">
        <v>132</v>
      </c>
      <c r="T11" s="49" t="s">
        <v>50</v>
      </c>
      <c r="U11" s="49" t="s">
        <v>50</v>
      </c>
    </row>
    <row r="12" ht="15.75" customHeight="1">
      <c r="A12" s="47" t="s">
        <v>698</v>
      </c>
      <c r="B12" s="47" t="s">
        <v>708</v>
      </c>
      <c r="C12" s="47" t="s">
        <v>567</v>
      </c>
      <c r="D12" s="47" t="s">
        <v>91</v>
      </c>
      <c r="E12" s="47" t="s">
        <v>196</v>
      </c>
      <c r="F12" s="47" t="s">
        <v>50</v>
      </c>
      <c r="G12" s="48" t="s">
        <v>85</v>
      </c>
      <c r="H12" s="49" t="s">
        <v>137</v>
      </c>
      <c r="I12" s="50" t="s">
        <v>71</v>
      </c>
      <c r="J12" s="48" t="s">
        <v>91</v>
      </c>
      <c r="K12" s="50">
        <f>SUMIFS(Gabarito!B:B,Gabarito!A:A,G12)+SUMIFS(Gabarito!B:B,Gabarito!A:A,H12)+SUMIFS(Gabarito!B:B,Gabarito!A:A,I12)+SUMIFS(Gabarito!B:B,Gabarito!A:A,J12)</f>
        <v>17</v>
      </c>
      <c r="L12" s="49" t="s">
        <v>75</v>
      </c>
      <c r="M12" s="49" t="s">
        <v>57</v>
      </c>
      <c r="N12" s="47" t="s">
        <v>60</v>
      </c>
      <c r="O12" s="49" t="s">
        <v>82</v>
      </c>
      <c r="P12" s="49">
        <f>SUMIFS(Gabarito!B:B,Gabarito!A:A,L12)+SUMIFS(Gabarito!B:B,Gabarito!A:A,M12)+SUMIFS(Gabarito!B:B,Gabarito!A:A,N12)+SUMIFS(Gabarito!B:B,Gabarito!A:A,#REF!)+SUMIFS(Gabarito!B:B,Gabarito!A:A,O12)</f>
        <v>18</v>
      </c>
      <c r="Q12" s="49">
        <f t="shared" si="1"/>
        <v>306</v>
      </c>
      <c r="R12" s="47" t="s">
        <v>50</v>
      </c>
      <c r="S12" s="47" t="s">
        <v>118</v>
      </c>
      <c r="T12" s="49" t="s">
        <v>50</v>
      </c>
      <c r="U12" s="49" t="s">
        <v>91</v>
      </c>
    </row>
    <row r="13" ht="15.75" customHeight="1">
      <c r="A13" s="47" t="s">
        <v>698</v>
      </c>
      <c r="B13" s="47" t="s">
        <v>709</v>
      </c>
      <c r="C13" s="47" t="s">
        <v>148</v>
      </c>
      <c r="D13" s="47" t="s">
        <v>91</v>
      </c>
      <c r="E13" s="47" t="s">
        <v>130</v>
      </c>
      <c r="F13" s="47" t="s">
        <v>50</v>
      </c>
      <c r="G13" s="48" t="s">
        <v>43</v>
      </c>
      <c r="H13" s="49" t="s">
        <v>87</v>
      </c>
      <c r="I13" s="50" t="s">
        <v>47</v>
      </c>
      <c r="J13" s="48" t="s">
        <v>91</v>
      </c>
      <c r="K13" s="50">
        <f>SUMIFS(Gabarito!B:B,Gabarito!A:A,G13)+SUMIFS(Gabarito!B:B,Gabarito!A:A,H13)+SUMIFS(Gabarito!B:B,Gabarito!A:A,I13)+SUMIFS(Gabarito!B:B,Gabarito!A:A,J13)</f>
        <v>18</v>
      </c>
      <c r="L13" s="49" t="s">
        <v>75</v>
      </c>
      <c r="M13" s="49" t="s">
        <v>131</v>
      </c>
      <c r="N13" s="47" t="s">
        <v>79</v>
      </c>
      <c r="O13" s="49" t="s">
        <v>82</v>
      </c>
      <c r="P13" s="49">
        <f>SUMIFS(Gabarito!B:B,Gabarito!A:A,L13)+SUMIFS(Gabarito!B:B,Gabarito!A:A,M13)+SUMIFS(Gabarito!B:B,Gabarito!A:A,N13)+SUMIFS(Gabarito!B:B,Gabarito!A:A,#REF!)+SUMIFS(Gabarito!B:B,Gabarito!A:A,O13)</f>
        <v>34</v>
      </c>
      <c r="Q13" s="49">
        <f t="shared" si="1"/>
        <v>612</v>
      </c>
      <c r="R13" s="47" t="s">
        <v>91</v>
      </c>
      <c r="S13" s="47" t="s">
        <v>293</v>
      </c>
      <c r="T13" s="49" t="s">
        <v>382</v>
      </c>
      <c r="U13" s="49" t="s">
        <v>91</v>
      </c>
    </row>
    <row r="14" ht="15.75" customHeight="1">
      <c r="A14" s="47" t="s">
        <v>698</v>
      </c>
      <c r="B14" s="47" t="s">
        <v>710</v>
      </c>
      <c r="C14" s="47" t="s">
        <v>567</v>
      </c>
      <c r="D14" s="47" t="s">
        <v>91</v>
      </c>
      <c r="E14" s="47" t="s">
        <v>149</v>
      </c>
      <c r="F14" s="47" t="s">
        <v>50</v>
      </c>
      <c r="G14" s="48" t="s">
        <v>1097</v>
      </c>
      <c r="H14" s="49" t="s">
        <v>137</v>
      </c>
      <c r="I14" s="50" t="s">
        <v>71</v>
      </c>
      <c r="J14" s="48" t="s">
        <v>91</v>
      </c>
      <c r="K14" s="50">
        <f>SUMIFS(Gabarito!B:B,Gabarito!A:A,G14)+SUMIFS(Gabarito!B:B,Gabarito!A:A,H14)+SUMIFS(Gabarito!B:B,Gabarito!A:A,I14)+SUMIFS(Gabarito!B:B,Gabarito!A:A,J14)</f>
        <v>13</v>
      </c>
      <c r="L14" s="49" t="s">
        <v>75</v>
      </c>
      <c r="M14" s="49" t="s">
        <v>57</v>
      </c>
      <c r="N14" s="47" t="s">
        <v>60</v>
      </c>
      <c r="O14" s="49" t="s">
        <v>64</v>
      </c>
      <c r="P14" s="49">
        <f>SUMIFS(Gabarito!B:B,Gabarito!A:A,L14)+SUMIFS(Gabarito!B:B,Gabarito!A:A,M14)+SUMIFS(Gabarito!B:B,Gabarito!A:A,N14)+SUMIFS(Gabarito!B:B,Gabarito!A:A,#REF!)+SUMIFS(Gabarito!B:B,Gabarito!A:A,O14)</f>
        <v>12</v>
      </c>
      <c r="Q14" s="49">
        <f t="shared" si="1"/>
        <v>156</v>
      </c>
      <c r="R14" s="47" t="s">
        <v>91</v>
      </c>
      <c r="S14" s="47" t="s">
        <v>293</v>
      </c>
      <c r="T14" s="49" t="s">
        <v>50</v>
      </c>
      <c r="U14" s="49" t="s">
        <v>50</v>
      </c>
    </row>
    <row r="15" ht="15.75" customHeight="1">
      <c r="A15" s="47" t="s">
        <v>698</v>
      </c>
      <c r="B15" s="47" t="s">
        <v>711</v>
      </c>
      <c r="C15" s="47" t="s">
        <v>144</v>
      </c>
      <c r="D15" s="47" t="s">
        <v>91</v>
      </c>
      <c r="E15" s="47" t="s">
        <v>130</v>
      </c>
      <c r="F15" s="47" t="s">
        <v>50</v>
      </c>
      <c r="G15" s="48" t="s">
        <v>43</v>
      </c>
      <c r="H15" s="49" t="s">
        <v>45</v>
      </c>
      <c r="I15" s="50" t="s">
        <v>71</v>
      </c>
      <c r="J15" s="48" t="s">
        <v>91</v>
      </c>
      <c r="K15" s="50">
        <f>SUMIFS(Gabarito!B:B,Gabarito!A:A,G15)+SUMIFS(Gabarito!B:B,Gabarito!A:A,H15)+SUMIFS(Gabarito!B:B,Gabarito!A:A,I15)+SUMIFS(Gabarito!B:B,Gabarito!A:A,J15)</f>
        <v>17</v>
      </c>
      <c r="L15" s="49" t="s">
        <v>93</v>
      </c>
      <c r="M15" s="49" t="s">
        <v>131</v>
      </c>
      <c r="N15" s="47" t="s">
        <v>60</v>
      </c>
      <c r="O15" s="49" t="s">
        <v>99</v>
      </c>
      <c r="P15" s="49">
        <f>SUMIFS(Gabarito!B:B,Gabarito!A:A,L15)+SUMIFS(Gabarito!B:B,Gabarito!A:A,M15)+SUMIFS(Gabarito!B:B,Gabarito!A:A,N15)+SUMIFS(Gabarito!B:B,Gabarito!A:A,#REF!)+SUMIFS(Gabarito!B:B,Gabarito!A:A,O15)</f>
        <v>38</v>
      </c>
      <c r="Q15" s="49">
        <f t="shared" si="1"/>
        <v>646</v>
      </c>
      <c r="R15" s="47" t="s">
        <v>50</v>
      </c>
      <c r="S15" s="47" t="s">
        <v>132</v>
      </c>
      <c r="T15" s="49" t="s">
        <v>50</v>
      </c>
      <c r="U15" s="49" t="s">
        <v>50</v>
      </c>
    </row>
    <row r="16" ht="15.75" customHeight="1">
      <c r="A16" s="47" t="s">
        <v>698</v>
      </c>
      <c r="B16" s="47" t="s">
        <v>712</v>
      </c>
      <c r="C16" s="47" t="s">
        <v>144</v>
      </c>
      <c r="D16" s="47" t="s">
        <v>91</v>
      </c>
      <c r="E16" s="47" t="s">
        <v>130</v>
      </c>
      <c r="F16" s="47" t="s">
        <v>50</v>
      </c>
      <c r="G16" s="48" t="s">
        <v>43</v>
      </c>
      <c r="H16" s="49" t="s">
        <v>45</v>
      </c>
      <c r="I16" s="50" t="s">
        <v>71</v>
      </c>
      <c r="J16" s="48" t="s">
        <v>50</v>
      </c>
      <c r="K16" s="50">
        <f>SUMIFS(Gabarito!B:B,Gabarito!A:A,G16)+SUMIFS(Gabarito!B:B,Gabarito!A:A,H16)+SUMIFS(Gabarito!B:B,Gabarito!A:A,I16)+SUMIFS(Gabarito!B:B,Gabarito!A:A,J16)</f>
        <v>11</v>
      </c>
      <c r="L16" s="49" t="s">
        <v>55</v>
      </c>
      <c r="M16" s="49" t="s">
        <v>131</v>
      </c>
      <c r="N16" s="47" t="s">
        <v>60</v>
      </c>
      <c r="O16" s="49" t="s">
        <v>99</v>
      </c>
      <c r="P16" s="49">
        <f>SUMIFS(Gabarito!B:B,Gabarito!A:A,L16)+SUMIFS(Gabarito!B:B,Gabarito!A:A,M16)+SUMIFS(Gabarito!B:B,Gabarito!A:A,N16)+SUMIFS(Gabarito!B:B,Gabarito!A:A,#REF!)+SUMIFS(Gabarito!B:B,Gabarito!A:A,O16)</f>
        <v>30</v>
      </c>
      <c r="Q16" s="49">
        <f t="shared" si="1"/>
        <v>330</v>
      </c>
      <c r="R16" s="47" t="s">
        <v>50</v>
      </c>
      <c r="S16" s="47" t="s">
        <v>132</v>
      </c>
      <c r="T16" s="49" t="s">
        <v>50</v>
      </c>
      <c r="U16" s="49" t="s">
        <v>50</v>
      </c>
    </row>
    <row r="17" ht="15.75" customHeight="1">
      <c r="A17" s="47" t="s">
        <v>698</v>
      </c>
      <c r="B17" s="106" t="s">
        <v>713</v>
      </c>
      <c r="C17" s="47" t="s">
        <v>148</v>
      </c>
      <c r="D17" s="47" t="s">
        <v>91</v>
      </c>
      <c r="E17" s="47" t="s">
        <v>203</v>
      </c>
      <c r="F17" s="47" t="s">
        <v>50</v>
      </c>
      <c r="G17" s="48" t="s">
        <v>43</v>
      </c>
      <c r="H17" s="49" t="s">
        <v>137</v>
      </c>
      <c r="I17" s="50" t="s">
        <v>47</v>
      </c>
      <c r="J17" s="48" t="s">
        <v>91</v>
      </c>
      <c r="K17" s="50">
        <f>SUMIFS(Gabarito!B:B,Gabarito!A:A,G17)+SUMIFS(Gabarito!B:B,Gabarito!A:A,H17)+SUMIFS(Gabarito!B:B,Gabarito!A:A,I17)+SUMIFS(Gabarito!B:B,Gabarito!A:A,J17)</f>
        <v>12</v>
      </c>
      <c r="L17" s="49" t="s">
        <v>55</v>
      </c>
      <c r="M17" s="49" t="s">
        <v>77</v>
      </c>
      <c r="N17" s="47" t="s">
        <v>60</v>
      </c>
      <c r="O17" s="49" t="s">
        <v>99</v>
      </c>
      <c r="P17" s="49">
        <f>SUMIFS(Gabarito!B:B,Gabarito!A:A,L17)+SUMIFS(Gabarito!B:B,Gabarito!A:A,M17)+SUMIFS(Gabarito!B:B,Gabarito!A:A,N17)+SUMIFS(Gabarito!B:B,Gabarito!A:A,#REF!)+SUMIFS(Gabarito!B:B,Gabarito!A:A,O17)</f>
        <v>25</v>
      </c>
      <c r="Q17" s="49">
        <f t="shared" si="1"/>
        <v>300</v>
      </c>
      <c r="R17" s="47" t="s">
        <v>50</v>
      </c>
      <c r="S17" s="47" t="s">
        <v>132</v>
      </c>
      <c r="T17" s="49" t="s">
        <v>50</v>
      </c>
      <c r="U17" s="49" t="s">
        <v>50</v>
      </c>
    </row>
    <row r="18" ht="15.75" customHeight="1">
      <c r="A18" s="47" t="s">
        <v>698</v>
      </c>
      <c r="B18" s="47" t="s">
        <v>714</v>
      </c>
      <c r="C18" s="47" t="s">
        <v>567</v>
      </c>
      <c r="D18" s="47" t="s">
        <v>91</v>
      </c>
      <c r="E18" s="47" t="s">
        <v>117</v>
      </c>
      <c r="F18" s="47" t="s">
        <v>50</v>
      </c>
      <c r="G18" s="48" t="s">
        <v>85</v>
      </c>
      <c r="H18" s="49" t="s">
        <v>137</v>
      </c>
      <c r="I18" s="50" t="s">
        <v>89</v>
      </c>
      <c r="J18" s="48" t="s">
        <v>91</v>
      </c>
      <c r="K18" s="50">
        <f>SUMIFS(Gabarito!B:B,Gabarito!A:A,G18)+SUMIFS(Gabarito!B:B,Gabarito!A:A,H18)+SUMIFS(Gabarito!B:B,Gabarito!A:A,I18)+SUMIFS(Gabarito!B:B,Gabarito!A:A,J18)</f>
        <v>20</v>
      </c>
      <c r="L18" s="49" t="s">
        <v>55</v>
      </c>
      <c r="M18" s="49" t="s">
        <v>57</v>
      </c>
      <c r="N18" s="47" t="s">
        <v>60</v>
      </c>
      <c r="O18" s="49" t="s">
        <v>82</v>
      </c>
      <c r="P18" s="49">
        <f>SUMIFS(Gabarito!B:B,Gabarito!A:A,L18)+SUMIFS(Gabarito!B:B,Gabarito!A:A,M18)+SUMIFS(Gabarito!B:B,Gabarito!A:A,N18)+SUMIFS(Gabarito!B:B,Gabarito!A:A,#REF!)+SUMIFS(Gabarito!B:B,Gabarito!A:A,O18)</f>
        <v>14</v>
      </c>
      <c r="Q18" s="49">
        <f t="shared" si="1"/>
        <v>280</v>
      </c>
      <c r="R18" s="47" t="s">
        <v>91</v>
      </c>
      <c r="S18" s="47" t="s">
        <v>118</v>
      </c>
      <c r="T18" s="49" t="s">
        <v>50</v>
      </c>
      <c r="U18" s="49" t="s">
        <v>91</v>
      </c>
    </row>
    <row r="19" ht="15.75" customHeight="1">
      <c r="A19" s="47" t="s">
        <v>698</v>
      </c>
      <c r="B19" s="47" t="s">
        <v>715</v>
      </c>
      <c r="C19" s="47" t="s">
        <v>567</v>
      </c>
      <c r="D19" s="47" t="s">
        <v>91</v>
      </c>
      <c r="E19" s="47" t="s">
        <v>149</v>
      </c>
      <c r="F19" s="47" t="s">
        <v>50</v>
      </c>
      <c r="G19" s="48" t="s">
        <v>1098</v>
      </c>
      <c r="H19" s="49" t="s">
        <v>137</v>
      </c>
      <c r="I19" s="50" t="s">
        <v>89</v>
      </c>
      <c r="J19" s="48" t="s">
        <v>91</v>
      </c>
      <c r="K19" s="50">
        <f>SUMIFS(Gabarito!B:B,Gabarito!A:A,G19)+SUMIFS(Gabarito!B:B,Gabarito!A:A,H19)+SUMIFS(Gabarito!B:B,Gabarito!A:A,I19)+SUMIFS(Gabarito!B:B,Gabarito!A:A,J19)</f>
        <v>16</v>
      </c>
      <c r="L19" s="49" t="s">
        <v>1099</v>
      </c>
      <c r="M19" s="49" t="s">
        <v>131</v>
      </c>
      <c r="N19" s="47" t="s">
        <v>60</v>
      </c>
      <c r="O19" s="49" t="s">
        <v>82</v>
      </c>
      <c r="P19" s="49">
        <f>SUMIFS(Gabarito!B:B,Gabarito!A:A,L19)+SUMIFS(Gabarito!B:B,Gabarito!A:A,M19)+SUMIFS(Gabarito!B:B,Gabarito!A:A,N19)+SUMIFS(Gabarito!B:B,Gabarito!A:A,#REF!)+SUMIFS(Gabarito!B:B,Gabarito!A:A,O19)</f>
        <v>22</v>
      </c>
      <c r="Q19" s="49">
        <f t="shared" si="1"/>
        <v>352</v>
      </c>
      <c r="R19" s="47" t="s">
        <v>91</v>
      </c>
      <c r="S19" s="47" t="s">
        <v>293</v>
      </c>
      <c r="T19" s="49" t="s">
        <v>382</v>
      </c>
      <c r="U19" s="49" t="s">
        <v>50</v>
      </c>
    </row>
    <row r="20" ht="15.75" customHeight="1">
      <c r="A20" s="47" t="s">
        <v>698</v>
      </c>
      <c r="B20" s="47" t="s">
        <v>716</v>
      </c>
      <c r="C20" s="47" t="s">
        <v>148</v>
      </c>
      <c r="D20" s="47" t="s">
        <v>91</v>
      </c>
      <c r="E20" s="47" t="s">
        <v>130</v>
      </c>
      <c r="F20" s="47" t="s">
        <v>91</v>
      </c>
      <c r="G20" s="48" t="s">
        <v>43</v>
      </c>
      <c r="H20" s="49" t="s">
        <v>87</v>
      </c>
      <c r="I20" s="50" t="s">
        <v>71</v>
      </c>
      <c r="J20" s="48" t="s">
        <v>91</v>
      </c>
      <c r="K20" s="50">
        <f>SUMIFS(Gabarito!B:B,Gabarito!A:A,G20)+SUMIFS(Gabarito!B:B,Gabarito!A:A,H20)+SUMIFS(Gabarito!B:B,Gabarito!A:A,I20)+SUMIFS(Gabarito!B:B,Gabarito!A:A,J20)</f>
        <v>21</v>
      </c>
      <c r="L20" s="49" t="s">
        <v>75</v>
      </c>
      <c r="M20" s="49" t="s">
        <v>77</v>
      </c>
      <c r="N20" s="47" t="s">
        <v>60</v>
      </c>
      <c r="O20" s="49" t="s">
        <v>99</v>
      </c>
      <c r="P20" s="49">
        <f>SUMIFS(Gabarito!B:B,Gabarito!A:A,L20)+SUMIFS(Gabarito!B:B,Gabarito!A:A,M20)+SUMIFS(Gabarito!B:B,Gabarito!A:A,N20)+SUMIFS(Gabarito!B:B,Gabarito!A:A,#REF!)+SUMIFS(Gabarito!B:B,Gabarito!A:A,O20)</f>
        <v>29</v>
      </c>
      <c r="Q20" s="49">
        <f t="shared" si="1"/>
        <v>609</v>
      </c>
      <c r="R20" s="47" t="s">
        <v>91</v>
      </c>
      <c r="S20" s="47" t="s">
        <v>79</v>
      </c>
      <c r="T20" s="49" t="s">
        <v>382</v>
      </c>
      <c r="U20" s="49" t="s">
        <v>50</v>
      </c>
    </row>
    <row r="21" ht="15.75" customHeight="1">
      <c r="A21" s="47" t="s">
        <v>698</v>
      </c>
      <c r="B21" s="47" t="s">
        <v>717</v>
      </c>
      <c r="C21" s="47" t="s">
        <v>148</v>
      </c>
      <c r="D21" s="47" t="s">
        <v>91</v>
      </c>
      <c r="E21" s="47" t="s">
        <v>136</v>
      </c>
      <c r="F21" s="47" t="s">
        <v>50</v>
      </c>
      <c r="G21" s="48" t="s">
        <v>43</v>
      </c>
      <c r="H21" s="49" t="s">
        <v>137</v>
      </c>
      <c r="I21" s="50" t="s">
        <v>89</v>
      </c>
      <c r="J21" s="48" t="s">
        <v>50</v>
      </c>
      <c r="K21" s="50">
        <f>SUMIFS(Gabarito!B:B,Gabarito!A:A,G21)+SUMIFS(Gabarito!B:B,Gabarito!A:A,H21)+SUMIFS(Gabarito!B:B,Gabarito!A:A,I21)+SUMIFS(Gabarito!B:B,Gabarito!A:A,J21)</f>
        <v>12</v>
      </c>
      <c r="L21" s="49" t="s">
        <v>75</v>
      </c>
      <c r="M21" s="49" t="s">
        <v>131</v>
      </c>
      <c r="N21" s="47" t="s">
        <v>96</v>
      </c>
      <c r="O21" s="49" t="s">
        <v>99</v>
      </c>
      <c r="P21" s="49">
        <f>SUMIFS(Gabarito!B:B,Gabarito!A:A,L21)+SUMIFS(Gabarito!B:B,Gabarito!A:A,M21)+SUMIFS(Gabarito!B:B,Gabarito!A:A,N21)+SUMIFS(Gabarito!B:B,Gabarito!A:A,#REF!)+SUMIFS(Gabarito!B:B,Gabarito!A:A,O21)</f>
        <v>46</v>
      </c>
      <c r="Q21" s="49">
        <f t="shared" si="1"/>
        <v>552</v>
      </c>
      <c r="R21" s="47" t="s">
        <v>50</v>
      </c>
      <c r="S21" s="47" t="s">
        <v>132</v>
      </c>
      <c r="T21" s="49" t="s">
        <v>382</v>
      </c>
      <c r="U21" s="49" t="s">
        <v>50</v>
      </c>
    </row>
    <row r="22" ht="15.75" customHeight="1">
      <c r="A22" s="47" t="s">
        <v>698</v>
      </c>
      <c r="B22" s="47" t="s">
        <v>718</v>
      </c>
      <c r="C22" s="47" t="s">
        <v>148</v>
      </c>
      <c r="D22" s="47" t="s">
        <v>91</v>
      </c>
      <c r="E22" s="47" t="s">
        <v>130</v>
      </c>
      <c r="F22" s="47" t="s">
        <v>91</v>
      </c>
      <c r="G22" s="48" t="s">
        <v>43</v>
      </c>
      <c r="H22" s="49" t="s">
        <v>87</v>
      </c>
      <c r="I22" s="50" t="s">
        <v>47</v>
      </c>
      <c r="J22" s="48" t="s">
        <v>91</v>
      </c>
      <c r="K22" s="50">
        <f>SUMIFS(Gabarito!B:B,Gabarito!A:A,G22)+SUMIFS(Gabarito!B:B,Gabarito!A:A,H22)+SUMIFS(Gabarito!B:B,Gabarito!A:A,I22)+SUMIFS(Gabarito!B:B,Gabarito!A:A,J22)</f>
        <v>18</v>
      </c>
      <c r="L22" s="49" t="s">
        <v>75</v>
      </c>
      <c r="M22" s="49" t="s">
        <v>77</v>
      </c>
      <c r="N22" s="47" t="s">
        <v>60</v>
      </c>
      <c r="O22" s="49" t="s">
        <v>99</v>
      </c>
      <c r="P22" s="49">
        <f>SUMIFS(Gabarito!B:B,Gabarito!A:A,L22)+SUMIFS(Gabarito!B:B,Gabarito!A:A,M22)+SUMIFS(Gabarito!B:B,Gabarito!A:A,N22)+SUMIFS(Gabarito!B:B,Gabarito!A:A,#REF!)+SUMIFS(Gabarito!B:B,Gabarito!A:A,O22)</f>
        <v>29</v>
      </c>
      <c r="Q22" s="49">
        <f t="shared" si="1"/>
        <v>522</v>
      </c>
      <c r="R22" s="47" t="s">
        <v>50</v>
      </c>
      <c r="S22" s="47" t="s">
        <v>132</v>
      </c>
      <c r="T22" s="49" t="s">
        <v>50</v>
      </c>
      <c r="U22" s="49" t="s">
        <v>50</v>
      </c>
    </row>
    <row r="23" ht="15.75" customHeight="1">
      <c r="A23" s="47" t="s">
        <v>698</v>
      </c>
      <c r="B23" s="47" t="s">
        <v>719</v>
      </c>
      <c r="C23" s="47" t="s">
        <v>567</v>
      </c>
      <c r="D23" s="47" t="s">
        <v>91</v>
      </c>
      <c r="E23" s="47" t="s">
        <v>149</v>
      </c>
      <c r="F23" s="47" t="s">
        <v>50</v>
      </c>
      <c r="G23" s="48" t="s">
        <v>1098</v>
      </c>
      <c r="H23" s="49" t="s">
        <v>137</v>
      </c>
      <c r="I23" s="50" t="s">
        <v>47</v>
      </c>
      <c r="J23" s="48" t="s">
        <v>91</v>
      </c>
      <c r="K23" s="50">
        <f>SUMIFS(Gabarito!B:B,Gabarito!A:A,G23)+SUMIFS(Gabarito!B:B,Gabarito!A:A,H23)+SUMIFS(Gabarito!B:B,Gabarito!A:A,I23)+SUMIFS(Gabarito!B:B,Gabarito!A:A,J23)</f>
        <v>10</v>
      </c>
      <c r="L23" s="49" t="s">
        <v>75</v>
      </c>
      <c r="M23" s="49" t="s">
        <v>57</v>
      </c>
      <c r="N23" s="47" t="s">
        <v>60</v>
      </c>
      <c r="O23" s="49" t="s">
        <v>64</v>
      </c>
      <c r="P23" s="49">
        <f>SUMIFS(Gabarito!B:B,Gabarito!A:A,L23)+SUMIFS(Gabarito!B:B,Gabarito!A:A,M23)+SUMIFS(Gabarito!B:B,Gabarito!A:A,N23)+SUMIFS(Gabarito!B:B,Gabarito!A:A,#REF!)+SUMIFS(Gabarito!B:B,Gabarito!A:A,O23)</f>
        <v>12</v>
      </c>
      <c r="Q23" s="49">
        <f t="shared" si="1"/>
        <v>120</v>
      </c>
      <c r="R23" s="47" t="s">
        <v>50</v>
      </c>
      <c r="S23" s="47" t="s">
        <v>132</v>
      </c>
      <c r="T23" s="49" t="s">
        <v>50</v>
      </c>
      <c r="U23" s="49" t="s">
        <v>50</v>
      </c>
    </row>
    <row r="24" ht="15.75" customHeight="1">
      <c r="A24" s="47" t="s">
        <v>698</v>
      </c>
      <c r="B24" s="47" t="s">
        <v>720</v>
      </c>
      <c r="C24" s="47" t="s">
        <v>148</v>
      </c>
      <c r="D24" s="47" t="s">
        <v>91</v>
      </c>
      <c r="E24" s="47" t="s">
        <v>130</v>
      </c>
      <c r="F24" s="47" t="s">
        <v>91</v>
      </c>
      <c r="G24" s="48" t="s">
        <v>43</v>
      </c>
      <c r="H24" s="49" t="s">
        <v>87</v>
      </c>
      <c r="I24" s="50" t="s">
        <v>89</v>
      </c>
      <c r="J24" s="48" t="s">
        <v>91</v>
      </c>
      <c r="K24" s="50">
        <f>SUMIFS(Gabarito!B:B,Gabarito!A:A,G24)+SUMIFS(Gabarito!B:B,Gabarito!A:A,H24)+SUMIFS(Gabarito!B:B,Gabarito!A:A,I24)+SUMIFS(Gabarito!B:B,Gabarito!A:A,J24)</f>
        <v>24</v>
      </c>
      <c r="L24" s="49" t="s">
        <v>75</v>
      </c>
      <c r="M24" s="49" t="s">
        <v>77</v>
      </c>
      <c r="N24" s="47" t="s">
        <v>60</v>
      </c>
      <c r="O24" s="49" t="s">
        <v>99</v>
      </c>
      <c r="P24" s="49">
        <f>SUMIFS(Gabarito!B:B,Gabarito!A:A,L24)+SUMIFS(Gabarito!B:B,Gabarito!A:A,M24)+SUMIFS(Gabarito!B:B,Gabarito!A:A,N24)+SUMIFS(Gabarito!B:B,Gabarito!A:A,#REF!)+SUMIFS(Gabarito!B:B,Gabarito!A:A,O24)</f>
        <v>29</v>
      </c>
      <c r="Q24" s="49">
        <f t="shared" si="1"/>
        <v>696</v>
      </c>
      <c r="R24" s="47" t="s">
        <v>91</v>
      </c>
      <c r="S24" s="47" t="s">
        <v>291</v>
      </c>
      <c r="T24" s="49" t="s">
        <v>50</v>
      </c>
      <c r="U24" s="49" t="s">
        <v>91</v>
      </c>
    </row>
    <row r="25" ht="15.75" customHeight="1">
      <c r="A25" s="47" t="s">
        <v>698</v>
      </c>
      <c r="B25" s="47" t="s">
        <v>721</v>
      </c>
      <c r="C25" s="47" t="s">
        <v>148</v>
      </c>
      <c r="D25" s="47" t="s">
        <v>91</v>
      </c>
      <c r="E25" s="47" t="s">
        <v>130</v>
      </c>
      <c r="F25" s="47" t="s">
        <v>91</v>
      </c>
      <c r="G25" s="48" t="s">
        <v>43</v>
      </c>
      <c r="H25" s="49" t="s">
        <v>87</v>
      </c>
      <c r="I25" s="50" t="s">
        <v>47</v>
      </c>
      <c r="J25" s="48" t="s">
        <v>91</v>
      </c>
      <c r="K25" s="50">
        <f>SUMIFS(Gabarito!B:B,Gabarito!A:A,G25)+SUMIFS(Gabarito!B:B,Gabarito!A:A,H25)+SUMIFS(Gabarito!B:B,Gabarito!A:A,I25)+SUMIFS(Gabarito!B:B,Gabarito!A:A,J25)</f>
        <v>18</v>
      </c>
      <c r="L25" s="49" t="s">
        <v>75</v>
      </c>
      <c r="M25" s="49" t="s">
        <v>77</v>
      </c>
      <c r="N25" s="47" t="s">
        <v>60</v>
      </c>
      <c r="O25" s="49" t="s">
        <v>99</v>
      </c>
      <c r="P25" s="49">
        <f>SUMIFS(Gabarito!B:B,Gabarito!A:A,L25)+SUMIFS(Gabarito!B:B,Gabarito!A:A,M25)+SUMIFS(Gabarito!B:B,Gabarito!A:A,N25)+SUMIFS(Gabarito!B:B,Gabarito!A:A,#REF!)+SUMIFS(Gabarito!B:B,Gabarito!A:A,O25)</f>
        <v>29</v>
      </c>
      <c r="Q25" s="49">
        <f t="shared" si="1"/>
        <v>522</v>
      </c>
      <c r="R25" s="47" t="s">
        <v>50</v>
      </c>
      <c r="S25" s="47" t="s">
        <v>132</v>
      </c>
      <c r="T25" s="49" t="s">
        <v>50</v>
      </c>
      <c r="U25" s="49" t="s">
        <v>50</v>
      </c>
    </row>
    <row r="26" ht="15.75" customHeight="1">
      <c r="A26" s="47" t="s">
        <v>698</v>
      </c>
      <c r="B26" s="47" t="s">
        <v>722</v>
      </c>
      <c r="C26" s="47" t="s">
        <v>144</v>
      </c>
      <c r="D26" s="47" t="s">
        <v>91</v>
      </c>
      <c r="E26" s="47" t="s">
        <v>136</v>
      </c>
      <c r="F26" s="47" t="s">
        <v>50</v>
      </c>
      <c r="G26" s="48" t="s">
        <v>43</v>
      </c>
      <c r="H26" s="49" t="s">
        <v>137</v>
      </c>
      <c r="I26" s="50" t="s">
        <v>47</v>
      </c>
      <c r="J26" s="48" t="s">
        <v>91</v>
      </c>
      <c r="K26" s="50">
        <f>SUMIFS(Gabarito!B:B,Gabarito!A:A,G26)+SUMIFS(Gabarito!B:B,Gabarito!A:A,H26)+SUMIFS(Gabarito!B:B,Gabarito!A:A,I26)+SUMIFS(Gabarito!B:B,Gabarito!A:A,J26)</f>
        <v>12</v>
      </c>
      <c r="L26" s="49" t="s">
        <v>55</v>
      </c>
      <c r="M26" s="49" t="s">
        <v>131</v>
      </c>
      <c r="N26" s="47" t="s">
        <v>60</v>
      </c>
      <c r="O26" s="49" t="s">
        <v>99</v>
      </c>
      <c r="P26" s="49">
        <f>SUMIFS(Gabarito!B:B,Gabarito!A:A,L26)+SUMIFS(Gabarito!B:B,Gabarito!A:A,M26)+SUMIFS(Gabarito!B:B,Gabarito!A:A,N26)+SUMIFS(Gabarito!B:B,Gabarito!A:A,#REF!)+SUMIFS(Gabarito!B:B,Gabarito!A:A,O26)</f>
        <v>30</v>
      </c>
      <c r="Q26" s="49">
        <f t="shared" si="1"/>
        <v>360</v>
      </c>
      <c r="R26" s="47" t="s">
        <v>50</v>
      </c>
      <c r="S26" s="47" t="s">
        <v>132</v>
      </c>
      <c r="T26" s="49" t="s">
        <v>50</v>
      </c>
      <c r="U26" s="49" t="s">
        <v>50</v>
      </c>
    </row>
    <row r="27" ht="15.75" customHeight="1">
      <c r="A27" s="47" t="s">
        <v>698</v>
      </c>
      <c r="B27" s="47" t="s">
        <v>723</v>
      </c>
      <c r="C27" s="47" t="s">
        <v>144</v>
      </c>
      <c r="D27" s="47" t="s">
        <v>91</v>
      </c>
      <c r="E27" s="47" t="s">
        <v>149</v>
      </c>
      <c r="F27" s="47" t="s">
        <v>91</v>
      </c>
      <c r="G27" s="48" t="s">
        <v>43</v>
      </c>
      <c r="H27" s="49" t="s">
        <v>87</v>
      </c>
      <c r="I27" s="50" t="s">
        <v>47</v>
      </c>
      <c r="J27" s="48" t="s">
        <v>91</v>
      </c>
      <c r="K27" s="50">
        <f>SUMIFS(Gabarito!B:B,Gabarito!A:A,G27)+SUMIFS(Gabarito!B:B,Gabarito!A:A,H27)+SUMIFS(Gabarito!B:B,Gabarito!A:A,I27)+SUMIFS(Gabarito!B:B,Gabarito!A:A,J27)</f>
        <v>18</v>
      </c>
      <c r="L27" s="49" t="s">
        <v>55</v>
      </c>
      <c r="M27" s="49" t="s">
        <v>77</v>
      </c>
      <c r="N27" s="47" t="s">
        <v>60</v>
      </c>
      <c r="O27" s="49" t="s">
        <v>64</v>
      </c>
      <c r="P27" s="49">
        <f>SUMIFS(Gabarito!B:B,Gabarito!A:A,L27)+SUMIFS(Gabarito!B:B,Gabarito!A:A,M27)+SUMIFS(Gabarito!B:B,Gabarito!A:A,N27)+SUMIFS(Gabarito!B:B,Gabarito!A:A,#REF!)+SUMIFS(Gabarito!B:B,Gabarito!A:A,O27)</f>
        <v>13</v>
      </c>
      <c r="Q27" s="49">
        <f t="shared" si="1"/>
        <v>234</v>
      </c>
      <c r="R27" s="47" t="s">
        <v>50</v>
      </c>
      <c r="S27" s="47" t="s">
        <v>118</v>
      </c>
      <c r="T27" s="49" t="s">
        <v>50</v>
      </c>
      <c r="U27" s="49" t="s">
        <v>50</v>
      </c>
    </row>
    <row r="28" ht="15.75" customHeight="1">
      <c r="A28" s="47" t="s">
        <v>698</v>
      </c>
      <c r="B28" s="47" t="s">
        <v>724</v>
      </c>
      <c r="C28" s="47" t="s">
        <v>129</v>
      </c>
      <c r="D28" s="47" t="s">
        <v>91</v>
      </c>
      <c r="E28" s="47" t="s">
        <v>136</v>
      </c>
      <c r="F28" s="47" t="s">
        <v>50</v>
      </c>
      <c r="G28" s="48" t="s">
        <v>85</v>
      </c>
      <c r="H28" s="49" t="s">
        <v>137</v>
      </c>
      <c r="I28" s="50" t="s">
        <v>71</v>
      </c>
      <c r="J28" s="48" t="s">
        <v>91</v>
      </c>
      <c r="K28" s="50">
        <f>SUMIFS(Gabarito!B:B,Gabarito!A:A,G28)+SUMIFS(Gabarito!B:B,Gabarito!A:A,H28)+SUMIFS(Gabarito!B:B,Gabarito!A:A,I28)+SUMIFS(Gabarito!B:B,Gabarito!A:A,J28)</f>
        <v>17</v>
      </c>
      <c r="L28" s="49" t="s">
        <v>55</v>
      </c>
      <c r="M28" s="49" t="s">
        <v>131</v>
      </c>
      <c r="N28" s="47" t="s">
        <v>60</v>
      </c>
      <c r="O28" s="49" t="s">
        <v>99</v>
      </c>
      <c r="P28" s="49">
        <f>SUMIFS(Gabarito!B:B,Gabarito!A:A,L28)+SUMIFS(Gabarito!B:B,Gabarito!A:A,M28)+SUMIFS(Gabarito!B:B,Gabarito!A:A,N28)+SUMIFS(Gabarito!B:B,Gabarito!A:A,#REF!)+SUMIFS(Gabarito!B:B,Gabarito!A:A,O28)</f>
        <v>30</v>
      </c>
      <c r="Q28" s="49">
        <f t="shared" si="1"/>
        <v>510</v>
      </c>
      <c r="R28" s="47" t="s">
        <v>50</v>
      </c>
      <c r="S28" s="47" t="s">
        <v>118</v>
      </c>
      <c r="T28" s="49" t="s">
        <v>382</v>
      </c>
      <c r="U28" s="49" t="s">
        <v>91</v>
      </c>
    </row>
    <row r="29" ht="15.75" customHeight="1">
      <c r="A29" s="47" t="s">
        <v>698</v>
      </c>
      <c r="B29" s="47" t="s">
        <v>725</v>
      </c>
      <c r="C29" s="47" t="s">
        <v>148</v>
      </c>
      <c r="D29" s="47" t="s">
        <v>91</v>
      </c>
      <c r="E29" s="47" t="s">
        <v>117</v>
      </c>
      <c r="F29" s="47" t="s">
        <v>50</v>
      </c>
      <c r="G29" s="48" t="s">
        <v>43</v>
      </c>
      <c r="H29" s="49" t="s">
        <v>87</v>
      </c>
      <c r="I29" s="50" t="s">
        <v>89</v>
      </c>
      <c r="J29" s="48" t="s">
        <v>91</v>
      </c>
      <c r="K29" s="50">
        <f>SUMIFS(Gabarito!B:B,Gabarito!A:A,G29)+SUMIFS(Gabarito!B:B,Gabarito!A:A,H29)+SUMIFS(Gabarito!B:B,Gabarito!A:A,I29)+SUMIFS(Gabarito!B:B,Gabarito!A:A,J29)</f>
        <v>24</v>
      </c>
      <c r="L29" s="49" t="s">
        <v>75</v>
      </c>
      <c r="M29" s="49" t="s">
        <v>131</v>
      </c>
      <c r="N29" s="47" t="s">
        <v>96</v>
      </c>
      <c r="O29" s="49" t="s">
        <v>99</v>
      </c>
      <c r="P29" s="49">
        <f>SUMIFS(Gabarito!B:B,Gabarito!A:A,L29)+SUMIFS(Gabarito!B:B,Gabarito!A:A,M29)+SUMIFS(Gabarito!B:B,Gabarito!A:A,N29)+SUMIFS(Gabarito!B:B,Gabarito!A:A,#REF!)+SUMIFS(Gabarito!B:B,Gabarito!A:A,O29)</f>
        <v>46</v>
      </c>
      <c r="Q29" s="49">
        <f t="shared" si="1"/>
        <v>1104</v>
      </c>
      <c r="R29" s="47" t="s">
        <v>50</v>
      </c>
      <c r="S29" s="47" t="s">
        <v>293</v>
      </c>
      <c r="T29" s="49" t="s">
        <v>382</v>
      </c>
      <c r="U29" s="49" t="s">
        <v>91</v>
      </c>
    </row>
    <row r="30" ht="15.75" customHeight="1">
      <c r="A30" s="47" t="s">
        <v>698</v>
      </c>
      <c r="B30" s="47" t="s">
        <v>726</v>
      </c>
      <c r="C30" s="47" t="s">
        <v>144</v>
      </c>
      <c r="D30" s="47" t="s">
        <v>91</v>
      </c>
      <c r="E30" s="47" t="s">
        <v>117</v>
      </c>
      <c r="F30" s="47" t="s">
        <v>91</v>
      </c>
      <c r="G30" s="48" t="s">
        <v>43</v>
      </c>
      <c r="H30" s="49" t="s">
        <v>87</v>
      </c>
      <c r="I30" s="50" t="s">
        <v>71</v>
      </c>
      <c r="J30" s="48" t="s">
        <v>91</v>
      </c>
      <c r="K30" s="50">
        <f>SUMIFS(Gabarito!B:B,Gabarito!A:A,G30)+SUMIFS(Gabarito!B:B,Gabarito!A:A,H30)+SUMIFS(Gabarito!B:B,Gabarito!A:A,I30)+SUMIFS(Gabarito!B:B,Gabarito!A:A,J30)</f>
        <v>21</v>
      </c>
      <c r="L30" s="49" t="s">
        <v>75</v>
      </c>
      <c r="M30" s="49" t="s">
        <v>77</v>
      </c>
      <c r="N30" s="47" t="s">
        <v>60</v>
      </c>
      <c r="O30" s="49" t="s">
        <v>99</v>
      </c>
      <c r="P30" s="49">
        <f>SUMIFS(Gabarito!B:B,Gabarito!A:A,L30)+SUMIFS(Gabarito!B:B,Gabarito!A:A,M30)+SUMIFS(Gabarito!B:B,Gabarito!A:A,N30)+SUMIFS(Gabarito!B:B,Gabarito!A:A,#REF!)+SUMIFS(Gabarito!B:B,Gabarito!A:A,O30)</f>
        <v>29</v>
      </c>
      <c r="Q30" s="49">
        <f t="shared" si="1"/>
        <v>609</v>
      </c>
      <c r="R30" s="47" t="s">
        <v>50</v>
      </c>
      <c r="S30" s="47" t="s">
        <v>132</v>
      </c>
      <c r="T30" s="49" t="s">
        <v>382</v>
      </c>
      <c r="U30" s="49" t="s">
        <v>91</v>
      </c>
    </row>
    <row r="31" ht="15.75" customHeight="1">
      <c r="A31" s="47" t="s">
        <v>698</v>
      </c>
      <c r="B31" s="47" t="s">
        <v>727</v>
      </c>
      <c r="C31" s="47" t="s">
        <v>148</v>
      </c>
      <c r="D31" s="47" t="s">
        <v>91</v>
      </c>
      <c r="E31" s="47" t="s">
        <v>117</v>
      </c>
      <c r="F31" s="47" t="s">
        <v>50</v>
      </c>
      <c r="G31" s="48" t="s">
        <v>43</v>
      </c>
      <c r="H31" s="49" t="s">
        <v>87</v>
      </c>
      <c r="I31" s="50" t="s">
        <v>89</v>
      </c>
      <c r="J31" s="48" t="s">
        <v>91</v>
      </c>
      <c r="K31" s="50">
        <f>SUMIFS(Gabarito!B:B,Gabarito!A:A,G31)+SUMIFS(Gabarito!B:B,Gabarito!A:A,H31)+SUMIFS(Gabarito!B:B,Gabarito!A:A,I31)+SUMIFS(Gabarito!B:B,Gabarito!A:A,J31)</f>
        <v>24</v>
      </c>
      <c r="L31" s="49" t="s">
        <v>75</v>
      </c>
      <c r="M31" s="49" t="s">
        <v>131</v>
      </c>
      <c r="N31" s="47" t="s">
        <v>96</v>
      </c>
      <c r="O31" s="49" t="s">
        <v>99</v>
      </c>
      <c r="P31" s="49">
        <f>SUMIFS(Gabarito!B:B,Gabarito!A:A,L31)+SUMIFS(Gabarito!B:B,Gabarito!A:A,M31)+SUMIFS(Gabarito!B:B,Gabarito!A:A,N31)+SUMIFS(Gabarito!B:B,Gabarito!A:A,#REF!)+SUMIFS(Gabarito!B:B,Gabarito!A:A,O31)</f>
        <v>46</v>
      </c>
      <c r="Q31" s="49">
        <f t="shared" si="1"/>
        <v>1104</v>
      </c>
      <c r="R31" s="47" t="s">
        <v>50</v>
      </c>
      <c r="S31" s="47" t="s">
        <v>293</v>
      </c>
      <c r="T31" s="49" t="s">
        <v>382</v>
      </c>
      <c r="U31" s="49" t="s">
        <v>91</v>
      </c>
    </row>
    <row r="32" ht="15.75" customHeight="1">
      <c r="A32" s="47" t="s">
        <v>698</v>
      </c>
      <c r="B32" s="47" t="s">
        <v>728</v>
      </c>
      <c r="C32" s="47" t="s">
        <v>129</v>
      </c>
      <c r="D32" s="47" t="s">
        <v>91</v>
      </c>
      <c r="E32" s="47" t="s">
        <v>136</v>
      </c>
      <c r="F32" s="47" t="s">
        <v>50</v>
      </c>
      <c r="G32" s="48" t="s">
        <v>85</v>
      </c>
      <c r="H32" s="49" t="s">
        <v>137</v>
      </c>
      <c r="I32" s="50" t="s">
        <v>89</v>
      </c>
      <c r="J32" s="48" t="s">
        <v>91</v>
      </c>
      <c r="K32" s="50">
        <f>SUMIFS(Gabarito!B:B,Gabarito!A:A,G32)+SUMIFS(Gabarito!B:B,Gabarito!A:A,H32)+SUMIFS(Gabarito!B:B,Gabarito!A:A,I32)+SUMIFS(Gabarito!B:B,Gabarito!A:A,J32)</f>
        <v>20</v>
      </c>
      <c r="L32" s="49" t="s">
        <v>1099</v>
      </c>
      <c r="M32" s="49" t="s">
        <v>77</v>
      </c>
      <c r="N32" s="47" t="s">
        <v>96</v>
      </c>
      <c r="O32" s="49" t="s">
        <v>99</v>
      </c>
      <c r="P32" s="49">
        <f>SUMIFS(Gabarito!B:B,Gabarito!A:A,L32)+SUMIFS(Gabarito!B:B,Gabarito!A:A,M32)+SUMIFS(Gabarito!B:B,Gabarito!A:A,N32)+SUMIFS(Gabarito!B:B,Gabarito!A:A,#REF!)+SUMIFS(Gabarito!B:B,Gabarito!A:A,O32)</f>
        <v>35</v>
      </c>
      <c r="Q32" s="49">
        <f t="shared" si="1"/>
        <v>700</v>
      </c>
      <c r="R32" s="47" t="s">
        <v>50</v>
      </c>
      <c r="S32" s="47" t="s">
        <v>132</v>
      </c>
      <c r="T32" s="49" t="s">
        <v>50</v>
      </c>
      <c r="U32" s="49" t="s">
        <v>50</v>
      </c>
    </row>
    <row r="33" ht="15.75" customHeight="1">
      <c r="A33" s="47" t="s">
        <v>698</v>
      </c>
      <c r="B33" s="47" t="s">
        <v>729</v>
      </c>
      <c r="C33" s="47" t="s">
        <v>148</v>
      </c>
      <c r="D33" s="47" t="s">
        <v>91</v>
      </c>
      <c r="E33" s="47" t="s">
        <v>130</v>
      </c>
      <c r="F33" s="47" t="s">
        <v>91</v>
      </c>
      <c r="G33" s="48" t="s">
        <v>43</v>
      </c>
      <c r="H33" s="49" t="s">
        <v>87</v>
      </c>
      <c r="I33" s="50" t="s">
        <v>47</v>
      </c>
      <c r="J33" s="48" t="s">
        <v>91</v>
      </c>
      <c r="K33" s="50">
        <f>SUMIFS(Gabarito!B:B,Gabarito!A:A,G33)+SUMIFS(Gabarito!B:B,Gabarito!A:A,H33)+SUMIFS(Gabarito!B:B,Gabarito!A:A,I33)+SUMIFS(Gabarito!B:B,Gabarito!A:A,J33)</f>
        <v>18</v>
      </c>
      <c r="L33" s="49" t="s">
        <v>75</v>
      </c>
      <c r="M33" s="49" t="s">
        <v>77</v>
      </c>
      <c r="N33" s="47" t="s">
        <v>60</v>
      </c>
      <c r="O33" s="49" t="s">
        <v>99</v>
      </c>
      <c r="P33" s="49">
        <f>SUMIFS(Gabarito!B:B,Gabarito!A:A,L33)+SUMIFS(Gabarito!B:B,Gabarito!A:A,M33)+SUMIFS(Gabarito!B:B,Gabarito!A:A,N33)+SUMIFS(Gabarito!B:B,Gabarito!A:A,#REF!)+SUMIFS(Gabarito!B:B,Gabarito!A:A,O33)</f>
        <v>29</v>
      </c>
      <c r="Q33" s="49">
        <f t="shared" si="1"/>
        <v>522</v>
      </c>
      <c r="R33" s="47" t="s">
        <v>50</v>
      </c>
      <c r="S33" s="47" t="s">
        <v>132</v>
      </c>
      <c r="T33" s="49" t="s">
        <v>50</v>
      </c>
      <c r="U33" s="49" t="s">
        <v>50</v>
      </c>
    </row>
    <row r="34" ht="15.75" customHeight="1">
      <c r="A34" s="47" t="s">
        <v>698</v>
      </c>
      <c r="B34" s="47" t="s">
        <v>730</v>
      </c>
      <c r="C34" s="47" t="s">
        <v>567</v>
      </c>
      <c r="D34" s="47" t="s">
        <v>91</v>
      </c>
      <c r="E34" s="47" t="s">
        <v>149</v>
      </c>
      <c r="F34" s="47" t="s">
        <v>50</v>
      </c>
      <c r="G34" s="48" t="s">
        <v>85</v>
      </c>
      <c r="H34" s="49" t="s">
        <v>137</v>
      </c>
      <c r="I34" s="50" t="s">
        <v>71</v>
      </c>
      <c r="J34" s="48" t="s">
        <v>91</v>
      </c>
      <c r="K34" s="50">
        <f>SUMIFS(Gabarito!B:B,Gabarito!A:A,G34)+SUMIFS(Gabarito!B:B,Gabarito!A:A,H34)+SUMIFS(Gabarito!B:B,Gabarito!A:A,I34)+SUMIFS(Gabarito!B:B,Gabarito!A:A,J34)</f>
        <v>17</v>
      </c>
      <c r="L34" s="49" t="s">
        <v>93</v>
      </c>
      <c r="M34" s="49" t="s">
        <v>57</v>
      </c>
      <c r="N34" s="47" t="s">
        <v>60</v>
      </c>
      <c r="O34" s="49" t="s">
        <v>64</v>
      </c>
      <c r="P34" s="49">
        <f>SUMIFS(Gabarito!B:B,Gabarito!A:A,L34)+SUMIFS(Gabarito!B:B,Gabarito!A:A,M34)+SUMIFS(Gabarito!B:B,Gabarito!A:A,N34)+SUMIFS(Gabarito!B:B,Gabarito!A:A,#REF!)+SUMIFS(Gabarito!B:B,Gabarito!A:A,O34)</f>
        <v>16</v>
      </c>
      <c r="Q34" s="49">
        <f t="shared" si="1"/>
        <v>272</v>
      </c>
      <c r="R34" s="47" t="s">
        <v>50</v>
      </c>
      <c r="S34" s="47" t="s">
        <v>132</v>
      </c>
      <c r="T34" s="49" t="s">
        <v>50</v>
      </c>
      <c r="U34" s="49" t="s">
        <v>91</v>
      </c>
    </row>
    <row r="35" ht="15.75" customHeight="1">
      <c r="A35" s="47" t="s">
        <v>698</v>
      </c>
      <c r="B35" s="47" t="s">
        <v>731</v>
      </c>
      <c r="C35" s="47" t="s">
        <v>148</v>
      </c>
      <c r="D35" s="47" t="s">
        <v>91</v>
      </c>
      <c r="E35" s="47" t="s">
        <v>130</v>
      </c>
      <c r="F35" s="47" t="s">
        <v>91</v>
      </c>
      <c r="G35" s="48" t="s">
        <v>43</v>
      </c>
      <c r="H35" s="49" t="s">
        <v>45</v>
      </c>
      <c r="I35" s="50" t="s">
        <v>47</v>
      </c>
      <c r="J35" s="48" t="s">
        <v>91</v>
      </c>
      <c r="K35" s="50">
        <f>SUMIFS(Gabarito!B:B,Gabarito!A:A,G35)+SUMIFS(Gabarito!B:B,Gabarito!A:A,H35)+SUMIFS(Gabarito!B:B,Gabarito!A:A,I35)+SUMIFS(Gabarito!B:B,Gabarito!A:A,J35)</f>
        <v>14</v>
      </c>
      <c r="L35" s="49" t="s">
        <v>75</v>
      </c>
      <c r="M35" s="49" t="s">
        <v>77</v>
      </c>
      <c r="N35" s="47" t="s">
        <v>60</v>
      </c>
      <c r="O35" s="49" t="s">
        <v>99</v>
      </c>
      <c r="P35" s="49">
        <f>SUMIFS(Gabarito!B:B,Gabarito!A:A,L35)+SUMIFS(Gabarito!B:B,Gabarito!A:A,M35)+SUMIFS(Gabarito!B:B,Gabarito!A:A,N35)+SUMIFS(Gabarito!B:B,Gabarito!A:A,#REF!)+SUMIFS(Gabarito!B:B,Gabarito!A:A,O35)</f>
        <v>29</v>
      </c>
      <c r="Q35" s="49">
        <f t="shared" si="1"/>
        <v>406</v>
      </c>
      <c r="R35" s="47" t="s">
        <v>50</v>
      </c>
      <c r="S35" s="47" t="s">
        <v>132</v>
      </c>
      <c r="T35" s="49" t="s">
        <v>50</v>
      </c>
      <c r="U35" s="49" t="s">
        <v>50</v>
      </c>
    </row>
    <row r="36" ht="15.75" customHeight="1">
      <c r="A36" s="47" t="s">
        <v>698</v>
      </c>
      <c r="B36" s="47" t="s">
        <v>732</v>
      </c>
      <c r="C36" s="47" t="s">
        <v>148</v>
      </c>
      <c r="D36" s="47" t="s">
        <v>91</v>
      </c>
      <c r="E36" s="47" t="s">
        <v>130</v>
      </c>
      <c r="F36" s="47" t="s">
        <v>91</v>
      </c>
      <c r="G36" s="48" t="s">
        <v>43</v>
      </c>
      <c r="H36" s="49" t="s">
        <v>87</v>
      </c>
      <c r="I36" s="50" t="s">
        <v>89</v>
      </c>
      <c r="J36" s="48" t="s">
        <v>91</v>
      </c>
      <c r="K36" s="50">
        <f>SUMIFS(Gabarito!B:B,Gabarito!A:A,G36)+SUMIFS(Gabarito!B:B,Gabarito!A:A,H36)+SUMIFS(Gabarito!B:B,Gabarito!A:A,I36)+SUMIFS(Gabarito!B:B,Gabarito!A:A,J36)</f>
        <v>24</v>
      </c>
      <c r="L36" s="49" t="s">
        <v>75</v>
      </c>
      <c r="M36" s="49" t="s">
        <v>77</v>
      </c>
      <c r="N36" s="47" t="s">
        <v>60</v>
      </c>
      <c r="O36" s="49" t="s">
        <v>99</v>
      </c>
      <c r="P36" s="49">
        <f>SUMIFS(Gabarito!B:B,Gabarito!A:A,L36)+SUMIFS(Gabarito!B:B,Gabarito!A:A,M36)+SUMIFS(Gabarito!B:B,Gabarito!A:A,N36)+SUMIFS(Gabarito!B:B,Gabarito!A:A,#REF!)+SUMIFS(Gabarito!B:B,Gabarito!A:A,O36)</f>
        <v>29</v>
      </c>
      <c r="Q36" s="49">
        <f t="shared" si="1"/>
        <v>696</v>
      </c>
      <c r="R36" s="47" t="s">
        <v>91</v>
      </c>
      <c r="S36" s="47" t="s">
        <v>79</v>
      </c>
      <c r="T36" s="49" t="s">
        <v>382</v>
      </c>
      <c r="U36" s="49" t="s">
        <v>91</v>
      </c>
    </row>
    <row r="37" ht="15.75" customHeight="1">
      <c r="A37" s="47" t="s">
        <v>698</v>
      </c>
      <c r="B37" s="47" t="s">
        <v>733</v>
      </c>
      <c r="C37" s="47" t="s">
        <v>144</v>
      </c>
      <c r="D37" s="47" t="s">
        <v>91</v>
      </c>
      <c r="E37" s="47" t="s">
        <v>130</v>
      </c>
      <c r="F37" s="47" t="s">
        <v>91</v>
      </c>
      <c r="G37" s="48" t="s">
        <v>1098</v>
      </c>
      <c r="H37" s="49" t="s">
        <v>137</v>
      </c>
      <c r="I37" s="50" t="s">
        <v>47</v>
      </c>
      <c r="J37" s="48" t="s">
        <v>91</v>
      </c>
      <c r="K37" s="50">
        <f>SUMIFS(Gabarito!B:B,Gabarito!A:A,G37)+SUMIFS(Gabarito!B:B,Gabarito!A:A,H37)+SUMIFS(Gabarito!B:B,Gabarito!A:A,I37)+SUMIFS(Gabarito!B:B,Gabarito!A:A,J37)</f>
        <v>10</v>
      </c>
      <c r="L37" s="49" t="s">
        <v>55</v>
      </c>
      <c r="M37" s="49" t="s">
        <v>131</v>
      </c>
      <c r="N37" s="47" t="s">
        <v>60</v>
      </c>
      <c r="O37" s="49" t="s">
        <v>82</v>
      </c>
      <c r="P37" s="49">
        <f>SUMIFS(Gabarito!B:B,Gabarito!A:A,L37)+SUMIFS(Gabarito!B:B,Gabarito!A:A,M37)+SUMIFS(Gabarito!B:B,Gabarito!A:A,N37)+SUMIFS(Gabarito!B:B,Gabarito!A:A,#REF!)+SUMIFS(Gabarito!B:B,Gabarito!A:A,O37)</f>
        <v>24</v>
      </c>
      <c r="Q37" s="49">
        <f t="shared" si="1"/>
        <v>240</v>
      </c>
      <c r="R37" s="47" t="s">
        <v>50</v>
      </c>
      <c r="S37" s="47" t="s">
        <v>118</v>
      </c>
      <c r="T37" s="49" t="s">
        <v>382</v>
      </c>
      <c r="U37" s="49" t="s">
        <v>50</v>
      </c>
    </row>
    <row r="38" ht="15.75" customHeight="1">
      <c r="A38" s="47" t="s">
        <v>698</v>
      </c>
      <c r="B38" s="47" t="s">
        <v>1100</v>
      </c>
      <c r="C38" s="47" t="s">
        <v>148</v>
      </c>
      <c r="D38" s="47" t="s">
        <v>91</v>
      </c>
      <c r="E38" s="47" t="s">
        <v>136</v>
      </c>
      <c r="F38" s="47" t="s">
        <v>50</v>
      </c>
      <c r="G38" s="48" t="s">
        <v>1098</v>
      </c>
      <c r="H38" s="49" t="s">
        <v>137</v>
      </c>
      <c r="I38" s="50" t="s">
        <v>71</v>
      </c>
      <c r="J38" s="48" t="s">
        <v>91</v>
      </c>
      <c r="K38" s="50">
        <f>SUMIFS(Gabarito!B:B,Gabarito!A:A,G38)+SUMIFS(Gabarito!B:B,Gabarito!A:A,H38)+SUMIFS(Gabarito!B:B,Gabarito!A:A,I38)+SUMIFS(Gabarito!B:B,Gabarito!A:A,J38)</f>
        <v>13</v>
      </c>
      <c r="L38" s="49" t="s">
        <v>55</v>
      </c>
      <c r="M38" s="49" t="s">
        <v>131</v>
      </c>
      <c r="N38" s="47" t="s">
        <v>60</v>
      </c>
      <c r="O38" s="49" t="s">
        <v>99</v>
      </c>
      <c r="P38" s="49">
        <f>SUMIFS(Gabarito!B:B,Gabarito!A:A,L38)+SUMIFS(Gabarito!B:B,Gabarito!A:A,M38)+SUMIFS(Gabarito!B:B,Gabarito!A:A,N38)+SUMIFS(Gabarito!B:B,Gabarito!A:A,#REF!)+SUMIFS(Gabarito!B:B,Gabarito!A:A,O38)</f>
        <v>30</v>
      </c>
      <c r="Q38" s="49">
        <f t="shared" si="1"/>
        <v>390</v>
      </c>
      <c r="R38" s="47" t="s">
        <v>50</v>
      </c>
      <c r="S38" s="47" t="s">
        <v>132</v>
      </c>
      <c r="T38" s="49" t="s">
        <v>50</v>
      </c>
      <c r="U38" s="49" t="s">
        <v>50</v>
      </c>
    </row>
    <row r="39" ht="15.75" customHeight="1">
      <c r="A39" s="47" t="s">
        <v>698</v>
      </c>
      <c r="B39" s="47" t="s">
        <v>734</v>
      </c>
      <c r="C39" s="47" t="s">
        <v>148</v>
      </c>
      <c r="D39" s="47" t="s">
        <v>91</v>
      </c>
      <c r="E39" s="47" t="s">
        <v>149</v>
      </c>
      <c r="F39" s="47" t="s">
        <v>91</v>
      </c>
      <c r="G39" s="48" t="s">
        <v>43</v>
      </c>
      <c r="H39" s="49" t="s">
        <v>87</v>
      </c>
      <c r="I39" s="50" t="s">
        <v>47</v>
      </c>
      <c r="J39" s="48" t="s">
        <v>91</v>
      </c>
      <c r="K39" s="50">
        <f>SUMIFS(Gabarito!B:B,Gabarito!A:A,G39)+SUMIFS(Gabarito!B:B,Gabarito!A:A,H39)+SUMIFS(Gabarito!B:B,Gabarito!A:A,I39)+SUMIFS(Gabarito!B:B,Gabarito!A:A,J39)</f>
        <v>18</v>
      </c>
      <c r="L39" s="49" t="s">
        <v>55</v>
      </c>
      <c r="M39" s="49" t="s">
        <v>131</v>
      </c>
      <c r="N39" s="47" t="s">
        <v>60</v>
      </c>
      <c r="O39" s="49" t="s">
        <v>64</v>
      </c>
      <c r="P39" s="49">
        <f>SUMIFS(Gabarito!B:B,Gabarito!A:A,L39)+SUMIFS(Gabarito!B:B,Gabarito!A:A,M39)+SUMIFS(Gabarito!B:B,Gabarito!A:A,N39)+SUMIFS(Gabarito!B:B,Gabarito!A:A,#REF!)+SUMIFS(Gabarito!B:B,Gabarito!A:A,O39)</f>
        <v>18</v>
      </c>
      <c r="Q39" s="49">
        <f t="shared" si="1"/>
        <v>324</v>
      </c>
      <c r="R39" s="47" t="s">
        <v>50</v>
      </c>
      <c r="S39" s="47" t="s">
        <v>118</v>
      </c>
      <c r="T39" s="49" t="s">
        <v>50</v>
      </c>
      <c r="U39" s="49" t="s">
        <v>50</v>
      </c>
    </row>
    <row r="40" ht="15.75" customHeight="1">
      <c r="A40" s="47" t="s">
        <v>698</v>
      </c>
      <c r="B40" s="47" t="s">
        <v>735</v>
      </c>
      <c r="C40" s="47" t="s">
        <v>148</v>
      </c>
      <c r="D40" s="47" t="s">
        <v>91</v>
      </c>
      <c r="E40" s="47" t="s">
        <v>203</v>
      </c>
      <c r="F40" s="47" t="s">
        <v>50</v>
      </c>
      <c r="G40" s="48" t="s">
        <v>43</v>
      </c>
      <c r="H40" s="49" t="s">
        <v>137</v>
      </c>
      <c r="I40" s="50" t="s">
        <v>47</v>
      </c>
      <c r="J40" s="48" t="s">
        <v>91</v>
      </c>
      <c r="K40" s="50">
        <f>SUMIFS(Gabarito!B:B,Gabarito!A:A,G40)+SUMIFS(Gabarito!B:B,Gabarito!A:A,H40)+SUMIFS(Gabarito!B:B,Gabarito!A:A,I40)+SUMIFS(Gabarito!B:B,Gabarito!A:A,J40)</f>
        <v>12</v>
      </c>
      <c r="L40" s="49" t="s">
        <v>55</v>
      </c>
      <c r="M40" s="49" t="s">
        <v>77</v>
      </c>
      <c r="N40" s="47" t="s">
        <v>60</v>
      </c>
      <c r="O40" s="49" t="s">
        <v>99</v>
      </c>
      <c r="P40" s="49">
        <f>SUMIFS(Gabarito!B:B,Gabarito!A:A,L40)+SUMIFS(Gabarito!B:B,Gabarito!A:A,M40)+SUMIFS(Gabarito!B:B,Gabarito!A:A,N40)+SUMIFS(Gabarito!B:B,Gabarito!A:A,#REF!)+SUMIFS(Gabarito!B:B,Gabarito!A:A,O40)</f>
        <v>25</v>
      </c>
      <c r="Q40" s="49">
        <f t="shared" si="1"/>
        <v>300</v>
      </c>
      <c r="R40" s="47" t="s">
        <v>50</v>
      </c>
      <c r="S40" s="47" t="s">
        <v>132</v>
      </c>
      <c r="T40" s="49" t="s">
        <v>50</v>
      </c>
      <c r="U40" s="49" t="s">
        <v>50</v>
      </c>
    </row>
    <row r="41" ht="15.75" customHeight="1">
      <c r="A41" s="47" t="s">
        <v>698</v>
      </c>
      <c r="B41" s="47" t="s">
        <v>736</v>
      </c>
      <c r="C41" s="47" t="s">
        <v>129</v>
      </c>
      <c r="D41" s="47" t="s">
        <v>91</v>
      </c>
      <c r="E41" s="47" t="s">
        <v>130</v>
      </c>
      <c r="F41" s="47" t="s">
        <v>50</v>
      </c>
      <c r="G41" s="48" t="s">
        <v>85</v>
      </c>
      <c r="H41" s="49" t="s">
        <v>137</v>
      </c>
      <c r="I41" s="50" t="s">
        <v>89</v>
      </c>
      <c r="J41" s="48" t="s">
        <v>91</v>
      </c>
      <c r="K41" s="50">
        <f>SUMIFS(Gabarito!B:B,Gabarito!A:A,G41)+SUMIFS(Gabarito!B:B,Gabarito!A:A,H41)+SUMIFS(Gabarito!B:B,Gabarito!A:A,I41)+SUMIFS(Gabarito!B:B,Gabarito!A:A,J41)</f>
        <v>20</v>
      </c>
      <c r="L41" s="49" t="s">
        <v>1099</v>
      </c>
      <c r="M41" s="49" t="s">
        <v>77</v>
      </c>
      <c r="N41" s="47" t="s">
        <v>96</v>
      </c>
      <c r="O41" s="49" t="s">
        <v>64</v>
      </c>
      <c r="P41" s="49">
        <f>SUMIFS(Gabarito!B:B,Gabarito!A:A,L41)+SUMIFS(Gabarito!B:B,Gabarito!A:A,M41)+SUMIFS(Gabarito!B:B,Gabarito!A:A,N41)+SUMIFS(Gabarito!B:B,Gabarito!A:A,#REF!)+SUMIFS(Gabarito!B:B,Gabarito!A:A,O41)</f>
        <v>23</v>
      </c>
      <c r="Q41" s="49">
        <f t="shared" si="1"/>
        <v>460</v>
      </c>
      <c r="R41" s="47" t="s">
        <v>50</v>
      </c>
      <c r="S41" s="47" t="s">
        <v>132</v>
      </c>
      <c r="T41" s="49" t="s">
        <v>50</v>
      </c>
      <c r="U41" s="49" t="s">
        <v>50</v>
      </c>
    </row>
    <row r="42" ht="15.75" customHeight="1">
      <c r="A42" s="47" t="s">
        <v>698</v>
      </c>
      <c r="B42" s="47" t="s">
        <v>737</v>
      </c>
      <c r="C42" s="47" t="s">
        <v>567</v>
      </c>
      <c r="D42" s="47" t="s">
        <v>91</v>
      </c>
      <c r="E42" s="47" t="s">
        <v>130</v>
      </c>
      <c r="F42" s="47" t="s">
        <v>91</v>
      </c>
      <c r="G42" s="48" t="s">
        <v>43</v>
      </c>
      <c r="H42" s="49" t="s">
        <v>45</v>
      </c>
      <c r="I42" s="50" t="s">
        <v>47</v>
      </c>
      <c r="J42" s="48" t="s">
        <v>91</v>
      </c>
      <c r="K42" s="50">
        <f>SUMIFS(Gabarito!B:B,Gabarito!A:A,G42)+SUMIFS(Gabarito!B:B,Gabarito!A:A,H42)+SUMIFS(Gabarito!B:B,Gabarito!A:A,I42)+SUMIFS(Gabarito!B:B,Gabarito!A:A,J42)</f>
        <v>14</v>
      </c>
      <c r="L42" s="49" t="s">
        <v>75</v>
      </c>
      <c r="M42" s="49" t="s">
        <v>77</v>
      </c>
      <c r="N42" s="47" t="s">
        <v>60</v>
      </c>
      <c r="O42" s="49" t="s">
        <v>99</v>
      </c>
      <c r="P42" s="49">
        <f>SUMIFS(Gabarito!B:B,Gabarito!A:A,L42)+SUMIFS(Gabarito!B:B,Gabarito!A:A,M42)+SUMIFS(Gabarito!B:B,Gabarito!A:A,N42)+SUMIFS(Gabarito!B:B,Gabarito!A:A,#REF!)+SUMIFS(Gabarito!B:B,Gabarito!A:A,O42)</f>
        <v>29</v>
      </c>
      <c r="Q42" s="49">
        <f t="shared" si="1"/>
        <v>406</v>
      </c>
      <c r="R42" s="47" t="s">
        <v>50</v>
      </c>
      <c r="S42" s="47" t="s">
        <v>132</v>
      </c>
      <c r="T42" s="49" t="s">
        <v>50</v>
      </c>
      <c r="U42" s="49" t="s">
        <v>50</v>
      </c>
    </row>
    <row r="43" ht="15.75" customHeight="1">
      <c r="A43" s="47" t="s">
        <v>698</v>
      </c>
      <c r="B43" s="47" t="s">
        <v>738</v>
      </c>
      <c r="C43" s="47" t="s">
        <v>567</v>
      </c>
      <c r="D43" s="47" t="s">
        <v>91</v>
      </c>
      <c r="E43" s="47" t="s">
        <v>130</v>
      </c>
      <c r="F43" s="47" t="s">
        <v>50</v>
      </c>
      <c r="G43" s="48" t="s">
        <v>1098</v>
      </c>
      <c r="H43" s="49" t="s">
        <v>137</v>
      </c>
      <c r="I43" s="50" t="s">
        <v>89</v>
      </c>
      <c r="J43" s="48" t="s">
        <v>91</v>
      </c>
      <c r="K43" s="50">
        <f>SUMIFS(Gabarito!B:B,Gabarito!A:A,G43)+SUMIFS(Gabarito!B:B,Gabarito!A:A,H43)+SUMIFS(Gabarito!B:B,Gabarito!A:A,I43)+SUMIFS(Gabarito!B:B,Gabarito!A:A,J43)</f>
        <v>16</v>
      </c>
      <c r="L43" s="49" t="s">
        <v>75</v>
      </c>
      <c r="M43" s="49" t="s">
        <v>131</v>
      </c>
      <c r="N43" s="47" t="s">
        <v>60</v>
      </c>
      <c r="O43" s="49" t="s">
        <v>99</v>
      </c>
      <c r="P43" s="49">
        <f>SUMIFS(Gabarito!B:B,Gabarito!A:A,L43)+SUMIFS(Gabarito!B:B,Gabarito!A:A,M43)+SUMIFS(Gabarito!B:B,Gabarito!A:A,N43)+SUMIFS(Gabarito!B:B,Gabarito!A:A,#REF!)+SUMIFS(Gabarito!B:B,Gabarito!A:A,O43)</f>
        <v>34</v>
      </c>
      <c r="Q43" s="49">
        <f t="shared" si="1"/>
        <v>544</v>
      </c>
      <c r="R43" s="47" t="s">
        <v>50</v>
      </c>
      <c r="S43" s="47" t="s">
        <v>132</v>
      </c>
      <c r="T43" s="49" t="s">
        <v>50</v>
      </c>
      <c r="U43" s="49" t="s">
        <v>50</v>
      </c>
    </row>
    <row r="44" ht="15.75" customHeight="1">
      <c r="A44" s="47" t="s">
        <v>698</v>
      </c>
      <c r="B44" s="47" t="s">
        <v>739</v>
      </c>
      <c r="C44" s="47" t="s">
        <v>144</v>
      </c>
      <c r="D44" s="47" t="s">
        <v>91</v>
      </c>
      <c r="E44" s="47" t="s">
        <v>130</v>
      </c>
      <c r="F44" s="47" t="s">
        <v>91</v>
      </c>
      <c r="G44" s="48" t="s">
        <v>43</v>
      </c>
      <c r="H44" s="49" t="s">
        <v>87</v>
      </c>
      <c r="I44" s="50" t="s">
        <v>47</v>
      </c>
      <c r="J44" s="48" t="s">
        <v>91</v>
      </c>
      <c r="K44" s="50">
        <f>SUMIFS(Gabarito!B:B,Gabarito!A:A,G44)+SUMIFS(Gabarito!B:B,Gabarito!A:A,H44)+SUMIFS(Gabarito!B:B,Gabarito!A:A,I44)+SUMIFS(Gabarito!B:B,Gabarito!A:A,J44)</f>
        <v>18</v>
      </c>
      <c r="L44" s="49" t="s">
        <v>75</v>
      </c>
      <c r="M44" s="49" t="s">
        <v>77</v>
      </c>
      <c r="N44" s="47" t="s">
        <v>60</v>
      </c>
      <c r="O44" s="49" t="s">
        <v>99</v>
      </c>
      <c r="P44" s="49">
        <f>SUMIFS(Gabarito!B:B,Gabarito!A:A,L44)+SUMIFS(Gabarito!B:B,Gabarito!A:A,M44)+SUMIFS(Gabarito!B:B,Gabarito!A:A,N44)+SUMIFS(Gabarito!B:B,Gabarito!A:A,#REF!)+SUMIFS(Gabarito!B:B,Gabarito!A:A,O44)</f>
        <v>29</v>
      </c>
      <c r="Q44" s="49">
        <f t="shared" si="1"/>
        <v>522</v>
      </c>
      <c r="R44" s="47" t="s">
        <v>50</v>
      </c>
      <c r="S44" s="47" t="s">
        <v>132</v>
      </c>
      <c r="T44" s="49" t="s">
        <v>50</v>
      </c>
      <c r="U44" s="49" t="s">
        <v>50</v>
      </c>
    </row>
    <row r="45" ht="15.75" customHeight="1">
      <c r="A45" s="47" t="s">
        <v>698</v>
      </c>
      <c r="B45" s="47" t="s">
        <v>1101</v>
      </c>
      <c r="C45" s="47" t="s">
        <v>148</v>
      </c>
      <c r="D45" s="47" t="s">
        <v>91</v>
      </c>
      <c r="E45" s="47" t="s">
        <v>136</v>
      </c>
      <c r="F45" s="47" t="s">
        <v>50</v>
      </c>
      <c r="G45" s="48" t="s">
        <v>1098</v>
      </c>
      <c r="H45" s="49" t="s">
        <v>137</v>
      </c>
      <c r="I45" s="50" t="s">
        <v>71</v>
      </c>
      <c r="J45" s="48" t="s">
        <v>91</v>
      </c>
      <c r="K45" s="50">
        <f>SUMIFS(Gabarito!B:B,Gabarito!A:A,G45)+SUMIFS(Gabarito!B:B,Gabarito!A:A,H45)+SUMIFS(Gabarito!B:B,Gabarito!A:A,I45)+SUMIFS(Gabarito!B:B,Gabarito!A:A,J45)</f>
        <v>13</v>
      </c>
      <c r="L45" s="49" t="s">
        <v>55</v>
      </c>
      <c r="M45" s="49" t="s">
        <v>131</v>
      </c>
      <c r="N45" s="47" t="s">
        <v>60</v>
      </c>
      <c r="O45" s="49" t="s">
        <v>99</v>
      </c>
      <c r="P45" s="49">
        <f>SUMIFS(Gabarito!B:B,Gabarito!A:A,L45)+SUMIFS(Gabarito!B:B,Gabarito!A:A,M45)+SUMIFS(Gabarito!B:B,Gabarito!A:A,N45)+SUMIFS(Gabarito!B:B,Gabarito!A:A,#REF!)+SUMIFS(Gabarito!B:B,Gabarito!A:A,O45)</f>
        <v>30</v>
      </c>
      <c r="Q45" s="49">
        <f t="shared" si="1"/>
        <v>390</v>
      </c>
      <c r="R45" s="47" t="s">
        <v>50</v>
      </c>
      <c r="S45" s="47" t="s">
        <v>132</v>
      </c>
      <c r="T45" s="49" t="s">
        <v>50</v>
      </c>
      <c r="U45" s="49" t="s">
        <v>50</v>
      </c>
    </row>
    <row r="46" ht="15.75" customHeight="1">
      <c r="A46" s="47" t="s">
        <v>698</v>
      </c>
      <c r="B46" s="47" t="s">
        <v>741</v>
      </c>
      <c r="C46" s="47" t="s">
        <v>129</v>
      </c>
      <c r="D46" s="47" t="s">
        <v>91</v>
      </c>
      <c r="E46" s="47" t="s">
        <v>136</v>
      </c>
      <c r="F46" s="47" t="s">
        <v>50</v>
      </c>
      <c r="G46" s="48" t="s">
        <v>85</v>
      </c>
      <c r="H46" s="49" t="s">
        <v>137</v>
      </c>
      <c r="I46" s="50" t="s">
        <v>89</v>
      </c>
      <c r="J46" s="48" t="s">
        <v>91</v>
      </c>
      <c r="K46" s="50">
        <f>SUMIFS(Gabarito!B:B,Gabarito!A:A,G46)+SUMIFS(Gabarito!B:B,Gabarito!A:A,H46)+SUMIFS(Gabarito!B:B,Gabarito!A:A,I46)+SUMIFS(Gabarito!B:B,Gabarito!A:A,J46)</f>
        <v>20</v>
      </c>
      <c r="L46" s="49" t="s">
        <v>1099</v>
      </c>
      <c r="M46" s="49" t="s">
        <v>77</v>
      </c>
      <c r="N46" s="47" t="s">
        <v>96</v>
      </c>
      <c r="O46" s="49" t="s">
        <v>99</v>
      </c>
      <c r="P46" s="49">
        <f>SUMIFS(Gabarito!B:B,Gabarito!A:A,L46)+SUMIFS(Gabarito!B:B,Gabarito!A:A,M46)+SUMIFS(Gabarito!B:B,Gabarito!A:A,N46)+SUMIFS(Gabarito!B:B,Gabarito!A:A,#REF!)+SUMIFS(Gabarito!B:B,Gabarito!A:A,O46)</f>
        <v>35</v>
      </c>
      <c r="Q46" s="49">
        <f t="shared" si="1"/>
        <v>700</v>
      </c>
      <c r="R46" s="47" t="s">
        <v>50</v>
      </c>
      <c r="S46" s="47" t="s">
        <v>132</v>
      </c>
      <c r="T46" s="49" t="s">
        <v>50</v>
      </c>
      <c r="U46" s="49" t="s">
        <v>50</v>
      </c>
    </row>
    <row r="47" ht="15.75" customHeight="1">
      <c r="A47" s="47" t="s">
        <v>698</v>
      </c>
      <c r="B47" s="47" t="s">
        <v>742</v>
      </c>
      <c r="C47" s="47" t="s">
        <v>129</v>
      </c>
      <c r="D47" s="47" t="s">
        <v>91</v>
      </c>
      <c r="E47" s="47" t="s">
        <v>136</v>
      </c>
      <c r="F47" s="47" t="s">
        <v>50</v>
      </c>
      <c r="G47" s="48" t="s">
        <v>85</v>
      </c>
      <c r="H47" s="49" t="s">
        <v>45</v>
      </c>
      <c r="I47" s="50" t="s">
        <v>47</v>
      </c>
      <c r="J47" s="48" t="s">
        <v>50</v>
      </c>
      <c r="K47" s="50">
        <f>SUMIFS(Gabarito!B:B,Gabarito!A:A,G47)+SUMIFS(Gabarito!B:B,Gabarito!A:A,H47)+SUMIFS(Gabarito!B:B,Gabarito!A:A,I47)+SUMIFS(Gabarito!B:B,Gabarito!A:A,J47)</f>
        <v>10</v>
      </c>
      <c r="L47" s="49" t="s">
        <v>75</v>
      </c>
      <c r="M47" s="49" t="s">
        <v>57</v>
      </c>
      <c r="N47" s="47" t="s">
        <v>60</v>
      </c>
      <c r="O47" s="49" t="s">
        <v>99</v>
      </c>
      <c r="P47" s="49">
        <f>SUMIFS(Gabarito!B:B,Gabarito!A:A,L47)+SUMIFS(Gabarito!B:B,Gabarito!A:A,M47)+SUMIFS(Gabarito!B:B,Gabarito!A:A,N47)+SUMIFS(Gabarito!B:B,Gabarito!A:A,#REF!)+SUMIFS(Gabarito!B:B,Gabarito!A:A,O47)</f>
        <v>24</v>
      </c>
      <c r="Q47" s="49">
        <f t="shared" si="1"/>
        <v>240</v>
      </c>
      <c r="R47" s="47" t="s">
        <v>50</v>
      </c>
      <c r="S47" s="47" t="s">
        <v>132</v>
      </c>
      <c r="T47" s="49" t="s">
        <v>50</v>
      </c>
      <c r="U47" s="49" t="s">
        <v>50</v>
      </c>
    </row>
    <row r="48" ht="15.75" customHeight="1">
      <c r="A48" s="47" t="s">
        <v>698</v>
      </c>
      <c r="B48" s="47" t="s">
        <v>743</v>
      </c>
      <c r="C48" s="47" t="s">
        <v>567</v>
      </c>
      <c r="D48" s="47" t="s">
        <v>91</v>
      </c>
      <c r="E48" s="47" t="s">
        <v>130</v>
      </c>
      <c r="F48" s="47" t="s">
        <v>50</v>
      </c>
      <c r="G48" s="48" t="s">
        <v>1098</v>
      </c>
      <c r="H48" s="49" t="s">
        <v>137</v>
      </c>
      <c r="I48" s="50" t="s">
        <v>89</v>
      </c>
      <c r="J48" s="48" t="s">
        <v>91</v>
      </c>
      <c r="K48" s="50">
        <f>SUMIFS(Gabarito!B:B,Gabarito!A:A,G48)+SUMIFS(Gabarito!B:B,Gabarito!A:A,H48)+SUMIFS(Gabarito!B:B,Gabarito!A:A,I48)+SUMIFS(Gabarito!B:B,Gabarito!A:A,J48)</f>
        <v>16</v>
      </c>
      <c r="L48" s="49" t="s">
        <v>75</v>
      </c>
      <c r="M48" s="49" t="s">
        <v>57</v>
      </c>
      <c r="N48" s="47" t="s">
        <v>60</v>
      </c>
      <c r="O48" s="49" t="s">
        <v>99</v>
      </c>
      <c r="P48" s="49">
        <f>SUMIFS(Gabarito!B:B,Gabarito!A:A,L48)+SUMIFS(Gabarito!B:B,Gabarito!A:A,M48)+SUMIFS(Gabarito!B:B,Gabarito!A:A,N48)+SUMIFS(Gabarito!B:B,Gabarito!A:A,#REF!)+SUMIFS(Gabarito!B:B,Gabarito!A:A,O48)</f>
        <v>24</v>
      </c>
      <c r="Q48" s="49">
        <f t="shared" si="1"/>
        <v>384</v>
      </c>
      <c r="R48" s="47" t="s">
        <v>91</v>
      </c>
      <c r="S48" s="47" t="s">
        <v>293</v>
      </c>
      <c r="T48" s="49" t="s">
        <v>382</v>
      </c>
      <c r="U48" s="49" t="s">
        <v>50</v>
      </c>
    </row>
    <row r="49" ht="15.75" customHeight="1">
      <c r="A49" s="47" t="s">
        <v>698</v>
      </c>
      <c r="B49" s="47" t="s">
        <v>744</v>
      </c>
      <c r="C49" s="47" t="s">
        <v>144</v>
      </c>
      <c r="D49" s="47" t="s">
        <v>91</v>
      </c>
      <c r="E49" s="47" t="s">
        <v>136</v>
      </c>
      <c r="F49" s="47" t="s">
        <v>50</v>
      </c>
      <c r="G49" s="48" t="s">
        <v>85</v>
      </c>
      <c r="H49" s="49" t="s">
        <v>137</v>
      </c>
      <c r="I49" s="50" t="s">
        <v>89</v>
      </c>
      <c r="J49" s="48" t="s">
        <v>50</v>
      </c>
      <c r="K49" s="50">
        <f>SUMIFS(Gabarito!B:B,Gabarito!A:A,G49)+SUMIFS(Gabarito!B:B,Gabarito!A:A,H49)+SUMIFS(Gabarito!B:B,Gabarito!A:A,I49)+SUMIFS(Gabarito!B:B,Gabarito!A:A,J49)</f>
        <v>14</v>
      </c>
      <c r="L49" s="49" t="s">
        <v>75</v>
      </c>
      <c r="M49" s="49" t="s">
        <v>131</v>
      </c>
      <c r="N49" s="47" t="s">
        <v>96</v>
      </c>
      <c r="O49" s="49" t="s">
        <v>99</v>
      </c>
      <c r="P49" s="49">
        <f>SUMIFS(Gabarito!B:B,Gabarito!A:A,L49)+SUMIFS(Gabarito!B:B,Gabarito!A:A,M49)+SUMIFS(Gabarito!B:B,Gabarito!A:A,N49)+SUMIFS(Gabarito!B:B,Gabarito!A:A,#REF!)+SUMIFS(Gabarito!B:B,Gabarito!A:A,O49)</f>
        <v>46</v>
      </c>
      <c r="Q49" s="49">
        <f t="shared" si="1"/>
        <v>644</v>
      </c>
      <c r="R49" s="47" t="s">
        <v>50</v>
      </c>
      <c r="S49" s="47" t="s">
        <v>132</v>
      </c>
      <c r="T49" s="49" t="s">
        <v>50</v>
      </c>
      <c r="U49" s="49" t="s">
        <v>50</v>
      </c>
    </row>
    <row r="50" ht="15.75" customHeight="1">
      <c r="A50" s="47" t="s">
        <v>698</v>
      </c>
      <c r="B50" s="47" t="s">
        <v>745</v>
      </c>
      <c r="C50" s="47" t="s">
        <v>148</v>
      </c>
      <c r="D50" s="47" t="s">
        <v>91</v>
      </c>
      <c r="E50" s="47" t="s">
        <v>117</v>
      </c>
      <c r="F50" s="47" t="s">
        <v>50</v>
      </c>
      <c r="G50" s="48" t="s">
        <v>43</v>
      </c>
      <c r="H50" s="49" t="s">
        <v>87</v>
      </c>
      <c r="I50" s="50" t="s">
        <v>89</v>
      </c>
      <c r="J50" s="48" t="s">
        <v>91</v>
      </c>
      <c r="K50" s="50">
        <f>SUMIFS(Gabarito!B:B,Gabarito!A:A,G50)+SUMIFS(Gabarito!B:B,Gabarito!A:A,H50)+SUMIFS(Gabarito!B:B,Gabarito!A:A,I50)+SUMIFS(Gabarito!B:B,Gabarito!A:A,J50)</f>
        <v>24</v>
      </c>
      <c r="L50" s="49" t="s">
        <v>75</v>
      </c>
      <c r="M50" s="49" t="s">
        <v>131</v>
      </c>
      <c r="N50" s="47" t="s">
        <v>96</v>
      </c>
      <c r="O50" s="49" t="s">
        <v>99</v>
      </c>
      <c r="P50" s="49">
        <f>SUMIFS(Gabarito!B:B,Gabarito!A:A,L50)+SUMIFS(Gabarito!B:B,Gabarito!A:A,M50)+SUMIFS(Gabarito!B:B,Gabarito!A:A,N50)+SUMIFS(Gabarito!B:B,Gabarito!A:A,#REF!)+SUMIFS(Gabarito!B:B,Gabarito!A:A,O50)</f>
        <v>46</v>
      </c>
      <c r="Q50" s="49">
        <f t="shared" si="1"/>
        <v>1104</v>
      </c>
      <c r="R50" s="47" t="s">
        <v>50</v>
      </c>
      <c r="S50" s="47" t="s">
        <v>293</v>
      </c>
      <c r="T50" s="49" t="s">
        <v>382</v>
      </c>
      <c r="U50" s="49" t="s">
        <v>91</v>
      </c>
    </row>
    <row r="51" ht="15.75" customHeight="1">
      <c r="A51" s="47" t="s">
        <v>698</v>
      </c>
      <c r="B51" s="47" t="s">
        <v>1102</v>
      </c>
      <c r="C51" s="47" t="s">
        <v>148</v>
      </c>
      <c r="D51" s="47" t="s">
        <v>91</v>
      </c>
      <c r="E51" s="47" t="s">
        <v>136</v>
      </c>
      <c r="F51" s="47" t="s">
        <v>50</v>
      </c>
      <c r="G51" s="48" t="s">
        <v>1098</v>
      </c>
      <c r="H51" s="49" t="s">
        <v>87</v>
      </c>
      <c r="I51" s="50" t="s">
        <v>89</v>
      </c>
      <c r="J51" s="48" t="s">
        <v>91</v>
      </c>
      <c r="K51" s="50">
        <f>SUMIFS(Gabarito!B:B,Gabarito!A:A,G51)+SUMIFS(Gabarito!B:B,Gabarito!A:A,H51)+SUMIFS(Gabarito!B:B,Gabarito!A:A,I51)+SUMIFS(Gabarito!B:B,Gabarito!A:A,J51)</f>
        <v>22</v>
      </c>
      <c r="L51" s="49" t="s">
        <v>75</v>
      </c>
      <c r="M51" s="49" t="s">
        <v>131</v>
      </c>
      <c r="N51" s="47" t="s">
        <v>96</v>
      </c>
      <c r="O51" s="49" t="s">
        <v>99</v>
      </c>
      <c r="P51" s="49">
        <f>SUMIFS(Gabarito!B:B,Gabarito!A:A,L51)+SUMIFS(Gabarito!B:B,Gabarito!A:A,M51)+SUMIFS(Gabarito!B:B,Gabarito!A:A,N51)+SUMIFS(Gabarito!B:B,Gabarito!A:A,#REF!)+SUMIFS(Gabarito!B:B,Gabarito!A:A,O51)</f>
        <v>46</v>
      </c>
      <c r="Q51" s="49">
        <f t="shared" si="1"/>
        <v>1012</v>
      </c>
      <c r="R51" s="47" t="s">
        <v>50</v>
      </c>
      <c r="S51" s="47" t="s">
        <v>132</v>
      </c>
      <c r="T51" s="49" t="s">
        <v>50</v>
      </c>
      <c r="U51" s="49" t="s">
        <v>50</v>
      </c>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G148" s="104"/>
      <c r="H148" s="104"/>
      <c r="I148" s="104"/>
      <c r="J148" s="104"/>
      <c r="K148" s="104"/>
      <c r="L148" s="104"/>
    </row>
    <row r="149" ht="15.75" customHeight="1">
      <c r="A149" s="103"/>
      <c r="B149" s="103"/>
      <c r="C149" s="104"/>
      <c r="D149" s="104"/>
      <c r="E149" s="104"/>
      <c r="G149" s="104"/>
      <c r="H149" s="104"/>
      <c r="I149" s="104"/>
      <c r="J149" s="104"/>
      <c r="K149" s="104"/>
      <c r="L149" s="104"/>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5C073E2-9EBE-480A-98BA-80DC72824E13}" filter="1" showAutoFilter="1">
      <autoFilter ref="$A$15:$U$46"/>
      <extLst>
        <ext uri="GoogleSheetsCustomDataVersion1">
          <go:sheetsCustomData xmlns:go="http://customooxmlschemas.google.com/" filterViewId="1280949816"/>
        </ext>
      </extLst>
    </customSheetView>
    <customSheetView guid="{BF2BB027-39B7-41FB-8057-1DDED152B167}" filter="1" showAutoFilter="1">
      <autoFilter ref="$A$2:$T$51"/>
      <extLst>
        <ext uri="GoogleSheetsCustomDataVersion1">
          <go:sheetsCustomData xmlns:go="http://customooxmlschemas.google.com/" filterViewId="1916314806"/>
        </ext>
      </extLst>
    </customSheetView>
  </customSheetViews>
  <mergeCells count="2">
    <mergeCell ref="G1:K1"/>
    <mergeCell ref="L1:P1"/>
  </mergeCells>
  <dataValidations>
    <dataValidation type="list" allowBlank="1" showErrorMessage="1" sqref="L3:L51">
      <formula1>"Selecione,Duas ou mais funcionalidades digitais não disponibilizadas no Gov Digital,Uma funcionalidade digitais não disponibilizadas no Gov Digital,Todas as funcionalidades digitais disponibilizadas no Gov Digital,Certificação disponibilizada digital"</formula1>
    </dataValidation>
    <dataValidation type="list" allowBlank="1" showErrorMessage="1" sqref="T3:T51">
      <formula1>"Selecione,2ºTrimestre,3ºTrimestre,4ºTrimestre,Não"</formula1>
    </dataValidation>
    <dataValidation type="list" allowBlank="1" showErrorMessage="1" sqref="U3:U51">
      <formula1>"Selecione,Sim,Não"</formula1>
    </dataValidation>
    <dataValidation type="list" allowBlank="1" showErrorMessage="1" sqref="E3:E51">
      <formula1>"On-line Auto-serviço,On-line Fluxo,Digital Auto-serviço,Digital Fluxo,Presencial,Semipresencial,Selecione"</formula1>
    </dataValidation>
    <dataValidation type="list" allowBlank="1" showErrorMessage="1" sqref="O3:O51">
      <formula1>"Selecione,Atualmente é presencial,Atualmente em formato híbrido,Atualmente automatizado em formato digital"</formula1>
    </dataValidation>
    <dataValidation type="list" allowBlank="1" showErrorMessage="1" sqref="S3:S51">
      <formula1>"Fase de Levantamento de requisitos,Fase de Mapeamento do Serviço,Fase de Desenvolvimento,Fase de Homologação,Pronto,Fase de Pagamento,Pendente,Selecione"</formula1>
    </dataValidation>
    <dataValidation type="list" allowBlank="1" showErrorMessage="1" sqref="N3:N51">
      <formula1>"Sim Possui,Não Possui,Fase de Desenvolvimento,Selecione"</formula1>
    </dataValidation>
    <dataValidation type="list" allowBlank="1" showErrorMessage="1" sqref="G14">
      <formula1>"Selecione,Atende grupo Minoritário da população,Atende grande parte da população,Atende toda população,Atende spmente servidor público estadual"</formula1>
    </dataValidation>
    <dataValidation type="list" allowBlank="1" showErrorMessage="1" sqref="J3:J51">
      <formula1>"Selecione,Sim,Não,Fase de elaboração"</formula1>
    </dataValidation>
    <dataValidation type="list" allowBlank="1" showErrorMessage="1" sqref="D3:D51 F3:F51 R3:R51">
      <formula1>"Sim,Não,Selecione"</formula1>
    </dataValidation>
    <dataValidation type="list" allowBlank="1" showErrorMessage="1" sqref="G3:G13 G15:G51">
      <formula1>"Selecione,Atende grupo Minoritário da população,Atende grande parte da população,Atende toda população,Atende servidor público do executivo"</formula1>
    </dataValidation>
    <dataValidation type="list" allowBlank="1" showErrorMessage="1" sqref="H3:H51">
      <formula1>"Selecione,É cômodo para o usuário,É uma utilidadade para o usuário,Atendimento a disposição legal"</formula1>
    </dataValidation>
    <dataValidation type="list" allowBlank="1" showErrorMessage="1" sqref="I3:I51">
      <formula1>"Selecione,Baixo volume de demanda,Volume mediano de demanda,Alto volume de demanda"</formula1>
    </dataValidation>
    <dataValidation type="list" allowBlank="1" showErrorMessage="1" sqref="M3:M51">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0"/>
    <col customWidth="1" min="2" max="2" width="41.38"/>
    <col customWidth="1" min="3" max="3" width="20.38"/>
    <col customWidth="1" min="4" max="4" width="26.0"/>
    <col customWidth="1" min="5" max="5" width="15.63"/>
    <col customWidth="1" min="6" max="6" width="15.13"/>
    <col customWidth="1" min="7" max="7" width="19.38"/>
    <col customWidth="1" min="8" max="8" width="21.25"/>
    <col customWidth="1" min="9" max="10" width="16.38"/>
    <col customWidth="1" min="11" max="11" width="14.75"/>
    <col customWidth="1" min="12" max="12" width="13.88"/>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1"/>
    </row>
    <row r="2" ht="15.75" customHeight="1">
      <c r="A2" s="42" t="s">
        <v>103</v>
      </c>
      <c r="B2" s="42" t="s">
        <v>104</v>
      </c>
      <c r="C2" s="42" t="s">
        <v>105</v>
      </c>
      <c r="D2" s="43" t="s">
        <v>1103</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row>
    <row r="3" ht="15.75" customHeight="1">
      <c r="A3" s="47" t="s">
        <v>746</v>
      </c>
      <c r="B3" s="143" t="s">
        <v>747</v>
      </c>
      <c r="C3" s="47" t="s">
        <v>456</v>
      </c>
      <c r="D3" s="47" t="s">
        <v>91</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 t="shared" ref="Q3:Q83" si="1">K3*P3</f>
        <v>0</v>
      </c>
      <c r="R3" s="47" t="s">
        <v>122</v>
      </c>
      <c r="S3" s="47" t="s">
        <v>122</v>
      </c>
      <c r="T3" s="49" t="s">
        <v>122</v>
      </c>
      <c r="U3" s="49" t="s">
        <v>50</v>
      </c>
    </row>
    <row r="4" ht="15.75" customHeight="1">
      <c r="A4" s="47" t="s">
        <v>746</v>
      </c>
      <c r="B4" s="143" t="s">
        <v>748</v>
      </c>
      <c r="C4" s="47" t="s">
        <v>456</v>
      </c>
      <c r="D4" s="47" t="s">
        <v>91</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t="s">
        <v>746</v>
      </c>
      <c r="B5" s="143" t="s">
        <v>749</v>
      </c>
      <c r="C5" s="47" t="s">
        <v>456</v>
      </c>
      <c r="D5" s="47" t="s">
        <v>91</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50</v>
      </c>
    </row>
    <row r="6" ht="15.75" customHeight="1">
      <c r="A6" s="47" t="s">
        <v>746</v>
      </c>
      <c r="B6" s="143" t="s">
        <v>750</v>
      </c>
      <c r="C6" s="47" t="s">
        <v>456</v>
      </c>
      <c r="D6" s="47" t="s">
        <v>91</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t="s">
        <v>746</v>
      </c>
      <c r="B7" s="143" t="s">
        <v>751</v>
      </c>
      <c r="C7" s="47" t="s">
        <v>456</v>
      </c>
      <c r="D7" s="47" t="s">
        <v>91</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t="s">
        <v>746</v>
      </c>
      <c r="B8" s="47" t="s">
        <v>752</v>
      </c>
      <c r="C8" s="47" t="s">
        <v>456</v>
      </c>
      <c r="D8" s="47" t="s">
        <v>91</v>
      </c>
      <c r="E8" s="47" t="s">
        <v>136</v>
      </c>
      <c r="F8" s="47" t="s">
        <v>122</v>
      </c>
      <c r="G8" s="48" t="s">
        <v>43</v>
      </c>
      <c r="H8" s="49" t="s">
        <v>137</v>
      </c>
      <c r="I8" s="50" t="s">
        <v>89</v>
      </c>
      <c r="J8" s="48" t="s">
        <v>91</v>
      </c>
      <c r="K8" s="50">
        <f>SUMIFS(Gabarito!B:B,Gabarito!A:A,G8)+SUMIFS(Gabarito!B:B,Gabarito!A:A,H8)+SUMIFS(Gabarito!B:B,Gabarito!A:A,I8)+SUMIFS(Gabarito!B:B,Gabarito!A:A,J8)</f>
        <v>18</v>
      </c>
      <c r="L8" s="49" t="s">
        <v>93</v>
      </c>
      <c r="M8" s="49" t="s">
        <v>131</v>
      </c>
      <c r="N8" s="47" t="s">
        <v>122</v>
      </c>
      <c r="O8" s="49" t="s">
        <v>82</v>
      </c>
      <c r="P8" s="49">
        <f>SUMIFS(Gabarito!B:B,Gabarito!A:A,L8)+SUMIFS(Gabarito!B:B,Gabarito!A:A,M8)+SUMIFS(Gabarito!B:B,Gabarito!A:A,N8)+SUMIFS(Gabarito!B:B,Gabarito!A:A,#REF!)+SUMIFS(Gabarito!B:B,Gabarito!A:A,O8)</f>
        <v>30</v>
      </c>
      <c r="Q8" s="49">
        <f t="shared" si="1"/>
        <v>540</v>
      </c>
      <c r="R8" s="47" t="s">
        <v>91</v>
      </c>
      <c r="S8" s="47" t="s">
        <v>132</v>
      </c>
      <c r="T8" s="49" t="s">
        <v>459</v>
      </c>
      <c r="U8" s="49" t="s">
        <v>91</v>
      </c>
    </row>
    <row r="9" ht="15.75" customHeight="1">
      <c r="A9" s="47" t="s">
        <v>746</v>
      </c>
      <c r="B9" s="47" t="s">
        <v>753</v>
      </c>
      <c r="C9" s="47" t="s">
        <v>456</v>
      </c>
      <c r="D9" s="47" t="s">
        <v>50</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t="s">
        <v>746</v>
      </c>
      <c r="B10" s="47" t="s">
        <v>754</v>
      </c>
      <c r="C10" s="47" t="s">
        <v>456</v>
      </c>
      <c r="D10" s="47" t="s">
        <v>50</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47" t="s">
        <v>746</v>
      </c>
      <c r="B11" s="47" t="s">
        <v>755</v>
      </c>
      <c r="C11" s="47" t="s">
        <v>456</v>
      </c>
      <c r="D11" s="47" t="s">
        <v>50</v>
      </c>
      <c r="E11" s="47" t="s">
        <v>122</v>
      </c>
      <c r="F11" s="47" t="s">
        <v>122</v>
      </c>
      <c r="G11" s="48" t="s">
        <v>122</v>
      </c>
      <c r="H11" s="49" t="s">
        <v>122</v>
      </c>
      <c r="I11" s="50" t="s">
        <v>122</v>
      </c>
      <c r="J11" s="48" t="s">
        <v>122</v>
      </c>
      <c r="K11" s="50">
        <f>SUMIFS(Gabarito!B:B,Gabarito!A:A,G11)+SUMIFS(Gabarito!B:B,Gabarito!A:A,H11)+SUMIFS(Gabarito!B:B,Gabarito!A:A,I11)+SUMIFS(Gabarito!B:B,Gabarito!A:A,J11)</f>
        <v>0</v>
      </c>
      <c r="L11" s="49" t="s">
        <v>122</v>
      </c>
      <c r="M11" s="49" t="s">
        <v>122</v>
      </c>
      <c r="N11" s="47" t="s">
        <v>122</v>
      </c>
      <c r="O11" s="49" t="s">
        <v>122</v>
      </c>
      <c r="P11" s="49">
        <f>SUMIFS(Gabarito!B:B,Gabarito!A:A,L11)+SUMIFS(Gabarito!B:B,Gabarito!A:A,M11)+SUMIFS(Gabarito!B:B,Gabarito!A:A,N11)+SUMIFS(Gabarito!B:B,Gabarito!A:A,#REF!)+SUMIFS(Gabarito!B:B,Gabarito!A:A,O11)</f>
        <v>0</v>
      </c>
      <c r="Q11" s="49">
        <f t="shared" si="1"/>
        <v>0</v>
      </c>
      <c r="R11" s="47" t="s">
        <v>122</v>
      </c>
      <c r="S11" s="47" t="s">
        <v>122</v>
      </c>
      <c r="T11" s="49" t="s">
        <v>122</v>
      </c>
      <c r="U11" s="49" t="s">
        <v>50</v>
      </c>
    </row>
    <row r="12" ht="15.75" customHeight="1">
      <c r="A12" s="47" t="s">
        <v>746</v>
      </c>
      <c r="B12" s="144" t="s">
        <v>756</v>
      </c>
      <c r="C12" s="47" t="s">
        <v>456</v>
      </c>
      <c r="D12" s="47" t="s">
        <v>50</v>
      </c>
      <c r="E12" s="47" t="s">
        <v>122</v>
      </c>
      <c r="F12" s="47" t="s">
        <v>122</v>
      </c>
      <c r="G12" s="48" t="s">
        <v>122</v>
      </c>
      <c r="H12" s="49" t="s">
        <v>122</v>
      </c>
      <c r="I12" s="50" t="s">
        <v>122</v>
      </c>
      <c r="J12" s="48" t="s">
        <v>122</v>
      </c>
      <c r="K12" s="50">
        <f>SUMIFS(Gabarito!B:B,Gabarito!A:A,G12)+SUMIFS(Gabarito!B:B,Gabarito!A:A,H12)+SUMIFS(Gabarito!B:B,Gabarito!A:A,I12)+SUMIFS(Gabarito!B:B,Gabarito!A:A,J12)</f>
        <v>0</v>
      </c>
      <c r="L12" s="49" t="s">
        <v>122</v>
      </c>
      <c r="M12" s="49" t="s">
        <v>122</v>
      </c>
      <c r="N12" s="47" t="s">
        <v>122</v>
      </c>
      <c r="O12" s="49" t="s">
        <v>122</v>
      </c>
      <c r="P12" s="49">
        <f>SUMIFS(Gabarito!B:B,Gabarito!A:A,L12)+SUMIFS(Gabarito!B:B,Gabarito!A:A,M12)+SUMIFS(Gabarito!B:B,Gabarito!A:A,N12)+SUMIFS(Gabarito!B:B,Gabarito!A:A,#REF!)+SUMIFS(Gabarito!B:B,Gabarito!A:A,O12)</f>
        <v>0</v>
      </c>
      <c r="Q12" s="49">
        <f t="shared" si="1"/>
        <v>0</v>
      </c>
      <c r="R12" s="47" t="s">
        <v>122</v>
      </c>
      <c r="S12" s="47" t="s">
        <v>122</v>
      </c>
      <c r="T12" s="49" t="s">
        <v>122</v>
      </c>
      <c r="U12" s="49" t="s">
        <v>50</v>
      </c>
    </row>
    <row r="13" ht="15.75" customHeight="1">
      <c r="A13" s="47" t="s">
        <v>746</v>
      </c>
      <c r="B13" s="144" t="s">
        <v>757</v>
      </c>
      <c r="C13" s="47" t="s">
        <v>456</v>
      </c>
      <c r="D13" s="47" t="s">
        <v>122</v>
      </c>
      <c r="E13" s="47" t="s">
        <v>122</v>
      </c>
      <c r="F13" s="47" t="s">
        <v>122</v>
      </c>
      <c r="G13" s="48" t="s">
        <v>122</v>
      </c>
      <c r="H13" s="49" t="s">
        <v>122</v>
      </c>
      <c r="I13" s="50" t="s">
        <v>122</v>
      </c>
      <c r="J13" s="48" t="s">
        <v>122</v>
      </c>
      <c r="K13" s="50">
        <f>SUMIFS(Gabarito!B:B,Gabarito!A:A,G13)+SUMIFS(Gabarito!B:B,Gabarito!A:A,H13)+SUMIFS(Gabarito!B:B,Gabarito!A:A,I13)+SUMIFS(Gabarito!B:B,Gabarito!A:A,J13)</f>
        <v>0</v>
      </c>
      <c r="L13" s="49" t="s">
        <v>122</v>
      </c>
      <c r="M13" s="49" t="s">
        <v>122</v>
      </c>
      <c r="N13" s="47" t="s">
        <v>122</v>
      </c>
      <c r="O13" s="49" t="s">
        <v>122</v>
      </c>
      <c r="P13" s="49">
        <f>SUMIFS(Gabarito!B:B,Gabarito!A:A,L13)+SUMIFS(Gabarito!B:B,Gabarito!A:A,M13)+SUMIFS(Gabarito!B:B,Gabarito!A:A,N13)+SUMIFS(Gabarito!B:B,Gabarito!A:A,#REF!)+SUMIFS(Gabarito!B:B,Gabarito!A:A,O13)</f>
        <v>0</v>
      </c>
      <c r="Q13" s="49">
        <f t="shared" si="1"/>
        <v>0</v>
      </c>
      <c r="R13" s="47" t="s">
        <v>122</v>
      </c>
      <c r="S13" s="47" t="s">
        <v>122</v>
      </c>
      <c r="T13" s="49" t="s">
        <v>122</v>
      </c>
      <c r="U13" s="49" t="s">
        <v>50</v>
      </c>
    </row>
    <row r="14" ht="15.75" customHeight="1">
      <c r="A14" s="47" t="s">
        <v>746</v>
      </c>
      <c r="B14" s="144" t="s">
        <v>758</v>
      </c>
      <c r="C14" s="47" t="s">
        <v>456</v>
      </c>
      <c r="D14" s="47" t="s">
        <v>91</v>
      </c>
      <c r="E14" s="47" t="s">
        <v>136</v>
      </c>
      <c r="F14" s="47" t="s">
        <v>122</v>
      </c>
      <c r="G14" s="48" t="s">
        <v>85</v>
      </c>
      <c r="H14" s="49" t="s">
        <v>122</v>
      </c>
      <c r="I14" s="50" t="s">
        <v>122</v>
      </c>
      <c r="J14" s="48" t="s">
        <v>122</v>
      </c>
      <c r="K14" s="50">
        <f>SUMIFS(Gabarito!B:B,Gabarito!A:A,G14)+SUMIFS(Gabarito!B:B,Gabarito!A:A,H14)+SUMIFS(Gabarito!B:B,Gabarito!A:A,I14)+SUMIFS(Gabarito!B:B,Gabarito!A:A,J14)</f>
        <v>4</v>
      </c>
      <c r="L14" s="49" t="s">
        <v>122</v>
      </c>
      <c r="M14" s="49" t="s">
        <v>122</v>
      </c>
      <c r="N14" s="47" t="s">
        <v>122</v>
      </c>
      <c r="O14" s="49" t="s">
        <v>122</v>
      </c>
      <c r="P14" s="49">
        <f>SUMIFS(Gabarito!B:B,Gabarito!A:A,L14)+SUMIFS(Gabarito!B:B,Gabarito!A:A,M14)+SUMIFS(Gabarito!B:B,Gabarito!A:A,N14)+SUMIFS(Gabarito!B:B,Gabarito!A:A,#REF!)+SUMIFS(Gabarito!B:B,Gabarito!A:A,O14)</f>
        <v>0</v>
      </c>
      <c r="Q14" s="49">
        <f t="shared" si="1"/>
        <v>0</v>
      </c>
      <c r="R14" s="47" t="s">
        <v>122</v>
      </c>
      <c r="S14" s="47" t="s">
        <v>122</v>
      </c>
      <c r="T14" s="49" t="s">
        <v>122</v>
      </c>
      <c r="U14" s="49" t="s">
        <v>50</v>
      </c>
    </row>
    <row r="15" ht="15.75" customHeight="1">
      <c r="A15" s="47" t="s">
        <v>746</v>
      </c>
      <c r="B15" s="47" t="s">
        <v>759</v>
      </c>
      <c r="C15" s="47" t="s">
        <v>456</v>
      </c>
      <c r="D15" s="47" t="s">
        <v>122</v>
      </c>
      <c r="E15" s="47" t="s">
        <v>122</v>
      </c>
      <c r="F15" s="47" t="s">
        <v>122</v>
      </c>
      <c r="G15" s="48" t="s">
        <v>122</v>
      </c>
      <c r="H15" s="49" t="s">
        <v>122</v>
      </c>
      <c r="I15" s="50" t="s">
        <v>122</v>
      </c>
      <c r="J15" s="48" t="s">
        <v>122</v>
      </c>
      <c r="K15" s="50">
        <f>SUMIFS(Gabarito!B:B,Gabarito!A:A,G15)+SUMIFS(Gabarito!B:B,Gabarito!A:A,H15)+SUMIFS(Gabarito!B:B,Gabarito!A:A,I15)+SUMIFS(Gabarito!B:B,Gabarito!A:A,J15)</f>
        <v>0</v>
      </c>
      <c r="L15" s="49" t="s">
        <v>122</v>
      </c>
      <c r="M15" s="49" t="s">
        <v>122</v>
      </c>
      <c r="N15" s="47" t="s">
        <v>122</v>
      </c>
      <c r="O15" s="49" t="s">
        <v>122</v>
      </c>
      <c r="P15" s="49">
        <f>SUMIFS(Gabarito!B:B,Gabarito!A:A,L15)+SUMIFS(Gabarito!B:B,Gabarito!A:A,M15)+SUMIFS(Gabarito!B:B,Gabarito!A:A,N15)+SUMIFS(Gabarito!B:B,Gabarito!A:A,#REF!)+SUMIFS(Gabarito!B:B,Gabarito!A:A,O15)</f>
        <v>0</v>
      </c>
      <c r="Q15" s="49">
        <f t="shared" si="1"/>
        <v>0</v>
      </c>
      <c r="R15" s="47" t="s">
        <v>122</v>
      </c>
      <c r="S15" s="47" t="s">
        <v>122</v>
      </c>
      <c r="T15" s="49" t="s">
        <v>122</v>
      </c>
      <c r="U15" s="49" t="s">
        <v>50</v>
      </c>
    </row>
    <row r="16" ht="15.75" customHeight="1">
      <c r="A16" s="47" t="s">
        <v>746</v>
      </c>
      <c r="B16" s="145" t="s">
        <v>760</v>
      </c>
      <c r="C16" s="47" t="s">
        <v>456</v>
      </c>
      <c r="D16" s="47" t="s">
        <v>122</v>
      </c>
      <c r="E16" s="47" t="s">
        <v>122</v>
      </c>
      <c r="F16" s="47" t="s">
        <v>122</v>
      </c>
      <c r="G16" s="48" t="s">
        <v>122</v>
      </c>
      <c r="H16" s="49" t="s">
        <v>122</v>
      </c>
      <c r="I16" s="50" t="s">
        <v>122</v>
      </c>
      <c r="J16" s="48" t="s">
        <v>122</v>
      </c>
      <c r="K16" s="50">
        <f>SUMIFS(Gabarito!B:B,Gabarito!A:A,G16)+SUMIFS(Gabarito!B:B,Gabarito!A:A,H16)+SUMIFS(Gabarito!B:B,Gabarito!A:A,I16)+SUMIFS(Gabarito!B:B,Gabarito!A:A,J16)</f>
        <v>0</v>
      </c>
      <c r="L16" s="49" t="s">
        <v>122</v>
      </c>
      <c r="M16" s="49" t="s">
        <v>122</v>
      </c>
      <c r="N16" s="47" t="s">
        <v>122</v>
      </c>
      <c r="O16" s="49" t="s">
        <v>122</v>
      </c>
      <c r="P16" s="49">
        <f>SUMIFS(Gabarito!B:B,Gabarito!A:A,L16)+SUMIFS(Gabarito!B:B,Gabarito!A:A,M16)+SUMIFS(Gabarito!B:B,Gabarito!A:A,N16)+SUMIFS(Gabarito!B:B,Gabarito!A:A,#REF!)+SUMIFS(Gabarito!B:B,Gabarito!A:A,O16)</f>
        <v>0</v>
      </c>
      <c r="Q16" s="49">
        <f t="shared" si="1"/>
        <v>0</v>
      </c>
      <c r="R16" s="47" t="s">
        <v>122</v>
      </c>
      <c r="S16" s="47" t="s">
        <v>122</v>
      </c>
      <c r="T16" s="49" t="s">
        <v>122</v>
      </c>
      <c r="U16" s="49" t="s">
        <v>50</v>
      </c>
    </row>
    <row r="17" ht="15.75" customHeight="1">
      <c r="A17" s="47" t="s">
        <v>746</v>
      </c>
      <c r="B17" s="144" t="s">
        <v>761</v>
      </c>
      <c r="C17" s="47" t="s">
        <v>456</v>
      </c>
      <c r="D17" s="47" t="s">
        <v>122</v>
      </c>
      <c r="E17" s="47" t="s">
        <v>122</v>
      </c>
      <c r="F17" s="47" t="s">
        <v>122</v>
      </c>
      <c r="G17" s="48" t="s">
        <v>122</v>
      </c>
      <c r="H17" s="49" t="s">
        <v>122</v>
      </c>
      <c r="I17" s="50" t="s">
        <v>122</v>
      </c>
      <c r="J17" s="48" t="s">
        <v>122</v>
      </c>
      <c r="K17" s="50">
        <f>SUMIFS(Gabarito!B:B,Gabarito!A:A,G17)+SUMIFS(Gabarito!B:B,Gabarito!A:A,H17)+SUMIFS(Gabarito!B:B,Gabarito!A:A,I17)+SUMIFS(Gabarito!B:B,Gabarito!A:A,J17)</f>
        <v>0</v>
      </c>
      <c r="L17" s="49" t="s">
        <v>122</v>
      </c>
      <c r="M17" s="49" t="s">
        <v>122</v>
      </c>
      <c r="N17" s="47" t="s">
        <v>122</v>
      </c>
      <c r="O17" s="49" t="s">
        <v>122</v>
      </c>
      <c r="P17" s="49">
        <f>SUMIFS(Gabarito!B:B,Gabarito!A:A,L17)+SUMIFS(Gabarito!B:B,Gabarito!A:A,M17)+SUMIFS(Gabarito!B:B,Gabarito!A:A,N17)+SUMIFS(Gabarito!B:B,Gabarito!A:A,#REF!)+SUMIFS(Gabarito!B:B,Gabarito!A:A,O17)</f>
        <v>0</v>
      </c>
      <c r="Q17" s="49">
        <f t="shared" si="1"/>
        <v>0</v>
      </c>
      <c r="R17" s="47" t="s">
        <v>122</v>
      </c>
      <c r="S17" s="47" t="s">
        <v>122</v>
      </c>
      <c r="T17" s="49" t="s">
        <v>122</v>
      </c>
      <c r="U17" s="49" t="s">
        <v>50</v>
      </c>
    </row>
    <row r="18" ht="15.75" customHeight="1">
      <c r="A18" s="47" t="s">
        <v>746</v>
      </c>
      <c r="B18" s="47" t="s">
        <v>762</v>
      </c>
      <c r="C18" s="47" t="s">
        <v>456</v>
      </c>
      <c r="D18" s="47" t="s">
        <v>122</v>
      </c>
      <c r="E18" s="47" t="s">
        <v>122</v>
      </c>
      <c r="F18" s="47" t="s">
        <v>122</v>
      </c>
      <c r="G18" s="48" t="s">
        <v>122</v>
      </c>
      <c r="H18" s="49" t="s">
        <v>122</v>
      </c>
      <c r="I18" s="50" t="s">
        <v>122</v>
      </c>
      <c r="J18" s="48" t="s">
        <v>122</v>
      </c>
      <c r="K18" s="50">
        <f>SUMIFS(Gabarito!B:B,Gabarito!A:A,G18)+SUMIFS(Gabarito!B:B,Gabarito!A:A,H18)+SUMIFS(Gabarito!B:B,Gabarito!A:A,I18)+SUMIFS(Gabarito!B:B,Gabarito!A:A,J18)</f>
        <v>0</v>
      </c>
      <c r="L18" s="49" t="s">
        <v>122</v>
      </c>
      <c r="M18" s="49" t="s">
        <v>122</v>
      </c>
      <c r="N18" s="47" t="s">
        <v>122</v>
      </c>
      <c r="O18" s="49" t="s">
        <v>122</v>
      </c>
      <c r="P18" s="49">
        <f>SUMIFS(Gabarito!B:B,Gabarito!A:A,L18)+SUMIFS(Gabarito!B:B,Gabarito!A:A,M18)+SUMIFS(Gabarito!B:B,Gabarito!A:A,N18)+SUMIFS(Gabarito!B:B,Gabarito!A:A,#REF!)+SUMIFS(Gabarito!B:B,Gabarito!A:A,O18)</f>
        <v>0</v>
      </c>
      <c r="Q18" s="49">
        <f t="shared" si="1"/>
        <v>0</v>
      </c>
      <c r="R18" s="47" t="s">
        <v>122</v>
      </c>
      <c r="S18" s="47" t="s">
        <v>122</v>
      </c>
      <c r="T18" s="49" t="s">
        <v>122</v>
      </c>
      <c r="U18" s="49" t="s">
        <v>50</v>
      </c>
    </row>
    <row r="19" ht="15.75" customHeight="1">
      <c r="A19" s="47" t="s">
        <v>746</v>
      </c>
      <c r="B19" s="47" t="s">
        <v>763</v>
      </c>
      <c r="C19" s="47" t="s">
        <v>456</v>
      </c>
      <c r="D19" s="47" t="s">
        <v>91</v>
      </c>
      <c r="E19" s="47" t="s">
        <v>149</v>
      </c>
      <c r="F19" s="47" t="s">
        <v>122</v>
      </c>
      <c r="G19" s="48" t="s">
        <v>43</v>
      </c>
      <c r="H19" s="49" t="s">
        <v>87</v>
      </c>
      <c r="I19" s="50" t="s">
        <v>89</v>
      </c>
      <c r="J19" s="48" t="s">
        <v>91</v>
      </c>
      <c r="K19" s="50">
        <f>SUMIFS(Gabarito!B:B,Gabarito!A:A,G19)+SUMIFS(Gabarito!B:B,Gabarito!A:A,H19)+SUMIFS(Gabarito!B:B,Gabarito!A:A,I19)+SUMIFS(Gabarito!B:B,Gabarito!A:A,J19)</f>
        <v>24</v>
      </c>
      <c r="L19" s="49" t="s">
        <v>75</v>
      </c>
      <c r="M19" s="49" t="s">
        <v>77</v>
      </c>
      <c r="N19" s="47" t="s">
        <v>60</v>
      </c>
      <c r="O19" s="49" t="s">
        <v>64</v>
      </c>
      <c r="P19" s="49">
        <f>SUMIFS(Gabarito!B:B,Gabarito!A:A,L19)+SUMIFS(Gabarito!B:B,Gabarito!A:A,M19)+SUMIFS(Gabarito!B:B,Gabarito!A:A,N19)+SUMIFS(Gabarito!B:B,Gabarito!A:A,#REF!)+SUMIFS(Gabarito!B:B,Gabarito!A:A,O19)</f>
        <v>17</v>
      </c>
      <c r="Q19" s="49">
        <f t="shared" si="1"/>
        <v>408</v>
      </c>
      <c r="R19" s="47" t="s">
        <v>91</v>
      </c>
      <c r="S19" s="47" t="s">
        <v>132</v>
      </c>
      <c r="T19" s="49" t="s">
        <v>50</v>
      </c>
      <c r="U19" s="49" t="s">
        <v>50</v>
      </c>
    </row>
    <row r="20" ht="15.75" customHeight="1">
      <c r="A20" s="47" t="s">
        <v>746</v>
      </c>
      <c r="B20" s="47" t="s">
        <v>764</v>
      </c>
      <c r="C20" s="47" t="s">
        <v>456</v>
      </c>
      <c r="D20" s="47" t="s">
        <v>91</v>
      </c>
      <c r="E20" s="47" t="s">
        <v>117</v>
      </c>
      <c r="F20" s="47" t="s">
        <v>122</v>
      </c>
      <c r="G20" s="48" t="s">
        <v>43</v>
      </c>
      <c r="H20" s="49" t="s">
        <v>87</v>
      </c>
      <c r="I20" s="50" t="s">
        <v>89</v>
      </c>
      <c r="J20" s="48" t="s">
        <v>91</v>
      </c>
      <c r="K20" s="50">
        <f>SUMIFS(Gabarito!B:B,Gabarito!A:A,G20)+SUMIFS(Gabarito!B:B,Gabarito!A:A,H20)+SUMIFS(Gabarito!B:B,Gabarito!A:A,I20)+SUMIFS(Gabarito!B:B,Gabarito!A:A,J20)</f>
        <v>24</v>
      </c>
      <c r="L20" s="49" t="s">
        <v>75</v>
      </c>
      <c r="M20" s="49" t="s">
        <v>77</v>
      </c>
      <c r="N20" s="47" t="s">
        <v>60</v>
      </c>
      <c r="O20" s="49" t="s">
        <v>64</v>
      </c>
      <c r="P20" s="49">
        <f>SUMIFS(Gabarito!B:B,Gabarito!A:A,L20)+SUMIFS(Gabarito!B:B,Gabarito!A:A,M20)+SUMIFS(Gabarito!B:B,Gabarito!A:A,N20)+SUMIFS(Gabarito!B:B,Gabarito!A:A,#REF!)+SUMIFS(Gabarito!B:B,Gabarito!A:A,O20)</f>
        <v>17</v>
      </c>
      <c r="Q20" s="49">
        <f t="shared" si="1"/>
        <v>408</v>
      </c>
      <c r="R20" s="47" t="s">
        <v>91</v>
      </c>
      <c r="S20" s="47" t="s">
        <v>132</v>
      </c>
      <c r="T20" s="49" t="s">
        <v>50</v>
      </c>
      <c r="U20" s="49" t="s">
        <v>50</v>
      </c>
    </row>
    <row r="21" ht="15.75" customHeight="1">
      <c r="A21" s="47" t="s">
        <v>746</v>
      </c>
      <c r="B21" s="47" t="s">
        <v>765</v>
      </c>
      <c r="C21" s="47" t="s">
        <v>456</v>
      </c>
      <c r="D21" s="47" t="s">
        <v>91</v>
      </c>
      <c r="E21" s="47" t="s">
        <v>149</v>
      </c>
      <c r="F21" s="47" t="s">
        <v>122</v>
      </c>
      <c r="G21" s="48" t="s">
        <v>43</v>
      </c>
      <c r="H21" s="49" t="s">
        <v>87</v>
      </c>
      <c r="I21" s="50" t="s">
        <v>71</v>
      </c>
      <c r="J21" s="48" t="s">
        <v>73</v>
      </c>
      <c r="K21" s="50">
        <f>SUMIFS(Gabarito!B:B,Gabarito!A:A,G21)+SUMIFS(Gabarito!B:B,Gabarito!A:A,H21)+SUMIFS(Gabarito!B:B,Gabarito!A:A,I21)+SUMIFS(Gabarito!B:B,Gabarito!A:A,J21)</f>
        <v>18</v>
      </c>
      <c r="L21" s="49" t="s">
        <v>122</v>
      </c>
      <c r="M21" s="49" t="s">
        <v>122</v>
      </c>
      <c r="N21" s="47" t="s">
        <v>122</v>
      </c>
      <c r="O21" s="49" t="s">
        <v>64</v>
      </c>
      <c r="P21" s="49">
        <f>SUMIFS(Gabarito!B:B,Gabarito!A:A,L21)+SUMIFS(Gabarito!B:B,Gabarito!A:A,M21)+SUMIFS(Gabarito!B:B,Gabarito!A:A,N21)+SUMIFS(Gabarito!B:B,Gabarito!A:A,#REF!)+SUMIFS(Gabarito!B:B,Gabarito!A:A,O21)</f>
        <v>2</v>
      </c>
      <c r="Q21" s="49">
        <f t="shared" si="1"/>
        <v>36</v>
      </c>
      <c r="R21" s="47" t="s">
        <v>91</v>
      </c>
      <c r="S21" s="47" t="s">
        <v>122</v>
      </c>
      <c r="T21" s="49" t="s">
        <v>122</v>
      </c>
      <c r="U21" s="49" t="s">
        <v>50</v>
      </c>
    </row>
    <row r="22" ht="15.75" customHeight="1">
      <c r="A22" s="47" t="s">
        <v>746</v>
      </c>
      <c r="B22" s="47" t="s">
        <v>767</v>
      </c>
      <c r="C22" s="47" t="s">
        <v>456</v>
      </c>
      <c r="D22" s="47" t="s">
        <v>91</v>
      </c>
      <c r="E22" s="47" t="s">
        <v>117</v>
      </c>
      <c r="F22" s="47" t="s">
        <v>122</v>
      </c>
      <c r="G22" s="48" t="s">
        <v>43</v>
      </c>
      <c r="H22" s="49" t="s">
        <v>122</v>
      </c>
      <c r="I22" s="50" t="s">
        <v>122</v>
      </c>
      <c r="J22" s="48" t="s">
        <v>122</v>
      </c>
      <c r="K22" s="50">
        <f>SUMIFS(Gabarito!B:B,Gabarito!A:A,G22)+SUMIFS(Gabarito!B:B,Gabarito!A:A,H22)+SUMIFS(Gabarito!B:B,Gabarito!A:A,I22)+SUMIFS(Gabarito!B:B,Gabarito!A:A,J22)</f>
        <v>2</v>
      </c>
      <c r="L22" s="49" t="s">
        <v>122</v>
      </c>
      <c r="M22" s="49" t="s">
        <v>122</v>
      </c>
      <c r="N22" s="47" t="s">
        <v>122</v>
      </c>
      <c r="O22" s="49" t="s">
        <v>122</v>
      </c>
      <c r="P22" s="49">
        <f>SUMIFS(Gabarito!B:B,Gabarito!A:A,L22)+SUMIFS(Gabarito!B:B,Gabarito!A:A,M22)+SUMIFS(Gabarito!B:B,Gabarito!A:A,N22)+SUMIFS(Gabarito!B:B,Gabarito!A:A,#REF!)+SUMIFS(Gabarito!B:B,Gabarito!A:A,O22)</f>
        <v>0</v>
      </c>
      <c r="Q22" s="49">
        <f t="shared" si="1"/>
        <v>0</v>
      </c>
      <c r="R22" s="47" t="s">
        <v>122</v>
      </c>
      <c r="S22" s="47" t="s">
        <v>122</v>
      </c>
      <c r="T22" s="49" t="s">
        <v>122</v>
      </c>
      <c r="U22" s="49" t="s">
        <v>50</v>
      </c>
    </row>
    <row r="23" ht="15.75" customHeight="1">
      <c r="A23" s="47" t="s">
        <v>746</v>
      </c>
      <c r="B23" s="47" t="s">
        <v>768</v>
      </c>
      <c r="C23" s="47" t="s">
        <v>456</v>
      </c>
      <c r="D23" s="47" t="s">
        <v>91</v>
      </c>
      <c r="E23" s="47" t="s">
        <v>149</v>
      </c>
      <c r="F23" s="47" t="s">
        <v>122</v>
      </c>
      <c r="G23" s="48" t="s">
        <v>85</v>
      </c>
      <c r="H23" s="49" t="s">
        <v>122</v>
      </c>
      <c r="I23" s="50" t="s">
        <v>122</v>
      </c>
      <c r="J23" s="48" t="s">
        <v>122</v>
      </c>
      <c r="K23" s="50">
        <f>SUMIFS(Gabarito!B:B,Gabarito!A:A,G23)+SUMIFS(Gabarito!B:B,Gabarito!A:A,H23)+SUMIFS(Gabarito!B:B,Gabarito!A:A,I23)+SUMIFS(Gabarito!B:B,Gabarito!A:A,J23)</f>
        <v>4</v>
      </c>
      <c r="L23" s="49" t="s">
        <v>122</v>
      </c>
      <c r="M23" s="49" t="s">
        <v>122</v>
      </c>
      <c r="N23" s="47" t="s">
        <v>122</v>
      </c>
      <c r="O23" s="49" t="s">
        <v>122</v>
      </c>
      <c r="P23" s="49">
        <f>SUMIFS(Gabarito!B:B,Gabarito!A:A,L23)+SUMIFS(Gabarito!B:B,Gabarito!A:A,M23)+SUMIFS(Gabarito!B:B,Gabarito!A:A,N23)+SUMIFS(Gabarito!B:B,Gabarito!A:A,#REF!)+SUMIFS(Gabarito!B:B,Gabarito!A:A,O23)</f>
        <v>0</v>
      </c>
      <c r="Q23" s="49">
        <f t="shared" si="1"/>
        <v>0</v>
      </c>
      <c r="R23" s="47" t="s">
        <v>122</v>
      </c>
      <c r="S23" s="47" t="s">
        <v>122</v>
      </c>
      <c r="T23" s="49" t="s">
        <v>122</v>
      </c>
      <c r="U23" s="49" t="s">
        <v>50</v>
      </c>
    </row>
    <row r="24" ht="15.75" customHeight="1">
      <c r="A24" s="47" t="s">
        <v>746</v>
      </c>
      <c r="B24" s="47" t="s">
        <v>1104</v>
      </c>
      <c r="C24" s="47" t="s">
        <v>456</v>
      </c>
      <c r="D24" s="47" t="s">
        <v>91</v>
      </c>
      <c r="E24" s="47" t="s">
        <v>149</v>
      </c>
      <c r="F24" s="47" t="s">
        <v>122</v>
      </c>
      <c r="G24" s="48" t="s">
        <v>43</v>
      </c>
      <c r="H24" s="49" t="s">
        <v>122</v>
      </c>
      <c r="I24" s="50" t="s">
        <v>122</v>
      </c>
      <c r="J24" s="48" t="s">
        <v>122</v>
      </c>
      <c r="K24" s="50">
        <f>SUMIFS(Gabarito!B:B,Gabarito!A:A,G24)+SUMIFS(Gabarito!B:B,Gabarito!A:A,H24)+SUMIFS(Gabarito!B:B,Gabarito!A:A,I24)+SUMIFS(Gabarito!B:B,Gabarito!A:A,J24)</f>
        <v>2</v>
      </c>
      <c r="L24" s="49" t="s">
        <v>122</v>
      </c>
      <c r="M24" s="49" t="s">
        <v>122</v>
      </c>
      <c r="N24" s="47" t="s">
        <v>122</v>
      </c>
      <c r="O24" s="49" t="s">
        <v>122</v>
      </c>
      <c r="P24" s="49">
        <f>SUMIFS(Gabarito!B:B,Gabarito!A:A,L24)+SUMIFS(Gabarito!B:B,Gabarito!A:A,M24)+SUMIFS(Gabarito!B:B,Gabarito!A:A,N24)+SUMIFS(Gabarito!B:B,Gabarito!A:A,#REF!)+SUMIFS(Gabarito!B:B,Gabarito!A:A,O24)</f>
        <v>0</v>
      </c>
      <c r="Q24" s="49">
        <f t="shared" si="1"/>
        <v>0</v>
      </c>
      <c r="R24" s="47" t="s">
        <v>122</v>
      </c>
      <c r="S24" s="47" t="s">
        <v>122</v>
      </c>
      <c r="T24" s="49" t="s">
        <v>122</v>
      </c>
      <c r="U24" s="49" t="s">
        <v>91</v>
      </c>
    </row>
    <row r="25" ht="15.75" customHeight="1">
      <c r="A25" s="47" t="s">
        <v>746</v>
      </c>
      <c r="B25" s="47" t="s">
        <v>1105</v>
      </c>
      <c r="C25" s="47" t="s">
        <v>456</v>
      </c>
      <c r="D25" s="47" t="s">
        <v>91</v>
      </c>
      <c r="E25" s="47" t="s">
        <v>149</v>
      </c>
      <c r="F25" s="47" t="s">
        <v>122</v>
      </c>
      <c r="G25" s="48" t="s">
        <v>43</v>
      </c>
      <c r="H25" s="49" t="s">
        <v>122</v>
      </c>
      <c r="I25" s="50" t="s">
        <v>122</v>
      </c>
      <c r="J25" s="48" t="s">
        <v>122</v>
      </c>
      <c r="K25" s="50">
        <f>SUMIFS(Gabarito!B:B,Gabarito!A:A,G25)+SUMIFS(Gabarito!B:B,Gabarito!A:A,H25)+SUMIFS(Gabarito!B:B,Gabarito!A:A,I25)+SUMIFS(Gabarito!B:B,Gabarito!A:A,J25)</f>
        <v>2</v>
      </c>
      <c r="L25" s="49" t="s">
        <v>122</v>
      </c>
      <c r="M25" s="49" t="s">
        <v>122</v>
      </c>
      <c r="N25" s="47" t="s">
        <v>122</v>
      </c>
      <c r="O25" s="49" t="s">
        <v>122</v>
      </c>
      <c r="P25" s="49">
        <f>SUMIFS(Gabarito!B:B,Gabarito!A:A,L25)+SUMIFS(Gabarito!B:B,Gabarito!A:A,M25)+SUMIFS(Gabarito!B:B,Gabarito!A:A,N25)+SUMIFS(Gabarito!B:B,Gabarito!A:A,#REF!)+SUMIFS(Gabarito!B:B,Gabarito!A:A,O25)</f>
        <v>0</v>
      </c>
      <c r="Q25" s="49">
        <f t="shared" si="1"/>
        <v>0</v>
      </c>
      <c r="R25" s="47" t="s">
        <v>122</v>
      </c>
      <c r="S25" s="47" t="s">
        <v>122</v>
      </c>
      <c r="T25" s="49" t="s">
        <v>122</v>
      </c>
      <c r="U25" s="49" t="s">
        <v>50</v>
      </c>
    </row>
    <row r="26" ht="15.75" customHeight="1">
      <c r="A26" s="47" t="s">
        <v>746</v>
      </c>
      <c r="B26" s="47" t="s">
        <v>771</v>
      </c>
      <c r="C26" s="47" t="s">
        <v>456</v>
      </c>
      <c r="D26" s="47" t="s">
        <v>91</v>
      </c>
      <c r="E26" s="47" t="s">
        <v>149</v>
      </c>
      <c r="F26" s="47" t="s">
        <v>122</v>
      </c>
      <c r="G26" s="48" t="s">
        <v>85</v>
      </c>
      <c r="H26" s="49" t="s">
        <v>87</v>
      </c>
      <c r="I26" s="50" t="s">
        <v>71</v>
      </c>
      <c r="J26" s="48" t="s">
        <v>91</v>
      </c>
      <c r="K26" s="50">
        <f>SUMIFS(Gabarito!B:B,Gabarito!A:A,G26)+SUMIFS(Gabarito!B:B,Gabarito!A:A,H26)+SUMIFS(Gabarito!B:B,Gabarito!A:A,I26)+SUMIFS(Gabarito!B:B,Gabarito!A:A,J26)</f>
        <v>23</v>
      </c>
      <c r="L26" s="49" t="s">
        <v>93</v>
      </c>
      <c r="M26" s="49" t="s">
        <v>77</v>
      </c>
      <c r="N26" s="47" t="s">
        <v>122</v>
      </c>
      <c r="O26" s="49" t="s">
        <v>82</v>
      </c>
      <c r="P26" s="49">
        <f>SUMIFS(Gabarito!B:B,Gabarito!A:A,L26)+SUMIFS(Gabarito!B:B,Gabarito!A:A,M26)+SUMIFS(Gabarito!B:B,Gabarito!A:A,N26)+SUMIFS(Gabarito!B:B,Gabarito!A:A,#REF!)+SUMIFS(Gabarito!B:B,Gabarito!A:A,O26)</f>
        <v>25</v>
      </c>
      <c r="Q26" s="49">
        <f t="shared" si="1"/>
        <v>575</v>
      </c>
      <c r="R26" s="47" t="s">
        <v>91</v>
      </c>
      <c r="S26" s="47" t="s">
        <v>132</v>
      </c>
      <c r="T26" s="49" t="s">
        <v>50</v>
      </c>
      <c r="U26" s="49" t="s">
        <v>50</v>
      </c>
    </row>
    <row r="27" ht="15.75" customHeight="1">
      <c r="A27" s="47" t="s">
        <v>746</v>
      </c>
      <c r="B27" s="146" t="s">
        <v>772</v>
      </c>
      <c r="C27" s="47" t="s">
        <v>456</v>
      </c>
      <c r="D27" s="47" t="s">
        <v>91</v>
      </c>
      <c r="E27" s="47" t="s">
        <v>149</v>
      </c>
      <c r="F27" s="47" t="s">
        <v>122</v>
      </c>
      <c r="G27" s="48" t="s">
        <v>85</v>
      </c>
      <c r="H27" s="49" t="s">
        <v>122</v>
      </c>
      <c r="I27" s="50" t="s">
        <v>122</v>
      </c>
      <c r="J27" s="48" t="s">
        <v>122</v>
      </c>
      <c r="K27" s="50">
        <f>SUMIFS(Gabarito!B:B,Gabarito!A:A,G27)+SUMIFS(Gabarito!B:B,Gabarito!A:A,H27)+SUMIFS(Gabarito!B:B,Gabarito!A:A,I27)+SUMIFS(Gabarito!B:B,Gabarito!A:A,J27)</f>
        <v>4</v>
      </c>
      <c r="L27" s="49" t="s">
        <v>122</v>
      </c>
      <c r="M27" s="49" t="s">
        <v>122</v>
      </c>
      <c r="N27" s="47" t="s">
        <v>122</v>
      </c>
      <c r="O27" s="49" t="s">
        <v>122</v>
      </c>
      <c r="P27" s="49">
        <f>SUMIFS(Gabarito!B:B,Gabarito!A:A,L27)+SUMIFS(Gabarito!B:B,Gabarito!A:A,M27)+SUMIFS(Gabarito!B:B,Gabarito!A:A,N27)+SUMIFS(Gabarito!B:B,Gabarito!A:A,#REF!)+SUMIFS(Gabarito!B:B,Gabarito!A:A,O27)</f>
        <v>0</v>
      </c>
      <c r="Q27" s="49">
        <f t="shared" si="1"/>
        <v>0</v>
      </c>
      <c r="R27" s="47" t="s">
        <v>122</v>
      </c>
      <c r="S27" s="47" t="s">
        <v>122</v>
      </c>
      <c r="T27" s="49" t="s">
        <v>122</v>
      </c>
      <c r="U27" s="49" t="s">
        <v>50</v>
      </c>
    </row>
    <row r="28" ht="15.75" customHeight="1">
      <c r="A28" s="47" t="s">
        <v>746</v>
      </c>
      <c r="B28" s="47" t="s">
        <v>1106</v>
      </c>
      <c r="C28" s="47" t="s">
        <v>456</v>
      </c>
      <c r="D28" s="47" t="s">
        <v>91</v>
      </c>
      <c r="E28" s="47" t="s">
        <v>149</v>
      </c>
      <c r="F28" s="47" t="s">
        <v>122</v>
      </c>
      <c r="G28" s="48" t="s">
        <v>43</v>
      </c>
      <c r="H28" s="49" t="s">
        <v>122</v>
      </c>
      <c r="I28" s="50" t="s">
        <v>122</v>
      </c>
      <c r="J28" s="48" t="s">
        <v>122</v>
      </c>
      <c r="K28" s="50">
        <f>SUMIFS(Gabarito!B:B,Gabarito!A:A,G28)+SUMIFS(Gabarito!B:B,Gabarito!A:A,H28)+SUMIFS(Gabarito!B:B,Gabarito!A:A,I28)+SUMIFS(Gabarito!B:B,Gabarito!A:A,J28)</f>
        <v>2</v>
      </c>
      <c r="L28" s="49" t="s">
        <v>122</v>
      </c>
      <c r="M28" s="49" t="s">
        <v>122</v>
      </c>
      <c r="N28" s="47" t="s">
        <v>122</v>
      </c>
      <c r="O28" s="49" t="s">
        <v>122</v>
      </c>
      <c r="P28" s="49">
        <f>SUMIFS(Gabarito!B:B,Gabarito!A:A,L28)+SUMIFS(Gabarito!B:B,Gabarito!A:A,M28)+SUMIFS(Gabarito!B:B,Gabarito!A:A,N28)+SUMIFS(Gabarito!B:B,Gabarito!A:A,#REF!)+SUMIFS(Gabarito!B:B,Gabarito!A:A,O28)</f>
        <v>0</v>
      </c>
      <c r="Q28" s="49">
        <f t="shared" si="1"/>
        <v>0</v>
      </c>
      <c r="R28" s="47" t="s">
        <v>122</v>
      </c>
      <c r="S28" s="47" t="s">
        <v>122</v>
      </c>
      <c r="T28" s="49" t="s">
        <v>122</v>
      </c>
      <c r="U28" s="49" t="s">
        <v>91</v>
      </c>
    </row>
    <row r="29" ht="15.75" customHeight="1">
      <c r="A29" s="47" t="s">
        <v>746</v>
      </c>
      <c r="B29" s="47" t="s">
        <v>774</v>
      </c>
      <c r="C29" s="47" t="s">
        <v>456</v>
      </c>
      <c r="D29" s="47" t="s">
        <v>91</v>
      </c>
      <c r="E29" s="47" t="s">
        <v>136</v>
      </c>
      <c r="F29" s="47" t="s">
        <v>122</v>
      </c>
      <c r="G29" s="48" t="s">
        <v>85</v>
      </c>
      <c r="H29" s="49" t="s">
        <v>122</v>
      </c>
      <c r="I29" s="50" t="s">
        <v>122</v>
      </c>
      <c r="J29" s="48" t="s">
        <v>122</v>
      </c>
      <c r="K29" s="50">
        <f>SUMIFS(Gabarito!B:B,Gabarito!A:A,G29)+SUMIFS(Gabarito!B:B,Gabarito!A:A,H29)+SUMIFS(Gabarito!B:B,Gabarito!A:A,I29)+SUMIFS(Gabarito!B:B,Gabarito!A:A,J29)</f>
        <v>4</v>
      </c>
      <c r="L29" s="49" t="s">
        <v>122</v>
      </c>
      <c r="M29" s="49" t="s">
        <v>122</v>
      </c>
      <c r="N29" s="47" t="s">
        <v>122</v>
      </c>
      <c r="O29" s="49" t="s">
        <v>122</v>
      </c>
      <c r="P29" s="49">
        <f>SUMIFS(Gabarito!B:B,Gabarito!A:A,L29)+SUMIFS(Gabarito!B:B,Gabarito!A:A,M29)+SUMIFS(Gabarito!B:B,Gabarito!A:A,N29)+SUMIFS(Gabarito!B:B,Gabarito!A:A,#REF!)+SUMIFS(Gabarito!B:B,Gabarito!A:A,O29)</f>
        <v>0</v>
      </c>
      <c r="Q29" s="49">
        <f t="shared" si="1"/>
        <v>0</v>
      </c>
      <c r="R29" s="47" t="s">
        <v>122</v>
      </c>
      <c r="S29" s="47" t="s">
        <v>122</v>
      </c>
      <c r="T29" s="49" t="s">
        <v>122</v>
      </c>
      <c r="U29" s="49" t="s">
        <v>50</v>
      </c>
    </row>
    <row r="30" ht="15.75" customHeight="1">
      <c r="A30" s="47" t="s">
        <v>746</v>
      </c>
      <c r="B30" s="47" t="s">
        <v>775</v>
      </c>
      <c r="C30" s="47" t="s">
        <v>456</v>
      </c>
      <c r="D30" s="47" t="s">
        <v>91</v>
      </c>
      <c r="E30" s="47" t="s">
        <v>136</v>
      </c>
      <c r="F30" s="47" t="s">
        <v>122</v>
      </c>
      <c r="G30" s="48" t="s">
        <v>85</v>
      </c>
      <c r="H30" s="49" t="s">
        <v>137</v>
      </c>
      <c r="I30" s="50" t="s">
        <v>89</v>
      </c>
      <c r="J30" s="48" t="s">
        <v>91</v>
      </c>
      <c r="K30" s="50">
        <f>SUMIFS(Gabarito!B:B,Gabarito!A:A,G30)+SUMIFS(Gabarito!B:B,Gabarito!A:A,H30)+SUMIFS(Gabarito!B:B,Gabarito!A:A,I30)+SUMIFS(Gabarito!B:B,Gabarito!A:A,J30)</f>
        <v>20</v>
      </c>
      <c r="L30" s="49" t="s">
        <v>75</v>
      </c>
      <c r="M30" s="49" t="s">
        <v>131</v>
      </c>
      <c r="N30" s="47" t="s">
        <v>60</v>
      </c>
      <c r="O30" s="49" t="s">
        <v>82</v>
      </c>
      <c r="P30" s="49">
        <f>SUMIFS(Gabarito!B:B,Gabarito!A:A,L30)+SUMIFS(Gabarito!B:B,Gabarito!A:A,M30)+SUMIFS(Gabarito!B:B,Gabarito!A:A,N30)+SUMIFS(Gabarito!B:B,Gabarito!A:A,#REF!)+SUMIFS(Gabarito!B:B,Gabarito!A:A,O30)</f>
        <v>28</v>
      </c>
      <c r="Q30" s="49">
        <f t="shared" si="1"/>
        <v>560</v>
      </c>
      <c r="R30" s="47" t="s">
        <v>91</v>
      </c>
      <c r="S30" s="47" t="s">
        <v>132</v>
      </c>
      <c r="T30" s="49" t="s">
        <v>463</v>
      </c>
      <c r="U30" s="49" t="s">
        <v>50</v>
      </c>
    </row>
    <row r="31" ht="15.75" customHeight="1">
      <c r="A31" s="47" t="s">
        <v>746</v>
      </c>
      <c r="B31" s="47" t="s">
        <v>776</v>
      </c>
      <c r="C31" s="47" t="s">
        <v>456</v>
      </c>
      <c r="D31" s="47" t="s">
        <v>91</v>
      </c>
      <c r="E31" s="47" t="s">
        <v>117</v>
      </c>
      <c r="F31" s="47" t="s">
        <v>122</v>
      </c>
      <c r="G31" s="48" t="s">
        <v>67</v>
      </c>
      <c r="H31" s="49" t="s">
        <v>87</v>
      </c>
      <c r="I31" s="50" t="s">
        <v>89</v>
      </c>
      <c r="J31" s="48" t="s">
        <v>91</v>
      </c>
      <c r="K31" s="50">
        <f>SUMIFS(Gabarito!B:B,Gabarito!A:A,G31)+SUMIFS(Gabarito!B:B,Gabarito!A:A,H31)+SUMIFS(Gabarito!B:B,Gabarito!A:A,I31)+SUMIFS(Gabarito!B:B,Gabarito!A:A,J31)</f>
        <v>25</v>
      </c>
      <c r="L31" s="49" t="s">
        <v>93</v>
      </c>
      <c r="M31" s="49" t="s">
        <v>77</v>
      </c>
      <c r="N31" s="47" t="s">
        <v>122</v>
      </c>
      <c r="O31" s="49" t="s">
        <v>64</v>
      </c>
      <c r="P31" s="49">
        <f>SUMIFS(Gabarito!B:B,Gabarito!A:A,L31)+SUMIFS(Gabarito!B:B,Gabarito!A:A,M31)+SUMIFS(Gabarito!B:B,Gabarito!A:A,N31)+SUMIFS(Gabarito!B:B,Gabarito!A:A,#REF!)+SUMIFS(Gabarito!B:B,Gabarito!A:A,O31)</f>
        <v>19</v>
      </c>
      <c r="Q31" s="49">
        <f t="shared" si="1"/>
        <v>475</v>
      </c>
      <c r="R31" s="47" t="s">
        <v>91</v>
      </c>
      <c r="S31" s="47" t="s">
        <v>132</v>
      </c>
      <c r="T31" s="49" t="s">
        <v>459</v>
      </c>
      <c r="U31" s="49" t="s">
        <v>91</v>
      </c>
    </row>
    <row r="32" ht="15.75" customHeight="1">
      <c r="A32" s="47" t="s">
        <v>746</v>
      </c>
      <c r="B32" s="47" t="s">
        <v>777</v>
      </c>
      <c r="C32" s="47" t="s">
        <v>456</v>
      </c>
      <c r="D32" s="47" t="s">
        <v>91</v>
      </c>
      <c r="E32" s="47" t="s">
        <v>149</v>
      </c>
      <c r="F32" s="47" t="s">
        <v>122</v>
      </c>
      <c r="G32" s="48" t="s">
        <v>67</v>
      </c>
      <c r="H32" s="49" t="s">
        <v>122</v>
      </c>
      <c r="I32" s="50" t="s">
        <v>122</v>
      </c>
      <c r="J32" s="48" t="s">
        <v>122</v>
      </c>
      <c r="K32" s="50">
        <f>SUMIFS(Gabarito!B:B,Gabarito!A:A,G32)+SUMIFS(Gabarito!B:B,Gabarito!A:A,H32)+SUMIFS(Gabarito!B:B,Gabarito!A:A,I32)+SUMIFS(Gabarito!B:B,Gabarito!A:A,J32)</f>
        <v>3</v>
      </c>
      <c r="L32" s="49" t="s">
        <v>122</v>
      </c>
      <c r="M32" s="49" t="s">
        <v>122</v>
      </c>
      <c r="N32" s="47" t="s">
        <v>122</v>
      </c>
      <c r="O32" s="49" t="s">
        <v>122</v>
      </c>
      <c r="P32" s="49">
        <f>SUMIFS(Gabarito!B:B,Gabarito!A:A,L32)+SUMIFS(Gabarito!B:B,Gabarito!A:A,M32)+SUMIFS(Gabarito!B:B,Gabarito!A:A,N32)+SUMIFS(Gabarito!B:B,Gabarito!A:A,#REF!)+SUMIFS(Gabarito!B:B,Gabarito!A:A,O32)</f>
        <v>0</v>
      </c>
      <c r="Q32" s="49">
        <f t="shared" si="1"/>
        <v>0</v>
      </c>
      <c r="R32" s="47" t="s">
        <v>122</v>
      </c>
      <c r="S32" s="47" t="s">
        <v>122</v>
      </c>
      <c r="T32" s="49" t="s">
        <v>122</v>
      </c>
      <c r="U32" s="49" t="s">
        <v>50</v>
      </c>
    </row>
    <row r="33" ht="15.75" customHeight="1">
      <c r="A33" s="47" t="s">
        <v>746</v>
      </c>
      <c r="B33" s="47" t="s">
        <v>778</v>
      </c>
      <c r="C33" s="47" t="s">
        <v>456</v>
      </c>
      <c r="D33" s="47" t="s">
        <v>91</v>
      </c>
      <c r="E33" s="47" t="s">
        <v>117</v>
      </c>
      <c r="F33" s="47" t="s">
        <v>122</v>
      </c>
      <c r="G33" s="48" t="s">
        <v>85</v>
      </c>
      <c r="H33" s="49" t="s">
        <v>122</v>
      </c>
      <c r="I33" s="50" t="s">
        <v>122</v>
      </c>
      <c r="J33" s="48" t="s">
        <v>122</v>
      </c>
      <c r="K33" s="50">
        <f>SUMIFS(Gabarito!B:B,Gabarito!A:A,G33)+SUMIFS(Gabarito!B:B,Gabarito!A:A,H33)+SUMIFS(Gabarito!B:B,Gabarito!A:A,I33)+SUMIFS(Gabarito!B:B,Gabarito!A:A,J33)</f>
        <v>4</v>
      </c>
      <c r="L33" s="49" t="s">
        <v>122</v>
      </c>
      <c r="M33" s="49" t="s">
        <v>122</v>
      </c>
      <c r="N33" s="47" t="s">
        <v>122</v>
      </c>
      <c r="O33" s="49" t="s">
        <v>122</v>
      </c>
      <c r="P33" s="49">
        <f>SUMIFS(Gabarito!B:B,Gabarito!A:A,L33)+SUMIFS(Gabarito!B:B,Gabarito!A:A,M33)+SUMIFS(Gabarito!B:B,Gabarito!A:A,N33)+SUMIFS(Gabarito!B:B,Gabarito!A:A,#REF!)+SUMIFS(Gabarito!B:B,Gabarito!A:A,O33)</f>
        <v>0</v>
      </c>
      <c r="Q33" s="49">
        <f t="shared" si="1"/>
        <v>0</v>
      </c>
      <c r="R33" s="47" t="s">
        <v>122</v>
      </c>
      <c r="S33" s="47" t="s">
        <v>122</v>
      </c>
      <c r="T33" s="49" t="s">
        <v>122</v>
      </c>
      <c r="U33" s="49" t="s">
        <v>50</v>
      </c>
    </row>
    <row r="34" ht="15.75" customHeight="1">
      <c r="A34" s="47" t="s">
        <v>746</v>
      </c>
      <c r="B34" s="47" t="s">
        <v>779</v>
      </c>
      <c r="C34" s="47" t="s">
        <v>456</v>
      </c>
      <c r="D34" s="47" t="s">
        <v>91</v>
      </c>
      <c r="E34" s="47" t="s">
        <v>149</v>
      </c>
      <c r="F34" s="47" t="s">
        <v>122</v>
      </c>
      <c r="G34" s="48" t="s">
        <v>43</v>
      </c>
      <c r="H34" s="49" t="s">
        <v>122</v>
      </c>
      <c r="I34" s="50" t="s">
        <v>122</v>
      </c>
      <c r="J34" s="48" t="s">
        <v>122</v>
      </c>
      <c r="K34" s="50">
        <f>SUMIFS(Gabarito!B:B,Gabarito!A:A,G34)+SUMIFS(Gabarito!B:B,Gabarito!A:A,H34)+SUMIFS(Gabarito!B:B,Gabarito!A:A,I34)+SUMIFS(Gabarito!B:B,Gabarito!A:A,J34)</f>
        <v>2</v>
      </c>
      <c r="L34" s="49" t="s">
        <v>122</v>
      </c>
      <c r="M34" s="49" t="s">
        <v>122</v>
      </c>
      <c r="N34" s="47" t="s">
        <v>122</v>
      </c>
      <c r="O34" s="49" t="s">
        <v>122</v>
      </c>
      <c r="P34" s="49">
        <f>SUMIFS(Gabarito!B:B,Gabarito!A:A,L34)+SUMIFS(Gabarito!B:B,Gabarito!A:A,M34)+SUMIFS(Gabarito!B:B,Gabarito!A:A,N34)+SUMIFS(Gabarito!B:B,Gabarito!A:A,#REF!)+SUMIFS(Gabarito!B:B,Gabarito!A:A,O34)</f>
        <v>0</v>
      </c>
      <c r="Q34" s="49">
        <f t="shared" si="1"/>
        <v>0</v>
      </c>
      <c r="R34" s="47" t="s">
        <v>122</v>
      </c>
      <c r="S34" s="47" t="s">
        <v>122</v>
      </c>
      <c r="T34" s="49" t="s">
        <v>122</v>
      </c>
      <c r="U34" s="49" t="s">
        <v>91</v>
      </c>
    </row>
    <row r="35" ht="15.75" customHeight="1">
      <c r="A35" s="47" t="s">
        <v>746</v>
      </c>
      <c r="B35" s="47" t="s">
        <v>780</v>
      </c>
      <c r="C35" s="47" t="s">
        <v>456</v>
      </c>
      <c r="D35" s="47" t="s">
        <v>91</v>
      </c>
      <c r="E35" s="47" t="s">
        <v>117</v>
      </c>
      <c r="F35" s="47" t="s">
        <v>122</v>
      </c>
      <c r="G35" s="48" t="s">
        <v>67</v>
      </c>
      <c r="H35" s="49" t="s">
        <v>122</v>
      </c>
      <c r="I35" s="50" t="s">
        <v>122</v>
      </c>
      <c r="J35" s="48" t="s">
        <v>122</v>
      </c>
      <c r="K35" s="50">
        <f>SUMIFS(Gabarito!B:B,Gabarito!A:A,G35)+SUMIFS(Gabarito!B:B,Gabarito!A:A,H35)+SUMIFS(Gabarito!B:B,Gabarito!A:A,I35)+SUMIFS(Gabarito!B:B,Gabarito!A:A,J35)</f>
        <v>3</v>
      </c>
      <c r="L35" s="49" t="s">
        <v>122</v>
      </c>
      <c r="M35" s="49" t="s">
        <v>122</v>
      </c>
      <c r="N35" s="47" t="s">
        <v>122</v>
      </c>
      <c r="O35" s="49" t="s">
        <v>122</v>
      </c>
      <c r="P35" s="49">
        <f>SUMIFS(Gabarito!B:B,Gabarito!A:A,L35)+SUMIFS(Gabarito!B:B,Gabarito!A:A,M35)+SUMIFS(Gabarito!B:B,Gabarito!A:A,N35)+SUMIFS(Gabarito!B:B,Gabarito!A:A,#REF!)+SUMIFS(Gabarito!B:B,Gabarito!A:A,O35)</f>
        <v>0</v>
      </c>
      <c r="Q35" s="49">
        <f t="shared" si="1"/>
        <v>0</v>
      </c>
      <c r="R35" s="47" t="s">
        <v>122</v>
      </c>
      <c r="S35" s="47" t="s">
        <v>122</v>
      </c>
      <c r="T35" s="49" t="s">
        <v>122</v>
      </c>
      <c r="U35" s="49" t="s">
        <v>50</v>
      </c>
    </row>
    <row r="36" ht="15.75" customHeight="1">
      <c r="A36" s="47" t="s">
        <v>746</v>
      </c>
      <c r="B36" s="47" t="s">
        <v>781</v>
      </c>
      <c r="C36" s="47" t="s">
        <v>456</v>
      </c>
      <c r="D36" s="47" t="s">
        <v>91</v>
      </c>
      <c r="E36" s="47" t="s">
        <v>117</v>
      </c>
      <c r="F36" s="47" t="s">
        <v>122</v>
      </c>
      <c r="G36" s="48" t="s">
        <v>43</v>
      </c>
      <c r="H36" s="49" t="s">
        <v>122</v>
      </c>
      <c r="I36" s="50" t="s">
        <v>122</v>
      </c>
      <c r="J36" s="48" t="s">
        <v>122</v>
      </c>
      <c r="K36" s="50">
        <f>SUMIFS(Gabarito!B:B,Gabarito!A:A,G36)+SUMIFS(Gabarito!B:B,Gabarito!A:A,H36)+SUMIFS(Gabarito!B:B,Gabarito!A:A,I36)+SUMIFS(Gabarito!B:B,Gabarito!A:A,J36)</f>
        <v>2</v>
      </c>
      <c r="L36" s="49" t="s">
        <v>122</v>
      </c>
      <c r="M36" s="49" t="s">
        <v>122</v>
      </c>
      <c r="N36" s="47" t="s">
        <v>122</v>
      </c>
      <c r="O36" s="49" t="s">
        <v>122</v>
      </c>
      <c r="P36" s="49">
        <f>SUMIFS(Gabarito!B:B,Gabarito!A:A,L36)+SUMIFS(Gabarito!B:B,Gabarito!A:A,M36)+SUMIFS(Gabarito!B:B,Gabarito!A:A,N36)+SUMIFS(Gabarito!B:B,Gabarito!A:A,#REF!)+SUMIFS(Gabarito!B:B,Gabarito!A:A,O36)</f>
        <v>0</v>
      </c>
      <c r="Q36" s="49">
        <f t="shared" si="1"/>
        <v>0</v>
      </c>
      <c r="R36" s="47" t="s">
        <v>122</v>
      </c>
      <c r="S36" s="47" t="s">
        <v>122</v>
      </c>
      <c r="T36" s="49" t="s">
        <v>122</v>
      </c>
      <c r="U36" s="49" t="s">
        <v>50</v>
      </c>
    </row>
    <row r="37" ht="15.75" customHeight="1">
      <c r="A37" s="47" t="s">
        <v>746</v>
      </c>
      <c r="B37" s="47" t="s">
        <v>782</v>
      </c>
      <c r="C37" s="47" t="s">
        <v>456</v>
      </c>
      <c r="D37" s="47" t="s">
        <v>91</v>
      </c>
      <c r="E37" s="47" t="s">
        <v>117</v>
      </c>
      <c r="F37" s="47" t="s">
        <v>122</v>
      </c>
      <c r="G37" s="48" t="s">
        <v>43</v>
      </c>
      <c r="H37" s="49" t="s">
        <v>122</v>
      </c>
      <c r="I37" s="50" t="s">
        <v>122</v>
      </c>
      <c r="J37" s="48" t="s">
        <v>122</v>
      </c>
      <c r="K37" s="50">
        <f>SUMIFS(Gabarito!B:B,Gabarito!A:A,G37)+SUMIFS(Gabarito!B:B,Gabarito!A:A,H37)+SUMIFS(Gabarito!B:B,Gabarito!A:A,I37)+SUMIFS(Gabarito!B:B,Gabarito!A:A,J37)</f>
        <v>2</v>
      </c>
      <c r="L37" s="49" t="s">
        <v>122</v>
      </c>
      <c r="M37" s="49" t="s">
        <v>122</v>
      </c>
      <c r="N37" s="47" t="s">
        <v>122</v>
      </c>
      <c r="O37" s="49" t="s">
        <v>122</v>
      </c>
      <c r="P37" s="49">
        <f>SUMIFS(Gabarito!B:B,Gabarito!A:A,L37)+SUMIFS(Gabarito!B:B,Gabarito!A:A,M37)+SUMIFS(Gabarito!B:B,Gabarito!A:A,N37)+SUMIFS(Gabarito!B:B,Gabarito!A:A,#REF!)+SUMIFS(Gabarito!B:B,Gabarito!A:A,O37)</f>
        <v>0</v>
      </c>
      <c r="Q37" s="49">
        <f t="shared" si="1"/>
        <v>0</v>
      </c>
      <c r="R37" s="47" t="s">
        <v>122</v>
      </c>
      <c r="S37" s="47" t="s">
        <v>122</v>
      </c>
      <c r="T37" s="49" t="s">
        <v>122</v>
      </c>
      <c r="U37" s="49" t="s">
        <v>91</v>
      </c>
    </row>
    <row r="38" ht="15.75" customHeight="1">
      <c r="A38" s="47" t="s">
        <v>746</v>
      </c>
      <c r="B38" s="47" t="s">
        <v>783</v>
      </c>
      <c r="C38" s="47" t="s">
        <v>456</v>
      </c>
      <c r="D38" s="47" t="s">
        <v>91</v>
      </c>
      <c r="E38" s="47" t="s">
        <v>117</v>
      </c>
      <c r="F38" s="47" t="s">
        <v>122</v>
      </c>
      <c r="G38" s="48" t="s">
        <v>43</v>
      </c>
      <c r="H38" s="49" t="s">
        <v>122</v>
      </c>
      <c r="I38" s="50" t="s">
        <v>122</v>
      </c>
      <c r="J38" s="48" t="s">
        <v>122</v>
      </c>
      <c r="K38" s="50">
        <f>SUMIFS(Gabarito!B:B,Gabarito!A:A,G38)+SUMIFS(Gabarito!B:B,Gabarito!A:A,H38)+SUMIFS(Gabarito!B:B,Gabarito!A:A,I38)+SUMIFS(Gabarito!B:B,Gabarito!A:A,J38)</f>
        <v>2</v>
      </c>
      <c r="L38" s="49" t="s">
        <v>122</v>
      </c>
      <c r="M38" s="49" t="s">
        <v>122</v>
      </c>
      <c r="N38" s="47" t="s">
        <v>122</v>
      </c>
      <c r="O38" s="49" t="s">
        <v>122</v>
      </c>
      <c r="P38" s="49">
        <f>SUMIFS(Gabarito!B:B,Gabarito!A:A,L38)+SUMIFS(Gabarito!B:B,Gabarito!A:A,M38)+SUMIFS(Gabarito!B:B,Gabarito!A:A,N38)+SUMIFS(Gabarito!B:B,Gabarito!A:A,#REF!)+SUMIFS(Gabarito!B:B,Gabarito!A:A,O38)</f>
        <v>0</v>
      </c>
      <c r="Q38" s="49">
        <f t="shared" si="1"/>
        <v>0</v>
      </c>
      <c r="R38" s="47" t="s">
        <v>122</v>
      </c>
      <c r="S38" s="47" t="s">
        <v>122</v>
      </c>
      <c r="T38" s="49" t="s">
        <v>122</v>
      </c>
      <c r="U38" s="49" t="s">
        <v>50</v>
      </c>
    </row>
    <row r="39" ht="15.75" customHeight="1">
      <c r="A39" s="47" t="s">
        <v>746</v>
      </c>
      <c r="B39" s="47" t="s">
        <v>784</v>
      </c>
      <c r="C39" s="47" t="s">
        <v>456</v>
      </c>
      <c r="D39" s="47" t="s">
        <v>91</v>
      </c>
      <c r="E39" s="47" t="s">
        <v>117</v>
      </c>
      <c r="F39" s="47" t="s">
        <v>122</v>
      </c>
      <c r="G39" s="48" t="s">
        <v>67</v>
      </c>
      <c r="H39" s="49" t="s">
        <v>122</v>
      </c>
      <c r="I39" s="50" t="s">
        <v>122</v>
      </c>
      <c r="J39" s="48" t="s">
        <v>122</v>
      </c>
      <c r="K39" s="50">
        <f>SUMIFS(Gabarito!B:B,Gabarito!A:A,G39)+SUMIFS(Gabarito!B:B,Gabarito!A:A,H39)+SUMIFS(Gabarito!B:B,Gabarito!A:A,I39)+SUMIFS(Gabarito!B:B,Gabarito!A:A,J39)</f>
        <v>3</v>
      </c>
      <c r="L39" s="49" t="s">
        <v>122</v>
      </c>
      <c r="M39" s="49" t="s">
        <v>122</v>
      </c>
      <c r="N39" s="47" t="s">
        <v>122</v>
      </c>
      <c r="O39" s="49" t="s">
        <v>122</v>
      </c>
      <c r="P39" s="49">
        <f>SUMIFS(Gabarito!B:B,Gabarito!A:A,L39)+SUMIFS(Gabarito!B:B,Gabarito!A:A,M39)+SUMIFS(Gabarito!B:B,Gabarito!A:A,N39)+SUMIFS(Gabarito!B:B,Gabarito!A:A,#REF!)+SUMIFS(Gabarito!B:B,Gabarito!A:A,O39)</f>
        <v>0</v>
      </c>
      <c r="Q39" s="49">
        <f t="shared" si="1"/>
        <v>0</v>
      </c>
      <c r="R39" s="47" t="s">
        <v>122</v>
      </c>
      <c r="S39" s="47" t="s">
        <v>122</v>
      </c>
      <c r="T39" s="49" t="s">
        <v>122</v>
      </c>
      <c r="U39" s="49" t="s">
        <v>50</v>
      </c>
    </row>
    <row r="40" ht="15.75" customHeight="1">
      <c r="A40" s="47" t="s">
        <v>746</v>
      </c>
      <c r="B40" s="47" t="s">
        <v>785</v>
      </c>
      <c r="C40" s="47" t="s">
        <v>456</v>
      </c>
      <c r="D40" s="47" t="s">
        <v>91</v>
      </c>
      <c r="E40" s="47" t="s">
        <v>149</v>
      </c>
      <c r="F40" s="47" t="s">
        <v>122</v>
      </c>
      <c r="G40" s="48" t="s">
        <v>43</v>
      </c>
      <c r="H40" s="49" t="s">
        <v>122</v>
      </c>
      <c r="I40" s="50" t="s">
        <v>122</v>
      </c>
      <c r="J40" s="48" t="s">
        <v>122</v>
      </c>
      <c r="K40" s="50">
        <f>SUMIFS(Gabarito!B:B,Gabarito!A:A,G40)+SUMIFS(Gabarito!B:B,Gabarito!A:A,H40)+SUMIFS(Gabarito!B:B,Gabarito!A:A,I40)+SUMIFS(Gabarito!B:B,Gabarito!A:A,J40)</f>
        <v>2</v>
      </c>
      <c r="L40" s="49" t="s">
        <v>122</v>
      </c>
      <c r="M40" s="49" t="s">
        <v>122</v>
      </c>
      <c r="N40" s="47" t="s">
        <v>122</v>
      </c>
      <c r="O40" s="49" t="s">
        <v>122</v>
      </c>
      <c r="P40" s="49">
        <f>SUMIFS(Gabarito!B:B,Gabarito!A:A,L40)+SUMIFS(Gabarito!B:B,Gabarito!A:A,M40)+SUMIFS(Gabarito!B:B,Gabarito!A:A,N40)+SUMIFS(Gabarito!B:B,Gabarito!A:A,#REF!)+SUMIFS(Gabarito!B:B,Gabarito!A:A,O40)</f>
        <v>0</v>
      </c>
      <c r="Q40" s="49">
        <f t="shared" si="1"/>
        <v>0</v>
      </c>
      <c r="R40" s="47" t="s">
        <v>122</v>
      </c>
      <c r="S40" s="47" t="s">
        <v>122</v>
      </c>
      <c r="T40" s="49" t="s">
        <v>122</v>
      </c>
      <c r="U40" s="49" t="s">
        <v>91</v>
      </c>
    </row>
    <row r="41" ht="15.75" customHeight="1">
      <c r="A41" s="47" t="s">
        <v>746</v>
      </c>
      <c r="B41" s="47" t="s">
        <v>786</v>
      </c>
      <c r="C41" s="47" t="s">
        <v>456</v>
      </c>
      <c r="D41" s="47" t="s">
        <v>91</v>
      </c>
      <c r="E41" s="47" t="s">
        <v>130</v>
      </c>
      <c r="F41" s="47" t="s">
        <v>122</v>
      </c>
      <c r="G41" s="48" t="s">
        <v>43</v>
      </c>
      <c r="H41" s="49" t="s">
        <v>122</v>
      </c>
      <c r="I41" s="50" t="s">
        <v>122</v>
      </c>
      <c r="J41" s="48" t="s">
        <v>122</v>
      </c>
      <c r="K41" s="50">
        <f>SUMIFS(Gabarito!B:B,Gabarito!A:A,G41)+SUMIFS(Gabarito!B:B,Gabarito!A:A,H41)+SUMIFS(Gabarito!B:B,Gabarito!A:A,I41)+SUMIFS(Gabarito!B:B,Gabarito!A:A,J41)</f>
        <v>2</v>
      </c>
      <c r="L41" s="49" t="s">
        <v>122</v>
      </c>
      <c r="M41" s="49" t="s">
        <v>122</v>
      </c>
      <c r="N41" s="47" t="s">
        <v>122</v>
      </c>
      <c r="O41" s="49" t="s">
        <v>122</v>
      </c>
      <c r="P41" s="49">
        <f>SUMIFS(Gabarito!B:B,Gabarito!A:A,L41)+SUMIFS(Gabarito!B:B,Gabarito!A:A,M41)+SUMIFS(Gabarito!B:B,Gabarito!A:A,N41)+SUMIFS(Gabarito!B:B,Gabarito!A:A,#REF!)+SUMIFS(Gabarito!B:B,Gabarito!A:A,O41)</f>
        <v>0</v>
      </c>
      <c r="Q41" s="49">
        <f t="shared" si="1"/>
        <v>0</v>
      </c>
      <c r="R41" s="47" t="s">
        <v>122</v>
      </c>
      <c r="S41" s="47" t="s">
        <v>122</v>
      </c>
      <c r="T41" s="49" t="s">
        <v>122</v>
      </c>
      <c r="U41" s="49" t="s">
        <v>50</v>
      </c>
    </row>
    <row r="42" ht="15.75" customHeight="1">
      <c r="A42" s="47" t="s">
        <v>746</v>
      </c>
      <c r="B42" s="47" t="s">
        <v>787</v>
      </c>
      <c r="C42" s="47" t="s">
        <v>456</v>
      </c>
      <c r="D42" s="47" t="s">
        <v>91</v>
      </c>
      <c r="E42" s="47" t="s">
        <v>117</v>
      </c>
      <c r="F42" s="47" t="s">
        <v>122</v>
      </c>
      <c r="G42" s="48" t="s">
        <v>43</v>
      </c>
      <c r="H42" s="49" t="s">
        <v>87</v>
      </c>
      <c r="I42" s="50" t="s">
        <v>71</v>
      </c>
      <c r="J42" s="48" t="s">
        <v>91</v>
      </c>
      <c r="K42" s="50">
        <f>SUMIFS(Gabarito!B:B,Gabarito!A:A,G42)+SUMIFS(Gabarito!B:B,Gabarito!A:A,H42)+SUMIFS(Gabarito!B:B,Gabarito!A:A,I42)+SUMIFS(Gabarito!B:B,Gabarito!A:A,J42)</f>
        <v>21</v>
      </c>
      <c r="L42" s="49" t="s">
        <v>55</v>
      </c>
      <c r="M42" s="49" t="s">
        <v>57</v>
      </c>
      <c r="N42" s="47" t="s">
        <v>122</v>
      </c>
      <c r="O42" s="49" t="s">
        <v>64</v>
      </c>
      <c r="P42" s="49">
        <f>SUMIFS(Gabarito!B:B,Gabarito!A:A,L42)+SUMIFS(Gabarito!B:B,Gabarito!A:A,M42)+SUMIFS(Gabarito!B:B,Gabarito!A:A,N42)+SUMIFS(Gabarito!B:B,Gabarito!A:A,#REF!)+SUMIFS(Gabarito!B:B,Gabarito!A:A,O42)</f>
        <v>6</v>
      </c>
      <c r="Q42" s="49">
        <f t="shared" si="1"/>
        <v>126</v>
      </c>
      <c r="R42" s="47" t="s">
        <v>50</v>
      </c>
      <c r="S42" s="47" t="s">
        <v>118</v>
      </c>
      <c r="T42" s="49" t="s">
        <v>459</v>
      </c>
      <c r="U42" s="49" t="s">
        <v>91</v>
      </c>
    </row>
    <row r="43" ht="15.75" customHeight="1">
      <c r="A43" s="47" t="s">
        <v>746</v>
      </c>
      <c r="B43" s="47" t="s">
        <v>788</v>
      </c>
      <c r="C43" s="47" t="s">
        <v>456</v>
      </c>
      <c r="D43" s="47" t="s">
        <v>91</v>
      </c>
      <c r="E43" s="47" t="s">
        <v>149</v>
      </c>
      <c r="F43" s="47" t="s">
        <v>122</v>
      </c>
      <c r="G43" s="48" t="s">
        <v>43</v>
      </c>
      <c r="H43" s="49" t="s">
        <v>122</v>
      </c>
      <c r="I43" s="50" t="s">
        <v>122</v>
      </c>
      <c r="J43" s="48" t="s">
        <v>122</v>
      </c>
      <c r="K43" s="50">
        <f>SUMIFS(Gabarito!B:B,Gabarito!A:A,G43)+SUMIFS(Gabarito!B:B,Gabarito!A:A,H43)+SUMIFS(Gabarito!B:B,Gabarito!A:A,I43)+SUMIFS(Gabarito!B:B,Gabarito!A:A,J43)</f>
        <v>2</v>
      </c>
      <c r="L43" s="49" t="s">
        <v>122</v>
      </c>
      <c r="M43" s="49" t="s">
        <v>122</v>
      </c>
      <c r="N43" s="47" t="s">
        <v>122</v>
      </c>
      <c r="O43" s="49" t="s">
        <v>122</v>
      </c>
      <c r="P43" s="49">
        <f>SUMIFS(Gabarito!B:B,Gabarito!A:A,L43)+SUMIFS(Gabarito!B:B,Gabarito!A:A,M43)+SUMIFS(Gabarito!B:B,Gabarito!A:A,N43)+SUMIFS(Gabarito!B:B,Gabarito!A:A,#REF!)+SUMIFS(Gabarito!B:B,Gabarito!A:A,O43)</f>
        <v>0</v>
      </c>
      <c r="Q43" s="49">
        <f t="shared" si="1"/>
        <v>0</v>
      </c>
      <c r="R43" s="47" t="s">
        <v>122</v>
      </c>
      <c r="S43" s="47" t="s">
        <v>122</v>
      </c>
      <c r="T43" s="49" t="s">
        <v>122</v>
      </c>
      <c r="U43" s="49" t="s">
        <v>91</v>
      </c>
    </row>
    <row r="44" ht="15.75" customHeight="1">
      <c r="A44" s="47" t="s">
        <v>746</v>
      </c>
      <c r="B44" s="143" t="s">
        <v>789</v>
      </c>
      <c r="C44" s="47" t="s">
        <v>456</v>
      </c>
      <c r="D44" s="47" t="s">
        <v>91</v>
      </c>
      <c r="E44" s="47" t="s">
        <v>122</v>
      </c>
      <c r="F44" s="47" t="s">
        <v>122</v>
      </c>
      <c r="G44" s="48" t="s">
        <v>122</v>
      </c>
      <c r="H44" s="49" t="s">
        <v>122</v>
      </c>
      <c r="I44" s="50" t="s">
        <v>122</v>
      </c>
      <c r="J44" s="48" t="s">
        <v>122</v>
      </c>
      <c r="K44" s="50">
        <f>SUMIFS(Gabarito!B:B,Gabarito!A:A,G44)+SUMIFS(Gabarito!B:B,Gabarito!A:A,H44)+SUMIFS(Gabarito!B:B,Gabarito!A:A,I44)+SUMIFS(Gabarito!B:B,Gabarito!A:A,J44)</f>
        <v>0</v>
      </c>
      <c r="L44" s="49" t="s">
        <v>122</v>
      </c>
      <c r="M44" s="49" t="s">
        <v>122</v>
      </c>
      <c r="N44" s="47" t="s">
        <v>122</v>
      </c>
      <c r="O44" s="49" t="s">
        <v>122</v>
      </c>
      <c r="P44" s="49">
        <f>SUMIFS(Gabarito!B:B,Gabarito!A:A,L44)+SUMIFS(Gabarito!B:B,Gabarito!A:A,M44)+SUMIFS(Gabarito!B:B,Gabarito!A:A,N44)+SUMIFS(Gabarito!B:B,Gabarito!A:A,#REF!)+SUMIFS(Gabarito!B:B,Gabarito!A:A,O44)</f>
        <v>0</v>
      </c>
      <c r="Q44" s="49">
        <f t="shared" si="1"/>
        <v>0</v>
      </c>
      <c r="R44" s="47" t="s">
        <v>122</v>
      </c>
      <c r="S44" s="47" t="s">
        <v>122</v>
      </c>
      <c r="T44" s="49" t="s">
        <v>122</v>
      </c>
      <c r="U44" s="49" t="s">
        <v>50</v>
      </c>
    </row>
    <row r="45" ht="15.75" customHeight="1">
      <c r="A45" s="47" t="s">
        <v>746</v>
      </c>
      <c r="B45" s="47" t="s">
        <v>790</v>
      </c>
      <c r="C45" s="47" t="s">
        <v>456</v>
      </c>
      <c r="D45" s="47" t="s">
        <v>91</v>
      </c>
      <c r="E45" s="47" t="s">
        <v>149</v>
      </c>
      <c r="F45" s="47" t="s">
        <v>122</v>
      </c>
      <c r="G45" s="48" t="s">
        <v>43</v>
      </c>
      <c r="H45" s="49" t="s">
        <v>87</v>
      </c>
      <c r="I45" s="50" t="s">
        <v>89</v>
      </c>
      <c r="J45" s="48" t="s">
        <v>91</v>
      </c>
      <c r="K45" s="50">
        <f>SUMIFS(Gabarito!B:B,Gabarito!A:A,G45)+SUMIFS(Gabarito!B:B,Gabarito!A:A,H45)+SUMIFS(Gabarito!B:B,Gabarito!A:A,I45)+SUMIFS(Gabarito!B:B,Gabarito!A:A,J45)</f>
        <v>24</v>
      </c>
      <c r="L45" s="49" t="s">
        <v>55</v>
      </c>
      <c r="M45" s="49" t="s">
        <v>57</v>
      </c>
      <c r="N45" s="47" t="s">
        <v>122</v>
      </c>
      <c r="O45" s="49" t="s">
        <v>82</v>
      </c>
      <c r="P45" s="49">
        <f>SUMIFS(Gabarito!B:B,Gabarito!A:A,L45)+SUMIFS(Gabarito!B:B,Gabarito!A:A,M45)+SUMIFS(Gabarito!B:B,Gabarito!A:A,N45)+SUMIFS(Gabarito!B:B,Gabarito!A:A,#REF!)+SUMIFS(Gabarito!B:B,Gabarito!A:A,O45)</f>
        <v>12</v>
      </c>
      <c r="Q45" s="49">
        <f t="shared" si="1"/>
        <v>288</v>
      </c>
      <c r="R45" s="47" t="s">
        <v>50</v>
      </c>
      <c r="S45" s="47" t="s">
        <v>118</v>
      </c>
      <c r="T45" s="49" t="s">
        <v>459</v>
      </c>
      <c r="U45" s="49" t="s">
        <v>50</v>
      </c>
    </row>
    <row r="46" ht="15.75" customHeight="1">
      <c r="A46" s="47" t="s">
        <v>746</v>
      </c>
      <c r="B46" s="47" t="s">
        <v>791</v>
      </c>
      <c r="C46" s="47" t="s">
        <v>456</v>
      </c>
      <c r="D46" s="47" t="s">
        <v>91</v>
      </c>
      <c r="E46" s="47" t="s">
        <v>136</v>
      </c>
      <c r="F46" s="47" t="s">
        <v>122</v>
      </c>
      <c r="G46" s="48" t="s">
        <v>43</v>
      </c>
      <c r="H46" s="49" t="s">
        <v>122</v>
      </c>
      <c r="I46" s="50" t="s">
        <v>122</v>
      </c>
      <c r="J46" s="48" t="s">
        <v>122</v>
      </c>
      <c r="K46" s="50">
        <f>SUMIFS(Gabarito!B:B,Gabarito!A:A,G46)+SUMIFS(Gabarito!B:B,Gabarito!A:A,H46)+SUMIFS(Gabarito!B:B,Gabarito!A:A,I46)+SUMIFS(Gabarito!B:B,Gabarito!A:A,J46)</f>
        <v>2</v>
      </c>
      <c r="L46" s="49" t="s">
        <v>122</v>
      </c>
      <c r="M46" s="49" t="s">
        <v>122</v>
      </c>
      <c r="N46" s="47" t="s">
        <v>122</v>
      </c>
      <c r="O46" s="49" t="s">
        <v>122</v>
      </c>
      <c r="P46" s="49">
        <f>SUMIFS(Gabarito!B:B,Gabarito!A:A,L46)+SUMIFS(Gabarito!B:B,Gabarito!A:A,M46)+SUMIFS(Gabarito!B:B,Gabarito!A:A,N46)+SUMIFS(Gabarito!B:B,Gabarito!A:A,#REF!)+SUMIFS(Gabarito!B:B,Gabarito!A:A,O46)</f>
        <v>0</v>
      </c>
      <c r="Q46" s="49">
        <f t="shared" si="1"/>
        <v>0</v>
      </c>
      <c r="R46" s="47" t="s">
        <v>122</v>
      </c>
      <c r="S46" s="47" t="s">
        <v>122</v>
      </c>
      <c r="T46" s="49" t="s">
        <v>122</v>
      </c>
      <c r="U46" s="49" t="s">
        <v>50</v>
      </c>
    </row>
    <row r="47" ht="15.75" customHeight="1">
      <c r="A47" s="47" t="s">
        <v>746</v>
      </c>
      <c r="B47" s="47" t="s">
        <v>792</v>
      </c>
      <c r="C47" s="47" t="s">
        <v>456</v>
      </c>
      <c r="D47" s="47" t="s">
        <v>91</v>
      </c>
      <c r="E47" s="47" t="s">
        <v>149</v>
      </c>
      <c r="F47" s="47" t="s">
        <v>122</v>
      </c>
      <c r="G47" s="48" t="s">
        <v>43</v>
      </c>
      <c r="H47" s="49" t="s">
        <v>122</v>
      </c>
      <c r="I47" s="50" t="s">
        <v>122</v>
      </c>
      <c r="J47" s="48" t="s">
        <v>122</v>
      </c>
      <c r="K47" s="50">
        <f>SUMIFS(Gabarito!B:B,Gabarito!A:A,G47)+SUMIFS(Gabarito!B:B,Gabarito!A:A,H47)+SUMIFS(Gabarito!B:B,Gabarito!A:A,I47)+SUMIFS(Gabarito!B:B,Gabarito!A:A,J47)</f>
        <v>2</v>
      </c>
      <c r="L47" s="49" t="s">
        <v>122</v>
      </c>
      <c r="M47" s="49" t="s">
        <v>122</v>
      </c>
      <c r="N47" s="47" t="s">
        <v>122</v>
      </c>
      <c r="O47" s="49" t="s">
        <v>122</v>
      </c>
      <c r="P47" s="49">
        <f>SUMIFS(Gabarito!B:B,Gabarito!A:A,L47)+SUMIFS(Gabarito!B:B,Gabarito!A:A,M47)+SUMIFS(Gabarito!B:B,Gabarito!A:A,N47)+SUMIFS(Gabarito!B:B,Gabarito!A:A,#REF!)+SUMIFS(Gabarito!B:B,Gabarito!A:A,O47)</f>
        <v>0</v>
      </c>
      <c r="Q47" s="49">
        <f t="shared" si="1"/>
        <v>0</v>
      </c>
      <c r="R47" s="47" t="s">
        <v>122</v>
      </c>
      <c r="S47" s="47" t="s">
        <v>122</v>
      </c>
      <c r="T47" s="49" t="s">
        <v>122</v>
      </c>
      <c r="U47" s="49" t="s">
        <v>50</v>
      </c>
    </row>
    <row r="48" ht="15.75" customHeight="1">
      <c r="A48" s="47" t="s">
        <v>746</v>
      </c>
      <c r="B48" s="47" t="s">
        <v>793</v>
      </c>
      <c r="C48" s="47" t="s">
        <v>456</v>
      </c>
      <c r="D48" s="47" t="s">
        <v>91</v>
      </c>
      <c r="E48" s="47" t="s">
        <v>149</v>
      </c>
      <c r="F48" s="47" t="s">
        <v>122</v>
      </c>
      <c r="G48" s="48" t="s">
        <v>122</v>
      </c>
      <c r="H48" s="49" t="s">
        <v>122</v>
      </c>
      <c r="I48" s="50" t="s">
        <v>122</v>
      </c>
      <c r="J48" s="48" t="s">
        <v>122</v>
      </c>
      <c r="K48" s="50">
        <f>SUMIFS(Gabarito!B:B,Gabarito!A:A,G48)+SUMIFS(Gabarito!B:B,Gabarito!A:A,H48)+SUMIFS(Gabarito!B:B,Gabarito!A:A,I48)+SUMIFS(Gabarito!B:B,Gabarito!A:A,J48)</f>
        <v>0</v>
      </c>
      <c r="L48" s="49" t="s">
        <v>122</v>
      </c>
      <c r="M48" s="49" t="s">
        <v>122</v>
      </c>
      <c r="N48" s="47" t="s">
        <v>122</v>
      </c>
      <c r="O48" s="49" t="s">
        <v>122</v>
      </c>
      <c r="P48" s="49">
        <f>SUMIFS(Gabarito!B:B,Gabarito!A:A,L48)+SUMIFS(Gabarito!B:B,Gabarito!A:A,M48)+SUMIFS(Gabarito!B:B,Gabarito!A:A,N48)+SUMIFS(Gabarito!B:B,Gabarito!A:A,#REF!)+SUMIFS(Gabarito!B:B,Gabarito!A:A,O48)</f>
        <v>0</v>
      </c>
      <c r="Q48" s="49">
        <f t="shared" si="1"/>
        <v>0</v>
      </c>
      <c r="R48" s="47" t="s">
        <v>122</v>
      </c>
      <c r="S48" s="47" t="s">
        <v>122</v>
      </c>
      <c r="T48" s="49" t="s">
        <v>122</v>
      </c>
      <c r="U48" s="49" t="s">
        <v>50</v>
      </c>
    </row>
    <row r="49" ht="15.75" customHeight="1">
      <c r="A49" s="47" t="s">
        <v>746</v>
      </c>
      <c r="B49" s="47" t="s">
        <v>794</v>
      </c>
      <c r="C49" s="47" t="s">
        <v>456</v>
      </c>
      <c r="D49" s="47" t="s">
        <v>91</v>
      </c>
      <c r="E49" s="47" t="s">
        <v>149</v>
      </c>
      <c r="F49" s="47" t="s">
        <v>122</v>
      </c>
      <c r="G49" s="48" t="s">
        <v>43</v>
      </c>
      <c r="H49" s="49" t="s">
        <v>122</v>
      </c>
      <c r="I49" s="50" t="s">
        <v>122</v>
      </c>
      <c r="J49" s="48" t="s">
        <v>122</v>
      </c>
      <c r="K49" s="50">
        <f>SUMIFS(Gabarito!B:B,Gabarito!A:A,G49)+SUMIFS(Gabarito!B:B,Gabarito!A:A,H49)+SUMIFS(Gabarito!B:B,Gabarito!A:A,I49)+SUMIFS(Gabarito!B:B,Gabarito!A:A,J49)</f>
        <v>2</v>
      </c>
      <c r="L49" s="49" t="s">
        <v>122</v>
      </c>
      <c r="M49" s="49" t="s">
        <v>122</v>
      </c>
      <c r="N49" s="47" t="s">
        <v>122</v>
      </c>
      <c r="O49" s="49" t="s">
        <v>122</v>
      </c>
      <c r="P49" s="49">
        <f>SUMIFS(Gabarito!B:B,Gabarito!A:A,L49)+SUMIFS(Gabarito!B:B,Gabarito!A:A,M49)+SUMIFS(Gabarito!B:B,Gabarito!A:A,N49)+SUMIFS(Gabarito!B:B,Gabarito!A:A,#REF!)+SUMIFS(Gabarito!B:B,Gabarito!A:A,O49)</f>
        <v>0</v>
      </c>
      <c r="Q49" s="49">
        <f t="shared" si="1"/>
        <v>0</v>
      </c>
      <c r="R49" s="47" t="s">
        <v>122</v>
      </c>
      <c r="S49" s="47" t="s">
        <v>122</v>
      </c>
      <c r="T49" s="49" t="s">
        <v>122</v>
      </c>
      <c r="U49" s="49" t="s">
        <v>91</v>
      </c>
    </row>
    <row r="50" ht="15.75" customHeight="1">
      <c r="A50" s="47" t="s">
        <v>746</v>
      </c>
      <c r="B50" s="47" t="s">
        <v>795</v>
      </c>
      <c r="C50" s="47" t="s">
        <v>456</v>
      </c>
      <c r="D50" s="47" t="s">
        <v>91</v>
      </c>
      <c r="E50" s="47" t="s">
        <v>149</v>
      </c>
      <c r="F50" s="47" t="s">
        <v>122</v>
      </c>
      <c r="G50" s="48" t="s">
        <v>43</v>
      </c>
      <c r="H50" s="49" t="s">
        <v>122</v>
      </c>
      <c r="I50" s="50" t="s">
        <v>122</v>
      </c>
      <c r="J50" s="48" t="s">
        <v>122</v>
      </c>
      <c r="K50" s="50">
        <f>SUMIFS(Gabarito!B:B,Gabarito!A:A,G50)+SUMIFS(Gabarito!B:B,Gabarito!A:A,H50)+SUMIFS(Gabarito!B:B,Gabarito!A:A,I50)+SUMIFS(Gabarito!B:B,Gabarito!A:A,J50)</f>
        <v>2</v>
      </c>
      <c r="L50" s="49" t="s">
        <v>122</v>
      </c>
      <c r="M50" s="49" t="s">
        <v>122</v>
      </c>
      <c r="N50" s="47" t="s">
        <v>122</v>
      </c>
      <c r="O50" s="49" t="s">
        <v>122</v>
      </c>
      <c r="P50" s="49">
        <f>SUMIFS(Gabarito!B:B,Gabarito!A:A,L50)+SUMIFS(Gabarito!B:B,Gabarito!A:A,M50)+SUMIFS(Gabarito!B:B,Gabarito!A:A,N50)+SUMIFS(Gabarito!B:B,Gabarito!A:A,#REF!)+SUMIFS(Gabarito!B:B,Gabarito!A:A,O50)</f>
        <v>0</v>
      </c>
      <c r="Q50" s="49">
        <f t="shared" si="1"/>
        <v>0</v>
      </c>
      <c r="R50" s="47" t="s">
        <v>122</v>
      </c>
      <c r="S50" s="47" t="s">
        <v>122</v>
      </c>
      <c r="T50" s="49" t="s">
        <v>122</v>
      </c>
      <c r="U50" s="49" t="s">
        <v>91</v>
      </c>
    </row>
    <row r="51" ht="15.75" customHeight="1">
      <c r="A51" s="47" t="s">
        <v>746</v>
      </c>
      <c r="B51" s="47" t="s">
        <v>796</v>
      </c>
      <c r="C51" s="47" t="s">
        <v>456</v>
      </c>
      <c r="D51" s="47" t="s">
        <v>91</v>
      </c>
      <c r="E51" s="47" t="s">
        <v>149</v>
      </c>
      <c r="F51" s="47" t="s">
        <v>122</v>
      </c>
      <c r="G51" s="48" t="s">
        <v>122</v>
      </c>
      <c r="H51" s="49" t="s">
        <v>122</v>
      </c>
      <c r="I51" s="50" t="s">
        <v>122</v>
      </c>
      <c r="J51" s="48" t="s">
        <v>122</v>
      </c>
      <c r="K51" s="50">
        <f>SUMIFS(Gabarito!B:B,Gabarito!A:A,G51)+SUMIFS(Gabarito!B:B,Gabarito!A:A,H51)+SUMIFS(Gabarito!B:B,Gabarito!A:A,I51)+SUMIFS(Gabarito!B:B,Gabarito!A:A,J51)</f>
        <v>0</v>
      </c>
      <c r="L51" s="49" t="s">
        <v>122</v>
      </c>
      <c r="M51" s="49" t="s">
        <v>122</v>
      </c>
      <c r="N51" s="47" t="s">
        <v>122</v>
      </c>
      <c r="O51" s="49" t="s">
        <v>122</v>
      </c>
      <c r="P51" s="49">
        <f>SUMIFS(Gabarito!B:B,Gabarito!A:A,L51)+SUMIFS(Gabarito!B:B,Gabarito!A:A,M51)+SUMIFS(Gabarito!B:B,Gabarito!A:A,N51)+SUMIFS(Gabarito!B:B,Gabarito!A:A,#REF!)+SUMIFS(Gabarito!B:B,Gabarito!A:A,O51)</f>
        <v>0</v>
      </c>
      <c r="Q51" s="49">
        <f t="shared" si="1"/>
        <v>0</v>
      </c>
      <c r="R51" s="47" t="s">
        <v>122</v>
      </c>
      <c r="S51" s="47" t="s">
        <v>122</v>
      </c>
      <c r="T51" s="49" t="s">
        <v>122</v>
      </c>
      <c r="U51" s="49" t="s">
        <v>50</v>
      </c>
    </row>
    <row r="52" ht="15.75" customHeight="1">
      <c r="A52" s="47" t="s">
        <v>746</v>
      </c>
      <c r="B52" s="47" t="s">
        <v>797</v>
      </c>
      <c r="C52" s="47" t="s">
        <v>456</v>
      </c>
      <c r="D52" s="47" t="s">
        <v>91</v>
      </c>
      <c r="E52" s="47" t="s">
        <v>149</v>
      </c>
      <c r="F52" s="47" t="s">
        <v>122</v>
      </c>
      <c r="G52" s="48" t="s">
        <v>43</v>
      </c>
      <c r="H52" s="49" t="s">
        <v>122</v>
      </c>
      <c r="I52" s="50" t="s">
        <v>122</v>
      </c>
      <c r="J52" s="48" t="s">
        <v>122</v>
      </c>
      <c r="K52" s="50">
        <f>SUMIFS(Gabarito!B:B,Gabarito!A:A,G52)+SUMIFS(Gabarito!B:B,Gabarito!A:A,H52)+SUMIFS(Gabarito!B:B,Gabarito!A:A,I52)+SUMIFS(Gabarito!B:B,Gabarito!A:A,J52)</f>
        <v>2</v>
      </c>
      <c r="L52" s="49" t="s">
        <v>122</v>
      </c>
      <c r="M52" s="49" t="s">
        <v>122</v>
      </c>
      <c r="N52" s="47" t="s">
        <v>122</v>
      </c>
      <c r="O52" s="49" t="s">
        <v>122</v>
      </c>
      <c r="P52" s="49">
        <f>SUMIFS(Gabarito!B:B,Gabarito!A:A,L52)+SUMIFS(Gabarito!B:B,Gabarito!A:A,M52)+SUMIFS(Gabarito!B:B,Gabarito!A:A,N52)+SUMIFS(Gabarito!B:B,Gabarito!A:A,#REF!)+SUMIFS(Gabarito!B:B,Gabarito!A:A,O52)</f>
        <v>0</v>
      </c>
      <c r="Q52" s="49">
        <f t="shared" si="1"/>
        <v>0</v>
      </c>
      <c r="R52" s="47" t="s">
        <v>122</v>
      </c>
      <c r="S52" s="47" t="s">
        <v>122</v>
      </c>
      <c r="T52" s="49" t="s">
        <v>122</v>
      </c>
      <c r="U52" s="49" t="s">
        <v>50</v>
      </c>
    </row>
    <row r="53" ht="15.75" customHeight="1">
      <c r="A53" s="47" t="s">
        <v>746</v>
      </c>
      <c r="B53" s="47" t="s">
        <v>798</v>
      </c>
      <c r="C53" s="47" t="s">
        <v>456</v>
      </c>
      <c r="D53" s="47" t="s">
        <v>91</v>
      </c>
      <c r="E53" s="47" t="s">
        <v>149</v>
      </c>
      <c r="F53" s="47" t="s">
        <v>122</v>
      </c>
      <c r="G53" s="48" t="s">
        <v>43</v>
      </c>
      <c r="H53" s="49" t="s">
        <v>122</v>
      </c>
      <c r="I53" s="50" t="s">
        <v>122</v>
      </c>
      <c r="J53" s="48" t="s">
        <v>122</v>
      </c>
      <c r="K53" s="50">
        <f>SUMIFS(Gabarito!B:B,Gabarito!A:A,G53)+SUMIFS(Gabarito!B:B,Gabarito!A:A,H53)+SUMIFS(Gabarito!B:B,Gabarito!A:A,I53)+SUMIFS(Gabarito!B:B,Gabarito!A:A,J53)</f>
        <v>2</v>
      </c>
      <c r="L53" s="49" t="s">
        <v>122</v>
      </c>
      <c r="M53" s="49" t="s">
        <v>122</v>
      </c>
      <c r="N53" s="47" t="s">
        <v>122</v>
      </c>
      <c r="O53" s="49" t="s">
        <v>122</v>
      </c>
      <c r="P53" s="49">
        <f>SUMIFS(Gabarito!B:B,Gabarito!A:A,L53)+SUMIFS(Gabarito!B:B,Gabarito!A:A,M53)+SUMIFS(Gabarito!B:B,Gabarito!A:A,N53)+SUMIFS(Gabarito!B:B,Gabarito!A:A,#REF!)+SUMIFS(Gabarito!B:B,Gabarito!A:A,O53)</f>
        <v>0</v>
      </c>
      <c r="Q53" s="49">
        <f t="shared" si="1"/>
        <v>0</v>
      </c>
      <c r="R53" s="47" t="s">
        <v>122</v>
      </c>
      <c r="S53" s="47" t="s">
        <v>122</v>
      </c>
      <c r="T53" s="49" t="s">
        <v>122</v>
      </c>
      <c r="U53" s="49" t="s">
        <v>50</v>
      </c>
    </row>
    <row r="54" ht="15.75" customHeight="1">
      <c r="A54" s="47" t="s">
        <v>746</v>
      </c>
      <c r="B54" s="143" t="s">
        <v>799</v>
      </c>
      <c r="C54" s="47" t="s">
        <v>456</v>
      </c>
      <c r="D54" s="47" t="s">
        <v>122</v>
      </c>
      <c r="E54" s="47" t="s">
        <v>122</v>
      </c>
      <c r="F54" s="47" t="s">
        <v>122</v>
      </c>
      <c r="G54" s="48" t="s">
        <v>122</v>
      </c>
      <c r="H54" s="49" t="s">
        <v>122</v>
      </c>
      <c r="I54" s="50" t="s">
        <v>122</v>
      </c>
      <c r="J54" s="48" t="s">
        <v>122</v>
      </c>
      <c r="K54" s="50">
        <f>SUMIFS(Gabarito!B:B,Gabarito!A:A,G54)+SUMIFS(Gabarito!B:B,Gabarito!A:A,H54)+SUMIFS(Gabarito!B:B,Gabarito!A:A,I54)+SUMIFS(Gabarito!B:B,Gabarito!A:A,J54)</f>
        <v>0</v>
      </c>
      <c r="L54" s="49" t="s">
        <v>122</v>
      </c>
      <c r="M54" s="49" t="s">
        <v>122</v>
      </c>
      <c r="N54" s="47" t="s">
        <v>122</v>
      </c>
      <c r="O54" s="49" t="s">
        <v>122</v>
      </c>
      <c r="P54" s="49">
        <f>SUMIFS(Gabarito!B:B,Gabarito!A:A,L54)+SUMIFS(Gabarito!B:B,Gabarito!A:A,M54)+SUMIFS(Gabarito!B:B,Gabarito!A:A,N54)+SUMIFS(Gabarito!B:B,Gabarito!A:A,#REF!)+SUMIFS(Gabarito!B:B,Gabarito!A:A,O54)</f>
        <v>0</v>
      </c>
      <c r="Q54" s="49">
        <f t="shared" si="1"/>
        <v>0</v>
      </c>
      <c r="R54" s="47" t="s">
        <v>122</v>
      </c>
      <c r="S54" s="47" t="s">
        <v>122</v>
      </c>
      <c r="T54" s="49" t="s">
        <v>122</v>
      </c>
      <c r="U54" s="49" t="s">
        <v>50</v>
      </c>
    </row>
    <row r="55" ht="15.75" customHeight="1">
      <c r="A55" s="47" t="s">
        <v>746</v>
      </c>
      <c r="B55" s="143" t="s">
        <v>800</v>
      </c>
      <c r="C55" s="47" t="s">
        <v>456</v>
      </c>
      <c r="D55" s="47" t="s">
        <v>122</v>
      </c>
      <c r="E55" s="47" t="s">
        <v>122</v>
      </c>
      <c r="F55" s="47" t="s">
        <v>122</v>
      </c>
      <c r="G55" s="48" t="s">
        <v>122</v>
      </c>
      <c r="H55" s="49" t="s">
        <v>122</v>
      </c>
      <c r="I55" s="50" t="s">
        <v>122</v>
      </c>
      <c r="J55" s="48" t="s">
        <v>122</v>
      </c>
      <c r="K55" s="50">
        <f>SUMIFS(Gabarito!B:B,Gabarito!A:A,G55)+SUMIFS(Gabarito!B:B,Gabarito!A:A,H55)+SUMIFS(Gabarito!B:B,Gabarito!A:A,I55)+SUMIFS(Gabarito!B:B,Gabarito!A:A,J55)</f>
        <v>0</v>
      </c>
      <c r="L55" s="49" t="s">
        <v>122</v>
      </c>
      <c r="M55" s="49" t="s">
        <v>122</v>
      </c>
      <c r="N55" s="47" t="s">
        <v>122</v>
      </c>
      <c r="O55" s="49" t="s">
        <v>122</v>
      </c>
      <c r="P55" s="49">
        <f>SUMIFS(Gabarito!B:B,Gabarito!A:A,L55)+SUMIFS(Gabarito!B:B,Gabarito!A:A,M55)+SUMIFS(Gabarito!B:B,Gabarito!A:A,N55)+SUMIFS(Gabarito!B:B,Gabarito!A:A,#REF!)+SUMIFS(Gabarito!B:B,Gabarito!A:A,O55)</f>
        <v>0</v>
      </c>
      <c r="Q55" s="49">
        <f t="shared" si="1"/>
        <v>0</v>
      </c>
      <c r="R55" s="47" t="s">
        <v>122</v>
      </c>
      <c r="S55" s="47" t="s">
        <v>122</v>
      </c>
      <c r="T55" s="49" t="s">
        <v>122</v>
      </c>
      <c r="U55" s="49" t="s">
        <v>50</v>
      </c>
    </row>
    <row r="56" ht="15.75" customHeight="1">
      <c r="A56" s="47" t="s">
        <v>746</v>
      </c>
      <c r="B56" s="47" t="s">
        <v>801</v>
      </c>
      <c r="C56" s="47" t="s">
        <v>456</v>
      </c>
      <c r="D56" s="47" t="s">
        <v>91</v>
      </c>
      <c r="E56" s="47" t="s">
        <v>149</v>
      </c>
      <c r="F56" s="47" t="s">
        <v>122</v>
      </c>
      <c r="G56" s="48" t="s">
        <v>43</v>
      </c>
      <c r="H56" s="49" t="s">
        <v>122</v>
      </c>
      <c r="I56" s="50" t="s">
        <v>122</v>
      </c>
      <c r="J56" s="48" t="s">
        <v>122</v>
      </c>
      <c r="K56" s="50">
        <f>SUMIFS(Gabarito!B:B,Gabarito!A:A,G56)+SUMIFS(Gabarito!B:B,Gabarito!A:A,H56)+SUMIFS(Gabarito!B:B,Gabarito!A:A,I56)+SUMIFS(Gabarito!B:B,Gabarito!A:A,J56)</f>
        <v>2</v>
      </c>
      <c r="L56" s="49" t="s">
        <v>122</v>
      </c>
      <c r="M56" s="49" t="s">
        <v>122</v>
      </c>
      <c r="N56" s="47" t="s">
        <v>122</v>
      </c>
      <c r="O56" s="49" t="s">
        <v>122</v>
      </c>
      <c r="P56" s="49">
        <f>SUMIFS(Gabarito!B:B,Gabarito!A:A,L56)+SUMIFS(Gabarito!B:B,Gabarito!A:A,M56)+SUMIFS(Gabarito!B:B,Gabarito!A:A,N56)+SUMIFS(Gabarito!B:B,Gabarito!A:A,#REF!)+SUMIFS(Gabarito!B:B,Gabarito!A:A,O56)</f>
        <v>0</v>
      </c>
      <c r="Q56" s="49">
        <f t="shared" si="1"/>
        <v>0</v>
      </c>
      <c r="R56" s="47" t="s">
        <v>122</v>
      </c>
      <c r="S56" s="47" t="s">
        <v>122</v>
      </c>
      <c r="T56" s="49" t="s">
        <v>122</v>
      </c>
      <c r="U56" s="49" t="s">
        <v>50</v>
      </c>
    </row>
    <row r="57" ht="15.75" customHeight="1">
      <c r="A57" s="47" t="s">
        <v>746</v>
      </c>
      <c r="B57" s="47" t="s">
        <v>802</v>
      </c>
      <c r="C57" s="47" t="s">
        <v>456</v>
      </c>
      <c r="D57" s="47" t="s">
        <v>91</v>
      </c>
      <c r="E57" s="47" t="s">
        <v>149</v>
      </c>
      <c r="F57" s="47" t="s">
        <v>122</v>
      </c>
      <c r="G57" s="48" t="s">
        <v>43</v>
      </c>
      <c r="H57" s="49" t="s">
        <v>122</v>
      </c>
      <c r="I57" s="50" t="s">
        <v>122</v>
      </c>
      <c r="J57" s="48" t="s">
        <v>122</v>
      </c>
      <c r="K57" s="50">
        <f>SUMIFS(Gabarito!B:B,Gabarito!A:A,G57)+SUMIFS(Gabarito!B:B,Gabarito!A:A,H57)+SUMIFS(Gabarito!B:B,Gabarito!A:A,I57)+SUMIFS(Gabarito!B:B,Gabarito!A:A,J57)</f>
        <v>2</v>
      </c>
      <c r="L57" s="49" t="s">
        <v>122</v>
      </c>
      <c r="M57" s="49" t="s">
        <v>122</v>
      </c>
      <c r="N57" s="47" t="s">
        <v>122</v>
      </c>
      <c r="O57" s="49" t="s">
        <v>122</v>
      </c>
      <c r="P57" s="49">
        <f>SUMIFS(Gabarito!B:B,Gabarito!A:A,L57)+SUMIFS(Gabarito!B:B,Gabarito!A:A,M57)+SUMIFS(Gabarito!B:B,Gabarito!A:A,N57)+SUMIFS(Gabarito!B:B,Gabarito!A:A,#REF!)+SUMIFS(Gabarito!B:B,Gabarito!A:A,O57)</f>
        <v>0</v>
      </c>
      <c r="Q57" s="49">
        <f t="shared" si="1"/>
        <v>0</v>
      </c>
      <c r="R57" s="47" t="s">
        <v>122</v>
      </c>
      <c r="S57" s="47" t="s">
        <v>122</v>
      </c>
      <c r="T57" s="49" t="s">
        <v>122</v>
      </c>
      <c r="U57" s="49" t="s">
        <v>50</v>
      </c>
    </row>
    <row r="58" ht="15.75" customHeight="1">
      <c r="A58" s="47" t="s">
        <v>746</v>
      </c>
      <c r="B58" s="47" t="s">
        <v>803</v>
      </c>
      <c r="C58" s="47" t="s">
        <v>456</v>
      </c>
      <c r="D58" s="47" t="s">
        <v>91</v>
      </c>
      <c r="E58" s="47" t="s">
        <v>149</v>
      </c>
      <c r="F58" s="47" t="s">
        <v>122</v>
      </c>
      <c r="G58" s="48" t="s">
        <v>43</v>
      </c>
      <c r="H58" s="49" t="s">
        <v>122</v>
      </c>
      <c r="I58" s="50" t="s">
        <v>122</v>
      </c>
      <c r="J58" s="48" t="s">
        <v>122</v>
      </c>
      <c r="K58" s="50">
        <f>SUMIFS(Gabarito!B:B,Gabarito!A:A,G58)+SUMIFS(Gabarito!B:B,Gabarito!A:A,H58)+SUMIFS(Gabarito!B:B,Gabarito!A:A,I58)+SUMIFS(Gabarito!B:B,Gabarito!A:A,J58)</f>
        <v>2</v>
      </c>
      <c r="L58" s="49" t="s">
        <v>122</v>
      </c>
      <c r="M58" s="49" t="s">
        <v>122</v>
      </c>
      <c r="N58" s="47" t="s">
        <v>122</v>
      </c>
      <c r="O58" s="49" t="s">
        <v>122</v>
      </c>
      <c r="P58" s="49">
        <f>SUMIFS(Gabarito!B:B,Gabarito!A:A,L58)+SUMIFS(Gabarito!B:B,Gabarito!A:A,M58)+SUMIFS(Gabarito!B:B,Gabarito!A:A,N58)+SUMIFS(Gabarito!B:B,Gabarito!A:A,#REF!)+SUMIFS(Gabarito!B:B,Gabarito!A:A,O58)</f>
        <v>0</v>
      </c>
      <c r="Q58" s="49">
        <f t="shared" si="1"/>
        <v>0</v>
      </c>
      <c r="R58" s="47" t="s">
        <v>122</v>
      </c>
      <c r="S58" s="47" t="s">
        <v>122</v>
      </c>
      <c r="T58" s="49" t="s">
        <v>122</v>
      </c>
      <c r="U58" s="49" t="s">
        <v>50</v>
      </c>
    </row>
    <row r="59" ht="15.75" customHeight="1">
      <c r="A59" s="47" t="s">
        <v>746</v>
      </c>
      <c r="B59" s="47" t="s">
        <v>804</v>
      </c>
      <c r="C59" s="47" t="s">
        <v>456</v>
      </c>
      <c r="D59" s="47" t="s">
        <v>91</v>
      </c>
      <c r="E59" s="47" t="s">
        <v>149</v>
      </c>
      <c r="F59" s="47" t="s">
        <v>122</v>
      </c>
      <c r="G59" s="48" t="s">
        <v>43</v>
      </c>
      <c r="H59" s="49" t="s">
        <v>122</v>
      </c>
      <c r="I59" s="50" t="s">
        <v>122</v>
      </c>
      <c r="J59" s="48" t="s">
        <v>122</v>
      </c>
      <c r="K59" s="50">
        <f>SUMIFS(Gabarito!B:B,Gabarito!A:A,G59)+SUMIFS(Gabarito!B:B,Gabarito!A:A,H59)+SUMIFS(Gabarito!B:B,Gabarito!A:A,I59)+SUMIFS(Gabarito!B:B,Gabarito!A:A,J59)</f>
        <v>2</v>
      </c>
      <c r="L59" s="49" t="s">
        <v>122</v>
      </c>
      <c r="M59" s="49" t="s">
        <v>122</v>
      </c>
      <c r="N59" s="47" t="s">
        <v>122</v>
      </c>
      <c r="O59" s="49" t="s">
        <v>122</v>
      </c>
      <c r="P59" s="49">
        <f>SUMIFS(Gabarito!B:B,Gabarito!A:A,L59)+SUMIFS(Gabarito!B:B,Gabarito!A:A,M59)+SUMIFS(Gabarito!B:B,Gabarito!A:A,N59)+SUMIFS(Gabarito!B:B,Gabarito!A:A,#REF!)+SUMIFS(Gabarito!B:B,Gabarito!A:A,O59)</f>
        <v>0</v>
      </c>
      <c r="Q59" s="49">
        <f t="shared" si="1"/>
        <v>0</v>
      </c>
      <c r="R59" s="47" t="s">
        <v>122</v>
      </c>
      <c r="S59" s="47" t="s">
        <v>122</v>
      </c>
      <c r="T59" s="49" t="s">
        <v>122</v>
      </c>
      <c r="U59" s="49" t="s">
        <v>50</v>
      </c>
    </row>
    <row r="60" ht="15.75" customHeight="1">
      <c r="A60" s="47" t="s">
        <v>746</v>
      </c>
      <c r="B60" s="143" t="s">
        <v>805</v>
      </c>
      <c r="C60" s="47" t="s">
        <v>456</v>
      </c>
      <c r="D60" s="47" t="s">
        <v>122</v>
      </c>
      <c r="E60" s="47" t="s">
        <v>122</v>
      </c>
      <c r="F60" s="47" t="s">
        <v>122</v>
      </c>
      <c r="G60" s="48" t="s">
        <v>122</v>
      </c>
      <c r="H60" s="49" t="s">
        <v>122</v>
      </c>
      <c r="I60" s="50" t="s">
        <v>122</v>
      </c>
      <c r="J60" s="48" t="s">
        <v>122</v>
      </c>
      <c r="K60" s="50">
        <f>SUMIFS(Gabarito!B:B,Gabarito!A:A,G60)+SUMIFS(Gabarito!B:B,Gabarito!A:A,H60)+SUMIFS(Gabarito!B:B,Gabarito!A:A,I60)+SUMIFS(Gabarito!B:B,Gabarito!A:A,J60)</f>
        <v>0</v>
      </c>
      <c r="L60" s="49" t="s">
        <v>122</v>
      </c>
      <c r="M60" s="49" t="s">
        <v>122</v>
      </c>
      <c r="N60" s="47" t="s">
        <v>122</v>
      </c>
      <c r="O60" s="49" t="s">
        <v>122</v>
      </c>
      <c r="P60" s="49">
        <f>SUMIFS(Gabarito!B:B,Gabarito!A:A,L60)+SUMIFS(Gabarito!B:B,Gabarito!A:A,M60)+SUMIFS(Gabarito!B:B,Gabarito!A:A,N60)+SUMIFS(Gabarito!B:B,Gabarito!A:A,#REF!)+SUMIFS(Gabarito!B:B,Gabarito!A:A,O60)</f>
        <v>0</v>
      </c>
      <c r="Q60" s="49">
        <f t="shared" si="1"/>
        <v>0</v>
      </c>
      <c r="R60" s="47" t="s">
        <v>122</v>
      </c>
      <c r="S60" s="47" t="s">
        <v>122</v>
      </c>
      <c r="T60" s="49" t="s">
        <v>122</v>
      </c>
      <c r="U60" s="49" t="s">
        <v>50</v>
      </c>
    </row>
    <row r="61" ht="15.75" customHeight="1">
      <c r="A61" s="47" t="s">
        <v>746</v>
      </c>
      <c r="B61" s="47" t="s">
        <v>806</v>
      </c>
      <c r="C61" s="47" t="s">
        <v>456</v>
      </c>
      <c r="D61" s="47" t="s">
        <v>91</v>
      </c>
      <c r="E61" s="47" t="s">
        <v>149</v>
      </c>
      <c r="F61" s="47" t="s">
        <v>122</v>
      </c>
      <c r="G61" s="48" t="s">
        <v>43</v>
      </c>
      <c r="H61" s="49" t="s">
        <v>122</v>
      </c>
      <c r="I61" s="50" t="s">
        <v>122</v>
      </c>
      <c r="J61" s="48" t="s">
        <v>122</v>
      </c>
      <c r="K61" s="50">
        <f>SUMIFS(Gabarito!B:B,Gabarito!A:A,G61)+SUMIFS(Gabarito!B:B,Gabarito!A:A,H61)+SUMIFS(Gabarito!B:B,Gabarito!A:A,I61)+SUMIFS(Gabarito!B:B,Gabarito!A:A,J61)</f>
        <v>2</v>
      </c>
      <c r="L61" s="49" t="s">
        <v>122</v>
      </c>
      <c r="M61" s="49" t="s">
        <v>122</v>
      </c>
      <c r="N61" s="47" t="s">
        <v>122</v>
      </c>
      <c r="O61" s="49" t="s">
        <v>122</v>
      </c>
      <c r="P61" s="49">
        <f>SUMIFS(Gabarito!B:B,Gabarito!A:A,L61)+SUMIFS(Gabarito!B:B,Gabarito!A:A,M61)+SUMIFS(Gabarito!B:B,Gabarito!A:A,N61)+SUMIFS(Gabarito!B:B,Gabarito!A:A,#REF!)+SUMIFS(Gabarito!B:B,Gabarito!A:A,O61)</f>
        <v>0</v>
      </c>
      <c r="Q61" s="49">
        <f t="shared" si="1"/>
        <v>0</v>
      </c>
      <c r="R61" s="47" t="s">
        <v>122</v>
      </c>
      <c r="S61" s="47" t="s">
        <v>122</v>
      </c>
      <c r="T61" s="49" t="s">
        <v>122</v>
      </c>
      <c r="U61" s="49" t="s">
        <v>50</v>
      </c>
    </row>
    <row r="62" ht="15.75" customHeight="1">
      <c r="A62" s="47" t="s">
        <v>746</v>
      </c>
      <c r="B62" s="47" t="s">
        <v>807</v>
      </c>
      <c r="C62" s="47" t="s">
        <v>456</v>
      </c>
      <c r="D62" s="47" t="s">
        <v>91</v>
      </c>
      <c r="E62" s="47" t="s">
        <v>149</v>
      </c>
      <c r="F62" s="47" t="s">
        <v>122</v>
      </c>
      <c r="G62" s="48" t="s">
        <v>43</v>
      </c>
      <c r="H62" s="49" t="s">
        <v>122</v>
      </c>
      <c r="I62" s="50" t="s">
        <v>122</v>
      </c>
      <c r="J62" s="48" t="s">
        <v>122</v>
      </c>
      <c r="K62" s="50">
        <f>SUMIFS(Gabarito!B:B,Gabarito!A:A,G62)+SUMIFS(Gabarito!B:B,Gabarito!A:A,H62)+SUMIFS(Gabarito!B:B,Gabarito!A:A,I62)+SUMIFS(Gabarito!B:B,Gabarito!A:A,J62)</f>
        <v>2</v>
      </c>
      <c r="L62" s="49" t="s">
        <v>122</v>
      </c>
      <c r="M62" s="49" t="s">
        <v>122</v>
      </c>
      <c r="N62" s="47" t="s">
        <v>122</v>
      </c>
      <c r="O62" s="49" t="s">
        <v>122</v>
      </c>
      <c r="P62" s="49">
        <f>SUMIFS(Gabarito!B:B,Gabarito!A:A,L62)+SUMIFS(Gabarito!B:B,Gabarito!A:A,M62)+SUMIFS(Gabarito!B:B,Gabarito!A:A,N62)+SUMIFS(Gabarito!B:B,Gabarito!A:A,#REF!)+SUMIFS(Gabarito!B:B,Gabarito!A:A,O62)</f>
        <v>0</v>
      </c>
      <c r="Q62" s="49">
        <f t="shared" si="1"/>
        <v>0</v>
      </c>
      <c r="R62" s="47" t="s">
        <v>122</v>
      </c>
      <c r="S62" s="47" t="s">
        <v>122</v>
      </c>
      <c r="T62" s="49" t="s">
        <v>122</v>
      </c>
      <c r="U62" s="49" t="s">
        <v>50</v>
      </c>
    </row>
    <row r="63" ht="15.75" customHeight="1">
      <c r="A63" s="47" t="s">
        <v>746</v>
      </c>
      <c r="B63" s="47" t="s">
        <v>808</v>
      </c>
      <c r="C63" s="47" t="s">
        <v>456</v>
      </c>
      <c r="D63" s="47" t="s">
        <v>91</v>
      </c>
      <c r="E63" s="47" t="s">
        <v>149</v>
      </c>
      <c r="F63" s="47" t="s">
        <v>122</v>
      </c>
      <c r="G63" s="48" t="s">
        <v>43</v>
      </c>
      <c r="H63" s="49" t="s">
        <v>122</v>
      </c>
      <c r="I63" s="50" t="s">
        <v>122</v>
      </c>
      <c r="J63" s="48" t="s">
        <v>122</v>
      </c>
      <c r="K63" s="50">
        <f>SUMIFS(Gabarito!B:B,Gabarito!A:A,G63)+SUMIFS(Gabarito!B:B,Gabarito!A:A,H63)+SUMIFS(Gabarito!B:B,Gabarito!A:A,I63)+SUMIFS(Gabarito!B:B,Gabarito!A:A,J63)</f>
        <v>2</v>
      </c>
      <c r="L63" s="49" t="s">
        <v>122</v>
      </c>
      <c r="M63" s="49" t="s">
        <v>122</v>
      </c>
      <c r="N63" s="47" t="s">
        <v>122</v>
      </c>
      <c r="O63" s="49" t="s">
        <v>122</v>
      </c>
      <c r="P63" s="49">
        <f>SUMIFS(Gabarito!B:B,Gabarito!A:A,L63)+SUMIFS(Gabarito!B:B,Gabarito!A:A,M63)+SUMIFS(Gabarito!B:B,Gabarito!A:A,N63)+SUMIFS(Gabarito!B:B,Gabarito!A:A,#REF!)+SUMIFS(Gabarito!B:B,Gabarito!A:A,O63)</f>
        <v>0</v>
      </c>
      <c r="Q63" s="49">
        <f t="shared" si="1"/>
        <v>0</v>
      </c>
      <c r="R63" s="47" t="s">
        <v>122</v>
      </c>
      <c r="S63" s="47" t="s">
        <v>122</v>
      </c>
      <c r="T63" s="49" t="s">
        <v>122</v>
      </c>
      <c r="U63" s="49" t="s">
        <v>50</v>
      </c>
    </row>
    <row r="64" ht="15.75" customHeight="1">
      <c r="A64" s="47" t="s">
        <v>746</v>
      </c>
      <c r="B64" s="47" t="s">
        <v>809</v>
      </c>
      <c r="C64" s="47" t="s">
        <v>456</v>
      </c>
      <c r="D64" s="47" t="s">
        <v>91</v>
      </c>
      <c r="E64" s="47" t="s">
        <v>149</v>
      </c>
      <c r="F64" s="47" t="s">
        <v>122</v>
      </c>
      <c r="G64" s="48" t="s">
        <v>43</v>
      </c>
      <c r="H64" s="49" t="s">
        <v>122</v>
      </c>
      <c r="I64" s="50" t="s">
        <v>122</v>
      </c>
      <c r="J64" s="48" t="s">
        <v>122</v>
      </c>
      <c r="K64" s="50">
        <f>SUMIFS(Gabarito!B:B,Gabarito!A:A,G64)+SUMIFS(Gabarito!B:B,Gabarito!A:A,H64)+SUMIFS(Gabarito!B:B,Gabarito!A:A,I64)+SUMIFS(Gabarito!B:B,Gabarito!A:A,J64)</f>
        <v>2</v>
      </c>
      <c r="L64" s="49" t="s">
        <v>122</v>
      </c>
      <c r="M64" s="49" t="s">
        <v>122</v>
      </c>
      <c r="N64" s="47" t="s">
        <v>122</v>
      </c>
      <c r="O64" s="49" t="s">
        <v>122</v>
      </c>
      <c r="P64" s="49">
        <f>SUMIFS(Gabarito!B:B,Gabarito!A:A,L64)+SUMIFS(Gabarito!B:B,Gabarito!A:A,M64)+SUMIFS(Gabarito!B:B,Gabarito!A:A,N64)+SUMIFS(Gabarito!B:B,Gabarito!A:A,#REF!)+SUMIFS(Gabarito!B:B,Gabarito!A:A,O64)</f>
        <v>0</v>
      </c>
      <c r="Q64" s="49">
        <f t="shared" si="1"/>
        <v>0</v>
      </c>
      <c r="R64" s="47" t="s">
        <v>122</v>
      </c>
      <c r="S64" s="47" t="s">
        <v>122</v>
      </c>
      <c r="T64" s="49" t="s">
        <v>122</v>
      </c>
      <c r="U64" s="49" t="s">
        <v>50</v>
      </c>
    </row>
    <row r="65" ht="15.75" customHeight="1">
      <c r="A65" s="47" t="s">
        <v>746</v>
      </c>
      <c r="B65" s="47" t="s">
        <v>810</v>
      </c>
      <c r="C65" s="47" t="s">
        <v>456</v>
      </c>
      <c r="D65" s="47" t="s">
        <v>91</v>
      </c>
      <c r="E65" s="47" t="s">
        <v>149</v>
      </c>
      <c r="F65" s="47" t="s">
        <v>122</v>
      </c>
      <c r="G65" s="48" t="s">
        <v>43</v>
      </c>
      <c r="H65" s="49" t="s">
        <v>122</v>
      </c>
      <c r="I65" s="50" t="s">
        <v>122</v>
      </c>
      <c r="J65" s="48" t="s">
        <v>122</v>
      </c>
      <c r="K65" s="50">
        <f>SUMIFS(Gabarito!B:B,Gabarito!A:A,G65)+SUMIFS(Gabarito!B:B,Gabarito!A:A,H65)+SUMIFS(Gabarito!B:B,Gabarito!A:A,I65)+SUMIFS(Gabarito!B:B,Gabarito!A:A,J65)</f>
        <v>2</v>
      </c>
      <c r="L65" s="49" t="s">
        <v>122</v>
      </c>
      <c r="M65" s="49" t="s">
        <v>122</v>
      </c>
      <c r="N65" s="47" t="s">
        <v>122</v>
      </c>
      <c r="O65" s="49" t="s">
        <v>122</v>
      </c>
      <c r="P65" s="49">
        <f>SUMIFS(Gabarito!B:B,Gabarito!A:A,L65)+SUMIFS(Gabarito!B:B,Gabarito!A:A,M65)+SUMIFS(Gabarito!B:B,Gabarito!A:A,N65)+SUMIFS(Gabarito!B:B,Gabarito!A:A,#REF!)+SUMIFS(Gabarito!B:B,Gabarito!A:A,O65)</f>
        <v>0</v>
      </c>
      <c r="Q65" s="49">
        <f t="shared" si="1"/>
        <v>0</v>
      </c>
      <c r="R65" s="47" t="s">
        <v>122</v>
      </c>
      <c r="S65" s="47" t="s">
        <v>122</v>
      </c>
      <c r="T65" s="49" t="s">
        <v>122</v>
      </c>
      <c r="U65" s="49" t="s">
        <v>91</v>
      </c>
    </row>
    <row r="66" ht="15.75" customHeight="1">
      <c r="A66" s="47" t="s">
        <v>746</v>
      </c>
      <c r="B66" s="47" t="s">
        <v>811</v>
      </c>
      <c r="C66" s="47" t="s">
        <v>456</v>
      </c>
      <c r="D66" s="47" t="s">
        <v>50</v>
      </c>
      <c r="E66" s="47" t="s">
        <v>122</v>
      </c>
      <c r="F66" s="47" t="s">
        <v>122</v>
      </c>
      <c r="G66" s="48" t="s">
        <v>122</v>
      </c>
      <c r="H66" s="49" t="s">
        <v>122</v>
      </c>
      <c r="I66" s="50" t="s">
        <v>122</v>
      </c>
      <c r="J66" s="48" t="s">
        <v>122</v>
      </c>
      <c r="K66" s="50">
        <f>SUMIFS(Gabarito!B:B,Gabarito!A:A,G66)+SUMIFS(Gabarito!B:B,Gabarito!A:A,H66)+SUMIFS(Gabarito!B:B,Gabarito!A:A,I66)+SUMIFS(Gabarito!B:B,Gabarito!A:A,J66)</f>
        <v>0</v>
      </c>
      <c r="L66" s="49" t="s">
        <v>122</v>
      </c>
      <c r="M66" s="49" t="s">
        <v>122</v>
      </c>
      <c r="N66" s="47" t="s">
        <v>122</v>
      </c>
      <c r="O66" s="49" t="s">
        <v>122</v>
      </c>
      <c r="P66" s="49">
        <f>SUMIFS(Gabarito!B:B,Gabarito!A:A,L66)+SUMIFS(Gabarito!B:B,Gabarito!A:A,M66)+SUMIFS(Gabarito!B:B,Gabarito!A:A,N66)+SUMIFS(Gabarito!B:B,Gabarito!A:A,#REF!)+SUMIFS(Gabarito!B:B,Gabarito!A:A,O66)</f>
        <v>0</v>
      </c>
      <c r="Q66" s="49">
        <f t="shared" si="1"/>
        <v>0</v>
      </c>
      <c r="R66" s="47" t="s">
        <v>122</v>
      </c>
      <c r="S66" s="47" t="s">
        <v>122</v>
      </c>
      <c r="T66" s="49" t="s">
        <v>122</v>
      </c>
      <c r="U66" s="49" t="s">
        <v>50</v>
      </c>
    </row>
    <row r="67" ht="15.75" customHeight="1">
      <c r="A67" s="47" t="s">
        <v>746</v>
      </c>
      <c r="B67" s="47" t="s">
        <v>812</v>
      </c>
      <c r="C67" s="47" t="s">
        <v>456</v>
      </c>
      <c r="D67" s="47" t="s">
        <v>91</v>
      </c>
      <c r="E67" s="47" t="s">
        <v>149</v>
      </c>
      <c r="F67" s="47" t="s">
        <v>122</v>
      </c>
      <c r="G67" s="48" t="s">
        <v>43</v>
      </c>
      <c r="H67" s="49" t="s">
        <v>87</v>
      </c>
      <c r="I67" s="50" t="s">
        <v>89</v>
      </c>
      <c r="J67" s="48" t="s">
        <v>91</v>
      </c>
      <c r="K67" s="50">
        <f>SUMIFS(Gabarito!B:B,Gabarito!A:A,G67)+SUMIFS(Gabarito!B:B,Gabarito!A:A,H67)+SUMIFS(Gabarito!B:B,Gabarito!A:A,I67)+SUMIFS(Gabarito!B:B,Gabarito!A:A,J67)</f>
        <v>24</v>
      </c>
      <c r="L67" s="49" t="s">
        <v>75</v>
      </c>
      <c r="M67" s="49" t="s">
        <v>131</v>
      </c>
      <c r="N67" s="47" t="s">
        <v>60</v>
      </c>
      <c r="O67" s="49" t="s">
        <v>64</v>
      </c>
      <c r="P67" s="49">
        <f>SUMIFS(Gabarito!B:B,Gabarito!A:A,L67)+SUMIFS(Gabarito!B:B,Gabarito!A:A,M67)+SUMIFS(Gabarito!B:B,Gabarito!A:A,N67)+SUMIFS(Gabarito!B:B,Gabarito!A:A,#REF!)+SUMIFS(Gabarito!B:B,Gabarito!A:A,O67)</f>
        <v>22</v>
      </c>
      <c r="Q67" s="49">
        <f t="shared" si="1"/>
        <v>528</v>
      </c>
      <c r="R67" s="47" t="s">
        <v>91</v>
      </c>
      <c r="S67" s="47" t="s">
        <v>132</v>
      </c>
      <c r="T67" s="49" t="s">
        <v>50</v>
      </c>
      <c r="U67" s="49" t="s">
        <v>91</v>
      </c>
    </row>
    <row r="68" ht="15.75" customHeight="1">
      <c r="A68" s="47" t="s">
        <v>746</v>
      </c>
      <c r="B68" s="47" t="s">
        <v>813</v>
      </c>
      <c r="C68" s="47" t="s">
        <v>456</v>
      </c>
      <c r="D68" s="47" t="s">
        <v>91</v>
      </c>
      <c r="E68" s="47" t="s">
        <v>117</v>
      </c>
      <c r="F68" s="47" t="s">
        <v>122</v>
      </c>
      <c r="G68" s="48" t="s">
        <v>43</v>
      </c>
      <c r="H68" s="49" t="s">
        <v>87</v>
      </c>
      <c r="I68" s="50" t="s">
        <v>47</v>
      </c>
      <c r="J68" s="48" t="s">
        <v>91</v>
      </c>
      <c r="K68" s="50">
        <f>SUMIFS(Gabarito!B:B,Gabarito!A:A,G68)+SUMIFS(Gabarito!B:B,Gabarito!A:A,H68)+SUMIFS(Gabarito!B:B,Gabarito!A:A,I68)+SUMIFS(Gabarito!B:B,Gabarito!A:A,J68)</f>
        <v>18</v>
      </c>
      <c r="L68" s="49" t="s">
        <v>55</v>
      </c>
      <c r="M68" s="49" t="s">
        <v>131</v>
      </c>
      <c r="N68" s="47" t="s">
        <v>122</v>
      </c>
      <c r="O68" s="49" t="s">
        <v>82</v>
      </c>
      <c r="P68" s="49">
        <f>SUMIFS(Gabarito!B:B,Gabarito!A:A,L68)+SUMIFS(Gabarito!B:B,Gabarito!A:A,M68)+SUMIFS(Gabarito!B:B,Gabarito!A:A,N68)+SUMIFS(Gabarito!B:B,Gabarito!A:A,#REF!)+SUMIFS(Gabarito!B:B,Gabarito!A:A,O68)</f>
        <v>22</v>
      </c>
      <c r="Q68" s="49">
        <f t="shared" si="1"/>
        <v>396</v>
      </c>
      <c r="R68" s="47" t="s">
        <v>91</v>
      </c>
      <c r="S68" s="47" t="s">
        <v>118</v>
      </c>
      <c r="T68" s="49" t="s">
        <v>459</v>
      </c>
      <c r="U68" s="49" t="s">
        <v>50</v>
      </c>
    </row>
    <row r="69" ht="15.75" customHeight="1">
      <c r="A69" s="47" t="s">
        <v>746</v>
      </c>
      <c r="B69" s="143" t="s">
        <v>814</v>
      </c>
      <c r="C69" s="47" t="s">
        <v>456</v>
      </c>
      <c r="D69" s="47" t="s">
        <v>122</v>
      </c>
      <c r="E69" s="47" t="s">
        <v>122</v>
      </c>
      <c r="F69" s="47" t="s">
        <v>122</v>
      </c>
      <c r="G69" s="48" t="s">
        <v>122</v>
      </c>
      <c r="H69" s="49" t="s">
        <v>122</v>
      </c>
      <c r="I69" s="50" t="s">
        <v>122</v>
      </c>
      <c r="J69" s="48" t="s">
        <v>122</v>
      </c>
      <c r="K69" s="50">
        <f>SUMIFS(Gabarito!B:B,Gabarito!A:A,G69)+SUMIFS(Gabarito!B:B,Gabarito!A:A,H69)+SUMIFS(Gabarito!B:B,Gabarito!A:A,I69)+SUMIFS(Gabarito!B:B,Gabarito!A:A,J69)</f>
        <v>0</v>
      </c>
      <c r="L69" s="49" t="s">
        <v>122</v>
      </c>
      <c r="M69" s="49" t="s">
        <v>122</v>
      </c>
      <c r="N69" s="47" t="s">
        <v>122</v>
      </c>
      <c r="O69" s="49" t="s">
        <v>122</v>
      </c>
      <c r="P69" s="49">
        <f>SUMIFS(Gabarito!B:B,Gabarito!A:A,L69)+SUMIFS(Gabarito!B:B,Gabarito!A:A,M69)+SUMIFS(Gabarito!B:B,Gabarito!A:A,N69)+SUMIFS(Gabarito!B:B,Gabarito!A:A,#REF!)+SUMIFS(Gabarito!B:B,Gabarito!A:A,O69)</f>
        <v>0</v>
      </c>
      <c r="Q69" s="49">
        <f t="shared" si="1"/>
        <v>0</v>
      </c>
      <c r="R69" s="47" t="s">
        <v>122</v>
      </c>
      <c r="S69" s="47" t="s">
        <v>122</v>
      </c>
      <c r="T69" s="49" t="s">
        <v>122</v>
      </c>
      <c r="U69" s="49" t="s">
        <v>50</v>
      </c>
    </row>
    <row r="70" ht="15.75" customHeight="1">
      <c r="A70" s="47" t="s">
        <v>746</v>
      </c>
      <c r="B70" s="47" t="s">
        <v>815</v>
      </c>
      <c r="C70" s="47" t="s">
        <v>456</v>
      </c>
      <c r="D70" s="47" t="s">
        <v>91</v>
      </c>
      <c r="E70" s="47" t="s">
        <v>130</v>
      </c>
      <c r="F70" s="47" t="s">
        <v>122</v>
      </c>
      <c r="G70" s="48" t="s">
        <v>67</v>
      </c>
      <c r="H70" s="49" t="s">
        <v>122</v>
      </c>
      <c r="I70" s="50" t="s">
        <v>122</v>
      </c>
      <c r="J70" s="48" t="s">
        <v>122</v>
      </c>
      <c r="K70" s="50">
        <f>SUMIFS(Gabarito!B:B,Gabarito!A:A,G70)+SUMIFS(Gabarito!B:B,Gabarito!A:A,H70)+SUMIFS(Gabarito!B:B,Gabarito!A:A,I70)+SUMIFS(Gabarito!B:B,Gabarito!A:A,J70)</f>
        <v>3</v>
      </c>
      <c r="L70" s="49" t="s">
        <v>122</v>
      </c>
      <c r="M70" s="49" t="s">
        <v>122</v>
      </c>
      <c r="N70" s="47" t="s">
        <v>122</v>
      </c>
      <c r="O70" s="49" t="s">
        <v>122</v>
      </c>
      <c r="P70" s="49">
        <f>SUMIFS(Gabarito!B:B,Gabarito!A:A,L70)+SUMIFS(Gabarito!B:B,Gabarito!A:A,M70)+SUMIFS(Gabarito!B:B,Gabarito!A:A,N70)+SUMIFS(Gabarito!B:B,Gabarito!A:A,#REF!)+SUMIFS(Gabarito!B:B,Gabarito!A:A,O70)</f>
        <v>0</v>
      </c>
      <c r="Q70" s="49">
        <f t="shared" si="1"/>
        <v>0</v>
      </c>
      <c r="R70" s="47" t="s">
        <v>122</v>
      </c>
      <c r="S70" s="47" t="s">
        <v>122</v>
      </c>
      <c r="T70" s="49" t="s">
        <v>122</v>
      </c>
      <c r="U70" s="49" t="s">
        <v>50</v>
      </c>
    </row>
    <row r="71" ht="15.75" customHeight="1">
      <c r="A71" s="47" t="s">
        <v>746</v>
      </c>
      <c r="B71" s="143" t="s">
        <v>816</v>
      </c>
      <c r="C71" s="47" t="s">
        <v>456</v>
      </c>
      <c r="D71" s="47" t="s">
        <v>122</v>
      </c>
      <c r="E71" s="47" t="s">
        <v>122</v>
      </c>
      <c r="F71" s="47" t="s">
        <v>122</v>
      </c>
      <c r="G71" s="48" t="s">
        <v>122</v>
      </c>
      <c r="H71" s="49" t="s">
        <v>122</v>
      </c>
      <c r="I71" s="50" t="s">
        <v>122</v>
      </c>
      <c r="J71" s="48" t="s">
        <v>122</v>
      </c>
      <c r="K71" s="50">
        <f>SUMIFS(Gabarito!B:B,Gabarito!A:A,G71)+SUMIFS(Gabarito!B:B,Gabarito!A:A,H71)+SUMIFS(Gabarito!B:B,Gabarito!A:A,I71)+SUMIFS(Gabarito!B:B,Gabarito!A:A,J71)</f>
        <v>0</v>
      </c>
      <c r="L71" s="49" t="s">
        <v>122</v>
      </c>
      <c r="M71" s="49" t="s">
        <v>122</v>
      </c>
      <c r="N71" s="47" t="s">
        <v>122</v>
      </c>
      <c r="O71" s="49" t="s">
        <v>122</v>
      </c>
      <c r="P71" s="49">
        <f>SUMIFS(Gabarito!B:B,Gabarito!A:A,L71)+SUMIFS(Gabarito!B:B,Gabarito!A:A,M71)+SUMIFS(Gabarito!B:B,Gabarito!A:A,N71)+SUMIFS(Gabarito!B:B,Gabarito!A:A,#REF!)+SUMIFS(Gabarito!B:B,Gabarito!A:A,O71)</f>
        <v>0</v>
      </c>
      <c r="Q71" s="49">
        <f t="shared" si="1"/>
        <v>0</v>
      </c>
      <c r="R71" s="47" t="s">
        <v>122</v>
      </c>
      <c r="S71" s="47" t="s">
        <v>122</v>
      </c>
      <c r="T71" s="49" t="s">
        <v>122</v>
      </c>
      <c r="U71" s="49" t="s">
        <v>50</v>
      </c>
    </row>
    <row r="72" ht="15.75" customHeight="1">
      <c r="A72" s="47" t="s">
        <v>746</v>
      </c>
      <c r="B72" s="47" t="s">
        <v>817</v>
      </c>
      <c r="C72" s="47" t="s">
        <v>456</v>
      </c>
      <c r="D72" s="47" t="s">
        <v>91</v>
      </c>
      <c r="E72" s="47" t="s">
        <v>117</v>
      </c>
      <c r="F72" s="47" t="s">
        <v>122</v>
      </c>
      <c r="G72" s="48" t="s">
        <v>43</v>
      </c>
      <c r="H72" s="49" t="s">
        <v>122</v>
      </c>
      <c r="I72" s="50" t="s">
        <v>122</v>
      </c>
      <c r="J72" s="48" t="s">
        <v>122</v>
      </c>
      <c r="K72" s="50">
        <f>SUMIFS(Gabarito!B:B,Gabarito!A:A,G72)+SUMIFS(Gabarito!B:B,Gabarito!A:A,H72)+SUMIFS(Gabarito!B:B,Gabarito!A:A,I72)+SUMIFS(Gabarito!B:B,Gabarito!A:A,J72)</f>
        <v>2</v>
      </c>
      <c r="L72" s="49" t="s">
        <v>122</v>
      </c>
      <c r="M72" s="49" t="s">
        <v>122</v>
      </c>
      <c r="N72" s="47" t="s">
        <v>122</v>
      </c>
      <c r="O72" s="49" t="s">
        <v>122</v>
      </c>
      <c r="P72" s="49">
        <f>SUMIFS(Gabarito!B:B,Gabarito!A:A,L72)+SUMIFS(Gabarito!B:B,Gabarito!A:A,M72)+SUMIFS(Gabarito!B:B,Gabarito!A:A,N72)+SUMIFS(Gabarito!B:B,Gabarito!A:A,#REF!)+SUMIFS(Gabarito!B:B,Gabarito!A:A,O72)</f>
        <v>0</v>
      </c>
      <c r="Q72" s="49">
        <f t="shared" si="1"/>
        <v>0</v>
      </c>
      <c r="R72" s="47" t="s">
        <v>122</v>
      </c>
      <c r="S72" s="47" t="s">
        <v>122</v>
      </c>
      <c r="T72" s="49" t="s">
        <v>122</v>
      </c>
      <c r="U72" s="49" t="s">
        <v>50</v>
      </c>
    </row>
    <row r="73" ht="15.75" customHeight="1">
      <c r="A73" s="47" t="s">
        <v>746</v>
      </c>
      <c r="B73" s="47" t="s">
        <v>818</v>
      </c>
      <c r="C73" s="47" t="s">
        <v>456</v>
      </c>
      <c r="D73" s="47" t="s">
        <v>91</v>
      </c>
      <c r="E73" s="47" t="s">
        <v>149</v>
      </c>
      <c r="F73" s="47" t="s">
        <v>122</v>
      </c>
      <c r="G73" s="48" t="s">
        <v>43</v>
      </c>
      <c r="H73" s="49" t="s">
        <v>122</v>
      </c>
      <c r="I73" s="50" t="s">
        <v>122</v>
      </c>
      <c r="J73" s="48" t="s">
        <v>122</v>
      </c>
      <c r="K73" s="50">
        <f>SUMIFS(Gabarito!B:B,Gabarito!A:A,G73)+SUMIFS(Gabarito!B:B,Gabarito!A:A,H73)+SUMIFS(Gabarito!B:B,Gabarito!A:A,I73)+SUMIFS(Gabarito!B:B,Gabarito!A:A,J73)</f>
        <v>2</v>
      </c>
      <c r="L73" s="49" t="s">
        <v>122</v>
      </c>
      <c r="M73" s="49" t="s">
        <v>122</v>
      </c>
      <c r="N73" s="47" t="s">
        <v>122</v>
      </c>
      <c r="O73" s="49" t="s">
        <v>122</v>
      </c>
      <c r="P73" s="49">
        <f>SUMIFS(Gabarito!B:B,Gabarito!A:A,L73)+SUMIFS(Gabarito!B:B,Gabarito!A:A,M73)+SUMIFS(Gabarito!B:B,Gabarito!A:A,N73)+SUMIFS(Gabarito!B:B,Gabarito!A:A,#REF!)+SUMIFS(Gabarito!B:B,Gabarito!A:A,O73)</f>
        <v>0</v>
      </c>
      <c r="Q73" s="49">
        <f t="shared" si="1"/>
        <v>0</v>
      </c>
      <c r="R73" s="47" t="s">
        <v>122</v>
      </c>
      <c r="S73" s="47" t="s">
        <v>122</v>
      </c>
      <c r="T73" s="49" t="s">
        <v>122</v>
      </c>
      <c r="U73" s="49" t="s">
        <v>91</v>
      </c>
    </row>
    <row r="74" ht="15.75" customHeight="1">
      <c r="A74" s="47" t="s">
        <v>746</v>
      </c>
      <c r="B74" s="47" t="s">
        <v>819</v>
      </c>
      <c r="C74" s="47" t="s">
        <v>456</v>
      </c>
      <c r="D74" s="47" t="s">
        <v>91</v>
      </c>
      <c r="E74" s="47" t="s">
        <v>149</v>
      </c>
      <c r="F74" s="47" t="s">
        <v>122</v>
      </c>
      <c r="G74" s="48" t="s">
        <v>43</v>
      </c>
      <c r="H74" s="49" t="s">
        <v>122</v>
      </c>
      <c r="I74" s="50" t="s">
        <v>122</v>
      </c>
      <c r="J74" s="48" t="s">
        <v>122</v>
      </c>
      <c r="K74" s="50">
        <f>SUMIFS(Gabarito!B:B,Gabarito!A:A,G74)+SUMIFS(Gabarito!B:B,Gabarito!A:A,H74)+SUMIFS(Gabarito!B:B,Gabarito!A:A,I74)+SUMIFS(Gabarito!B:B,Gabarito!A:A,J74)</f>
        <v>2</v>
      </c>
      <c r="L74" s="49" t="s">
        <v>122</v>
      </c>
      <c r="M74" s="49" t="s">
        <v>122</v>
      </c>
      <c r="N74" s="47" t="s">
        <v>122</v>
      </c>
      <c r="O74" s="49" t="s">
        <v>122</v>
      </c>
      <c r="P74" s="49">
        <f>SUMIFS(Gabarito!B:B,Gabarito!A:A,L74)+SUMIFS(Gabarito!B:B,Gabarito!A:A,M74)+SUMIFS(Gabarito!B:B,Gabarito!A:A,N74)+SUMIFS(Gabarito!B:B,Gabarito!A:A,#REF!)+SUMIFS(Gabarito!B:B,Gabarito!A:A,O74)</f>
        <v>0</v>
      </c>
      <c r="Q74" s="49">
        <f t="shared" si="1"/>
        <v>0</v>
      </c>
      <c r="R74" s="47" t="s">
        <v>122</v>
      </c>
      <c r="S74" s="47" t="s">
        <v>122</v>
      </c>
      <c r="T74" s="49" t="s">
        <v>122</v>
      </c>
      <c r="U74" s="49" t="s">
        <v>50</v>
      </c>
    </row>
    <row r="75" ht="15.75" customHeight="1">
      <c r="A75" s="47" t="s">
        <v>746</v>
      </c>
      <c r="B75" s="47" t="s">
        <v>820</v>
      </c>
      <c r="C75" s="47" t="s">
        <v>456</v>
      </c>
      <c r="D75" s="47" t="s">
        <v>91</v>
      </c>
      <c r="E75" s="47" t="s">
        <v>149</v>
      </c>
      <c r="F75" s="47" t="s">
        <v>122</v>
      </c>
      <c r="G75" s="48" t="s">
        <v>43</v>
      </c>
      <c r="H75" s="49" t="s">
        <v>122</v>
      </c>
      <c r="I75" s="50" t="s">
        <v>122</v>
      </c>
      <c r="J75" s="48" t="s">
        <v>122</v>
      </c>
      <c r="K75" s="50">
        <f>SUMIFS(Gabarito!B:B,Gabarito!A:A,G75)+SUMIFS(Gabarito!B:B,Gabarito!A:A,H75)+SUMIFS(Gabarito!B:B,Gabarito!A:A,I75)+SUMIFS(Gabarito!B:B,Gabarito!A:A,J75)</f>
        <v>2</v>
      </c>
      <c r="L75" s="49" t="s">
        <v>122</v>
      </c>
      <c r="M75" s="49" t="s">
        <v>122</v>
      </c>
      <c r="N75" s="47" t="s">
        <v>122</v>
      </c>
      <c r="O75" s="49" t="s">
        <v>122</v>
      </c>
      <c r="P75" s="49">
        <f>SUMIFS(Gabarito!B:B,Gabarito!A:A,L75)+SUMIFS(Gabarito!B:B,Gabarito!A:A,M75)+SUMIFS(Gabarito!B:B,Gabarito!A:A,N75)+SUMIFS(Gabarito!B:B,Gabarito!A:A,#REF!)+SUMIFS(Gabarito!B:B,Gabarito!A:A,O75)</f>
        <v>0</v>
      </c>
      <c r="Q75" s="49">
        <f t="shared" si="1"/>
        <v>0</v>
      </c>
      <c r="R75" s="47" t="s">
        <v>122</v>
      </c>
      <c r="S75" s="47" t="s">
        <v>122</v>
      </c>
      <c r="T75" s="49" t="s">
        <v>122</v>
      </c>
      <c r="U75" s="49" t="s">
        <v>50</v>
      </c>
    </row>
    <row r="76" ht="15.75" customHeight="1">
      <c r="A76" s="47" t="s">
        <v>746</v>
      </c>
      <c r="B76" s="47" t="s">
        <v>821</v>
      </c>
      <c r="C76" s="47" t="s">
        <v>456</v>
      </c>
      <c r="D76" s="47" t="s">
        <v>91</v>
      </c>
      <c r="E76" s="47" t="s">
        <v>117</v>
      </c>
      <c r="F76" s="47" t="s">
        <v>122</v>
      </c>
      <c r="G76" s="48" t="s">
        <v>43</v>
      </c>
      <c r="H76" s="49" t="s">
        <v>87</v>
      </c>
      <c r="I76" s="50" t="s">
        <v>89</v>
      </c>
      <c r="J76" s="48" t="s">
        <v>91</v>
      </c>
      <c r="K76" s="50">
        <f>SUMIFS(Gabarito!B:B,Gabarito!A:A,G76)+SUMIFS(Gabarito!B:B,Gabarito!A:A,H76)+SUMIFS(Gabarito!B:B,Gabarito!A:A,I76)+SUMIFS(Gabarito!B:B,Gabarito!A:A,J76)</f>
        <v>24</v>
      </c>
      <c r="L76" s="49" t="s">
        <v>75</v>
      </c>
      <c r="M76" s="49" t="s">
        <v>131</v>
      </c>
      <c r="N76" s="47" t="s">
        <v>122</v>
      </c>
      <c r="O76" s="49" t="s">
        <v>82</v>
      </c>
      <c r="P76" s="49">
        <f>SUMIFS(Gabarito!B:B,Gabarito!A:A,L76)+SUMIFS(Gabarito!B:B,Gabarito!A:A,M76)+SUMIFS(Gabarito!B:B,Gabarito!A:A,N76)+SUMIFS(Gabarito!B:B,Gabarito!A:A,#REF!)+SUMIFS(Gabarito!B:B,Gabarito!A:A,O76)</f>
        <v>26</v>
      </c>
      <c r="Q76" s="49">
        <f t="shared" si="1"/>
        <v>624</v>
      </c>
      <c r="R76" s="47" t="s">
        <v>91</v>
      </c>
      <c r="S76" s="47" t="s">
        <v>118</v>
      </c>
      <c r="T76" s="49" t="s">
        <v>459</v>
      </c>
      <c r="U76" s="49" t="s">
        <v>50</v>
      </c>
    </row>
    <row r="77" ht="15.75" customHeight="1">
      <c r="A77" s="47" t="s">
        <v>746</v>
      </c>
      <c r="B77" s="47" t="s">
        <v>822</v>
      </c>
      <c r="C77" s="47" t="s">
        <v>456</v>
      </c>
      <c r="D77" s="47" t="s">
        <v>91</v>
      </c>
      <c r="E77" s="47" t="s">
        <v>117</v>
      </c>
      <c r="F77" s="47" t="s">
        <v>122</v>
      </c>
      <c r="G77" s="48" t="s">
        <v>43</v>
      </c>
      <c r="H77" s="49" t="s">
        <v>87</v>
      </c>
      <c r="I77" s="50" t="s">
        <v>89</v>
      </c>
      <c r="J77" s="48" t="s">
        <v>91</v>
      </c>
      <c r="K77" s="50">
        <f>SUMIFS(Gabarito!B:B,Gabarito!A:A,G77)+SUMIFS(Gabarito!B:B,Gabarito!A:A,H77)+SUMIFS(Gabarito!B:B,Gabarito!A:A,I77)+SUMIFS(Gabarito!B:B,Gabarito!A:A,J77)</f>
        <v>24</v>
      </c>
      <c r="L77" s="49" t="s">
        <v>93</v>
      </c>
      <c r="M77" s="49" t="s">
        <v>77</v>
      </c>
      <c r="N77" s="47" t="s">
        <v>122</v>
      </c>
      <c r="O77" s="49" t="s">
        <v>99</v>
      </c>
      <c r="P77" s="49">
        <f>SUMIFS(Gabarito!B:B,Gabarito!A:A,L77)+SUMIFS(Gabarito!B:B,Gabarito!A:A,M77)+SUMIFS(Gabarito!B:B,Gabarito!A:A,N77)+SUMIFS(Gabarito!B:B,Gabarito!A:A,#REF!)+SUMIFS(Gabarito!B:B,Gabarito!A:A,O77)</f>
        <v>31</v>
      </c>
      <c r="Q77" s="49">
        <f t="shared" si="1"/>
        <v>744</v>
      </c>
      <c r="R77" s="47" t="s">
        <v>50</v>
      </c>
      <c r="S77" s="47" t="s">
        <v>118</v>
      </c>
      <c r="T77" s="49" t="s">
        <v>50</v>
      </c>
      <c r="U77" s="49" t="s">
        <v>50</v>
      </c>
    </row>
    <row r="78" ht="15.75" customHeight="1">
      <c r="A78" s="47" t="s">
        <v>746</v>
      </c>
      <c r="B78" s="47" t="s">
        <v>823</v>
      </c>
      <c r="C78" s="47" t="s">
        <v>456</v>
      </c>
      <c r="D78" s="47" t="s">
        <v>91</v>
      </c>
      <c r="E78" s="47" t="s">
        <v>117</v>
      </c>
      <c r="F78" s="47" t="s">
        <v>122</v>
      </c>
      <c r="G78" s="48" t="s">
        <v>43</v>
      </c>
      <c r="H78" s="49" t="s">
        <v>122</v>
      </c>
      <c r="I78" s="50" t="s">
        <v>122</v>
      </c>
      <c r="J78" s="48" t="s">
        <v>122</v>
      </c>
      <c r="K78" s="50">
        <f>SUMIFS(Gabarito!B:B,Gabarito!A:A,G78)+SUMIFS(Gabarito!B:B,Gabarito!A:A,H78)+SUMIFS(Gabarito!B:B,Gabarito!A:A,I78)+SUMIFS(Gabarito!B:B,Gabarito!A:A,J78)</f>
        <v>2</v>
      </c>
      <c r="L78" s="49" t="s">
        <v>122</v>
      </c>
      <c r="M78" s="49" t="s">
        <v>122</v>
      </c>
      <c r="N78" s="47" t="s">
        <v>122</v>
      </c>
      <c r="O78" s="49" t="s">
        <v>122</v>
      </c>
      <c r="P78" s="49">
        <f>SUMIFS(Gabarito!B:B,Gabarito!A:A,L78)+SUMIFS(Gabarito!B:B,Gabarito!A:A,M78)+SUMIFS(Gabarito!B:B,Gabarito!A:A,N78)+SUMIFS(Gabarito!B:B,Gabarito!A:A,#REF!)+SUMIFS(Gabarito!B:B,Gabarito!A:A,O78)</f>
        <v>0</v>
      </c>
      <c r="Q78" s="49">
        <f t="shared" si="1"/>
        <v>0</v>
      </c>
      <c r="R78" s="47" t="s">
        <v>122</v>
      </c>
      <c r="S78" s="47" t="s">
        <v>122</v>
      </c>
      <c r="T78" s="49" t="s">
        <v>122</v>
      </c>
      <c r="U78" s="49" t="s">
        <v>50</v>
      </c>
    </row>
    <row r="79" ht="15.75" customHeight="1">
      <c r="A79" s="47" t="s">
        <v>746</v>
      </c>
      <c r="B79" s="143" t="s">
        <v>824</v>
      </c>
      <c r="C79" s="47" t="s">
        <v>456</v>
      </c>
      <c r="D79" s="47" t="s">
        <v>91</v>
      </c>
      <c r="E79" s="47" t="s">
        <v>122</v>
      </c>
      <c r="F79" s="47" t="s">
        <v>122</v>
      </c>
      <c r="G79" s="48" t="s">
        <v>122</v>
      </c>
      <c r="H79" s="49" t="s">
        <v>122</v>
      </c>
      <c r="I79" s="50" t="s">
        <v>122</v>
      </c>
      <c r="J79" s="48" t="s">
        <v>122</v>
      </c>
      <c r="K79" s="50">
        <f>SUMIFS(Gabarito!B:B,Gabarito!A:A,G79)+SUMIFS(Gabarito!B:B,Gabarito!A:A,H79)+SUMIFS(Gabarito!B:B,Gabarito!A:A,I79)+SUMIFS(Gabarito!B:B,Gabarito!A:A,J79)</f>
        <v>0</v>
      </c>
      <c r="L79" s="49" t="s">
        <v>122</v>
      </c>
      <c r="M79" s="49" t="s">
        <v>122</v>
      </c>
      <c r="N79" s="47" t="s">
        <v>122</v>
      </c>
      <c r="O79" s="49" t="s">
        <v>122</v>
      </c>
      <c r="P79" s="49">
        <f>SUMIFS(Gabarito!B:B,Gabarito!A:A,L79)+SUMIFS(Gabarito!B:B,Gabarito!A:A,M79)+SUMIFS(Gabarito!B:B,Gabarito!A:A,N79)+SUMIFS(Gabarito!B:B,Gabarito!A:A,#REF!)+SUMIFS(Gabarito!B:B,Gabarito!A:A,O79)</f>
        <v>0</v>
      </c>
      <c r="Q79" s="49">
        <f t="shared" si="1"/>
        <v>0</v>
      </c>
      <c r="R79" s="47" t="s">
        <v>122</v>
      </c>
      <c r="S79" s="47" t="s">
        <v>122</v>
      </c>
      <c r="T79" s="49" t="s">
        <v>122</v>
      </c>
      <c r="U79" s="49" t="s">
        <v>50</v>
      </c>
    </row>
    <row r="80" ht="15.75" customHeight="1">
      <c r="A80" s="47" t="s">
        <v>746</v>
      </c>
      <c r="B80" s="47" t="s">
        <v>825</v>
      </c>
      <c r="C80" s="47" t="s">
        <v>456</v>
      </c>
      <c r="D80" s="47" t="s">
        <v>91</v>
      </c>
      <c r="E80" s="47" t="s">
        <v>130</v>
      </c>
      <c r="F80" s="47" t="s">
        <v>122</v>
      </c>
      <c r="G80" s="48" t="s">
        <v>43</v>
      </c>
      <c r="H80" s="49" t="s">
        <v>122</v>
      </c>
      <c r="I80" s="50" t="s">
        <v>122</v>
      </c>
      <c r="J80" s="48" t="s">
        <v>122</v>
      </c>
      <c r="K80" s="50">
        <f>SUMIFS(Gabarito!B:B,Gabarito!A:A,G80)+SUMIFS(Gabarito!B:B,Gabarito!A:A,H80)+SUMIFS(Gabarito!B:B,Gabarito!A:A,I80)+SUMIFS(Gabarito!B:B,Gabarito!A:A,J80)</f>
        <v>2</v>
      </c>
      <c r="L80" s="49" t="s">
        <v>122</v>
      </c>
      <c r="M80" s="49" t="s">
        <v>122</v>
      </c>
      <c r="N80" s="47" t="s">
        <v>122</v>
      </c>
      <c r="O80" s="49" t="s">
        <v>122</v>
      </c>
      <c r="P80" s="49">
        <f>SUMIFS(Gabarito!B:B,Gabarito!A:A,L80)+SUMIFS(Gabarito!B:B,Gabarito!A:A,M80)+SUMIFS(Gabarito!B:B,Gabarito!A:A,N80)+SUMIFS(Gabarito!B:B,Gabarito!A:A,#REF!)+SUMIFS(Gabarito!B:B,Gabarito!A:A,O80)</f>
        <v>0</v>
      </c>
      <c r="Q80" s="49">
        <f t="shared" si="1"/>
        <v>0</v>
      </c>
      <c r="R80" s="47" t="s">
        <v>122</v>
      </c>
      <c r="S80" s="47" t="s">
        <v>122</v>
      </c>
      <c r="T80" s="49" t="s">
        <v>122</v>
      </c>
      <c r="U80" s="49" t="s">
        <v>50</v>
      </c>
    </row>
    <row r="81" ht="15.75" customHeight="1">
      <c r="A81" s="47" t="s">
        <v>746</v>
      </c>
      <c r="B81" s="47" t="s">
        <v>826</v>
      </c>
      <c r="C81" s="47" t="s">
        <v>456</v>
      </c>
      <c r="D81" s="47" t="s">
        <v>91</v>
      </c>
      <c r="E81" s="47" t="s">
        <v>149</v>
      </c>
      <c r="F81" s="47" t="s">
        <v>122</v>
      </c>
      <c r="G81" s="48" t="s">
        <v>43</v>
      </c>
      <c r="H81" s="49" t="s">
        <v>122</v>
      </c>
      <c r="I81" s="50" t="s">
        <v>122</v>
      </c>
      <c r="J81" s="48" t="s">
        <v>122</v>
      </c>
      <c r="K81" s="50">
        <f>SUMIFS(Gabarito!B:B,Gabarito!A:A,G81)+SUMIFS(Gabarito!B:B,Gabarito!A:A,H81)+SUMIFS(Gabarito!B:B,Gabarito!A:A,I81)+SUMIFS(Gabarito!B:B,Gabarito!A:A,J81)</f>
        <v>2</v>
      </c>
      <c r="L81" s="49" t="s">
        <v>122</v>
      </c>
      <c r="M81" s="49" t="s">
        <v>122</v>
      </c>
      <c r="N81" s="47" t="s">
        <v>122</v>
      </c>
      <c r="O81" s="49" t="s">
        <v>122</v>
      </c>
      <c r="P81" s="49">
        <f>SUMIFS(Gabarito!B:B,Gabarito!A:A,L81)+SUMIFS(Gabarito!B:B,Gabarito!A:A,M81)+SUMIFS(Gabarito!B:B,Gabarito!A:A,N81)+SUMIFS(Gabarito!B:B,Gabarito!A:A,#REF!)+SUMIFS(Gabarito!B:B,Gabarito!A:A,O81)</f>
        <v>0</v>
      </c>
      <c r="Q81" s="49">
        <f t="shared" si="1"/>
        <v>0</v>
      </c>
      <c r="R81" s="47" t="s">
        <v>122</v>
      </c>
      <c r="S81" s="47" t="s">
        <v>122</v>
      </c>
      <c r="T81" s="49" t="s">
        <v>122</v>
      </c>
      <c r="U81" s="49" t="s">
        <v>50</v>
      </c>
    </row>
    <row r="82" ht="15.75" customHeight="1">
      <c r="A82" s="47" t="s">
        <v>746</v>
      </c>
      <c r="B82" s="47" t="s">
        <v>827</v>
      </c>
      <c r="C82" s="47" t="s">
        <v>456</v>
      </c>
      <c r="D82" s="47" t="s">
        <v>91</v>
      </c>
      <c r="E82" s="47" t="s">
        <v>149</v>
      </c>
      <c r="F82" s="47" t="s">
        <v>122</v>
      </c>
      <c r="G82" s="48" t="s">
        <v>43</v>
      </c>
      <c r="H82" s="49" t="s">
        <v>122</v>
      </c>
      <c r="I82" s="50" t="s">
        <v>122</v>
      </c>
      <c r="J82" s="48" t="s">
        <v>122</v>
      </c>
      <c r="K82" s="50">
        <f>SUMIFS(Gabarito!B:B,Gabarito!A:A,G82)+SUMIFS(Gabarito!B:B,Gabarito!A:A,H82)+SUMIFS(Gabarito!B:B,Gabarito!A:A,I82)+SUMIFS(Gabarito!B:B,Gabarito!A:A,J82)</f>
        <v>2</v>
      </c>
      <c r="L82" s="49" t="s">
        <v>122</v>
      </c>
      <c r="M82" s="49" t="s">
        <v>122</v>
      </c>
      <c r="N82" s="47" t="s">
        <v>122</v>
      </c>
      <c r="O82" s="49" t="s">
        <v>122</v>
      </c>
      <c r="P82" s="49">
        <f>SUMIFS(Gabarito!B:B,Gabarito!A:A,L82)+SUMIFS(Gabarito!B:B,Gabarito!A:A,M82)+SUMIFS(Gabarito!B:B,Gabarito!A:A,N82)+SUMIFS(Gabarito!B:B,Gabarito!A:A,#REF!)+SUMIFS(Gabarito!B:B,Gabarito!A:A,O82)</f>
        <v>0</v>
      </c>
      <c r="Q82" s="49">
        <f t="shared" si="1"/>
        <v>0</v>
      </c>
      <c r="R82" s="47" t="s">
        <v>122</v>
      </c>
      <c r="S82" s="47" t="s">
        <v>122</v>
      </c>
      <c r="T82" s="49" t="s">
        <v>122</v>
      </c>
      <c r="U82" s="49" t="s">
        <v>91</v>
      </c>
    </row>
    <row r="83" ht="15.75" customHeight="1">
      <c r="A83" s="47" t="s">
        <v>746</v>
      </c>
      <c r="B83" s="47" t="s">
        <v>828</v>
      </c>
      <c r="C83" s="47" t="s">
        <v>456</v>
      </c>
      <c r="D83" s="47" t="s">
        <v>91</v>
      </c>
      <c r="E83" s="47" t="s">
        <v>117</v>
      </c>
      <c r="F83" s="47" t="s">
        <v>122</v>
      </c>
      <c r="G83" s="48" t="s">
        <v>85</v>
      </c>
      <c r="H83" s="49" t="s">
        <v>122</v>
      </c>
      <c r="I83" s="50" t="s">
        <v>122</v>
      </c>
      <c r="J83" s="48" t="s">
        <v>122</v>
      </c>
      <c r="K83" s="50">
        <f>SUMIFS(Gabarito!B:B,Gabarito!A:A,G83)+SUMIFS(Gabarito!B:B,Gabarito!A:A,H83)+SUMIFS(Gabarito!B:B,Gabarito!A:A,I83)+SUMIFS(Gabarito!B:B,Gabarito!A:A,J83)</f>
        <v>4</v>
      </c>
      <c r="L83" s="49" t="s">
        <v>122</v>
      </c>
      <c r="M83" s="49" t="s">
        <v>122</v>
      </c>
      <c r="N83" s="47" t="s">
        <v>122</v>
      </c>
      <c r="O83" s="49" t="s">
        <v>122</v>
      </c>
      <c r="P83" s="49">
        <f>SUMIFS(Gabarito!B:B,Gabarito!A:A,L83)+SUMIFS(Gabarito!B:B,Gabarito!A:A,M83)+SUMIFS(Gabarito!B:B,Gabarito!A:A,N83)+SUMIFS(Gabarito!B:B,Gabarito!A:A,#REF!)+SUMIFS(Gabarito!B:B,Gabarito!A:A,O83)</f>
        <v>0</v>
      </c>
      <c r="Q83" s="49">
        <f t="shared" si="1"/>
        <v>0</v>
      </c>
      <c r="R83" s="47" t="s">
        <v>122</v>
      </c>
      <c r="S83" s="47" t="s">
        <v>122</v>
      </c>
      <c r="T83" s="49" t="s">
        <v>122</v>
      </c>
      <c r="U83" s="49" t="s">
        <v>50</v>
      </c>
    </row>
    <row r="84" ht="15.75" customHeight="1">
      <c r="A84" s="103"/>
      <c r="B84" s="47"/>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F148" s="104"/>
      <c r="G148" s="104"/>
      <c r="H148" s="104"/>
      <c r="I148" s="104"/>
      <c r="J148" s="104"/>
      <c r="K148" s="104"/>
      <c r="L148" s="104"/>
    </row>
    <row r="149" ht="15.75" customHeight="1">
      <c r="A149" s="103"/>
      <c r="B149" s="103"/>
      <c r="C149" s="104"/>
      <c r="D149" s="104"/>
      <c r="E149" s="104"/>
      <c r="F149" s="104"/>
      <c r="G149" s="104"/>
      <c r="H149" s="104"/>
      <c r="I149" s="104"/>
      <c r="J149" s="104"/>
      <c r="K149" s="104"/>
      <c r="L149" s="104"/>
    </row>
    <row r="150" ht="15.75" customHeight="1">
      <c r="A150" s="103"/>
      <c r="B150" s="103"/>
      <c r="C150" s="104"/>
      <c r="D150" s="104"/>
      <c r="E150" s="104"/>
      <c r="F150" s="104"/>
      <c r="G150" s="104"/>
      <c r="H150" s="104"/>
      <c r="I150" s="104"/>
      <c r="J150" s="104"/>
      <c r="K150" s="104"/>
      <c r="L150" s="104"/>
    </row>
    <row r="151" ht="15.75" customHeight="1">
      <c r="A151" s="103"/>
      <c r="B151" s="103"/>
      <c r="C151" s="104"/>
      <c r="D151" s="104"/>
      <c r="E151" s="104"/>
      <c r="F151" s="104"/>
      <c r="G151" s="104"/>
      <c r="H151" s="104"/>
      <c r="I151" s="104"/>
      <c r="J151" s="104"/>
      <c r="K151" s="104"/>
      <c r="L151" s="104"/>
    </row>
    <row r="152" ht="15.75" customHeight="1">
      <c r="A152" s="103"/>
      <c r="B152" s="103"/>
      <c r="C152" s="104"/>
      <c r="D152" s="104"/>
      <c r="E152" s="104"/>
      <c r="F152" s="104"/>
      <c r="G152" s="104"/>
      <c r="H152" s="104"/>
      <c r="I152" s="104"/>
      <c r="J152" s="104"/>
      <c r="K152" s="104"/>
      <c r="L152" s="104"/>
    </row>
    <row r="153" ht="15.75" customHeight="1">
      <c r="A153" s="103"/>
      <c r="B153" s="103"/>
      <c r="C153" s="104"/>
      <c r="D153" s="104"/>
      <c r="E153" s="104"/>
      <c r="F153" s="104"/>
      <c r="G153" s="104"/>
      <c r="H153" s="104"/>
      <c r="I153" s="104"/>
      <c r="J153" s="104"/>
      <c r="K153" s="104"/>
      <c r="L153" s="104"/>
    </row>
    <row r="154" ht="15.75" customHeight="1">
      <c r="A154" s="103"/>
      <c r="B154" s="103"/>
      <c r="C154" s="104"/>
      <c r="D154" s="104"/>
      <c r="E154" s="104"/>
      <c r="F154" s="104"/>
      <c r="G154" s="104"/>
      <c r="H154" s="104"/>
      <c r="I154" s="104"/>
      <c r="J154" s="104"/>
      <c r="K154" s="104"/>
      <c r="L154" s="104"/>
    </row>
    <row r="155" ht="15.75" customHeight="1">
      <c r="A155" s="103"/>
      <c r="B155" s="103"/>
      <c r="C155" s="104"/>
      <c r="D155" s="104"/>
      <c r="E155" s="104"/>
      <c r="F155" s="104"/>
      <c r="G155" s="104"/>
      <c r="H155" s="104"/>
      <c r="I155" s="104"/>
      <c r="J155" s="104"/>
      <c r="K155" s="104"/>
      <c r="L155" s="104"/>
    </row>
    <row r="156" ht="15.75" customHeight="1">
      <c r="A156" s="103"/>
      <c r="B156" s="103"/>
      <c r="C156" s="104"/>
      <c r="D156" s="104"/>
      <c r="E156" s="104"/>
      <c r="F156" s="104"/>
      <c r="G156" s="104"/>
      <c r="H156" s="104"/>
      <c r="I156" s="104"/>
      <c r="J156" s="104"/>
      <c r="K156" s="104"/>
      <c r="L156" s="104"/>
    </row>
    <row r="157" ht="15.75" customHeight="1">
      <c r="A157" s="103"/>
      <c r="B157" s="103"/>
      <c r="C157" s="104"/>
      <c r="D157" s="104"/>
      <c r="E157" s="104"/>
      <c r="F157" s="104"/>
      <c r="G157" s="104"/>
      <c r="H157" s="104"/>
      <c r="I157" s="104"/>
      <c r="J157" s="104"/>
      <c r="K157" s="104"/>
      <c r="L157" s="104"/>
    </row>
    <row r="158" ht="15.75" customHeight="1">
      <c r="A158" s="103"/>
      <c r="B158" s="103"/>
      <c r="C158" s="104"/>
      <c r="D158" s="104"/>
      <c r="E158" s="104"/>
      <c r="F158" s="104"/>
      <c r="G158" s="104"/>
      <c r="H158" s="104"/>
      <c r="I158" s="104"/>
      <c r="J158" s="104"/>
      <c r="K158" s="104"/>
      <c r="L158" s="104"/>
    </row>
    <row r="159" ht="15.75" customHeight="1">
      <c r="A159" s="103"/>
      <c r="B159" s="103"/>
      <c r="C159" s="104"/>
      <c r="D159" s="104"/>
      <c r="E159" s="104"/>
      <c r="F159" s="104"/>
      <c r="G159" s="104"/>
      <c r="H159" s="104"/>
      <c r="I159" s="104"/>
      <c r="J159" s="104"/>
      <c r="K159" s="104"/>
      <c r="L159" s="104"/>
    </row>
    <row r="160" ht="15.75" customHeight="1">
      <c r="A160" s="103"/>
      <c r="B160" s="103"/>
      <c r="C160" s="104"/>
      <c r="D160" s="104"/>
      <c r="E160" s="104"/>
      <c r="F160" s="104"/>
      <c r="G160" s="104"/>
      <c r="H160" s="104"/>
      <c r="I160" s="104"/>
      <c r="J160" s="104"/>
      <c r="K160" s="104"/>
      <c r="L160" s="104"/>
    </row>
    <row r="161" ht="15.75" customHeight="1">
      <c r="A161" s="103"/>
      <c r="B161" s="103"/>
      <c r="C161" s="104"/>
      <c r="D161" s="104"/>
      <c r="E161" s="104"/>
      <c r="F161" s="104"/>
      <c r="G161" s="104"/>
      <c r="H161" s="104"/>
      <c r="I161" s="104"/>
      <c r="J161" s="104"/>
      <c r="K161" s="104"/>
      <c r="L161" s="104"/>
    </row>
    <row r="162" ht="15.75" customHeight="1">
      <c r="A162" s="103"/>
      <c r="B162" s="103"/>
      <c r="C162" s="104"/>
      <c r="D162" s="104"/>
      <c r="E162" s="104"/>
      <c r="F162" s="104"/>
      <c r="G162" s="104"/>
      <c r="H162" s="104"/>
      <c r="I162" s="104"/>
      <c r="J162" s="104"/>
      <c r="K162" s="104"/>
      <c r="L162" s="104"/>
    </row>
    <row r="163" ht="15.75" customHeight="1">
      <c r="A163" s="103"/>
      <c r="B163" s="103"/>
      <c r="C163" s="104"/>
      <c r="D163" s="104"/>
      <c r="E163" s="104"/>
      <c r="F163" s="104"/>
      <c r="G163" s="104"/>
      <c r="H163" s="104"/>
      <c r="I163" s="104"/>
      <c r="J163" s="104"/>
      <c r="K163" s="104"/>
      <c r="L163" s="104"/>
    </row>
    <row r="164" ht="15.75" customHeight="1">
      <c r="A164" s="103"/>
      <c r="B164" s="103"/>
      <c r="C164" s="104"/>
      <c r="D164" s="104"/>
      <c r="E164" s="104"/>
      <c r="F164" s="104"/>
      <c r="G164" s="104"/>
      <c r="H164" s="104"/>
      <c r="I164" s="104"/>
      <c r="J164" s="104"/>
      <c r="K164" s="104"/>
      <c r="L164" s="104"/>
    </row>
    <row r="165" ht="15.75" customHeight="1">
      <c r="A165" s="103"/>
      <c r="B165" s="103"/>
      <c r="C165" s="104"/>
      <c r="D165" s="104"/>
      <c r="E165" s="104"/>
      <c r="F165" s="104"/>
      <c r="G165" s="104"/>
      <c r="H165" s="104"/>
      <c r="I165" s="104"/>
      <c r="J165" s="104"/>
      <c r="K165" s="104"/>
      <c r="L165" s="104"/>
    </row>
    <row r="166" ht="15.75" customHeight="1">
      <c r="A166" s="103"/>
      <c r="B166" s="103"/>
      <c r="C166" s="104"/>
      <c r="D166" s="104"/>
      <c r="E166" s="104"/>
      <c r="F166" s="104"/>
      <c r="G166" s="104"/>
      <c r="H166" s="104"/>
      <c r="I166" s="104"/>
      <c r="J166" s="104"/>
      <c r="K166" s="104"/>
      <c r="L166" s="104"/>
    </row>
    <row r="167" ht="15.75" customHeight="1">
      <c r="A167" s="103"/>
      <c r="B167" s="103"/>
      <c r="C167" s="104"/>
      <c r="D167" s="104"/>
      <c r="E167" s="104"/>
      <c r="F167" s="104"/>
      <c r="G167" s="104"/>
      <c r="H167" s="104"/>
      <c r="I167" s="104"/>
      <c r="J167" s="104"/>
      <c r="K167" s="104"/>
      <c r="L167" s="104"/>
    </row>
    <row r="168" ht="15.75" customHeight="1">
      <c r="A168" s="103"/>
      <c r="B168" s="103"/>
      <c r="C168" s="104"/>
      <c r="D168" s="104"/>
      <c r="E168" s="104"/>
      <c r="F168" s="104"/>
      <c r="G168" s="104"/>
      <c r="H168" s="104"/>
      <c r="I168" s="104"/>
      <c r="J168" s="104"/>
      <c r="K168" s="104"/>
      <c r="L168" s="104"/>
    </row>
    <row r="169" ht="15.75" customHeight="1">
      <c r="A169" s="103"/>
      <c r="B169" s="103"/>
      <c r="C169" s="104"/>
      <c r="D169" s="104"/>
      <c r="E169" s="104"/>
      <c r="F169" s="104"/>
      <c r="G169" s="104"/>
      <c r="H169" s="104"/>
      <c r="I169" s="104"/>
      <c r="J169" s="104"/>
      <c r="K169" s="104"/>
      <c r="L169" s="104"/>
    </row>
    <row r="170" ht="15.75" customHeight="1">
      <c r="A170" s="103"/>
      <c r="B170" s="103"/>
      <c r="C170" s="104"/>
      <c r="D170" s="104"/>
      <c r="E170" s="104"/>
      <c r="F170" s="104"/>
      <c r="G170" s="104"/>
      <c r="H170" s="104"/>
      <c r="I170" s="104"/>
      <c r="J170" s="104"/>
      <c r="K170" s="104"/>
      <c r="L170" s="104"/>
    </row>
    <row r="171" ht="15.75" customHeight="1">
      <c r="A171" s="103"/>
      <c r="B171" s="103"/>
      <c r="C171" s="104"/>
      <c r="D171" s="104"/>
      <c r="E171" s="104"/>
      <c r="F171" s="104"/>
      <c r="G171" s="104"/>
      <c r="H171" s="104"/>
      <c r="I171" s="104"/>
      <c r="J171" s="104"/>
      <c r="K171" s="104"/>
      <c r="L171" s="104"/>
    </row>
    <row r="172" ht="15.75" customHeight="1">
      <c r="A172" s="103"/>
      <c r="B172" s="103"/>
      <c r="C172" s="104"/>
      <c r="D172" s="104"/>
      <c r="E172" s="104"/>
      <c r="F172" s="104"/>
      <c r="G172" s="104"/>
      <c r="H172" s="104"/>
      <c r="I172" s="104"/>
      <c r="J172" s="104"/>
      <c r="K172" s="104"/>
      <c r="L172" s="104"/>
    </row>
    <row r="173" ht="15.75" customHeight="1">
      <c r="A173" s="103"/>
      <c r="B173" s="103"/>
      <c r="C173" s="104"/>
      <c r="D173" s="104"/>
      <c r="E173" s="104"/>
      <c r="F173" s="104"/>
      <c r="G173" s="104"/>
      <c r="H173" s="104"/>
      <c r="I173" s="104"/>
      <c r="J173" s="104"/>
      <c r="K173" s="104"/>
      <c r="L173" s="104"/>
    </row>
    <row r="174" ht="15.75" customHeight="1">
      <c r="A174" s="103"/>
      <c r="B174" s="103"/>
      <c r="C174" s="104"/>
      <c r="D174" s="104"/>
      <c r="E174" s="104"/>
      <c r="F174" s="104"/>
      <c r="G174" s="104"/>
      <c r="H174" s="104"/>
      <c r="I174" s="104"/>
      <c r="J174" s="104"/>
      <c r="K174" s="104"/>
      <c r="L174" s="104"/>
    </row>
    <row r="175" ht="15.75" customHeight="1">
      <c r="A175" s="103"/>
      <c r="B175" s="103"/>
      <c r="C175" s="104"/>
      <c r="D175" s="104"/>
      <c r="E175" s="104"/>
      <c r="F175" s="104"/>
      <c r="G175" s="104"/>
      <c r="H175" s="104"/>
      <c r="I175" s="104"/>
      <c r="J175" s="104"/>
      <c r="K175" s="104"/>
      <c r="L175" s="104"/>
    </row>
    <row r="176" ht="15.75" customHeight="1">
      <c r="A176" s="103"/>
      <c r="B176" s="103"/>
      <c r="C176" s="104"/>
      <c r="D176" s="104"/>
      <c r="E176" s="104"/>
      <c r="F176" s="104"/>
      <c r="G176" s="104"/>
      <c r="H176" s="104"/>
      <c r="I176" s="104"/>
      <c r="J176" s="104"/>
      <c r="K176" s="104"/>
      <c r="L176" s="104"/>
    </row>
    <row r="177" ht="15.75" customHeight="1">
      <c r="A177" s="103"/>
      <c r="B177" s="103"/>
      <c r="C177" s="104"/>
      <c r="D177" s="104"/>
      <c r="E177" s="104"/>
      <c r="F177" s="104"/>
      <c r="G177" s="104"/>
      <c r="H177" s="104"/>
      <c r="I177" s="104"/>
      <c r="J177" s="104"/>
      <c r="K177" s="104"/>
      <c r="L177" s="104"/>
    </row>
    <row r="178" ht="15.75" customHeight="1">
      <c r="A178" s="103"/>
      <c r="B178" s="103"/>
      <c r="C178" s="104"/>
      <c r="D178" s="104"/>
      <c r="E178" s="104"/>
      <c r="F178" s="104"/>
      <c r="G178" s="104"/>
      <c r="H178" s="104"/>
      <c r="I178" s="104"/>
      <c r="J178" s="104"/>
      <c r="K178" s="104"/>
      <c r="L178" s="104"/>
    </row>
    <row r="179" ht="15.75" customHeight="1">
      <c r="A179" s="103"/>
      <c r="B179" s="103"/>
      <c r="C179" s="104"/>
      <c r="D179" s="104"/>
      <c r="E179" s="104"/>
      <c r="F179" s="104"/>
      <c r="G179" s="104"/>
      <c r="H179" s="104"/>
      <c r="I179" s="104"/>
      <c r="J179" s="104"/>
      <c r="K179" s="104"/>
      <c r="L179" s="104"/>
    </row>
    <row r="180" ht="15.75" customHeight="1">
      <c r="A180" s="103"/>
      <c r="B180" s="103"/>
      <c r="C180" s="104"/>
      <c r="D180" s="104"/>
      <c r="E180" s="104"/>
      <c r="F180" s="104"/>
      <c r="G180" s="104"/>
      <c r="H180" s="104"/>
      <c r="I180" s="104"/>
      <c r="J180" s="104"/>
      <c r="K180" s="104"/>
      <c r="L180" s="104"/>
    </row>
    <row r="181" ht="15.75" customHeight="1">
      <c r="A181" s="103"/>
      <c r="B181" s="103"/>
      <c r="C181" s="104"/>
      <c r="D181" s="104"/>
      <c r="E181" s="104"/>
      <c r="F181" s="104"/>
      <c r="G181" s="104"/>
      <c r="H181" s="104"/>
      <c r="I181" s="104"/>
      <c r="J181" s="104"/>
      <c r="K181" s="104"/>
      <c r="L181" s="104"/>
    </row>
    <row r="182" ht="15.75" customHeight="1">
      <c r="A182" s="103"/>
      <c r="B182" s="103"/>
      <c r="C182" s="104"/>
      <c r="D182" s="104"/>
      <c r="E182" s="104"/>
      <c r="F182" s="104"/>
      <c r="G182" s="104"/>
      <c r="H182" s="104"/>
      <c r="I182" s="104"/>
      <c r="J182" s="104"/>
      <c r="K182" s="104"/>
      <c r="L182" s="104"/>
    </row>
    <row r="183" ht="15.75" customHeight="1">
      <c r="A183" s="103"/>
      <c r="B183" s="103"/>
      <c r="C183" s="104"/>
      <c r="D183" s="104"/>
      <c r="E183" s="104"/>
      <c r="F183" s="104"/>
      <c r="G183" s="104"/>
      <c r="H183" s="104"/>
      <c r="I183" s="104"/>
      <c r="J183" s="104"/>
      <c r="K183" s="104"/>
      <c r="L183" s="104"/>
    </row>
    <row r="184" ht="15.75" customHeight="1">
      <c r="A184" s="103"/>
      <c r="B184" s="103"/>
      <c r="C184" s="104"/>
      <c r="D184" s="104"/>
      <c r="E184" s="104"/>
      <c r="F184" s="104"/>
      <c r="G184" s="104"/>
      <c r="H184" s="104"/>
      <c r="I184" s="104"/>
      <c r="J184" s="104"/>
      <c r="K184" s="104"/>
      <c r="L184" s="104"/>
    </row>
    <row r="185" ht="15.75" customHeight="1">
      <c r="A185" s="103"/>
      <c r="B185" s="103"/>
      <c r="C185" s="104"/>
      <c r="D185" s="104"/>
      <c r="E185" s="104"/>
      <c r="F185" s="104"/>
      <c r="G185" s="104"/>
      <c r="H185" s="104"/>
      <c r="I185" s="104"/>
      <c r="J185" s="104"/>
      <c r="K185" s="104"/>
      <c r="L185" s="104"/>
    </row>
    <row r="186" ht="15.75" customHeight="1">
      <c r="A186" s="103"/>
      <c r="B186" s="103"/>
      <c r="C186" s="104"/>
      <c r="D186" s="104"/>
      <c r="E186" s="104"/>
      <c r="F186" s="104"/>
      <c r="G186" s="104"/>
      <c r="H186" s="104"/>
      <c r="I186" s="104"/>
      <c r="J186" s="104"/>
      <c r="K186" s="104"/>
      <c r="L186" s="104"/>
    </row>
    <row r="187" ht="15.75" customHeight="1">
      <c r="A187" s="103"/>
      <c r="B187" s="103"/>
      <c r="C187" s="104"/>
      <c r="D187" s="104"/>
      <c r="E187" s="104"/>
      <c r="F187" s="104"/>
      <c r="G187" s="104"/>
      <c r="H187" s="104"/>
      <c r="I187" s="104"/>
      <c r="J187" s="104"/>
      <c r="K187" s="104"/>
      <c r="L187" s="104"/>
    </row>
    <row r="188" ht="15.75" customHeight="1">
      <c r="A188" s="103"/>
      <c r="B188" s="103"/>
      <c r="C188" s="104"/>
      <c r="D188" s="104"/>
      <c r="E188" s="104"/>
      <c r="F188" s="104"/>
      <c r="G188" s="104"/>
      <c r="H188" s="104"/>
      <c r="I188" s="104"/>
      <c r="J188" s="104"/>
      <c r="K188" s="104"/>
      <c r="L188" s="104"/>
    </row>
    <row r="189" ht="15.75" customHeight="1">
      <c r="A189" s="103"/>
      <c r="B189" s="103"/>
      <c r="C189" s="104"/>
      <c r="D189" s="104"/>
      <c r="E189" s="104"/>
      <c r="F189" s="104"/>
      <c r="G189" s="104"/>
      <c r="H189" s="104"/>
      <c r="I189" s="104"/>
      <c r="J189" s="104"/>
      <c r="K189" s="104"/>
      <c r="L189" s="104"/>
    </row>
    <row r="190" ht="15.75" customHeight="1">
      <c r="A190" s="103"/>
      <c r="B190" s="103"/>
      <c r="C190" s="104"/>
      <c r="D190" s="104"/>
      <c r="E190" s="104"/>
      <c r="F190" s="104"/>
      <c r="G190" s="104"/>
      <c r="H190" s="104"/>
      <c r="I190" s="104"/>
      <c r="J190" s="104"/>
      <c r="K190" s="104"/>
      <c r="L190" s="104"/>
    </row>
    <row r="191" ht="15.75" customHeight="1">
      <c r="A191" s="103"/>
      <c r="B191" s="103"/>
      <c r="C191" s="104"/>
      <c r="D191" s="104"/>
      <c r="E191" s="104"/>
      <c r="F191" s="104"/>
      <c r="G191" s="104"/>
      <c r="H191" s="104"/>
      <c r="I191" s="104"/>
      <c r="J191" s="104"/>
      <c r="K191" s="104"/>
      <c r="L191" s="104"/>
    </row>
    <row r="192" ht="15.75" customHeight="1">
      <c r="A192" s="103"/>
      <c r="B192" s="103"/>
      <c r="C192" s="104"/>
      <c r="D192" s="104"/>
      <c r="E192" s="104"/>
      <c r="F192" s="104"/>
      <c r="G192" s="104"/>
      <c r="H192" s="104"/>
      <c r="I192" s="104"/>
      <c r="J192" s="104"/>
      <c r="K192" s="104"/>
      <c r="L192" s="104"/>
    </row>
    <row r="193" ht="15.75" customHeight="1">
      <c r="A193" s="103"/>
      <c r="B193" s="103"/>
      <c r="C193" s="104"/>
      <c r="D193" s="104"/>
      <c r="E193" s="104"/>
      <c r="F193" s="104"/>
      <c r="G193" s="104"/>
      <c r="H193" s="104"/>
      <c r="I193" s="104"/>
      <c r="J193" s="104"/>
      <c r="K193" s="104"/>
      <c r="L193" s="104"/>
    </row>
    <row r="194" ht="15.75" customHeight="1">
      <c r="A194" s="103"/>
      <c r="B194" s="103"/>
      <c r="C194" s="104"/>
      <c r="D194" s="104"/>
      <c r="E194" s="104"/>
      <c r="F194" s="104"/>
      <c r="G194" s="104"/>
      <c r="H194" s="104"/>
      <c r="I194" s="104"/>
      <c r="J194" s="104"/>
      <c r="K194" s="104"/>
      <c r="L194" s="104"/>
    </row>
    <row r="195" ht="15.75" customHeight="1">
      <c r="A195" s="103"/>
      <c r="B195" s="103"/>
      <c r="C195" s="104"/>
      <c r="D195" s="104"/>
      <c r="E195" s="104"/>
      <c r="F195" s="104"/>
      <c r="G195" s="104"/>
      <c r="H195" s="104"/>
      <c r="I195" s="104"/>
      <c r="J195" s="104"/>
      <c r="K195" s="104"/>
      <c r="L195" s="104"/>
    </row>
    <row r="196" ht="15.75" customHeight="1">
      <c r="A196" s="103"/>
      <c r="B196" s="103"/>
      <c r="C196" s="104"/>
      <c r="D196" s="104"/>
      <c r="E196" s="104"/>
      <c r="F196" s="104"/>
      <c r="G196" s="104"/>
      <c r="H196" s="104"/>
      <c r="I196" s="104"/>
      <c r="J196" s="104"/>
      <c r="K196" s="104"/>
      <c r="L196" s="104"/>
    </row>
    <row r="197" ht="15.75" customHeight="1">
      <c r="A197" s="103"/>
      <c r="B197" s="103"/>
      <c r="C197" s="104"/>
      <c r="D197" s="104"/>
      <c r="E197" s="104"/>
      <c r="G197" s="104"/>
      <c r="H197" s="104"/>
      <c r="I197" s="104"/>
      <c r="J197" s="104"/>
      <c r="K197" s="104"/>
      <c r="L197" s="104"/>
    </row>
    <row r="198" ht="15.75" customHeight="1">
      <c r="A198" s="103"/>
      <c r="B198" s="103"/>
      <c r="C198" s="104"/>
      <c r="D198" s="104"/>
      <c r="E198" s="104"/>
      <c r="G198" s="104"/>
      <c r="H198" s="104"/>
      <c r="I198" s="104"/>
      <c r="J198" s="104"/>
      <c r="K198" s="104"/>
      <c r="L198" s="104"/>
    </row>
    <row r="199" ht="15.75" customHeight="1">
      <c r="A199" s="103"/>
      <c r="B199" s="103"/>
      <c r="C199" s="104"/>
      <c r="D199" s="104"/>
      <c r="E199" s="104"/>
      <c r="G199" s="104"/>
      <c r="H199" s="104"/>
      <c r="I199" s="104"/>
      <c r="J199" s="104"/>
      <c r="K199" s="104"/>
      <c r="L199" s="104"/>
    </row>
    <row r="200" ht="15.75" customHeight="1">
      <c r="A200" s="103"/>
      <c r="B200" s="103"/>
      <c r="C200" s="104"/>
      <c r="D200" s="104"/>
      <c r="E200" s="104"/>
      <c r="G200" s="104"/>
      <c r="H200" s="104"/>
      <c r="I200" s="104"/>
      <c r="J200" s="104"/>
      <c r="K200" s="104"/>
      <c r="L200" s="104"/>
    </row>
    <row r="201" ht="15.75" customHeight="1">
      <c r="A201" s="103"/>
      <c r="B201" s="103"/>
      <c r="C201" s="104"/>
      <c r="D201" s="104"/>
      <c r="E201" s="104"/>
      <c r="G201" s="104"/>
      <c r="H201" s="104"/>
      <c r="I201" s="104"/>
      <c r="J201" s="104"/>
      <c r="K201" s="104"/>
      <c r="L201" s="104"/>
    </row>
    <row r="202" ht="15.75" customHeight="1">
      <c r="A202" s="103"/>
      <c r="B202" s="103"/>
      <c r="C202" s="104"/>
      <c r="D202" s="104"/>
      <c r="E202" s="104"/>
      <c r="G202" s="104"/>
      <c r="H202" s="104"/>
      <c r="I202" s="104"/>
      <c r="J202" s="104"/>
      <c r="K202" s="104"/>
      <c r="L202" s="104"/>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83">
      <formula1>"Selecione,2ºTrimestre,3ºTrimestre,4ºTrimestre,Não"</formula1>
    </dataValidation>
    <dataValidation type="list" allowBlank="1" showErrorMessage="1" sqref="U3:U83">
      <formula1>"Selecione,Sim,Não"</formula1>
    </dataValidation>
    <dataValidation type="list" allowBlank="1" showErrorMessage="1" sqref="E3:E83">
      <formula1>"On-line Auto-serviço,On-line Fluxo,Digital Auto-serviço,Digital Fluxo,Presencial,Semipresencial,Selecione"</formula1>
    </dataValidation>
    <dataValidation type="list" allowBlank="1" showErrorMessage="1" sqref="O3:O83">
      <formula1>"Selecione,Atualmente é presencial,Atualmente em formato híbrido,Atualmente automatizado em formato digital"</formula1>
    </dataValidation>
    <dataValidation type="list" allowBlank="1" showErrorMessage="1" sqref="S3:S83">
      <formula1>"Fase de Levantamento de requisitos,Fase de Mapeamento do Serviço,Fase de Desenvolvimento,Fase de Homologação,Pronto,Fase de Pagamento,Pendente,Selecione"</formula1>
    </dataValidation>
    <dataValidation type="list" allowBlank="1" showErrorMessage="1" sqref="N3:N83">
      <formula1>"Sim Possui,Não Possui,Fase de Desenvolvimento,Selecione"</formula1>
    </dataValidation>
    <dataValidation type="list" allowBlank="1" showErrorMessage="1" sqref="J3:J83">
      <formula1>"Selecione,Sim,Não,Fase de elaboração"</formula1>
    </dataValidation>
    <dataValidation type="list" allowBlank="1" showErrorMessage="1" sqref="L3:L83">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83 F3:F83 R3:R83">
      <formula1>"Sim,Não,Selecione"</formula1>
    </dataValidation>
    <dataValidation type="list" allowBlank="1" showErrorMessage="1" sqref="H3:H83">
      <formula1>"Selecione,É cômodo para o usuário,É uma utilidadade para o usuário,Atendimento a disposição legal"</formula1>
    </dataValidation>
    <dataValidation type="list" allowBlank="1" showErrorMessage="1" sqref="G3:G83">
      <formula1>"Selecione,Atende grupo Minoritário da população,Atende grande parte da população,Atende toda população"</formula1>
    </dataValidation>
    <dataValidation type="list" allowBlank="1" showErrorMessage="1" sqref="I3:I83">
      <formula1>"Selecione,Baixo volume de demanda,Volume mediano de demanda,Alto volume de demanda"</formula1>
    </dataValidation>
    <dataValidation type="list" allowBlank="1" showErrorMessage="1" sqref="M3:M83">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41.88"/>
    <col customWidth="1" min="2" max="2" width="57.0"/>
    <col customWidth="1" min="3" max="3" width="17.38"/>
    <col customWidth="1" min="4" max="4" width="17.0"/>
    <col customWidth="1" min="5" max="5" width="16.25"/>
    <col customWidth="1" min="6" max="6" width="15.13"/>
    <col customWidth="1" min="7" max="7" width="18.63"/>
    <col customWidth="1" min="8" max="8" width="17.0"/>
    <col customWidth="1" min="9" max="10" width="17.13"/>
    <col customWidth="1" min="11" max="11" width="15.0"/>
    <col customWidth="1" min="12" max="12" width="12.88"/>
    <col customWidth="1" min="21" max="21" width="15.13"/>
  </cols>
  <sheetData>
    <row r="1" ht="15.75" customHeight="1">
      <c r="A1" s="36"/>
      <c r="B1" s="36"/>
      <c r="C1" s="36"/>
      <c r="D1" s="36"/>
      <c r="E1" s="36"/>
      <c r="F1" s="36"/>
      <c r="G1" s="37" t="s">
        <v>101</v>
      </c>
      <c r="H1" s="38"/>
      <c r="I1" s="38"/>
      <c r="J1" s="38"/>
      <c r="K1" s="39"/>
      <c r="L1" s="37" t="s">
        <v>102</v>
      </c>
      <c r="M1" s="38"/>
      <c r="N1" s="38"/>
      <c r="O1" s="38"/>
      <c r="P1" s="40"/>
      <c r="Q1" s="41"/>
      <c r="R1" s="41"/>
      <c r="S1" s="41"/>
      <c r="T1" s="41"/>
      <c r="U1" s="41"/>
    </row>
    <row r="2" ht="15.75" customHeight="1">
      <c r="A2" s="42" t="s">
        <v>103</v>
      </c>
      <c r="B2" s="42" t="s">
        <v>104</v>
      </c>
      <c r="C2" s="42" t="s">
        <v>105</v>
      </c>
      <c r="D2" s="43" t="s">
        <v>1107</v>
      </c>
      <c r="E2" s="133" t="s">
        <v>6</v>
      </c>
      <c r="F2" s="44" t="s">
        <v>108</v>
      </c>
      <c r="G2" s="42" t="s">
        <v>8</v>
      </c>
      <c r="H2" s="45" t="s">
        <v>10</v>
      </c>
      <c r="I2" s="45" t="s">
        <v>12</v>
      </c>
      <c r="J2" s="42" t="s">
        <v>109</v>
      </c>
      <c r="K2" s="45" t="s">
        <v>110</v>
      </c>
      <c r="L2" s="45" t="s">
        <v>54</v>
      </c>
      <c r="M2" s="45" t="s">
        <v>18</v>
      </c>
      <c r="N2" s="42" t="s">
        <v>20</v>
      </c>
      <c r="O2" s="45" t="s">
        <v>24</v>
      </c>
      <c r="P2" s="45" t="s">
        <v>111</v>
      </c>
      <c r="Q2" s="45" t="s">
        <v>112</v>
      </c>
      <c r="R2" s="42" t="s">
        <v>113</v>
      </c>
      <c r="S2" s="42" t="s">
        <v>28</v>
      </c>
      <c r="T2" s="45" t="s">
        <v>30</v>
      </c>
      <c r="U2" s="45" t="s">
        <v>999</v>
      </c>
    </row>
    <row r="3" ht="15.75" customHeight="1">
      <c r="A3" s="47" t="s">
        <v>829</v>
      </c>
      <c r="B3" s="47" t="s">
        <v>830</v>
      </c>
      <c r="C3" s="47" t="s">
        <v>278</v>
      </c>
      <c r="D3" s="47" t="s">
        <v>91</v>
      </c>
      <c r="E3" s="147" t="s">
        <v>136</v>
      </c>
      <c r="F3" s="47" t="s">
        <v>50</v>
      </c>
      <c r="G3" s="48" t="s">
        <v>85</v>
      </c>
      <c r="H3" s="49" t="s">
        <v>137</v>
      </c>
      <c r="I3" s="50" t="s">
        <v>71</v>
      </c>
      <c r="J3" s="48" t="s">
        <v>50</v>
      </c>
      <c r="K3" s="148">
        <f>SUMIFS(Gabarito!B:B,Gabarito!A:A,G3)+SUMIFS(Gabarito!B:B,Gabarito!A:A,H3)+SUMIFS(Gabarito!B:B,Gabarito!A:A,I3)+SUMIFS(Gabarito!B:B,Gabarito!A:A,J3)</f>
        <v>11</v>
      </c>
      <c r="L3" s="149" t="s">
        <v>93</v>
      </c>
      <c r="M3" s="149" t="s">
        <v>131</v>
      </c>
      <c r="N3" s="47" t="s">
        <v>96</v>
      </c>
      <c r="O3" s="49" t="s">
        <v>99</v>
      </c>
      <c r="P3" s="49">
        <f>SUMIFS(Gabarito!B:B,Gabarito!A:A,L3)+SUMIFS(Gabarito!B:B,Gabarito!A:A,M3)+SUMIFS(Gabarito!B:B,Gabarito!A:A,N3)+SUMIFS(Gabarito!B:B,Gabarito!A:A,#REF!)+SUMIFS(Gabarito!B:B,Gabarito!A:A,O3)</f>
        <v>50</v>
      </c>
      <c r="Q3" s="49">
        <f t="shared" ref="Q3:Q47" si="1">K3*P3</f>
        <v>550</v>
      </c>
      <c r="R3" s="150" t="s">
        <v>50</v>
      </c>
      <c r="S3" s="47" t="s">
        <v>122</v>
      </c>
      <c r="T3" s="49" t="s">
        <v>50</v>
      </c>
      <c r="U3" s="49" t="s">
        <v>50</v>
      </c>
    </row>
    <row r="4" ht="15.75" customHeight="1">
      <c r="A4" s="47" t="s">
        <v>829</v>
      </c>
      <c r="B4" s="47" t="s">
        <v>831</v>
      </c>
      <c r="C4" s="47" t="s">
        <v>278</v>
      </c>
      <c r="D4" s="47" t="s">
        <v>91</v>
      </c>
      <c r="E4" s="47" t="s">
        <v>149</v>
      </c>
      <c r="F4" s="47" t="s">
        <v>50</v>
      </c>
      <c r="G4" s="48" t="s">
        <v>43</v>
      </c>
      <c r="H4" s="49" t="s">
        <v>137</v>
      </c>
      <c r="I4" s="50" t="s">
        <v>71</v>
      </c>
      <c r="J4" s="48" t="s">
        <v>50</v>
      </c>
      <c r="K4" s="50">
        <f>SUMIFS(Gabarito!B:B,Gabarito!A:A,G4)+SUMIFS(Gabarito!B:B,Gabarito!A:A,H4)+SUMIFS(Gabarito!B:B,Gabarito!A:A,I4)+SUMIFS(Gabarito!B:B,Gabarito!A:A,J4)</f>
        <v>9</v>
      </c>
      <c r="L4" s="49" t="s">
        <v>93</v>
      </c>
      <c r="M4" s="49" t="s">
        <v>57</v>
      </c>
      <c r="N4" s="47" t="s">
        <v>96</v>
      </c>
      <c r="O4" s="49" t="s">
        <v>99</v>
      </c>
      <c r="P4" s="49">
        <f>SUMIFS(Gabarito!B:B,Gabarito!A:A,L4)+SUMIFS(Gabarito!B:B,Gabarito!A:A,M4)+SUMIFS(Gabarito!B:B,Gabarito!A:A,N4)+SUMIFS(Gabarito!B:B,Gabarito!A:A,#REF!)+SUMIFS(Gabarito!B:B,Gabarito!A:A,O4)</f>
        <v>40</v>
      </c>
      <c r="Q4" s="49">
        <f t="shared" si="1"/>
        <v>360</v>
      </c>
      <c r="R4" s="47" t="s">
        <v>50</v>
      </c>
      <c r="S4" s="47" t="s">
        <v>122</v>
      </c>
      <c r="T4" s="49" t="s">
        <v>50</v>
      </c>
      <c r="U4" s="49" t="s">
        <v>50</v>
      </c>
    </row>
    <row r="5" ht="15.75" customHeight="1">
      <c r="A5" s="47" t="s">
        <v>829</v>
      </c>
      <c r="B5" s="47" t="s">
        <v>832</v>
      </c>
      <c r="C5" s="47" t="s">
        <v>278</v>
      </c>
      <c r="D5" s="47" t="s">
        <v>91</v>
      </c>
      <c r="E5" s="47" t="s">
        <v>149</v>
      </c>
      <c r="F5" s="47" t="s">
        <v>50</v>
      </c>
      <c r="G5" s="48" t="s">
        <v>85</v>
      </c>
      <c r="H5" s="49" t="s">
        <v>137</v>
      </c>
      <c r="I5" s="50" t="s">
        <v>71</v>
      </c>
      <c r="J5" s="48" t="s">
        <v>50</v>
      </c>
      <c r="K5" s="50">
        <f>SUMIFS(Gabarito!B:B,Gabarito!A:A,G5)+SUMIFS(Gabarito!B:B,Gabarito!A:A,H5)+SUMIFS(Gabarito!B:B,Gabarito!A:A,I5)+SUMIFS(Gabarito!B:B,Gabarito!A:A,J5)</f>
        <v>11</v>
      </c>
      <c r="L5" s="49" t="s">
        <v>93</v>
      </c>
      <c r="M5" s="49" t="s">
        <v>131</v>
      </c>
      <c r="N5" s="47" t="s">
        <v>96</v>
      </c>
      <c r="O5" s="49" t="s">
        <v>99</v>
      </c>
      <c r="P5" s="49">
        <f>SUMIFS(Gabarito!B:B,Gabarito!A:A,L5)+SUMIFS(Gabarito!B:B,Gabarito!A:A,M5)+SUMIFS(Gabarito!B:B,Gabarito!A:A,N5)+SUMIFS(Gabarito!B:B,Gabarito!A:A,#REF!)+SUMIFS(Gabarito!B:B,Gabarito!A:A,O5)</f>
        <v>50</v>
      </c>
      <c r="Q5" s="49">
        <f t="shared" si="1"/>
        <v>550</v>
      </c>
      <c r="R5" s="47" t="s">
        <v>50</v>
      </c>
      <c r="S5" s="47" t="s">
        <v>122</v>
      </c>
      <c r="T5" s="49" t="s">
        <v>50</v>
      </c>
      <c r="U5" s="49" t="s">
        <v>50</v>
      </c>
    </row>
    <row r="6" ht="15.75" customHeight="1">
      <c r="A6" s="47" t="s">
        <v>829</v>
      </c>
      <c r="B6" s="47" t="s">
        <v>833</v>
      </c>
      <c r="C6" s="47" t="s">
        <v>278</v>
      </c>
      <c r="D6" s="47" t="s">
        <v>91</v>
      </c>
      <c r="E6" s="47" t="s">
        <v>149</v>
      </c>
      <c r="F6" s="47" t="s">
        <v>50</v>
      </c>
      <c r="G6" s="48" t="s">
        <v>67</v>
      </c>
      <c r="H6" s="49" t="s">
        <v>137</v>
      </c>
      <c r="I6" s="50" t="s">
        <v>71</v>
      </c>
      <c r="J6" s="48" t="s">
        <v>50</v>
      </c>
      <c r="K6" s="50">
        <f>SUMIFS(Gabarito!B:B,Gabarito!A:A,G6)+SUMIFS(Gabarito!B:B,Gabarito!A:A,H6)+SUMIFS(Gabarito!B:B,Gabarito!A:A,I6)+SUMIFS(Gabarito!B:B,Gabarito!A:A,J6)</f>
        <v>10</v>
      </c>
      <c r="L6" s="49" t="s">
        <v>55</v>
      </c>
      <c r="M6" s="49" t="s">
        <v>57</v>
      </c>
      <c r="N6" s="47" t="s">
        <v>60</v>
      </c>
      <c r="O6" s="49" t="s">
        <v>64</v>
      </c>
      <c r="P6" s="49">
        <f>SUMIFS(Gabarito!B:B,Gabarito!A:A,L6)+SUMIFS(Gabarito!B:B,Gabarito!A:A,M6)+SUMIFS(Gabarito!B:B,Gabarito!A:A,N6)+SUMIFS(Gabarito!B:B,Gabarito!A:A,#REF!)+SUMIFS(Gabarito!B:B,Gabarito!A:A,O6)</f>
        <v>8</v>
      </c>
      <c r="Q6" s="49">
        <f t="shared" si="1"/>
        <v>80</v>
      </c>
      <c r="R6" s="47" t="s">
        <v>50</v>
      </c>
      <c r="S6" s="47" t="s">
        <v>122</v>
      </c>
      <c r="T6" s="49" t="s">
        <v>50</v>
      </c>
      <c r="U6" s="49" t="s">
        <v>50</v>
      </c>
    </row>
    <row r="7" ht="15.75" customHeight="1">
      <c r="A7" s="47" t="s">
        <v>829</v>
      </c>
      <c r="B7" s="47" t="s">
        <v>834</v>
      </c>
      <c r="C7" s="47" t="s">
        <v>278</v>
      </c>
      <c r="D7" s="47" t="s">
        <v>91</v>
      </c>
      <c r="E7" s="47" t="s">
        <v>136</v>
      </c>
      <c r="F7" s="47" t="s">
        <v>50</v>
      </c>
      <c r="G7" s="48" t="s">
        <v>85</v>
      </c>
      <c r="H7" s="49" t="s">
        <v>87</v>
      </c>
      <c r="I7" s="50" t="s">
        <v>71</v>
      </c>
      <c r="J7" s="48" t="s">
        <v>50</v>
      </c>
      <c r="K7" s="50">
        <f>SUMIFS(Gabarito!B:B,Gabarito!A:A,G7)+SUMIFS(Gabarito!B:B,Gabarito!A:A,H7)+SUMIFS(Gabarito!B:B,Gabarito!A:A,I7)+SUMIFS(Gabarito!B:B,Gabarito!A:A,J7)</f>
        <v>17</v>
      </c>
      <c r="L7" s="49" t="s">
        <v>55</v>
      </c>
      <c r="M7" s="49" t="s">
        <v>131</v>
      </c>
      <c r="N7" s="47" t="s">
        <v>96</v>
      </c>
      <c r="O7" s="49" t="s">
        <v>99</v>
      </c>
      <c r="P7" s="49">
        <f>SUMIFS(Gabarito!B:B,Gabarito!A:A,L7)+SUMIFS(Gabarito!B:B,Gabarito!A:A,M7)+SUMIFS(Gabarito!B:B,Gabarito!A:A,N7)+SUMIFS(Gabarito!B:B,Gabarito!A:A,#REF!)+SUMIFS(Gabarito!B:B,Gabarito!A:A,O7)</f>
        <v>42</v>
      </c>
      <c r="Q7" s="49">
        <f t="shared" si="1"/>
        <v>714</v>
      </c>
      <c r="R7" s="47" t="s">
        <v>50</v>
      </c>
      <c r="S7" s="47" t="s">
        <v>122</v>
      </c>
      <c r="T7" s="49" t="s">
        <v>50</v>
      </c>
      <c r="U7" s="49" t="s">
        <v>50</v>
      </c>
    </row>
    <row r="8" ht="15.75" customHeight="1">
      <c r="A8" s="47" t="s">
        <v>829</v>
      </c>
      <c r="B8" s="47" t="s">
        <v>835</v>
      </c>
      <c r="C8" s="47" t="s">
        <v>278</v>
      </c>
      <c r="D8" s="47" t="s">
        <v>91</v>
      </c>
      <c r="E8" s="47" t="s">
        <v>149</v>
      </c>
      <c r="F8" s="47" t="s">
        <v>50</v>
      </c>
      <c r="G8" s="48" t="s">
        <v>85</v>
      </c>
      <c r="H8" s="49" t="s">
        <v>137</v>
      </c>
      <c r="I8" s="50" t="s">
        <v>89</v>
      </c>
      <c r="J8" s="151" t="s">
        <v>91</v>
      </c>
      <c r="K8" s="50">
        <f>SUMIFS(Gabarito!B:B,Gabarito!A:A,G8)+SUMIFS(Gabarito!B:B,Gabarito!A:A,H8)+SUMIFS(Gabarito!B:B,Gabarito!A:A,I8)+SUMIFS(Gabarito!B:B,Gabarito!A:A,J8)</f>
        <v>20</v>
      </c>
      <c r="L8" s="49" t="s">
        <v>55</v>
      </c>
      <c r="M8" s="49" t="s">
        <v>57</v>
      </c>
      <c r="N8" s="47" t="s">
        <v>60</v>
      </c>
      <c r="O8" s="49" t="s">
        <v>99</v>
      </c>
      <c r="P8" s="49">
        <f>SUMIFS(Gabarito!B:B,Gabarito!A:A,L8)+SUMIFS(Gabarito!B:B,Gabarito!A:A,M8)+SUMIFS(Gabarito!B:B,Gabarito!A:A,N8)+SUMIFS(Gabarito!B:B,Gabarito!A:A,#REF!)+SUMIFS(Gabarito!B:B,Gabarito!A:A,O8)</f>
        <v>20</v>
      </c>
      <c r="Q8" s="49">
        <f t="shared" si="1"/>
        <v>400</v>
      </c>
      <c r="R8" s="47" t="s">
        <v>50</v>
      </c>
      <c r="S8" s="47" t="s">
        <v>122</v>
      </c>
      <c r="T8" s="49" t="s">
        <v>50</v>
      </c>
      <c r="U8" s="49" t="s">
        <v>50</v>
      </c>
    </row>
    <row r="9" ht="15.75" customHeight="1">
      <c r="A9" s="47" t="s">
        <v>829</v>
      </c>
      <c r="B9" s="47" t="s">
        <v>836</v>
      </c>
      <c r="C9" s="47" t="s">
        <v>278</v>
      </c>
      <c r="D9" s="47" t="s">
        <v>91</v>
      </c>
      <c r="E9" s="47" t="s">
        <v>149</v>
      </c>
      <c r="F9" s="47" t="s">
        <v>50</v>
      </c>
      <c r="G9" s="48" t="s">
        <v>85</v>
      </c>
      <c r="H9" s="49" t="s">
        <v>137</v>
      </c>
      <c r="I9" s="50" t="s">
        <v>71</v>
      </c>
      <c r="J9" s="48" t="s">
        <v>50</v>
      </c>
      <c r="K9" s="50">
        <f>SUMIFS(Gabarito!B:B,Gabarito!A:A,G9)+SUMIFS(Gabarito!B:B,Gabarito!A:A,H9)+SUMIFS(Gabarito!B:B,Gabarito!A:A,I9)+SUMIFS(Gabarito!B:B,Gabarito!A:A,J9)</f>
        <v>11</v>
      </c>
      <c r="L9" s="49" t="s">
        <v>55</v>
      </c>
      <c r="M9" s="49" t="s">
        <v>57</v>
      </c>
      <c r="N9" s="47" t="s">
        <v>96</v>
      </c>
      <c r="O9" s="49" t="s">
        <v>99</v>
      </c>
      <c r="P9" s="49">
        <f>SUMIFS(Gabarito!B:B,Gabarito!A:A,L9)+SUMIFS(Gabarito!B:B,Gabarito!A:A,M9)+SUMIFS(Gabarito!B:B,Gabarito!A:A,N9)+SUMIFS(Gabarito!B:B,Gabarito!A:A,#REF!)+SUMIFS(Gabarito!B:B,Gabarito!A:A,O9)</f>
        <v>32</v>
      </c>
      <c r="Q9" s="49">
        <f t="shared" si="1"/>
        <v>352</v>
      </c>
      <c r="R9" s="47" t="s">
        <v>50</v>
      </c>
      <c r="S9" s="47" t="s">
        <v>122</v>
      </c>
      <c r="T9" s="49" t="s">
        <v>50</v>
      </c>
      <c r="U9" s="49" t="s">
        <v>50</v>
      </c>
    </row>
    <row r="10" ht="15.75" customHeight="1">
      <c r="A10" s="47" t="s">
        <v>829</v>
      </c>
      <c r="B10" s="47" t="s">
        <v>837</v>
      </c>
      <c r="C10" s="47" t="s">
        <v>278</v>
      </c>
      <c r="D10" s="47" t="s">
        <v>91</v>
      </c>
      <c r="E10" s="47" t="s">
        <v>136</v>
      </c>
      <c r="F10" s="47" t="s">
        <v>91</v>
      </c>
      <c r="G10" s="48" t="s">
        <v>43</v>
      </c>
      <c r="H10" s="49" t="s">
        <v>45</v>
      </c>
      <c r="I10" s="50" t="s">
        <v>71</v>
      </c>
      <c r="J10" s="48" t="s">
        <v>50</v>
      </c>
      <c r="K10" s="50">
        <f>SUMIFS(Gabarito!B:B,Gabarito!A:A,G10)+SUMIFS(Gabarito!B:B,Gabarito!A:A,H10)+SUMIFS(Gabarito!B:B,Gabarito!A:A,I10)+SUMIFS(Gabarito!B:B,Gabarito!A:A,J10)</f>
        <v>11</v>
      </c>
      <c r="L10" s="49" t="s">
        <v>55</v>
      </c>
      <c r="M10" s="49" t="s">
        <v>131</v>
      </c>
      <c r="N10" s="47" t="s">
        <v>60</v>
      </c>
      <c r="O10" s="49" t="s">
        <v>99</v>
      </c>
      <c r="P10" s="49">
        <f>SUMIFS(Gabarito!B:B,Gabarito!A:A,L10)+SUMIFS(Gabarito!B:B,Gabarito!A:A,M10)+SUMIFS(Gabarito!B:B,Gabarito!A:A,N10)+SUMIFS(Gabarito!B:B,Gabarito!A:A,#REF!)+SUMIFS(Gabarito!B:B,Gabarito!A:A,O10)</f>
        <v>30</v>
      </c>
      <c r="Q10" s="49">
        <f t="shared" si="1"/>
        <v>330</v>
      </c>
      <c r="R10" s="47" t="s">
        <v>50</v>
      </c>
      <c r="S10" s="47" t="s">
        <v>122</v>
      </c>
      <c r="T10" s="49" t="s">
        <v>50</v>
      </c>
      <c r="U10" s="49" t="s">
        <v>50</v>
      </c>
    </row>
    <row r="11" ht="15.75" customHeight="1">
      <c r="A11" s="47" t="s">
        <v>838</v>
      </c>
      <c r="B11" s="47" t="s">
        <v>839</v>
      </c>
      <c r="C11" s="47" t="s">
        <v>278</v>
      </c>
      <c r="D11" s="47" t="s">
        <v>91</v>
      </c>
      <c r="E11" s="47" t="s">
        <v>136</v>
      </c>
      <c r="F11" s="47" t="s">
        <v>50</v>
      </c>
      <c r="G11" s="48" t="s">
        <v>85</v>
      </c>
      <c r="H11" s="49" t="s">
        <v>137</v>
      </c>
      <c r="I11" s="50" t="s">
        <v>89</v>
      </c>
      <c r="J11" s="48" t="s">
        <v>50</v>
      </c>
      <c r="K11" s="50">
        <f>SUMIFS(Gabarito!B:B,Gabarito!A:A,G11)+SUMIFS(Gabarito!B:B,Gabarito!A:A,H11)+SUMIFS(Gabarito!B:B,Gabarito!A:A,I11)+SUMIFS(Gabarito!B:B,Gabarito!A:A,J11)</f>
        <v>14</v>
      </c>
      <c r="L11" s="49" t="s">
        <v>75</v>
      </c>
      <c r="M11" s="49" t="s">
        <v>131</v>
      </c>
      <c r="N11" s="47" t="s">
        <v>96</v>
      </c>
      <c r="O11" s="49" t="s">
        <v>99</v>
      </c>
      <c r="P11" s="49">
        <f>SUMIFS(Gabarito!B:B,Gabarito!A:A,L11)+SUMIFS(Gabarito!B:B,Gabarito!A:A,M11)+SUMIFS(Gabarito!B:B,Gabarito!A:A,N11)+SUMIFS(Gabarito!B:B,Gabarito!A:A,#REF!)+SUMIFS(Gabarito!B:B,Gabarito!A:A,O11)</f>
        <v>46</v>
      </c>
      <c r="Q11" s="49">
        <f t="shared" si="1"/>
        <v>644</v>
      </c>
      <c r="R11" s="47" t="s">
        <v>122</v>
      </c>
      <c r="S11" s="47" t="s">
        <v>122</v>
      </c>
      <c r="T11" s="49" t="s">
        <v>50</v>
      </c>
      <c r="U11" s="49" t="s">
        <v>50</v>
      </c>
    </row>
    <row r="12" ht="15.75" customHeight="1">
      <c r="A12" s="47" t="s">
        <v>838</v>
      </c>
      <c r="B12" s="47" t="s">
        <v>840</v>
      </c>
      <c r="C12" s="47" t="s">
        <v>278</v>
      </c>
      <c r="D12" s="47" t="s">
        <v>91</v>
      </c>
      <c r="E12" s="47" t="s">
        <v>149</v>
      </c>
      <c r="F12" s="47" t="s">
        <v>50</v>
      </c>
      <c r="G12" s="48" t="s">
        <v>85</v>
      </c>
      <c r="H12" s="49" t="s">
        <v>87</v>
      </c>
      <c r="I12" s="50" t="s">
        <v>89</v>
      </c>
      <c r="J12" s="48" t="s">
        <v>50</v>
      </c>
      <c r="K12" s="50">
        <f>SUMIFS(Gabarito!B:B,Gabarito!A:A,G12)+SUMIFS(Gabarito!B:B,Gabarito!A:A,H12)+SUMIFS(Gabarito!B:B,Gabarito!A:A,I12)+SUMIFS(Gabarito!B:B,Gabarito!A:A,J12)</f>
        <v>20</v>
      </c>
      <c r="L12" s="49" t="s">
        <v>93</v>
      </c>
      <c r="M12" s="49" t="s">
        <v>131</v>
      </c>
      <c r="N12" s="47" t="s">
        <v>60</v>
      </c>
      <c r="O12" s="49" t="s">
        <v>99</v>
      </c>
      <c r="P12" s="49">
        <f>SUMIFS(Gabarito!B:B,Gabarito!A:A,L12)+SUMIFS(Gabarito!B:B,Gabarito!A:A,M12)+SUMIFS(Gabarito!B:B,Gabarito!A:A,N12)+SUMIFS(Gabarito!B:B,Gabarito!A:A,#REF!)+SUMIFS(Gabarito!B:B,Gabarito!A:A,O12)</f>
        <v>38</v>
      </c>
      <c r="Q12" s="49">
        <f t="shared" si="1"/>
        <v>760</v>
      </c>
      <c r="R12" s="47" t="s">
        <v>50</v>
      </c>
      <c r="S12" s="47" t="s">
        <v>122</v>
      </c>
      <c r="T12" s="49" t="s">
        <v>50</v>
      </c>
      <c r="U12" s="49" t="s">
        <v>50</v>
      </c>
    </row>
    <row r="13" ht="15.75" customHeight="1">
      <c r="A13" s="47" t="s">
        <v>838</v>
      </c>
      <c r="B13" s="47" t="s">
        <v>841</v>
      </c>
      <c r="C13" s="47" t="s">
        <v>278</v>
      </c>
      <c r="D13" s="47" t="s">
        <v>91</v>
      </c>
      <c r="E13" s="47" t="s">
        <v>117</v>
      </c>
      <c r="F13" s="47" t="s">
        <v>50</v>
      </c>
      <c r="G13" s="48" t="s">
        <v>85</v>
      </c>
      <c r="H13" s="49" t="s">
        <v>137</v>
      </c>
      <c r="I13" s="50" t="s">
        <v>89</v>
      </c>
      <c r="J13" s="48" t="s">
        <v>50</v>
      </c>
      <c r="K13" s="50">
        <f>SUMIFS(Gabarito!B:B,Gabarito!A:A,G13)+SUMIFS(Gabarito!B:B,Gabarito!A:A,H13)+SUMIFS(Gabarito!B:B,Gabarito!A:A,I13)+SUMIFS(Gabarito!B:B,Gabarito!A:A,J13)</f>
        <v>14</v>
      </c>
      <c r="L13" s="49" t="s">
        <v>75</v>
      </c>
      <c r="M13" s="49" t="s">
        <v>131</v>
      </c>
      <c r="N13" s="47" t="s">
        <v>60</v>
      </c>
      <c r="O13" s="49" t="s">
        <v>82</v>
      </c>
      <c r="P13" s="49">
        <f>SUMIFS(Gabarito!B:B,Gabarito!A:A,L13)+SUMIFS(Gabarito!B:B,Gabarito!A:A,M13)+SUMIFS(Gabarito!B:B,Gabarito!A:A,N13)+SUMIFS(Gabarito!B:B,Gabarito!A:A,#REF!)+SUMIFS(Gabarito!B:B,Gabarito!A:A,O13)</f>
        <v>28</v>
      </c>
      <c r="Q13" s="49">
        <f t="shared" si="1"/>
        <v>392</v>
      </c>
      <c r="R13" s="47" t="s">
        <v>91</v>
      </c>
      <c r="S13" s="47" t="s">
        <v>122</v>
      </c>
      <c r="T13" s="49" t="s">
        <v>50</v>
      </c>
      <c r="U13" s="49" t="s">
        <v>50</v>
      </c>
    </row>
    <row r="14" ht="15.75" customHeight="1">
      <c r="A14" s="47" t="s">
        <v>838</v>
      </c>
      <c r="B14" s="47" t="s">
        <v>842</v>
      </c>
      <c r="C14" s="47" t="s">
        <v>278</v>
      </c>
      <c r="D14" s="47" t="s">
        <v>91</v>
      </c>
      <c r="E14" s="47" t="s">
        <v>136</v>
      </c>
      <c r="F14" s="47" t="s">
        <v>50</v>
      </c>
      <c r="G14" s="48" t="s">
        <v>67</v>
      </c>
      <c r="H14" s="49" t="s">
        <v>87</v>
      </c>
      <c r="I14" s="50" t="s">
        <v>71</v>
      </c>
      <c r="J14" s="48" t="s">
        <v>50</v>
      </c>
      <c r="K14" s="50">
        <f>SUMIFS(Gabarito!B:B,Gabarito!A:A,G14)+SUMIFS(Gabarito!B:B,Gabarito!A:A,H14)+SUMIFS(Gabarito!B:B,Gabarito!A:A,I14)+SUMIFS(Gabarito!B:B,Gabarito!A:A,J14)</f>
        <v>16</v>
      </c>
      <c r="L14" s="49" t="s">
        <v>75</v>
      </c>
      <c r="M14" s="49" t="s">
        <v>131</v>
      </c>
      <c r="N14" s="47" t="s">
        <v>60</v>
      </c>
      <c r="O14" s="49" t="s">
        <v>99</v>
      </c>
      <c r="P14" s="49">
        <f>SUMIFS(Gabarito!B:B,Gabarito!A:A,L14)+SUMIFS(Gabarito!B:B,Gabarito!A:A,M14)+SUMIFS(Gabarito!B:B,Gabarito!A:A,N14)+SUMIFS(Gabarito!B:B,Gabarito!A:A,#REF!)+SUMIFS(Gabarito!B:B,Gabarito!A:A,O14)</f>
        <v>34</v>
      </c>
      <c r="Q14" s="49">
        <f t="shared" si="1"/>
        <v>544</v>
      </c>
      <c r="R14" s="47" t="s">
        <v>91</v>
      </c>
      <c r="S14" s="47" t="s">
        <v>122</v>
      </c>
      <c r="T14" s="49" t="s">
        <v>50</v>
      </c>
      <c r="U14" s="49" t="s">
        <v>50</v>
      </c>
    </row>
    <row r="15" ht="15.75" customHeight="1">
      <c r="A15" s="47" t="s">
        <v>838</v>
      </c>
      <c r="B15" s="47" t="s">
        <v>843</v>
      </c>
      <c r="C15" s="47" t="s">
        <v>278</v>
      </c>
      <c r="D15" s="47" t="s">
        <v>91</v>
      </c>
      <c r="E15" s="47" t="s">
        <v>149</v>
      </c>
      <c r="F15" s="47" t="s">
        <v>50</v>
      </c>
      <c r="G15" s="48" t="s">
        <v>67</v>
      </c>
      <c r="H15" s="49" t="s">
        <v>87</v>
      </c>
      <c r="I15" s="50" t="s">
        <v>71</v>
      </c>
      <c r="J15" s="48" t="s">
        <v>50</v>
      </c>
      <c r="K15" s="50">
        <f>SUMIFS(Gabarito!B:B,Gabarito!A:A,G15)+SUMIFS(Gabarito!B:B,Gabarito!A:A,H15)+SUMIFS(Gabarito!B:B,Gabarito!A:A,I15)+SUMIFS(Gabarito!B:B,Gabarito!A:A,J15)</f>
        <v>16</v>
      </c>
      <c r="L15" s="49" t="s">
        <v>75</v>
      </c>
      <c r="M15" s="49" t="s">
        <v>131</v>
      </c>
      <c r="N15" s="47" t="s">
        <v>60</v>
      </c>
      <c r="O15" s="49" t="s">
        <v>99</v>
      </c>
      <c r="P15" s="49">
        <f>SUMIFS(Gabarito!B:B,Gabarito!A:A,L15)+SUMIFS(Gabarito!B:B,Gabarito!A:A,M15)+SUMIFS(Gabarito!B:B,Gabarito!A:A,N15)+SUMIFS(Gabarito!B:B,Gabarito!A:A,#REF!)+SUMIFS(Gabarito!B:B,Gabarito!A:A,O15)</f>
        <v>34</v>
      </c>
      <c r="Q15" s="49">
        <f t="shared" si="1"/>
        <v>544</v>
      </c>
      <c r="R15" s="47" t="s">
        <v>50</v>
      </c>
      <c r="S15" s="47" t="s">
        <v>122</v>
      </c>
      <c r="T15" s="49" t="s">
        <v>50</v>
      </c>
      <c r="U15" s="49" t="s">
        <v>50</v>
      </c>
    </row>
    <row r="16" ht="15.75" customHeight="1">
      <c r="A16" s="47" t="s">
        <v>838</v>
      </c>
      <c r="B16" s="47" t="s">
        <v>844</v>
      </c>
      <c r="C16" s="47" t="s">
        <v>278</v>
      </c>
      <c r="D16" s="47" t="s">
        <v>91</v>
      </c>
      <c r="E16" s="47" t="s">
        <v>117</v>
      </c>
      <c r="F16" s="47" t="s">
        <v>50</v>
      </c>
      <c r="G16" s="48" t="s">
        <v>67</v>
      </c>
      <c r="H16" s="49" t="s">
        <v>87</v>
      </c>
      <c r="I16" s="50" t="s">
        <v>71</v>
      </c>
      <c r="J16" s="48" t="s">
        <v>50</v>
      </c>
      <c r="K16" s="50">
        <f>SUMIFS(Gabarito!B:B,Gabarito!A:A,G16)+SUMIFS(Gabarito!B:B,Gabarito!A:A,H16)+SUMIFS(Gabarito!B:B,Gabarito!A:A,I16)+SUMIFS(Gabarito!B:B,Gabarito!A:A,J16)</f>
        <v>16</v>
      </c>
      <c r="L16" s="49" t="s">
        <v>75</v>
      </c>
      <c r="M16" s="49" t="s">
        <v>57</v>
      </c>
      <c r="N16" s="47" t="s">
        <v>60</v>
      </c>
      <c r="O16" s="49" t="s">
        <v>64</v>
      </c>
      <c r="P16" s="49">
        <f>SUMIFS(Gabarito!B:B,Gabarito!A:A,L16)+SUMIFS(Gabarito!B:B,Gabarito!A:A,M16)+SUMIFS(Gabarito!B:B,Gabarito!A:A,N16)+SUMIFS(Gabarito!B:B,Gabarito!A:A,#REF!)+SUMIFS(Gabarito!B:B,Gabarito!A:A,O16)</f>
        <v>12</v>
      </c>
      <c r="Q16" s="49">
        <f t="shared" si="1"/>
        <v>192</v>
      </c>
      <c r="R16" s="47" t="s">
        <v>50</v>
      </c>
      <c r="S16" s="47" t="s">
        <v>122</v>
      </c>
      <c r="T16" s="49" t="s">
        <v>50</v>
      </c>
      <c r="U16" s="49" t="s">
        <v>50</v>
      </c>
    </row>
    <row r="17" ht="15.75" customHeight="1">
      <c r="A17" s="47" t="s">
        <v>838</v>
      </c>
      <c r="B17" s="47" t="s">
        <v>845</v>
      </c>
      <c r="C17" s="47" t="s">
        <v>278</v>
      </c>
      <c r="D17" s="47" t="s">
        <v>91</v>
      </c>
      <c r="E17" s="47" t="s">
        <v>136</v>
      </c>
      <c r="F17" s="47" t="s">
        <v>50</v>
      </c>
      <c r="G17" s="48" t="s">
        <v>85</v>
      </c>
      <c r="H17" s="49" t="s">
        <v>87</v>
      </c>
      <c r="I17" s="50" t="s">
        <v>71</v>
      </c>
      <c r="J17" s="48" t="s">
        <v>50</v>
      </c>
      <c r="K17" s="50">
        <f>SUMIFS(Gabarito!B:B,Gabarito!A:A,G17)+SUMIFS(Gabarito!B:B,Gabarito!A:A,H17)+SUMIFS(Gabarito!B:B,Gabarito!A:A,I17)+SUMIFS(Gabarito!B:B,Gabarito!A:A,J17)</f>
        <v>17</v>
      </c>
      <c r="L17" s="49" t="s">
        <v>93</v>
      </c>
      <c r="M17" s="49" t="s">
        <v>131</v>
      </c>
      <c r="N17" s="47" t="s">
        <v>96</v>
      </c>
      <c r="O17" s="49" t="s">
        <v>99</v>
      </c>
      <c r="P17" s="49">
        <f>SUMIFS(Gabarito!B:B,Gabarito!A:A,L17)+SUMIFS(Gabarito!B:B,Gabarito!A:A,M17)+SUMIFS(Gabarito!B:B,Gabarito!A:A,N17)+SUMIFS(Gabarito!B:B,Gabarito!A:A,#REF!)+SUMIFS(Gabarito!B:B,Gabarito!A:A,O17)</f>
        <v>50</v>
      </c>
      <c r="Q17" s="49">
        <f t="shared" si="1"/>
        <v>850</v>
      </c>
      <c r="R17" s="47" t="s">
        <v>91</v>
      </c>
      <c r="S17" s="47" t="s">
        <v>122</v>
      </c>
      <c r="T17" s="49" t="s">
        <v>50</v>
      </c>
      <c r="U17" s="49" t="s">
        <v>50</v>
      </c>
    </row>
    <row r="18" ht="15.75" customHeight="1">
      <c r="A18" s="47" t="s">
        <v>846</v>
      </c>
      <c r="B18" s="47" t="s">
        <v>847</v>
      </c>
      <c r="C18" s="47" t="s">
        <v>278</v>
      </c>
      <c r="D18" s="47" t="s">
        <v>91</v>
      </c>
      <c r="E18" s="47" t="s">
        <v>130</v>
      </c>
      <c r="F18" s="47" t="s">
        <v>50</v>
      </c>
      <c r="G18" s="48" t="s">
        <v>85</v>
      </c>
      <c r="H18" s="49" t="s">
        <v>87</v>
      </c>
      <c r="I18" s="50" t="s">
        <v>71</v>
      </c>
      <c r="J18" s="48" t="s">
        <v>50</v>
      </c>
      <c r="K18" s="50">
        <f>SUMIFS(Gabarito!B:B,Gabarito!A:A,G18)+SUMIFS(Gabarito!B:B,Gabarito!A:A,H18)+SUMIFS(Gabarito!B:B,Gabarito!A:A,I18)+SUMIFS(Gabarito!B:B,Gabarito!A:A,J18)</f>
        <v>17</v>
      </c>
      <c r="L18" s="49" t="s">
        <v>122</v>
      </c>
      <c r="M18" s="49" t="s">
        <v>131</v>
      </c>
      <c r="N18" s="47" t="s">
        <v>122</v>
      </c>
      <c r="O18" s="49" t="s">
        <v>99</v>
      </c>
      <c r="P18" s="49">
        <f>SUMIFS(Gabarito!B:B,Gabarito!A:A,L18)+SUMIFS(Gabarito!B:B,Gabarito!A:A,M18)+SUMIFS(Gabarito!B:B,Gabarito!A:A,N18)+SUMIFS(Gabarito!B:B,Gabarito!A:A,#REF!)+SUMIFS(Gabarito!B:B,Gabarito!A:A,O18)</f>
        <v>26</v>
      </c>
      <c r="Q18" s="49">
        <f t="shared" si="1"/>
        <v>442</v>
      </c>
      <c r="R18" s="47" t="s">
        <v>122</v>
      </c>
      <c r="S18" s="47" t="s">
        <v>122</v>
      </c>
      <c r="T18" s="49" t="s">
        <v>50</v>
      </c>
      <c r="U18" s="49" t="s">
        <v>50</v>
      </c>
    </row>
    <row r="19" ht="15.75" customHeight="1">
      <c r="A19" s="47" t="s">
        <v>846</v>
      </c>
      <c r="B19" s="47" t="s">
        <v>848</v>
      </c>
      <c r="C19" s="47" t="s">
        <v>278</v>
      </c>
      <c r="D19" s="47" t="s">
        <v>91</v>
      </c>
      <c r="E19" s="47" t="s">
        <v>130</v>
      </c>
      <c r="F19" s="47" t="s">
        <v>50</v>
      </c>
      <c r="G19" s="48" t="s">
        <v>85</v>
      </c>
      <c r="H19" s="49" t="s">
        <v>87</v>
      </c>
      <c r="I19" s="50" t="s">
        <v>47</v>
      </c>
      <c r="J19" s="48" t="s">
        <v>50</v>
      </c>
      <c r="K19" s="50">
        <f>SUMIFS(Gabarito!B:B,Gabarito!A:A,G19)+SUMIFS(Gabarito!B:B,Gabarito!A:A,H19)+SUMIFS(Gabarito!B:B,Gabarito!A:A,I19)+SUMIFS(Gabarito!B:B,Gabarito!A:A,J19)</f>
        <v>14</v>
      </c>
      <c r="L19" s="49" t="s">
        <v>93</v>
      </c>
      <c r="M19" s="49" t="s">
        <v>131</v>
      </c>
      <c r="N19" s="47" t="s">
        <v>96</v>
      </c>
      <c r="O19" s="49" t="s">
        <v>99</v>
      </c>
      <c r="P19" s="49">
        <f>SUMIFS(Gabarito!B:B,Gabarito!A:A,L19)+SUMIFS(Gabarito!B:B,Gabarito!A:A,M19)+SUMIFS(Gabarito!B:B,Gabarito!A:A,N19)+SUMIFS(Gabarito!B:B,Gabarito!A:A,#REF!)+SUMIFS(Gabarito!B:B,Gabarito!A:A,O19)</f>
        <v>50</v>
      </c>
      <c r="Q19" s="49">
        <f t="shared" si="1"/>
        <v>700</v>
      </c>
      <c r="R19" s="47" t="s">
        <v>50</v>
      </c>
      <c r="S19" s="47" t="s">
        <v>122</v>
      </c>
      <c r="T19" s="49" t="s">
        <v>50</v>
      </c>
      <c r="U19" s="49" t="s">
        <v>50</v>
      </c>
    </row>
    <row r="20" ht="15.75" customHeight="1">
      <c r="A20" s="47" t="s">
        <v>846</v>
      </c>
      <c r="B20" s="47" t="s">
        <v>849</v>
      </c>
      <c r="C20" s="47" t="s">
        <v>278</v>
      </c>
      <c r="D20" s="47" t="s">
        <v>91</v>
      </c>
      <c r="E20" s="47" t="s">
        <v>130</v>
      </c>
      <c r="F20" s="47" t="s">
        <v>50</v>
      </c>
      <c r="G20" s="48" t="s">
        <v>85</v>
      </c>
      <c r="H20" s="49" t="s">
        <v>87</v>
      </c>
      <c r="I20" s="50" t="s">
        <v>89</v>
      </c>
      <c r="J20" s="48" t="s">
        <v>50</v>
      </c>
      <c r="K20" s="50">
        <f>SUMIFS(Gabarito!B:B,Gabarito!A:A,G20)+SUMIFS(Gabarito!B:B,Gabarito!A:A,H20)+SUMIFS(Gabarito!B:B,Gabarito!A:A,I20)+SUMIFS(Gabarito!B:B,Gabarito!A:A,J20)</f>
        <v>20</v>
      </c>
      <c r="L20" s="49" t="s">
        <v>93</v>
      </c>
      <c r="M20" s="49" t="s">
        <v>131</v>
      </c>
      <c r="N20" s="47" t="s">
        <v>96</v>
      </c>
      <c r="O20" s="49" t="s">
        <v>99</v>
      </c>
      <c r="P20" s="49">
        <f>SUMIFS(Gabarito!B:B,Gabarito!A:A,L20)+SUMIFS(Gabarito!B:B,Gabarito!A:A,M20)+SUMIFS(Gabarito!B:B,Gabarito!A:A,N20)+SUMIFS(Gabarito!B:B,Gabarito!A:A,#REF!)+SUMIFS(Gabarito!B:B,Gabarito!A:A,O20)</f>
        <v>50</v>
      </c>
      <c r="Q20" s="49">
        <f t="shared" si="1"/>
        <v>1000</v>
      </c>
      <c r="R20" s="47" t="s">
        <v>50</v>
      </c>
      <c r="S20" s="47" t="s">
        <v>122</v>
      </c>
      <c r="T20" s="49" t="s">
        <v>50</v>
      </c>
      <c r="U20" s="49" t="s">
        <v>50</v>
      </c>
    </row>
    <row r="21" ht="15.75" customHeight="1">
      <c r="A21" s="47" t="s">
        <v>846</v>
      </c>
      <c r="B21" s="47" t="s">
        <v>850</v>
      </c>
      <c r="C21" s="47" t="s">
        <v>278</v>
      </c>
      <c r="D21" s="47" t="s">
        <v>91</v>
      </c>
      <c r="E21" s="47" t="s">
        <v>130</v>
      </c>
      <c r="F21" s="47" t="s">
        <v>50</v>
      </c>
      <c r="G21" s="48" t="s">
        <v>85</v>
      </c>
      <c r="H21" s="49" t="s">
        <v>87</v>
      </c>
      <c r="I21" s="50" t="s">
        <v>71</v>
      </c>
      <c r="J21" s="48" t="s">
        <v>50</v>
      </c>
      <c r="K21" s="50">
        <f>SUMIFS(Gabarito!B:B,Gabarito!A:A,G21)+SUMIFS(Gabarito!B:B,Gabarito!A:A,H21)+SUMIFS(Gabarito!B:B,Gabarito!A:A,I21)+SUMIFS(Gabarito!B:B,Gabarito!A:A,J21)</f>
        <v>17</v>
      </c>
      <c r="L21" s="49" t="s">
        <v>93</v>
      </c>
      <c r="M21" s="49" t="s">
        <v>131</v>
      </c>
      <c r="N21" s="47" t="s">
        <v>96</v>
      </c>
      <c r="O21" s="49" t="s">
        <v>99</v>
      </c>
      <c r="P21" s="49">
        <f>SUMIFS(Gabarito!B:B,Gabarito!A:A,L21)+SUMIFS(Gabarito!B:B,Gabarito!A:A,M21)+SUMIFS(Gabarito!B:B,Gabarito!A:A,N21)+SUMIFS(Gabarito!B:B,Gabarito!A:A,#REF!)+SUMIFS(Gabarito!B:B,Gabarito!A:A,O21)</f>
        <v>50</v>
      </c>
      <c r="Q21" s="49">
        <f t="shared" si="1"/>
        <v>850</v>
      </c>
      <c r="R21" s="47" t="s">
        <v>50</v>
      </c>
      <c r="S21" s="47" t="s">
        <v>122</v>
      </c>
      <c r="T21" s="49" t="s">
        <v>122</v>
      </c>
      <c r="U21" s="49" t="s">
        <v>50</v>
      </c>
    </row>
    <row r="22" ht="15.75" customHeight="1">
      <c r="A22" s="47" t="s">
        <v>846</v>
      </c>
      <c r="B22" s="47" t="s">
        <v>851</v>
      </c>
      <c r="C22" s="47" t="s">
        <v>278</v>
      </c>
      <c r="D22" s="47" t="s">
        <v>91</v>
      </c>
      <c r="E22" s="47" t="s">
        <v>149</v>
      </c>
      <c r="F22" s="47" t="s">
        <v>50</v>
      </c>
      <c r="G22" s="48" t="s">
        <v>85</v>
      </c>
      <c r="H22" s="49" t="s">
        <v>87</v>
      </c>
      <c r="I22" s="50" t="s">
        <v>89</v>
      </c>
      <c r="J22" s="48" t="s">
        <v>50</v>
      </c>
      <c r="K22" s="50">
        <f>SUMIFS(Gabarito!B:B,Gabarito!A:A,G22)+SUMIFS(Gabarito!B:B,Gabarito!A:A,H22)+SUMIFS(Gabarito!B:B,Gabarito!A:A,I22)+SUMIFS(Gabarito!B:B,Gabarito!A:A,J22)</f>
        <v>20</v>
      </c>
      <c r="L22" s="49" t="s">
        <v>122</v>
      </c>
      <c r="M22" s="49" t="s">
        <v>57</v>
      </c>
      <c r="N22" s="47" t="s">
        <v>122</v>
      </c>
      <c r="O22" s="49" t="s">
        <v>99</v>
      </c>
      <c r="P22" s="49">
        <f>SUMIFS(Gabarito!B:B,Gabarito!A:A,L22)+SUMIFS(Gabarito!B:B,Gabarito!A:A,M22)+SUMIFS(Gabarito!B:B,Gabarito!A:A,N22)+SUMIFS(Gabarito!B:B,Gabarito!A:A,#REF!)+SUMIFS(Gabarito!B:B,Gabarito!A:A,O22)</f>
        <v>16</v>
      </c>
      <c r="Q22" s="49">
        <f t="shared" si="1"/>
        <v>320</v>
      </c>
      <c r="R22" s="47" t="s">
        <v>122</v>
      </c>
      <c r="S22" s="47" t="s">
        <v>122</v>
      </c>
      <c r="T22" s="49" t="s">
        <v>122</v>
      </c>
      <c r="U22" s="49" t="s">
        <v>50</v>
      </c>
    </row>
    <row r="23" ht="15.75" customHeight="1">
      <c r="A23" s="47" t="s">
        <v>846</v>
      </c>
      <c r="B23" s="47" t="s">
        <v>852</v>
      </c>
      <c r="C23" s="47" t="s">
        <v>278</v>
      </c>
      <c r="D23" s="47" t="s">
        <v>91</v>
      </c>
      <c r="E23" s="47" t="s">
        <v>149</v>
      </c>
      <c r="F23" s="47" t="s">
        <v>50</v>
      </c>
      <c r="G23" s="48" t="s">
        <v>85</v>
      </c>
      <c r="H23" s="49" t="s">
        <v>87</v>
      </c>
      <c r="I23" s="50" t="s">
        <v>71</v>
      </c>
      <c r="J23" s="48" t="s">
        <v>50</v>
      </c>
      <c r="K23" s="50">
        <f>SUMIFS(Gabarito!B:B,Gabarito!A:A,G23)+SUMIFS(Gabarito!B:B,Gabarito!A:A,H23)+SUMIFS(Gabarito!B:B,Gabarito!A:A,I23)+SUMIFS(Gabarito!B:B,Gabarito!A:A,J23)</f>
        <v>17</v>
      </c>
      <c r="L23" s="49" t="s">
        <v>122</v>
      </c>
      <c r="M23" s="49" t="s">
        <v>57</v>
      </c>
      <c r="N23" s="47" t="s">
        <v>122</v>
      </c>
      <c r="O23" s="49" t="s">
        <v>64</v>
      </c>
      <c r="P23" s="49">
        <f>SUMIFS(Gabarito!B:B,Gabarito!A:A,L23)+SUMIFS(Gabarito!B:B,Gabarito!A:A,M23)+SUMIFS(Gabarito!B:B,Gabarito!A:A,N23)+SUMIFS(Gabarito!B:B,Gabarito!A:A,#REF!)+SUMIFS(Gabarito!B:B,Gabarito!A:A,O23)</f>
        <v>4</v>
      </c>
      <c r="Q23" s="49">
        <f t="shared" si="1"/>
        <v>68</v>
      </c>
      <c r="R23" s="47" t="s">
        <v>122</v>
      </c>
      <c r="S23" s="47" t="s">
        <v>122</v>
      </c>
      <c r="T23" s="49" t="s">
        <v>122</v>
      </c>
      <c r="U23" s="49" t="s">
        <v>91</v>
      </c>
    </row>
    <row r="24" ht="15.75" customHeight="1">
      <c r="A24" s="47" t="s">
        <v>846</v>
      </c>
      <c r="B24" s="47" t="s">
        <v>853</v>
      </c>
      <c r="C24" s="47" t="s">
        <v>278</v>
      </c>
      <c r="D24" s="47" t="s">
        <v>91</v>
      </c>
      <c r="E24" s="47" t="s">
        <v>130</v>
      </c>
      <c r="F24" s="47" t="s">
        <v>91</v>
      </c>
      <c r="G24" s="48" t="s">
        <v>43</v>
      </c>
      <c r="H24" s="49" t="s">
        <v>137</v>
      </c>
      <c r="I24" s="50" t="s">
        <v>47</v>
      </c>
      <c r="J24" s="48" t="s">
        <v>50</v>
      </c>
      <c r="K24" s="50">
        <f>SUMIFS(Gabarito!B:B,Gabarito!A:A,G24)+SUMIFS(Gabarito!B:B,Gabarito!A:A,H24)+SUMIFS(Gabarito!B:B,Gabarito!A:A,I24)+SUMIFS(Gabarito!B:B,Gabarito!A:A,J24)</f>
        <v>6</v>
      </c>
      <c r="L24" s="49" t="s">
        <v>122</v>
      </c>
      <c r="M24" s="49" t="s">
        <v>131</v>
      </c>
      <c r="N24" s="47" t="s">
        <v>122</v>
      </c>
      <c r="O24" s="49" t="s">
        <v>82</v>
      </c>
      <c r="P24" s="49">
        <f>SUMIFS(Gabarito!B:B,Gabarito!A:A,L24)+SUMIFS(Gabarito!B:B,Gabarito!A:A,M24)+SUMIFS(Gabarito!B:B,Gabarito!A:A,N24)+SUMIFS(Gabarito!B:B,Gabarito!A:A,#REF!)+SUMIFS(Gabarito!B:B,Gabarito!A:A,O24)</f>
        <v>20</v>
      </c>
      <c r="Q24" s="49">
        <f t="shared" si="1"/>
        <v>120</v>
      </c>
      <c r="R24" s="47" t="s">
        <v>122</v>
      </c>
      <c r="S24" s="47" t="s">
        <v>122</v>
      </c>
      <c r="T24" s="49" t="s">
        <v>122</v>
      </c>
      <c r="U24" s="49" t="s">
        <v>50</v>
      </c>
    </row>
    <row r="25" ht="15.75" customHeight="1">
      <c r="A25" s="47" t="s">
        <v>846</v>
      </c>
      <c r="B25" s="47" t="s">
        <v>854</v>
      </c>
      <c r="C25" s="47" t="s">
        <v>278</v>
      </c>
      <c r="D25" s="47" t="s">
        <v>91</v>
      </c>
      <c r="E25" s="47" t="s">
        <v>130</v>
      </c>
      <c r="F25" s="47" t="s">
        <v>91</v>
      </c>
      <c r="G25" s="48" t="s">
        <v>43</v>
      </c>
      <c r="H25" s="49" t="s">
        <v>137</v>
      </c>
      <c r="I25" s="50" t="s">
        <v>47</v>
      </c>
      <c r="J25" s="48" t="s">
        <v>50</v>
      </c>
      <c r="K25" s="50">
        <f>SUMIFS(Gabarito!B:B,Gabarito!A:A,G25)+SUMIFS(Gabarito!B:B,Gabarito!A:A,H25)+SUMIFS(Gabarito!B:B,Gabarito!A:A,I25)+SUMIFS(Gabarito!B:B,Gabarito!A:A,J25)</f>
        <v>6</v>
      </c>
      <c r="L25" s="49" t="s">
        <v>122</v>
      </c>
      <c r="M25" s="49" t="s">
        <v>131</v>
      </c>
      <c r="N25" s="47" t="s">
        <v>60</v>
      </c>
      <c r="O25" s="49" t="s">
        <v>64</v>
      </c>
      <c r="P25" s="49">
        <f>SUMIFS(Gabarito!B:B,Gabarito!A:A,L25)+SUMIFS(Gabarito!B:B,Gabarito!A:A,M25)+SUMIFS(Gabarito!B:B,Gabarito!A:A,N25)+SUMIFS(Gabarito!B:B,Gabarito!A:A,#REF!)+SUMIFS(Gabarito!B:B,Gabarito!A:A,O25)</f>
        <v>16</v>
      </c>
      <c r="Q25" s="49">
        <f t="shared" si="1"/>
        <v>96</v>
      </c>
      <c r="R25" s="47" t="s">
        <v>91</v>
      </c>
      <c r="S25" s="47" t="s">
        <v>122</v>
      </c>
      <c r="T25" s="49" t="s">
        <v>122</v>
      </c>
      <c r="U25" s="49" t="s">
        <v>50</v>
      </c>
    </row>
    <row r="26" ht="15.75" customHeight="1">
      <c r="A26" s="47" t="s">
        <v>846</v>
      </c>
      <c r="B26" s="47" t="s">
        <v>855</v>
      </c>
      <c r="C26" s="47" t="s">
        <v>278</v>
      </c>
      <c r="D26" s="47" t="s">
        <v>91</v>
      </c>
      <c r="E26" s="47" t="s">
        <v>136</v>
      </c>
      <c r="F26" s="47" t="s">
        <v>50</v>
      </c>
      <c r="G26" s="48" t="s">
        <v>85</v>
      </c>
      <c r="H26" s="49" t="s">
        <v>87</v>
      </c>
      <c r="I26" s="50" t="s">
        <v>89</v>
      </c>
      <c r="J26" s="151" t="s">
        <v>91</v>
      </c>
      <c r="K26" s="50">
        <f>SUMIFS(Gabarito!B:B,Gabarito!A:A,G26)+SUMIFS(Gabarito!B:B,Gabarito!A:A,H26)+SUMIFS(Gabarito!B:B,Gabarito!A:A,I26)+SUMIFS(Gabarito!B:B,Gabarito!A:A,J26)</f>
        <v>26</v>
      </c>
      <c r="L26" s="49" t="s">
        <v>122</v>
      </c>
      <c r="M26" s="49" t="s">
        <v>131</v>
      </c>
      <c r="N26" s="47" t="s">
        <v>122</v>
      </c>
      <c r="O26" s="49" t="s">
        <v>82</v>
      </c>
      <c r="P26" s="49">
        <f>SUMIFS(Gabarito!B:B,Gabarito!A:A,L26)+SUMIFS(Gabarito!B:B,Gabarito!A:A,M26)+SUMIFS(Gabarito!B:B,Gabarito!A:A,N26)+SUMIFS(Gabarito!B:B,Gabarito!A:A,#REF!)+SUMIFS(Gabarito!B:B,Gabarito!A:A,O26)</f>
        <v>20</v>
      </c>
      <c r="Q26" s="49">
        <f t="shared" si="1"/>
        <v>520</v>
      </c>
      <c r="R26" s="47" t="s">
        <v>122</v>
      </c>
      <c r="S26" s="47" t="s">
        <v>122</v>
      </c>
      <c r="T26" s="49" t="s">
        <v>122</v>
      </c>
      <c r="U26" s="49" t="s">
        <v>50</v>
      </c>
    </row>
    <row r="27" ht="15.75" customHeight="1">
      <c r="A27" s="47" t="s">
        <v>846</v>
      </c>
      <c r="B27" s="47" t="s">
        <v>856</v>
      </c>
      <c r="C27" s="47" t="s">
        <v>278</v>
      </c>
      <c r="D27" s="47" t="s">
        <v>91</v>
      </c>
      <c r="E27" s="47" t="s">
        <v>136</v>
      </c>
      <c r="F27" s="47" t="s">
        <v>91</v>
      </c>
      <c r="G27" s="48" t="s">
        <v>43</v>
      </c>
      <c r="H27" s="49" t="s">
        <v>137</v>
      </c>
      <c r="I27" s="50" t="s">
        <v>47</v>
      </c>
      <c r="J27" s="48" t="s">
        <v>50</v>
      </c>
      <c r="K27" s="50">
        <f>SUMIFS(Gabarito!B:B,Gabarito!A:A,G27)+SUMIFS(Gabarito!B:B,Gabarito!A:A,H27)+SUMIFS(Gabarito!B:B,Gabarito!A:A,I27)+SUMIFS(Gabarito!B:B,Gabarito!A:A,J27)</f>
        <v>6</v>
      </c>
      <c r="L27" s="49" t="s">
        <v>122</v>
      </c>
      <c r="M27" s="49" t="s">
        <v>131</v>
      </c>
      <c r="N27" s="47" t="s">
        <v>60</v>
      </c>
      <c r="O27" s="49" t="s">
        <v>64</v>
      </c>
      <c r="P27" s="49">
        <f>SUMIFS(Gabarito!B:B,Gabarito!A:A,L27)+SUMIFS(Gabarito!B:B,Gabarito!A:A,M27)+SUMIFS(Gabarito!B:B,Gabarito!A:A,N27)+SUMIFS(Gabarito!B:B,Gabarito!A:A,#REF!)+SUMIFS(Gabarito!B:B,Gabarito!A:A,O27)</f>
        <v>16</v>
      </c>
      <c r="Q27" s="49">
        <f t="shared" si="1"/>
        <v>96</v>
      </c>
      <c r="R27" s="47" t="s">
        <v>91</v>
      </c>
      <c r="S27" s="47" t="s">
        <v>122</v>
      </c>
      <c r="T27" s="49" t="s">
        <v>122</v>
      </c>
      <c r="U27" s="49" t="s">
        <v>50</v>
      </c>
    </row>
    <row r="28" ht="15.75" customHeight="1">
      <c r="A28" s="47" t="s">
        <v>857</v>
      </c>
      <c r="B28" s="47" t="s">
        <v>858</v>
      </c>
      <c r="C28" s="47" t="s">
        <v>278</v>
      </c>
      <c r="D28" s="47" t="s">
        <v>91</v>
      </c>
      <c r="E28" s="47" t="s">
        <v>149</v>
      </c>
      <c r="F28" s="47" t="s">
        <v>50</v>
      </c>
      <c r="G28" s="48" t="s">
        <v>85</v>
      </c>
      <c r="H28" s="49" t="s">
        <v>87</v>
      </c>
      <c r="I28" s="50" t="s">
        <v>89</v>
      </c>
      <c r="J28" s="48" t="s">
        <v>73</v>
      </c>
      <c r="K28" s="50">
        <f>SUMIFS(Gabarito!B:B,Gabarito!A:A,G28)+SUMIFS(Gabarito!B:B,Gabarito!A:A,H28)+SUMIFS(Gabarito!B:B,Gabarito!A:A,I28)+SUMIFS(Gabarito!B:B,Gabarito!A:A,J28)</f>
        <v>23</v>
      </c>
      <c r="L28" s="49" t="s">
        <v>55</v>
      </c>
      <c r="M28" s="49" t="s">
        <v>131</v>
      </c>
      <c r="N28" s="47" t="s">
        <v>60</v>
      </c>
      <c r="O28" s="49" t="s">
        <v>82</v>
      </c>
      <c r="P28" s="49">
        <f>SUMIFS(Gabarito!B:B,Gabarito!A:A,L28)+SUMIFS(Gabarito!B:B,Gabarito!A:A,M28)+SUMIFS(Gabarito!B:B,Gabarito!A:A,N28)+SUMIFS(Gabarito!B:B,Gabarito!A:A,#REF!)+SUMIFS(Gabarito!B:B,Gabarito!A:A,O28)</f>
        <v>24</v>
      </c>
      <c r="Q28" s="49">
        <f t="shared" si="1"/>
        <v>552</v>
      </c>
      <c r="R28" s="47" t="s">
        <v>50</v>
      </c>
      <c r="S28" s="47" t="s">
        <v>122</v>
      </c>
      <c r="T28" s="49" t="s">
        <v>50</v>
      </c>
      <c r="U28" s="49" t="s">
        <v>50</v>
      </c>
    </row>
    <row r="29" ht="15.75" customHeight="1">
      <c r="A29" s="47" t="s">
        <v>857</v>
      </c>
      <c r="B29" s="47" t="s">
        <v>859</v>
      </c>
      <c r="C29" s="47" t="s">
        <v>278</v>
      </c>
      <c r="D29" s="47" t="s">
        <v>91</v>
      </c>
      <c r="E29" s="47" t="s">
        <v>130</v>
      </c>
      <c r="F29" s="47" t="s">
        <v>91</v>
      </c>
      <c r="G29" s="48" t="s">
        <v>85</v>
      </c>
      <c r="H29" s="49" t="s">
        <v>87</v>
      </c>
      <c r="I29" s="50" t="s">
        <v>71</v>
      </c>
      <c r="J29" s="48" t="s">
        <v>122</v>
      </c>
      <c r="K29" s="50">
        <f>SUMIFS(Gabarito!B:B,Gabarito!A:A,G29)+SUMIFS(Gabarito!B:B,Gabarito!A:A,H29)+SUMIFS(Gabarito!B:B,Gabarito!A:A,I29)+SUMIFS(Gabarito!B:B,Gabarito!A:A,J29)</f>
        <v>15</v>
      </c>
      <c r="L29" s="49" t="s">
        <v>122</v>
      </c>
      <c r="M29" s="49" t="s">
        <v>131</v>
      </c>
      <c r="N29" s="47" t="s">
        <v>60</v>
      </c>
      <c r="O29" s="49" t="s">
        <v>82</v>
      </c>
      <c r="P29" s="49">
        <f>SUMIFS(Gabarito!B:B,Gabarito!A:A,L29)+SUMIFS(Gabarito!B:B,Gabarito!A:A,M29)+SUMIFS(Gabarito!B:B,Gabarito!A:A,N29)+SUMIFS(Gabarito!B:B,Gabarito!A:A,#REF!)+SUMIFS(Gabarito!B:B,Gabarito!A:A,O29)</f>
        <v>22</v>
      </c>
      <c r="Q29" s="49">
        <f t="shared" si="1"/>
        <v>330</v>
      </c>
      <c r="R29" s="47" t="s">
        <v>122</v>
      </c>
      <c r="S29" s="47" t="s">
        <v>122</v>
      </c>
      <c r="T29" s="49" t="s">
        <v>50</v>
      </c>
      <c r="U29" s="49" t="s">
        <v>91</v>
      </c>
    </row>
    <row r="30" ht="15.75" customHeight="1">
      <c r="A30" s="47" t="s">
        <v>857</v>
      </c>
      <c r="B30" s="47" t="s">
        <v>860</v>
      </c>
      <c r="C30" s="47" t="s">
        <v>278</v>
      </c>
      <c r="D30" s="47" t="s">
        <v>91</v>
      </c>
      <c r="E30" s="47" t="s">
        <v>149</v>
      </c>
      <c r="F30" s="47" t="s">
        <v>50</v>
      </c>
      <c r="G30" s="48" t="s">
        <v>43</v>
      </c>
      <c r="H30" s="49" t="s">
        <v>87</v>
      </c>
      <c r="I30" s="50" t="s">
        <v>47</v>
      </c>
      <c r="J30" s="48" t="s">
        <v>91</v>
      </c>
      <c r="K30" s="50">
        <f>SUMIFS(Gabarito!B:B,Gabarito!A:A,G30)+SUMIFS(Gabarito!B:B,Gabarito!A:A,H30)+SUMIFS(Gabarito!B:B,Gabarito!A:A,I30)+SUMIFS(Gabarito!B:B,Gabarito!A:A,J30)</f>
        <v>18</v>
      </c>
      <c r="L30" s="49" t="s">
        <v>122</v>
      </c>
      <c r="M30" s="49" t="s">
        <v>57</v>
      </c>
      <c r="N30" s="47" t="s">
        <v>60</v>
      </c>
      <c r="O30" s="49" t="s">
        <v>82</v>
      </c>
      <c r="P30" s="49">
        <f>SUMIFS(Gabarito!B:B,Gabarito!A:A,L30)+SUMIFS(Gabarito!B:B,Gabarito!A:A,M30)+SUMIFS(Gabarito!B:B,Gabarito!A:A,N30)+SUMIFS(Gabarito!B:B,Gabarito!A:A,#REF!)+SUMIFS(Gabarito!B:B,Gabarito!A:A,O30)</f>
        <v>12</v>
      </c>
      <c r="Q30" s="49">
        <f t="shared" si="1"/>
        <v>216</v>
      </c>
      <c r="R30" s="47" t="s">
        <v>122</v>
      </c>
      <c r="S30" s="47" t="s">
        <v>122</v>
      </c>
      <c r="T30" s="49" t="s">
        <v>50</v>
      </c>
      <c r="U30" s="49" t="s">
        <v>50</v>
      </c>
    </row>
    <row r="31" ht="15.75" customHeight="1">
      <c r="A31" s="47" t="s">
        <v>857</v>
      </c>
      <c r="B31" s="47" t="s">
        <v>861</v>
      </c>
      <c r="C31" s="47" t="s">
        <v>278</v>
      </c>
      <c r="D31" s="47" t="s">
        <v>91</v>
      </c>
      <c r="E31" s="47" t="s">
        <v>149</v>
      </c>
      <c r="F31" s="47" t="s">
        <v>50</v>
      </c>
      <c r="G31" s="48" t="s">
        <v>85</v>
      </c>
      <c r="H31" s="49" t="s">
        <v>137</v>
      </c>
      <c r="I31" s="50" t="s">
        <v>71</v>
      </c>
      <c r="J31" s="48" t="s">
        <v>122</v>
      </c>
      <c r="K31" s="50">
        <f>SUMIFS(Gabarito!B:B,Gabarito!A:A,G31)+SUMIFS(Gabarito!B:B,Gabarito!A:A,H31)+SUMIFS(Gabarito!B:B,Gabarito!A:A,I31)+SUMIFS(Gabarito!B:B,Gabarito!A:A,J31)</f>
        <v>9</v>
      </c>
      <c r="L31" s="49" t="s">
        <v>55</v>
      </c>
      <c r="M31" s="49" t="s">
        <v>57</v>
      </c>
      <c r="N31" s="47" t="s">
        <v>60</v>
      </c>
      <c r="O31" s="49" t="s">
        <v>64</v>
      </c>
      <c r="P31" s="49">
        <f>SUMIFS(Gabarito!B:B,Gabarito!A:A,L31)+SUMIFS(Gabarito!B:B,Gabarito!A:A,M31)+SUMIFS(Gabarito!B:B,Gabarito!A:A,N31)+SUMIFS(Gabarito!B:B,Gabarito!A:A,#REF!)+SUMIFS(Gabarito!B:B,Gabarito!A:A,O31)</f>
        <v>8</v>
      </c>
      <c r="Q31" s="49">
        <f t="shared" si="1"/>
        <v>72</v>
      </c>
      <c r="R31" s="47" t="s">
        <v>50</v>
      </c>
      <c r="S31" s="47" t="s">
        <v>122</v>
      </c>
      <c r="T31" s="49" t="s">
        <v>50</v>
      </c>
      <c r="U31" s="49" t="s">
        <v>50</v>
      </c>
    </row>
    <row r="32" ht="15.75" customHeight="1">
      <c r="A32" s="47" t="s">
        <v>862</v>
      </c>
      <c r="B32" s="47" t="s">
        <v>863</v>
      </c>
      <c r="C32" s="47" t="s">
        <v>278</v>
      </c>
      <c r="D32" s="47" t="s">
        <v>91</v>
      </c>
      <c r="E32" s="47" t="s">
        <v>196</v>
      </c>
      <c r="F32" s="47" t="s">
        <v>50</v>
      </c>
      <c r="G32" s="48" t="s">
        <v>85</v>
      </c>
      <c r="H32" s="49" t="s">
        <v>137</v>
      </c>
      <c r="I32" s="50" t="s">
        <v>89</v>
      </c>
      <c r="J32" s="48" t="s">
        <v>91</v>
      </c>
      <c r="K32" s="50">
        <f>SUMIFS(Gabarito!B:B,Gabarito!A:A,G32)+SUMIFS(Gabarito!B:B,Gabarito!A:A,H32)+SUMIFS(Gabarito!B:B,Gabarito!A:A,I32)+SUMIFS(Gabarito!B:B,Gabarito!A:A,J32)</f>
        <v>20</v>
      </c>
      <c r="L32" s="49" t="s">
        <v>55</v>
      </c>
      <c r="M32" s="49" t="s">
        <v>57</v>
      </c>
      <c r="N32" s="47" t="s">
        <v>60</v>
      </c>
      <c r="O32" s="49" t="s">
        <v>82</v>
      </c>
      <c r="P32" s="49">
        <f>SUMIFS(Gabarito!B:B,Gabarito!A:A,L32)+SUMIFS(Gabarito!B:B,Gabarito!A:A,M32)+SUMIFS(Gabarito!B:B,Gabarito!A:A,N32)+SUMIFS(Gabarito!B:B,Gabarito!A:A,#REF!)+SUMIFS(Gabarito!B:B,Gabarito!A:A,O32)</f>
        <v>14</v>
      </c>
      <c r="Q32" s="49">
        <f t="shared" si="1"/>
        <v>280</v>
      </c>
      <c r="R32" s="47" t="s">
        <v>50</v>
      </c>
      <c r="S32" s="47" t="s">
        <v>132</v>
      </c>
      <c r="T32" s="49" t="s">
        <v>50</v>
      </c>
      <c r="U32" s="49" t="s">
        <v>50</v>
      </c>
    </row>
    <row r="33" ht="15.75" customHeight="1">
      <c r="A33" s="47" t="s">
        <v>862</v>
      </c>
      <c r="B33" s="47" t="s">
        <v>864</v>
      </c>
      <c r="C33" s="47" t="s">
        <v>278</v>
      </c>
      <c r="D33" s="47" t="s">
        <v>91</v>
      </c>
      <c r="E33" s="47" t="s">
        <v>196</v>
      </c>
      <c r="F33" s="47" t="s">
        <v>50</v>
      </c>
      <c r="G33" s="48" t="s">
        <v>85</v>
      </c>
      <c r="H33" s="49" t="s">
        <v>137</v>
      </c>
      <c r="I33" s="50" t="s">
        <v>47</v>
      </c>
      <c r="J33" s="48" t="s">
        <v>91</v>
      </c>
      <c r="K33" s="50">
        <f>SUMIFS(Gabarito!B:B,Gabarito!A:A,G33)+SUMIFS(Gabarito!B:B,Gabarito!A:A,H33)+SUMIFS(Gabarito!B:B,Gabarito!A:A,I33)+SUMIFS(Gabarito!B:B,Gabarito!A:A,J33)</f>
        <v>14</v>
      </c>
      <c r="L33" s="49" t="s">
        <v>55</v>
      </c>
      <c r="M33" s="49" t="s">
        <v>131</v>
      </c>
      <c r="N33" s="47" t="s">
        <v>96</v>
      </c>
      <c r="O33" s="49" t="s">
        <v>99</v>
      </c>
      <c r="P33" s="49">
        <f>SUMIFS(Gabarito!B:B,Gabarito!A:A,L33)+SUMIFS(Gabarito!B:B,Gabarito!A:A,M33)+SUMIFS(Gabarito!B:B,Gabarito!A:A,N33)+SUMIFS(Gabarito!B:B,Gabarito!A:A,#REF!)+SUMIFS(Gabarito!B:B,Gabarito!A:A,O33)</f>
        <v>42</v>
      </c>
      <c r="Q33" s="49">
        <f t="shared" si="1"/>
        <v>588</v>
      </c>
      <c r="R33" s="47" t="s">
        <v>50</v>
      </c>
      <c r="S33" s="47" t="s">
        <v>132</v>
      </c>
      <c r="T33" s="49" t="s">
        <v>50</v>
      </c>
      <c r="U33" s="49" t="s">
        <v>50</v>
      </c>
    </row>
    <row r="34" ht="15.75" customHeight="1">
      <c r="A34" s="47" t="s">
        <v>862</v>
      </c>
      <c r="B34" s="47" t="s">
        <v>865</v>
      </c>
      <c r="C34" s="47" t="s">
        <v>278</v>
      </c>
      <c r="D34" s="47" t="s">
        <v>91</v>
      </c>
      <c r="E34" s="47" t="s">
        <v>196</v>
      </c>
      <c r="F34" s="47" t="s">
        <v>50</v>
      </c>
      <c r="G34" s="48" t="s">
        <v>85</v>
      </c>
      <c r="H34" s="49" t="s">
        <v>137</v>
      </c>
      <c r="I34" s="50" t="s">
        <v>47</v>
      </c>
      <c r="J34" s="48" t="s">
        <v>91</v>
      </c>
      <c r="K34" s="50">
        <f>SUMIFS(Gabarito!B:B,Gabarito!A:A,G34)+SUMIFS(Gabarito!B:B,Gabarito!A:A,H34)+SUMIFS(Gabarito!B:B,Gabarito!A:A,I34)+SUMIFS(Gabarito!B:B,Gabarito!A:A,J34)</f>
        <v>14</v>
      </c>
      <c r="L34" s="49" t="s">
        <v>55</v>
      </c>
      <c r="M34" s="49" t="s">
        <v>131</v>
      </c>
      <c r="N34" s="47" t="s">
        <v>96</v>
      </c>
      <c r="O34" s="49" t="s">
        <v>99</v>
      </c>
      <c r="P34" s="49">
        <f>SUMIFS(Gabarito!B:B,Gabarito!A:A,L34)+SUMIFS(Gabarito!B:B,Gabarito!A:A,M34)+SUMIFS(Gabarito!B:B,Gabarito!A:A,N34)+SUMIFS(Gabarito!B:B,Gabarito!A:A,#REF!)+SUMIFS(Gabarito!B:B,Gabarito!A:A,O34)</f>
        <v>42</v>
      </c>
      <c r="Q34" s="49">
        <f t="shared" si="1"/>
        <v>588</v>
      </c>
      <c r="R34" s="47" t="s">
        <v>50</v>
      </c>
      <c r="S34" s="47" t="s">
        <v>132</v>
      </c>
      <c r="T34" s="49" t="s">
        <v>50</v>
      </c>
      <c r="U34" s="49" t="s">
        <v>50</v>
      </c>
    </row>
    <row r="35" ht="15.75" customHeight="1">
      <c r="A35" s="47" t="s">
        <v>862</v>
      </c>
      <c r="B35" s="47" t="s">
        <v>866</v>
      </c>
      <c r="C35" s="47" t="s">
        <v>278</v>
      </c>
      <c r="D35" s="47" t="s">
        <v>91</v>
      </c>
      <c r="E35" s="47" t="s">
        <v>196</v>
      </c>
      <c r="F35" s="47" t="s">
        <v>50</v>
      </c>
      <c r="G35" s="48" t="s">
        <v>85</v>
      </c>
      <c r="H35" s="49" t="s">
        <v>137</v>
      </c>
      <c r="I35" s="50" t="s">
        <v>47</v>
      </c>
      <c r="J35" s="48" t="s">
        <v>91</v>
      </c>
      <c r="K35" s="50">
        <f>SUMIFS(Gabarito!B:B,Gabarito!A:A,G35)+SUMIFS(Gabarito!B:B,Gabarito!A:A,H35)+SUMIFS(Gabarito!B:B,Gabarito!A:A,I35)+SUMIFS(Gabarito!B:B,Gabarito!A:A,J35)</f>
        <v>14</v>
      </c>
      <c r="L35" s="49" t="s">
        <v>55</v>
      </c>
      <c r="M35" s="49" t="s">
        <v>131</v>
      </c>
      <c r="N35" s="47" t="s">
        <v>96</v>
      </c>
      <c r="O35" s="49" t="s">
        <v>99</v>
      </c>
      <c r="P35" s="49">
        <f>SUMIFS(Gabarito!B:B,Gabarito!A:A,L35)+SUMIFS(Gabarito!B:B,Gabarito!A:A,M35)+SUMIFS(Gabarito!B:B,Gabarito!A:A,N35)+SUMIFS(Gabarito!B:B,Gabarito!A:A,#REF!)+SUMIFS(Gabarito!B:B,Gabarito!A:A,O35)</f>
        <v>42</v>
      </c>
      <c r="Q35" s="49">
        <f t="shared" si="1"/>
        <v>588</v>
      </c>
      <c r="R35" s="47" t="s">
        <v>50</v>
      </c>
      <c r="S35" s="47" t="s">
        <v>132</v>
      </c>
      <c r="T35" s="49" t="s">
        <v>50</v>
      </c>
      <c r="U35" s="49" t="s">
        <v>50</v>
      </c>
    </row>
    <row r="36" ht="15.75" customHeight="1">
      <c r="A36" s="47" t="s">
        <v>862</v>
      </c>
      <c r="B36" s="47" t="s">
        <v>867</v>
      </c>
      <c r="C36" s="47" t="s">
        <v>278</v>
      </c>
      <c r="D36" s="47" t="s">
        <v>91</v>
      </c>
      <c r="E36" s="47" t="s">
        <v>149</v>
      </c>
      <c r="F36" s="47" t="s">
        <v>50</v>
      </c>
      <c r="G36" s="48" t="s">
        <v>43</v>
      </c>
      <c r="H36" s="49" t="s">
        <v>87</v>
      </c>
      <c r="I36" s="50" t="s">
        <v>71</v>
      </c>
      <c r="J36" s="48" t="s">
        <v>50</v>
      </c>
      <c r="K36" s="50">
        <f>SUMIFS(Gabarito!B:B,Gabarito!A:A,G36)+SUMIFS(Gabarito!B:B,Gabarito!A:A,H36)+SUMIFS(Gabarito!B:B,Gabarito!A:A,I36)+SUMIFS(Gabarito!B:B,Gabarito!A:A,J36)</f>
        <v>15</v>
      </c>
      <c r="L36" s="49" t="s">
        <v>122</v>
      </c>
      <c r="M36" s="49" t="s">
        <v>57</v>
      </c>
      <c r="N36" s="47" t="s">
        <v>60</v>
      </c>
      <c r="O36" s="49" t="s">
        <v>64</v>
      </c>
      <c r="P36" s="49">
        <f>SUMIFS(Gabarito!B:B,Gabarito!A:A,L36)+SUMIFS(Gabarito!B:B,Gabarito!A:A,M36)+SUMIFS(Gabarito!B:B,Gabarito!A:A,N36)+SUMIFS(Gabarito!B:B,Gabarito!A:A,#REF!)+SUMIFS(Gabarito!B:B,Gabarito!A:A,O36)</f>
        <v>6</v>
      </c>
      <c r="Q36" s="49">
        <f t="shared" si="1"/>
        <v>90</v>
      </c>
      <c r="R36" s="47" t="s">
        <v>50</v>
      </c>
      <c r="S36" s="47" t="s">
        <v>118</v>
      </c>
      <c r="T36" s="49" t="s">
        <v>50</v>
      </c>
      <c r="U36" s="49" t="s">
        <v>50</v>
      </c>
    </row>
    <row r="37" ht="15.75" customHeight="1">
      <c r="A37" s="47" t="s">
        <v>862</v>
      </c>
      <c r="B37" s="47" t="s">
        <v>868</v>
      </c>
      <c r="C37" s="47" t="s">
        <v>278</v>
      </c>
      <c r="D37" s="47" t="s">
        <v>91</v>
      </c>
      <c r="E37" s="47" t="s">
        <v>149</v>
      </c>
      <c r="F37" s="47" t="s">
        <v>50</v>
      </c>
      <c r="G37" s="48" t="s">
        <v>43</v>
      </c>
      <c r="H37" s="49" t="s">
        <v>87</v>
      </c>
      <c r="I37" s="50" t="s">
        <v>71</v>
      </c>
      <c r="J37" s="48" t="s">
        <v>50</v>
      </c>
      <c r="K37" s="50">
        <f>SUMIFS(Gabarito!B:B,Gabarito!A:A,G37)+SUMIFS(Gabarito!B:B,Gabarito!A:A,H37)+SUMIFS(Gabarito!B:B,Gabarito!A:A,I37)+SUMIFS(Gabarito!B:B,Gabarito!A:A,J37)</f>
        <v>15</v>
      </c>
      <c r="L37" s="49" t="s">
        <v>55</v>
      </c>
      <c r="M37" s="49" t="s">
        <v>131</v>
      </c>
      <c r="N37" s="47" t="s">
        <v>60</v>
      </c>
      <c r="O37" s="49" t="s">
        <v>64</v>
      </c>
      <c r="P37" s="49">
        <f>SUMIFS(Gabarito!B:B,Gabarito!A:A,L37)+SUMIFS(Gabarito!B:B,Gabarito!A:A,M37)+SUMIFS(Gabarito!B:B,Gabarito!A:A,N37)+SUMIFS(Gabarito!B:B,Gabarito!A:A,#REF!)+SUMIFS(Gabarito!B:B,Gabarito!A:A,O37)</f>
        <v>18</v>
      </c>
      <c r="Q37" s="49">
        <f t="shared" si="1"/>
        <v>270</v>
      </c>
      <c r="R37" s="47" t="s">
        <v>50</v>
      </c>
      <c r="S37" s="47" t="s">
        <v>122</v>
      </c>
      <c r="T37" s="49" t="s">
        <v>50</v>
      </c>
      <c r="U37" s="49" t="s">
        <v>50</v>
      </c>
    </row>
    <row r="38" ht="15.75" customHeight="1">
      <c r="A38" s="47" t="s">
        <v>862</v>
      </c>
      <c r="B38" s="47" t="s">
        <v>869</v>
      </c>
      <c r="C38" s="47" t="s">
        <v>278</v>
      </c>
      <c r="D38" s="47" t="s">
        <v>91</v>
      </c>
      <c r="E38" s="47" t="s">
        <v>149</v>
      </c>
      <c r="F38" s="47" t="s">
        <v>50</v>
      </c>
      <c r="G38" s="48" t="s">
        <v>43</v>
      </c>
      <c r="H38" s="49" t="s">
        <v>87</v>
      </c>
      <c r="I38" s="50" t="s">
        <v>47</v>
      </c>
      <c r="J38" s="48" t="s">
        <v>50</v>
      </c>
      <c r="K38" s="50">
        <f>SUMIFS(Gabarito!B:B,Gabarito!A:A,G38)+SUMIFS(Gabarito!B:B,Gabarito!A:A,H38)+SUMIFS(Gabarito!B:B,Gabarito!A:A,I38)+SUMIFS(Gabarito!B:B,Gabarito!A:A,J38)</f>
        <v>12</v>
      </c>
      <c r="L38" s="49" t="s">
        <v>55</v>
      </c>
      <c r="M38" s="49" t="s">
        <v>57</v>
      </c>
      <c r="N38" s="47" t="s">
        <v>60</v>
      </c>
      <c r="O38" s="49" t="s">
        <v>64</v>
      </c>
      <c r="P38" s="49">
        <f>SUMIFS(Gabarito!B:B,Gabarito!A:A,L38)+SUMIFS(Gabarito!B:B,Gabarito!A:A,M38)+SUMIFS(Gabarito!B:B,Gabarito!A:A,N38)+SUMIFS(Gabarito!B:B,Gabarito!A:A,#REF!)+SUMIFS(Gabarito!B:B,Gabarito!A:A,O38)</f>
        <v>8</v>
      </c>
      <c r="Q38" s="49">
        <f t="shared" si="1"/>
        <v>96</v>
      </c>
      <c r="R38" s="47" t="s">
        <v>50</v>
      </c>
      <c r="S38" s="47" t="s">
        <v>118</v>
      </c>
      <c r="T38" s="49" t="s">
        <v>50</v>
      </c>
      <c r="U38" s="49" t="s">
        <v>50</v>
      </c>
    </row>
    <row r="39" ht="15.75" customHeight="1">
      <c r="A39" s="47" t="s">
        <v>862</v>
      </c>
      <c r="B39" s="47" t="s">
        <v>870</v>
      </c>
      <c r="C39" s="47" t="s">
        <v>278</v>
      </c>
      <c r="D39" s="47" t="s">
        <v>91</v>
      </c>
      <c r="E39" s="47" t="s">
        <v>117</v>
      </c>
      <c r="F39" s="47" t="s">
        <v>91</v>
      </c>
      <c r="G39" s="48" t="s">
        <v>122</v>
      </c>
      <c r="H39" s="49" t="s">
        <v>122</v>
      </c>
      <c r="I39" s="50" t="s">
        <v>71</v>
      </c>
      <c r="J39" s="151" t="s">
        <v>91</v>
      </c>
      <c r="K39" s="50">
        <f>SUMIFS(Gabarito!B:B,Gabarito!A:A,G39)+SUMIFS(Gabarito!B:B,Gabarito!A:A,H39)+SUMIFS(Gabarito!B:B,Gabarito!A:A,I39)+SUMIFS(Gabarito!B:B,Gabarito!A:A,J39)</f>
        <v>13</v>
      </c>
      <c r="L39" s="49" t="s">
        <v>55</v>
      </c>
      <c r="M39" s="49" t="s">
        <v>57</v>
      </c>
      <c r="N39" s="47" t="s">
        <v>60</v>
      </c>
      <c r="O39" s="49" t="s">
        <v>64</v>
      </c>
      <c r="P39" s="49">
        <f>SUMIFS(Gabarito!B:B,Gabarito!A:A,L39)+SUMIFS(Gabarito!B:B,Gabarito!A:A,M39)+SUMIFS(Gabarito!B:B,Gabarito!A:A,N39)+SUMIFS(Gabarito!B:B,Gabarito!A:A,#REF!)+SUMIFS(Gabarito!B:B,Gabarito!A:A,O39)</f>
        <v>8</v>
      </c>
      <c r="Q39" s="49">
        <f t="shared" si="1"/>
        <v>104</v>
      </c>
      <c r="R39" s="47" t="s">
        <v>50</v>
      </c>
      <c r="S39" s="47" t="s">
        <v>118</v>
      </c>
      <c r="T39" s="49" t="s">
        <v>50</v>
      </c>
      <c r="U39" s="49" t="s">
        <v>50</v>
      </c>
    </row>
    <row r="40" ht="15.75" customHeight="1">
      <c r="A40" s="47" t="s">
        <v>862</v>
      </c>
      <c r="B40" s="47" t="s">
        <v>871</v>
      </c>
      <c r="C40" s="47" t="s">
        <v>278</v>
      </c>
      <c r="D40" s="47" t="s">
        <v>91</v>
      </c>
      <c r="E40" s="47" t="s">
        <v>149</v>
      </c>
      <c r="F40" s="47" t="s">
        <v>91</v>
      </c>
      <c r="G40" s="48" t="s">
        <v>67</v>
      </c>
      <c r="H40" s="49" t="s">
        <v>87</v>
      </c>
      <c r="I40" s="50" t="s">
        <v>71</v>
      </c>
      <c r="J40" s="48" t="s">
        <v>50</v>
      </c>
      <c r="K40" s="50">
        <f>SUMIFS(Gabarito!B:B,Gabarito!A:A,G40)+SUMIFS(Gabarito!B:B,Gabarito!A:A,H40)+SUMIFS(Gabarito!B:B,Gabarito!A:A,I40)+SUMIFS(Gabarito!B:B,Gabarito!A:A,J40)</f>
        <v>16</v>
      </c>
      <c r="L40" s="49" t="s">
        <v>55</v>
      </c>
      <c r="M40" s="49" t="s">
        <v>57</v>
      </c>
      <c r="N40" s="47" t="s">
        <v>60</v>
      </c>
      <c r="O40" s="49" t="s">
        <v>64</v>
      </c>
      <c r="P40" s="49">
        <f>SUMIFS(Gabarito!B:B,Gabarito!A:A,L40)+SUMIFS(Gabarito!B:B,Gabarito!A:A,M40)+SUMIFS(Gabarito!B:B,Gabarito!A:A,N40)+SUMIFS(Gabarito!B:B,Gabarito!A:A,#REF!)+SUMIFS(Gabarito!B:B,Gabarito!A:A,O40)</f>
        <v>8</v>
      </c>
      <c r="Q40" s="49">
        <f t="shared" si="1"/>
        <v>128</v>
      </c>
      <c r="R40" s="47" t="s">
        <v>50</v>
      </c>
      <c r="S40" s="47" t="s">
        <v>118</v>
      </c>
      <c r="T40" s="49" t="s">
        <v>50</v>
      </c>
      <c r="U40" s="49" t="s">
        <v>91</v>
      </c>
    </row>
    <row r="41" ht="15.75" customHeight="1">
      <c r="A41" s="47" t="s">
        <v>862</v>
      </c>
      <c r="B41" s="47" t="s">
        <v>872</v>
      </c>
      <c r="C41" s="47" t="s">
        <v>278</v>
      </c>
      <c r="D41" s="47" t="s">
        <v>91</v>
      </c>
      <c r="E41" s="47" t="s">
        <v>149</v>
      </c>
      <c r="F41" s="47" t="s">
        <v>50</v>
      </c>
      <c r="G41" s="48" t="s">
        <v>43</v>
      </c>
      <c r="H41" s="49" t="s">
        <v>137</v>
      </c>
      <c r="I41" s="50" t="s">
        <v>71</v>
      </c>
      <c r="J41" s="48" t="s">
        <v>50</v>
      </c>
      <c r="K41" s="50">
        <f>SUMIFS(Gabarito!B:B,Gabarito!A:A,G41)+SUMIFS(Gabarito!B:B,Gabarito!A:A,H41)+SUMIFS(Gabarito!B:B,Gabarito!A:A,I41)+SUMIFS(Gabarito!B:B,Gabarito!A:A,J41)</f>
        <v>9</v>
      </c>
      <c r="L41" s="49" t="s">
        <v>55</v>
      </c>
      <c r="M41" s="49" t="s">
        <v>57</v>
      </c>
      <c r="N41" s="47" t="s">
        <v>60</v>
      </c>
      <c r="O41" s="49" t="s">
        <v>64</v>
      </c>
      <c r="P41" s="49">
        <f>SUMIFS(Gabarito!B:B,Gabarito!A:A,L41)+SUMIFS(Gabarito!B:B,Gabarito!A:A,M41)+SUMIFS(Gabarito!B:B,Gabarito!A:A,N41)+SUMIFS(Gabarito!B:B,Gabarito!A:A,#REF!)+SUMIFS(Gabarito!B:B,Gabarito!A:A,O41)</f>
        <v>8</v>
      </c>
      <c r="Q41" s="49">
        <f t="shared" si="1"/>
        <v>72</v>
      </c>
      <c r="R41" s="47" t="s">
        <v>50</v>
      </c>
      <c r="S41" s="47" t="s">
        <v>118</v>
      </c>
      <c r="T41" s="49" t="s">
        <v>50</v>
      </c>
      <c r="U41" s="49" t="s">
        <v>50</v>
      </c>
    </row>
    <row r="42" ht="15.75" customHeight="1">
      <c r="A42" s="47" t="s">
        <v>862</v>
      </c>
      <c r="B42" s="47" t="s">
        <v>873</v>
      </c>
      <c r="C42" s="47" t="s">
        <v>278</v>
      </c>
      <c r="D42" s="47" t="s">
        <v>91</v>
      </c>
      <c r="E42" s="47" t="s">
        <v>136</v>
      </c>
      <c r="F42" s="47" t="s">
        <v>91</v>
      </c>
      <c r="G42" s="48" t="s">
        <v>43</v>
      </c>
      <c r="H42" s="49" t="s">
        <v>137</v>
      </c>
      <c r="I42" s="50" t="s">
        <v>71</v>
      </c>
      <c r="J42" s="48" t="s">
        <v>50</v>
      </c>
      <c r="K42" s="50">
        <f>SUMIFS(Gabarito!B:B,Gabarito!A:A,G42)+SUMIFS(Gabarito!B:B,Gabarito!A:A,H42)+SUMIFS(Gabarito!B:B,Gabarito!A:A,I42)+SUMIFS(Gabarito!B:B,Gabarito!A:A,J42)</f>
        <v>9</v>
      </c>
      <c r="L42" s="49" t="s">
        <v>55</v>
      </c>
      <c r="M42" s="49" t="s">
        <v>131</v>
      </c>
      <c r="N42" s="47" t="s">
        <v>60</v>
      </c>
      <c r="O42" s="49" t="s">
        <v>64</v>
      </c>
      <c r="P42" s="49">
        <f>SUMIFS(Gabarito!B:B,Gabarito!A:A,L42)+SUMIFS(Gabarito!B:B,Gabarito!A:A,M42)+SUMIFS(Gabarito!B:B,Gabarito!A:A,N42)+SUMIFS(Gabarito!B:B,Gabarito!A:A,#REF!)+SUMIFS(Gabarito!B:B,Gabarito!A:A,O42)</f>
        <v>18</v>
      </c>
      <c r="Q42" s="49">
        <f t="shared" si="1"/>
        <v>162</v>
      </c>
      <c r="R42" s="47" t="s">
        <v>50</v>
      </c>
      <c r="S42" s="47" t="s">
        <v>118</v>
      </c>
      <c r="T42" s="49" t="s">
        <v>50</v>
      </c>
      <c r="U42" s="49" t="s">
        <v>50</v>
      </c>
    </row>
    <row r="43" ht="15.75" customHeight="1">
      <c r="A43" s="47" t="s">
        <v>862</v>
      </c>
      <c r="B43" s="47" t="s">
        <v>874</v>
      </c>
      <c r="C43" s="47" t="s">
        <v>278</v>
      </c>
      <c r="D43" s="47" t="s">
        <v>91</v>
      </c>
      <c r="E43" s="47" t="s">
        <v>149</v>
      </c>
      <c r="F43" s="47" t="s">
        <v>50</v>
      </c>
      <c r="G43" s="48" t="s">
        <v>43</v>
      </c>
      <c r="H43" s="49" t="s">
        <v>137</v>
      </c>
      <c r="I43" s="50" t="s">
        <v>71</v>
      </c>
      <c r="J43" s="48" t="s">
        <v>50</v>
      </c>
      <c r="K43" s="50">
        <f>SUMIFS(Gabarito!B:B,Gabarito!A:A,G43)+SUMIFS(Gabarito!B:B,Gabarito!A:A,H43)+SUMIFS(Gabarito!B:B,Gabarito!A:A,I43)+SUMIFS(Gabarito!B:B,Gabarito!A:A,J43)</f>
        <v>9</v>
      </c>
      <c r="L43" s="49" t="s">
        <v>55</v>
      </c>
      <c r="M43" s="49" t="s">
        <v>57</v>
      </c>
      <c r="N43" s="47" t="s">
        <v>60</v>
      </c>
      <c r="O43" s="49" t="s">
        <v>64</v>
      </c>
      <c r="P43" s="49">
        <f>SUMIFS(Gabarito!B:B,Gabarito!A:A,L43)+SUMIFS(Gabarito!B:B,Gabarito!A:A,M43)+SUMIFS(Gabarito!B:B,Gabarito!A:A,N43)+SUMIFS(Gabarito!B:B,Gabarito!A:A,#REF!)+SUMIFS(Gabarito!B:B,Gabarito!A:A,O43)</f>
        <v>8</v>
      </c>
      <c r="Q43" s="49">
        <f t="shared" si="1"/>
        <v>72</v>
      </c>
      <c r="R43" s="47" t="s">
        <v>50</v>
      </c>
      <c r="S43" s="47" t="s">
        <v>118</v>
      </c>
      <c r="T43" s="49" t="s">
        <v>50</v>
      </c>
      <c r="U43" s="49" t="s">
        <v>50</v>
      </c>
    </row>
    <row r="44" ht="15.75" customHeight="1">
      <c r="A44" s="47" t="s">
        <v>838</v>
      </c>
      <c r="B44" s="47" t="s">
        <v>875</v>
      </c>
      <c r="C44" s="47" t="s">
        <v>278</v>
      </c>
      <c r="D44" s="47" t="s">
        <v>50</v>
      </c>
      <c r="E44" s="47" t="s">
        <v>136</v>
      </c>
      <c r="F44" s="47" t="s">
        <v>50</v>
      </c>
      <c r="G44" s="48" t="s">
        <v>85</v>
      </c>
      <c r="H44" s="49" t="s">
        <v>45</v>
      </c>
      <c r="I44" s="50" t="s">
        <v>71</v>
      </c>
      <c r="J44" s="48" t="s">
        <v>50</v>
      </c>
      <c r="K44" s="50">
        <f>SUMIFS(Gabarito!B:B,Gabarito!A:A,G44)+SUMIFS(Gabarito!B:B,Gabarito!A:A,H44)+SUMIFS(Gabarito!B:B,Gabarito!A:A,I44)+SUMIFS(Gabarito!B:B,Gabarito!A:A,J44)</f>
        <v>13</v>
      </c>
      <c r="L44" s="49" t="s">
        <v>93</v>
      </c>
      <c r="M44" s="49" t="s">
        <v>131</v>
      </c>
      <c r="N44" s="47" t="s">
        <v>60</v>
      </c>
      <c r="O44" s="49" t="s">
        <v>82</v>
      </c>
      <c r="P44" s="49">
        <f>SUMIFS(Gabarito!B:B,Gabarito!A:A,L44)+SUMIFS(Gabarito!B:B,Gabarito!A:A,M44)+SUMIFS(Gabarito!B:B,Gabarito!A:A,N44)+SUMIFS(Gabarito!B:B,Gabarito!A:A,#REF!)+SUMIFS(Gabarito!B:B,Gabarito!A:A,O44)</f>
        <v>32</v>
      </c>
      <c r="Q44" s="49">
        <f t="shared" si="1"/>
        <v>416</v>
      </c>
      <c r="R44" s="47" t="s">
        <v>91</v>
      </c>
      <c r="S44" s="47" t="s">
        <v>118</v>
      </c>
      <c r="T44" s="49" t="s">
        <v>50</v>
      </c>
      <c r="U44" s="49" t="s">
        <v>50</v>
      </c>
    </row>
    <row r="45" ht="15.75" customHeight="1">
      <c r="A45" s="47" t="s">
        <v>838</v>
      </c>
      <c r="B45" s="47" t="s">
        <v>876</v>
      </c>
      <c r="C45" s="47" t="s">
        <v>278</v>
      </c>
      <c r="D45" s="47" t="s">
        <v>91</v>
      </c>
      <c r="E45" s="47" t="s">
        <v>136</v>
      </c>
      <c r="F45" s="47" t="s">
        <v>50</v>
      </c>
      <c r="G45" s="48" t="s">
        <v>85</v>
      </c>
      <c r="H45" s="49" t="s">
        <v>87</v>
      </c>
      <c r="I45" s="50" t="s">
        <v>71</v>
      </c>
      <c r="J45" s="48" t="s">
        <v>50</v>
      </c>
      <c r="K45" s="50">
        <f>SUMIFS(Gabarito!B:B,Gabarito!A:A,G45)+SUMIFS(Gabarito!B:B,Gabarito!A:A,H45)+SUMIFS(Gabarito!B:B,Gabarito!A:A,I45)+SUMIFS(Gabarito!B:B,Gabarito!A:A,J45)</f>
        <v>17</v>
      </c>
      <c r="L45" s="49" t="s">
        <v>122</v>
      </c>
      <c r="M45" s="49" t="s">
        <v>131</v>
      </c>
      <c r="N45" s="47" t="s">
        <v>60</v>
      </c>
      <c r="O45" s="49" t="s">
        <v>99</v>
      </c>
      <c r="P45" s="49">
        <f>SUMIFS(Gabarito!B:B,Gabarito!A:A,L45)+SUMIFS(Gabarito!B:B,Gabarito!A:A,M45)+SUMIFS(Gabarito!B:B,Gabarito!A:A,N45)+SUMIFS(Gabarito!B:B,Gabarito!A:A,#REF!)+SUMIFS(Gabarito!B:B,Gabarito!A:A,O45)</f>
        <v>28</v>
      </c>
      <c r="Q45" s="49">
        <f t="shared" si="1"/>
        <v>476</v>
      </c>
      <c r="R45" s="47" t="s">
        <v>91</v>
      </c>
      <c r="S45" s="47" t="s">
        <v>291</v>
      </c>
      <c r="T45" s="49" t="s">
        <v>50</v>
      </c>
      <c r="U45" s="49" t="s">
        <v>50</v>
      </c>
    </row>
    <row r="46" ht="15.75" customHeight="1">
      <c r="A46" s="47" t="s">
        <v>838</v>
      </c>
      <c r="B46" s="47" t="s">
        <v>877</v>
      </c>
      <c r="C46" s="47" t="s">
        <v>278</v>
      </c>
      <c r="D46" s="47" t="s">
        <v>91</v>
      </c>
      <c r="E46" s="47" t="s">
        <v>136</v>
      </c>
      <c r="F46" s="47" t="s">
        <v>50</v>
      </c>
      <c r="G46" s="48" t="s">
        <v>85</v>
      </c>
      <c r="H46" s="49" t="s">
        <v>137</v>
      </c>
      <c r="I46" s="50" t="s">
        <v>47</v>
      </c>
      <c r="J46" s="48" t="s">
        <v>50</v>
      </c>
      <c r="K46" s="50">
        <f>SUMIFS(Gabarito!B:B,Gabarito!A:A,G46)+SUMIFS(Gabarito!B:B,Gabarito!A:A,H46)+SUMIFS(Gabarito!B:B,Gabarito!A:A,I46)+SUMIFS(Gabarito!B:B,Gabarito!A:A,J46)</f>
        <v>8</v>
      </c>
      <c r="L46" s="49" t="s">
        <v>122</v>
      </c>
      <c r="M46" s="49" t="s">
        <v>131</v>
      </c>
      <c r="N46" s="47" t="s">
        <v>96</v>
      </c>
      <c r="O46" s="49" t="s">
        <v>99</v>
      </c>
      <c r="P46" s="49">
        <f>SUMIFS(Gabarito!B:B,Gabarito!A:A,L46)+SUMIFS(Gabarito!B:B,Gabarito!A:A,M46)+SUMIFS(Gabarito!B:B,Gabarito!A:A,N46)+SUMIFS(Gabarito!B:B,Gabarito!A:A,#REF!)+SUMIFS(Gabarito!B:B,Gabarito!A:A,O46)</f>
        <v>40</v>
      </c>
      <c r="Q46" s="49">
        <f t="shared" si="1"/>
        <v>320</v>
      </c>
      <c r="R46" s="47" t="s">
        <v>91</v>
      </c>
      <c r="S46" s="47" t="s">
        <v>291</v>
      </c>
      <c r="T46" s="49" t="s">
        <v>50</v>
      </c>
      <c r="U46" s="49" t="s">
        <v>50</v>
      </c>
    </row>
    <row r="47" ht="15.75" customHeight="1">
      <c r="A47" s="47" t="s">
        <v>862</v>
      </c>
      <c r="B47" s="47" t="s">
        <v>1108</v>
      </c>
      <c r="C47" s="47" t="s">
        <v>278</v>
      </c>
      <c r="D47" s="47" t="s">
        <v>91</v>
      </c>
      <c r="E47" s="47" t="s">
        <v>122</v>
      </c>
      <c r="F47" s="47" t="s">
        <v>122</v>
      </c>
      <c r="G47" s="48" t="s">
        <v>122</v>
      </c>
      <c r="H47" s="49" t="s">
        <v>122</v>
      </c>
      <c r="I47" s="50" t="s">
        <v>122</v>
      </c>
      <c r="J47" s="48" t="s">
        <v>122</v>
      </c>
      <c r="K47" s="50">
        <f>SUMIFS(Gabarito!B:B,Gabarito!A:A,G47)+SUMIFS(Gabarito!B:B,Gabarito!A:A,H47)+SUMIFS(Gabarito!B:B,Gabarito!A:A,I47)+SUMIFS(Gabarito!B:B,Gabarito!A:A,J47)</f>
        <v>0</v>
      </c>
      <c r="L47" s="49" t="s">
        <v>122</v>
      </c>
      <c r="M47" s="49" t="s">
        <v>122</v>
      </c>
      <c r="N47" s="47" t="s">
        <v>122</v>
      </c>
      <c r="O47" s="49" t="s">
        <v>122</v>
      </c>
      <c r="P47" s="49">
        <f>SUMIFS(Gabarito!B:B,Gabarito!A:A,L47)+SUMIFS(Gabarito!B:B,Gabarito!A:A,M47)+SUMIFS(Gabarito!B:B,Gabarito!A:A,N47)+SUMIFS(Gabarito!B:B,Gabarito!A:A,#REF!)+SUMIFS(Gabarito!B:B,Gabarito!A:A,O47)</f>
        <v>0</v>
      </c>
      <c r="Q47" s="49">
        <f t="shared" si="1"/>
        <v>0</v>
      </c>
      <c r="R47" s="47" t="s">
        <v>122</v>
      </c>
      <c r="S47" s="47" t="s">
        <v>122</v>
      </c>
      <c r="T47" s="49" t="s">
        <v>122</v>
      </c>
      <c r="U47" s="49" t="s">
        <v>50</v>
      </c>
    </row>
    <row r="48" ht="15.75" customHeight="1">
      <c r="A48" s="103"/>
      <c r="B48" s="103"/>
      <c r="C48" s="104"/>
      <c r="D48" s="104"/>
      <c r="E48" s="104"/>
      <c r="F48" s="104"/>
      <c r="G48" s="104"/>
      <c r="H48" s="104"/>
      <c r="I48" s="104"/>
      <c r="J48" s="104"/>
      <c r="K48" s="104"/>
      <c r="L48" s="104"/>
    </row>
    <row r="49" ht="15.75" customHeight="1">
      <c r="A49" s="103"/>
      <c r="B49" s="103"/>
      <c r="C49" s="104"/>
      <c r="D49" s="104"/>
      <c r="E49" s="104"/>
      <c r="F49" s="104"/>
      <c r="G49" s="104"/>
      <c r="H49" s="104"/>
      <c r="I49" s="104"/>
      <c r="J49" s="104"/>
      <c r="K49" s="104"/>
      <c r="L49" s="104"/>
    </row>
    <row r="50" ht="15.75" customHeight="1">
      <c r="A50" s="103"/>
      <c r="B50" s="103"/>
      <c r="C50" s="104"/>
      <c r="D50" s="104"/>
      <c r="E50" s="104"/>
      <c r="F50" s="104"/>
      <c r="G50" s="104"/>
      <c r="H50" s="104"/>
      <c r="I50" s="104"/>
      <c r="J50" s="104"/>
      <c r="K50" s="104"/>
      <c r="L50" s="104"/>
    </row>
    <row r="51" ht="15.75" customHeight="1">
      <c r="A51" s="103"/>
      <c r="B51" s="103"/>
      <c r="C51" s="104"/>
      <c r="D51" s="104"/>
      <c r="E51" s="104"/>
      <c r="F51" s="104"/>
      <c r="G51" s="104"/>
      <c r="H51" s="104"/>
      <c r="I51" s="104"/>
      <c r="J51" s="104"/>
      <c r="K51" s="104"/>
      <c r="L51" s="104"/>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F101" s="104"/>
    </row>
    <row r="102" ht="15.75" customHeight="1">
      <c r="F102" s="104"/>
    </row>
    <row r="103" ht="15.75" customHeight="1">
      <c r="F103" s="104"/>
    </row>
    <row r="104" ht="15.75" customHeight="1">
      <c r="F104" s="104"/>
    </row>
    <row r="105" ht="15.75" customHeight="1">
      <c r="F105" s="104"/>
    </row>
    <row r="106" ht="15.75" customHeight="1">
      <c r="F106" s="104"/>
    </row>
    <row r="107" ht="15.75" customHeight="1">
      <c r="F107" s="104"/>
    </row>
    <row r="108" ht="15.75" customHeight="1">
      <c r="F108" s="104"/>
    </row>
    <row r="109" ht="15.75" customHeight="1">
      <c r="F109" s="104"/>
    </row>
    <row r="110" ht="15.75" customHeight="1">
      <c r="F110" s="104"/>
    </row>
    <row r="111" ht="15.75" customHeight="1">
      <c r="F111" s="104"/>
    </row>
    <row r="112" ht="15.75" customHeight="1">
      <c r="F112" s="104"/>
    </row>
    <row r="113" ht="15.75" customHeight="1">
      <c r="F113" s="104"/>
    </row>
    <row r="114" ht="15.75" customHeight="1">
      <c r="F114" s="104"/>
    </row>
    <row r="115" ht="15.75" customHeight="1">
      <c r="F115" s="104"/>
    </row>
    <row r="116" ht="15.75" customHeight="1">
      <c r="F116" s="104"/>
    </row>
    <row r="117" ht="15.75" customHeight="1">
      <c r="F117" s="104"/>
    </row>
    <row r="118" ht="15.75" customHeight="1">
      <c r="F118" s="104"/>
    </row>
    <row r="119" ht="15.75" customHeight="1">
      <c r="F119" s="104"/>
    </row>
    <row r="120" ht="15.75" customHeight="1">
      <c r="F120" s="104"/>
    </row>
    <row r="121" ht="15.75" customHeight="1">
      <c r="F121" s="104"/>
    </row>
    <row r="122" ht="15.75" customHeight="1">
      <c r="F122" s="104"/>
    </row>
    <row r="123" ht="15.75" customHeight="1">
      <c r="F123" s="104"/>
    </row>
    <row r="124" ht="15.75" customHeight="1">
      <c r="F124" s="104"/>
    </row>
    <row r="125" ht="15.75" customHeight="1">
      <c r="F125" s="104"/>
    </row>
    <row r="126" ht="15.75" customHeight="1">
      <c r="F126" s="104"/>
    </row>
    <row r="127" ht="15.75" customHeight="1">
      <c r="F127" s="104"/>
    </row>
    <row r="128" ht="15.75" customHeight="1">
      <c r="F128" s="104"/>
    </row>
    <row r="129" ht="15.75" customHeight="1">
      <c r="F129" s="104"/>
    </row>
    <row r="130" ht="15.75" customHeight="1">
      <c r="F130" s="104"/>
    </row>
    <row r="131" ht="15.75" customHeight="1">
      <c r="F131" s="104"/>
    </row>
    <row r="132" ht="15.75" customHeight="1">
      <c r="F132" s="104"/>
    </row>
    <row r="133" ht="15.75" customHeight="1">
      <c r="F133" s="104"/>
    </row>
    <row r="134" ht="15.75" customHeight="1">
      <c r="F134" s="104"/>
    </row>
    <row r="135" ht="15.75" customHeight="1">
      <c r="F135" s="104"/>
    </row>
    <row r="136" ht="15.75" customHeight="1">
      <c r="F136" s="104"/>
    </row>
    <row r="137" ht="15.75" customHeight="1">
      <c r="F137" s="104"/>
    </row>
    <row r="138" ht="15.75" customHeight="1">
      <c r="F138" s="104"/>
    </row>
    <row r="139" ht="15.75" customHeight="1">
      <c r="F139" s="104"/>
    </row>
    <row r="140" ht="15.75" customHeight="1">
      <c r="F140" s="104"/>
    </row>
    <row r="141" ht="15.75" customHeight="1">
      <c r="F141" s="104"/>
    </row>
    <row r="142" ht="15.75" customHeight="1">
      <c r="F142" s="104"/>
    </row>
    <row r="143" ht="15.75" customHeight="1">
      <c r="F143" s="104"/>
    </row>
    <row r="144" ht="15.75" customHeight="1">
      <c r="F144" s="104"/>
    </row>
    <row r="145" ht="15.75" customHeight="1">
      <c r="F145" s="104"/>
    </row>
    <row r="146" ht="15.75" customHeight="1">
      <c r="F146" s="104"/>
    </row>
    <row r="147" ht="15.75" customHeight="1">
      <c r="F147" s="104"/>
    </row>
    <row r="148" ht="15.75" customHeight="1">
      <c r="F148" s="104"/>
    </row>
    <row r="149" ht="15.75" customHeight="1">
      <c r="F149" s="104"/>
    </row>
    <row r="150" ht="15.75" customHeight="1">
      <c r="F150" s="104"/>
    </row>
    <row r="151" ht="15.75" customHeight="1">
      <c r="F151" s="104"/>
    </row>
    <row r="152" ht="15.75" customHeight="1">
      <c r="F152" s="104"/>
    </row>
    <row r="153" ht="15.75" customHeight="1">
      <c r="F153" s="104"/>
    </row>
    <row r="154" ht="15.75" customHeight="1">
      <c r="F154" s="104"/>
    </row>
    <row r="155" ht="15.75" customHeight="1">
      <c r="F155" s="104"/>
    </row>
    <row r="156" ht="15.75" customHeight="1">
      <c r="F156" s="104"/>
    </row>
    <row r="157" ht="15.75" customHeight="1">
      <c r="F157" s="104"/>
    </row>
    <row r="158" ht="15.75" customHeight="1">
      <c r="F158" s="104"/>
    </row>
    <row r="159" ht="15.75" customHeight="1">
      <c r="F159" s="104"/>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BF2BB027-39B7-41FB-8057-1DDED152B167}" filter="1" showAutoFilter="1">
      <autoFilter ref="$A$1:$T$247"/>
      <extLst>
        <ext uri="GoogleSheetsCustomDataVersion1">
          <go:sheetsCustomData xmlns:go="http://customooxmlschemas.google.com/" filterViewId="411807082"/>
        </ext>
      </extLst>
    </customSheetView>
    <customSheetView guid="{F5C073E2-9EBE-480A-98BA-80DC72824E13}" filter="1" showAutoFilter="1">
      <autoFilter ref="$B$1:$B$100">
        <filterColumn colId="0">
          <filters>
            <filter val="Obter Declaração de Atendimento de Ocorrência do Corpo de Bombeiros Militar"/>
            <filter val="Registrar Boletim de Ocorrência"/>
            <filter val="Abrir Ocorrência de Roubo ou Furto"/>
            <filter val="Emitir Certidão de Antecedentes Criminais"/>
            <filter val="Solicitar Acesso ao Botão do Pânico via aplicativo SOS Mulher MT"/>
            <filter val="Registrar o Desaparecimento de Pessoas"/>
            <filter val="Emitir Alvará Provisório de Segurança Contra Incêndio e Pânico (Procedimento Simplificado)"/>
            <filter val="Emitir Carteira Individual de Visitantes (CIV) nas Unidades Penais de Cuiabá e Várzea Grande"/>
            <filter val="Solicitar Ações do Programa Educacional de Resistência às Drogas - Proerd"/>
            <filter val="Solicitar Atendimento em Serviços Emergenciais"/>
            <filter val="Solicitar Termo de Cooperação para o Programa Vigia Mais MT"/>
            <filter val="Realizar Inscrição para o Processo Seletivo de Escola Estadual Militar Tiradentes"/>
            <filter val="Solicitar 2ª via de Carteira de Identidade (SESP) -- REIMPRESÃO"/>
            <filter val="Compartilhar RG digital"/>
            <filter val="Emitir Credenciamento de Pessoa Jurídica"/>
            <filter val="Emitir Carteira de Identidade/RG 1ª via"/>
            <filter val="Abrir Ocorrência de Defesa da Mulher"/>
            <filter val="Solicitar Autorização para Realização de Cursos de Formação e Capacitação de Blaster"/>
            <filter val="Emitir Certidão de Antecedentes Criminais com Ressalvas"/>
            <filter val="Realizar Matrícula no Programa Rede Cidadã"/>
            <filter val="Solicitar Atendimento em Serviços Não Emergenciais"/>
            <filter val="Emitir Certidão de Registro Geral"/>
            <filter val="Solicitar Carteira de Licença Blaster"/>
            <filter val="Solicitar Projeto Social - GEFRON na Minha Comunidade"/>
            <filter val="Solicitar o Cadastro de Empresas para Licença Blaster"/>
            <filter val="Retirar Veículos Leiloados"/>
            <filter val="Participar de Projetos Sociais do Corpo de Bombeiros Militar"/>
            <filter val="Emitir Carteirinhas para Visitantes em Unidades Socioeducativas"/>
            <filter val="Emitir Certidão de Cumprimento de Requisitos"/>
            <filter val="Solicitar Termo de Cooperação de Atividade Delegada"/>
            <filter val="Validar RG digital"/>
            <filter val="Denunciar Crimes de Corrupção e Lavagem de Dinheiro"/>
            <filter val="Abrir Ocorrência de Incêndio ou Queimada"/>
            <filter val="Abrir Ocorrência de Sequestro"/>
            <filter val="Verificar Autenticidade da Carteira de Identidade em Formato Digital"/>
            <filter val="Emitir Certidão de Acidente de Trânsito Sem Vítima em Cuiabá"/>
            <filter val="Solicitar Análise de Processo de Segurança Contra Incêndio e Pânico – PSCIP"/>
            <filter val="Acompanhar Adolescente Pós Medida Socioeducativa"/>
            <filter val="Solicitar Acompanhamento Policial para a Vítima de Violência Doméstica e Familiar e Retirar Pertences Pessoais do seu Domicílio"/>
            <filter val="Solicitar Restituição do Bem Apreendido após Decisão Judicial"/>
            <filter val="Solicitar Medida Protetiva de Urgência"/>
            <filter val="Nome do Serviço"/>
            <filter val="Acionar Disque Denúncia da Polícia Civil"/>
            <filter val="Solicitar Vistoria Técnica para Emissão de Alvará de Segurança Contra Incêndio e Pânico – ASCIP"/>
            <filter val="Emitir Carteira de Identidade/RG 2ª Via"/>
            <filter val="Acessar Carteira de Identidade na Versão Digital"/>
          </filters>
        </filterColumn>
      </autoFilter>
      <extLst>
        <ext uri="GoogleSheetsCustomDataVersion1">
          <go:sheetsCustomData xmlns:go="http://customooxmlschemas.google.com/" filterViewId="752730304"/>
        </ext>
      </extLst>
    </customSheetView>
  </customSheetViews>
  <mergeCells count="2">
    <mergeCell ref="G1:K1"/>
    <mergeCell ref="L1:P1"/>
  </mergeCells>
  <dataValidations>
    <dataValidation type="list" allowBlank="1" showErrorMessage="1" sqref="T3:T47">
      <formula1>"Selecione,2ºTrimestre,3ºTrimestre,4ºTrimestre,Não"</formula1>
    </dataValidation>
    <dataValidation type="list" allowBlank="1" showErrorMessage="1" sqref="U3:U47">
      <formula1>"Selecione,Sim,Não"</formula1>
    </dataValidation>
    <dataValidation type="list" allowBlank="1" showErrorMessage="1" sqref="E3:E47">
      <formula1>"On-line Auto-serviço,On-line Fluxo,Digital Auto-serviço,Digital Fluxo,Presencial,Semipresencial,Selecione"</formula1>
    </dataValidation>
    <dataValidation type="list" allowBlank="1" showErrorMessage="1" sqref="O3:O47">
      <formula1>"Selecione,Atualmente é presencial,Atualmente em formato híbrido,Atualmente automatizado em formato digital"</formula1>
    </dataValidation>
    <dataValidation type="list" allowBlank="1" showErrorMessage="1" sqref="S3:S47">
      <formula1>"Fase de Levantamento de requisitos,Fase de Mapeamento do Serviço,Fase de Desenvolvimento,Fase de Homologação,Pronto,Fase de Pagamento,Pendente,Selecione"</formula1>
    </dataValidation>
    <dataValidation type="list" allowBlank="1" showErrorMessage="1" sqref="N3:N47">
      <formula1>"Sim Possui,Não Possui,Fase de Desenvolvimento,Selecione"</formula1>
    </dataValidation>
    <dataValidation type="list" allowBlank="1" showErrorMessage="1" sqref="J3:J47">
      <formula1>"Selecione,Sim,Não,Fase de elaboração"</formula1>
    </dataValidation>
    <dataValidation type="list" allowBlank="1" showErrorMessage="1" sqref="L3:L47">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47 F3:F47 R3:R47">
      <formula1>"Sim,Não,Selecione"</formula1>
    </dataValidation>
    <dataValidation type="list" allowBlank="1" showErrorMessage="1" sqref="H3:H47">
      <formula1>"Selecione,É cômodo para o usuário,É uma utilidadade para o usuário,Atendimento a disposição legal"</formula1>
    </dataValidation>
    <dataValidation type="list" allowBlank="1" showErrorMessage="1" sqref="G3:G47">
      <formula1>"Selecione,Atende grupo Minoritário da população,Atende grande parte da população,Atende toda população"</formula1>
    </dataValidation>
    <dataValidation type="list" allowBlank="1" showErrorMessage="1" sqref="I3:I47">
      <formula1>"Selecione,Baixo volume de demanda,Volume mediano de demanda,Alto volume de demanda"</formula1>
    </dataValidation>
    <dataValidation type="list" allowBlank="1" showErrorMessage="1" sqref="M3:M47">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1.88"/>
    <col customWidth="1" min="2" max="2" width="51.38"/>
    <col customWidth="1" min="3" max="3" width="23.38"/>
    <col customWidth="1" min="4" max="4" width="17.0"/>
    <col customWidth="1" min="5" max="6" width="15.13"/>
    <col customWidth="1" min="7" max="7" width="18.0"/>
    <col customWidth="1" min="8" max="8" width="17.88"/>
    <col customWidth="1" min="9" max="10" width="16.63"/>
    <col customWidth="1" min="11" max="11" width="15.38"/>
    <col customWidth="1" min="12" max="12" width="15.63"/>
    <col customWidth="1" min="21" max="21" width="15.75"/>
  </cols>
  <sheetData>
    <row r="1" ht="15.75" customHeight="1">
      <c r="A1" s="36"/>
      <c r="B1" s="36"/>
      <c r="C1" s="36"/>
      <c r="D1" s="36"/>
      <c r="E1" s="36"/>
      <c r="F1" s="36"/>
      <c r="G1" s="37" t="s">
        <v>101</v>
      </c>
      <c r="H1" s="38"/>
      <c r="I1" s="38"/>
      <c r="J1" s="38"/>
      <c r="K1" s="39"/>
      <c r="L1" s="37" t="s">
        <v>102</v>
      </c>
      <c r="M1" s="38"/>
      <c r="N1" s="38"/>
      <c r="O1" s="38"/>
      <c r="P1" s="40"/>
      <c r="Q1" s="41"/>
      <c r="R1" s="41"/>
      <c r="S1" s="41"/>
      <c r="T1" s="41"/>
      <c r="U1" s="133"/>
    </row>
    <row r="2" ht="15.75" customHeight="1">
      <c r="A2" s="42" t="s">
        <v>103</v>
      </c>
      <c r="B2" s="42" t="s">
        <v>104</v>
      </c>
      <c r="C2" s="42" t="s">
        <v>105</v>
      </c>
      <c r="D2" s="43" t="s">
        <v>1109</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133" t="s">
        <v>1110</v>
      </c>
    </row>
    <row r="3" ht="15.75" customHeight="1">
      <c r="A3" s="47" t="s">
        <v>878</v>
      </c>
      <c r="B3" s="146" t="s">
        <v>879</v>
      </c>
      <c r="C3" s="47" t="s">
        <v>151</v>
      </c>
      <c r="D3" s="47" t="s">
        <v>91</v>
      </c>
      <c r="E3" s="47" t="s">
        <v>149</v>
      </c>
      <c r="F3" s="47" t="s">
        <v>50</v>
      </c>
      <c r="G3" s="48" t="s">
        <v>85</v>
      </c>
      <c r="H3" s="49" t="s">
        <v>45</v>
      </c>
      <c r="I3" s="50" t="s">
        <v>89</v>
      </c>
      <c r="J3" s="48" t="s">
        <v>50</v>
      </c>
      <c r="K3" s="50">
        <f>SUMIFS(Gabarito!B:B,Gabarito!A:A,G3)+SUMIFS(Gabarito!B:B,Gabarito!A:A,H3)+SUMIFS(Gabarito!B:B,Gabarito!A:A,I3)+SUMIFS(Gabarito!B:B,Gabarito!A:A,J3)</f>
        <v>16</v>
      </c>
      <c r="L3" s="49" t="s">
        <v>93</v>
      </c>
      <c r="M3" s="49" t="s">
        <v>77</v>
      </c>
      <c r="N3" s="47" t="s">
        <v>60</v>
      </c>
      <c r="O3" s="49" t="s">
        <v>82</v>
      </c>
      <c r="P3" s="49">
        <f>SUMIFS(Gabarito!B:B,Gabarito!A:A,L3)+SUMIFS(Gabarito!B:B,Gabarito!A:A,M3)+SUMIFS(Gabarito!B:B,Gabarito!A:A,N3)+SUMIFS(Gabarito!B:B,Gabarito!A:A,#REF!)+SUMIFS(Gabarito!B:B,Gabarito!A:A,O3)</f>
        <v>27</v>
      </c>
      <c r="Q3" s="49">
        <f t="shared" ref="Q3:Q26" si="1">K3*P3</f>
        <v>432</v>
      </c>
      <c r="R3" s="47" t="s">
        <v>50</v>
      </c>
      <c r="S3" s="47" t="s">
        <v>132</v>
      </c>
      <c r="T3" s="49" t="s">
        <v>50</v>
      </c>
      <c r="U3" s="49" t="s">
        <v>50</v>
      </c>
    </row>
    <row r="4" ht="15.75" customHeight="1">
      <c r="A4" s="47" t="s">
        <v>878</v>
      </c>
      <c r="B4" s="146" t="s">
        <v>880</v>
      </c>
      <c r="C4" s="47" t="s">
        <v>151</v>
      </c>
      <c r="D4" s="47" t="s">
        <v>91</v>
      </c>
      <c r="E4" s="47" t="s">
        <v>149</v>
      </c>
      <c r="F4" s="47" t="s">
        <v>50</v>
      </c>
      <c r="G4" s="48" t="s">
        <v>85</v>
      </c>
      <c r="H4" s="49" t="s">
        <v>87</v>
      </c>
      <c r="I4" s="50" t="s">
        <v>89</v>
      </c>
      <c r="J4" s="48" t="s">
        <v>50</v>
      </c>
      <c r="K4" s="50">
        <f>SUMIFS(Gabarito!B:B,Gabarito!A:A,G4)+SUMIFS(Gabarito!B:B,Gabarito!A:A,H4)+SUMIFS(Gabarito!B:B,Gabarito!A:A,I4)+SUMIFS(Gabarito!B:B,Gabarito!A:A,J4)</f>
        <v>20</v>
      </c>
      <c r="L4" s="49" t="s">
        <v>93</v>
      </c>
      <c r="M4" s="49" t="s">
        <v>77</v>
      </c>
      <c r="N4" s="47" t="s">
        <v>60</v>
      </c>
      <c r="O4" s="49" t="s">
        <v>82</v>
      </c>
      <c r="P4" s="49">
        <f>SUMIFS(Gabarito!B:B,Gabarito!A:A,L4)+SUMIFS(Gabarito!B:B,Gabarito!A:A,M4)+SUMIFS(Gabarito!B:B,Gabarito!A:A,N4)+SUMIFS(Gabarito!B:B,Gabarito!A:A,#REF!)+SUMIFS(Gabarito!B:B,Gabarito!A:A,O4)</f>
        <v>27</v>
      </c>
      <c r="Q4" s="49">
        <f t="shared" si="1"/>
        <v>540</v>
      </c>
      <c r="R4" s="47" t="s">
        <v>50</v>
      </c>
      <c r="S4" s="47" t="s">
        <v>132</v>
      </c>
      <c r="T4" s="49" t="s">
        <v>50</v>
      </c>
      <c r="U4" s="49" t="s">
        <v>50</v>
      </c>
    </row>
    <row r="5" ht="15.75" customHeight="1">
      <c r="A5" s="47" t="s">
        <v>878</v>
      </c>
      <c r="B5" s="146" t="s">
        <v>881</v>
      </c>
      <c r="C5" s="47" t="s">
        <v>151</v>
      </c>
      <c r="D5" s="47" t="s">
        <v>91</v>
      </c>
      <c r="E5" s="47" t="s">
        <v>117</v>
      </c>
      <c r="F5" s="47" t="s">
        <v>50</v>
      </c>
      <c r="G5" s="48" t="s">
        <v>85</v>
      </c>
      <c r="H5" s="49" t="s">
        <v>45</v>
      </c>
      <c r="I5" s="50" t="s">
        <v>47</v>
      </c>
      <c r="J5" s="48" t="s">
        <v>50</v>
      </c>
      <c r="K5" s="50">
        <f>SUMIFS(Gabarito!B:B,Gabarito!A:A,G5)+SUMIFS(Gabarito!B:B,Gabarito!A:A,H5)+SUMIFS(Gabarito!B:B,Gabarito!A:A,I5)+SUMIFS(Gabarito!B:B,Gabarito!A:A,J5)</f>
        <v>10</v>
      </c>
      <c r="L5" s="49" t="s">
        <v>55</v>
      </c>
      <c r="M5" s="49" t="s">
        <v>57</v>
      </c>
      <c r="N5" s="47" t="s">
        <v>60</v>
      </c>
      <c r="O5" s="49" t="s">
        <v>82</v>
      </c>
      <c r="P5" s="49">
        <f>SUMIFS(Gabarito!B:B,Gabarito!A:A,L5)+SUMIFS(Gabarito!B:B,Gabarito!A:A,M5)+SUMIFS(Gabarito!B:B,Gabarito!A:A,N5)+SUMIFS(Gabarito!B:B,Gabarito!A:A,#REF!)+SUMIFS(Gabarito!B:B,Gabarito!A:A,O5)</f>
        <v>14</v>
      </c>
      <c r="Q5" s="49">
        <f t="shared" si="1"/>
        <v>140</v>
      </c>
      <c r="R5" s="47" t="s">
        <v>91</v>
      </c>
      <c r="S5" s="47" t="s">
        <v>118</v>
      </c>
      <c r="T5" s="49" t="s">
        <v>50</v>
      </c>
      <c r="U5" s="49" t="s">
        <v>91</v>
      </c>
    </row>
    <row r="6" ht="15.75" customHeight="1">
      <c r="A6" s="47" t="s">
        <v>878</v>
      </c>
      <c r="B6" s="146" t="s">
        <v>882</v>
      </c>
      <c r="C6" s="47" t="s">
        <v>151</v>
      </c>
      <c r="D6" s="47" t="s">
        <v>91</v>
      </c>
      <c r="E6" s="47" t="s">
        <v>149</v>
      </c>
      <c r="F6" s="47" t="s">
        <v>50</v>
      </c>
      <c r="G6" s="48" t="s">
        <v>85</v>
      </c>
      <c r="H6" s="49" t="s">
        <v>137</v>
      </c>
      <c r="I6" s="50" t="s">
        <v>71</v>
      </c>
      <c r="J6" s="48" t="s">
        <v>50</v>
      </c>
      <c r="K6" s="50">
        <f>SUMIFS(Gabarito!B:B,Gabarito!A:A,G6)+SUMIFS(Gabarito!B:B,Gabarito!A:A,H6)+SUMIFS(Gabarito!B:B,Gabarito!A:A,I6)+SUMIFS(Gabarito!B:B,Gabarito!A:A,J6)</f>
        <v>11</v>
      </c>
      <c r="L6" s="49" t="s">
        <v>55</v>
      </c>
      <c r="M6" s="49" t="s">
        <v>57</v>
      </c>
      <c r="N6" s="47" t="s">
        <v>60</v>
      </c>
      <c r="O6" s="49" t="s">
        <v>64</v>
      </c>
      <c r="P6" s="49">
        <f>SUMIFS(Gabarito!B:B,Gabarito!A:A,L6)+SUMIFS(Gabarito!B:B,Gabarito!A:A,M6)+SUMIFS(Gabarito!B:B,Gabarito!A:A,N6)+SUMIFS(Gabarito!B:B,Gabarito!A:A,#REF!)+SUMIFS(Gabarito!B:B,Gabarito!A:A,O6)</f>
        <v>8</v>
      </c>
      <c r="Q6" s="49">
        <f t="shared" si="1"/>
        <v>88</v>
      </c>
      <c r="R6" s="47" t="s">
        <v>91</v>
      </c>
      <c r="S6" s="47" t="s">
        <v>118</v>
      </c>
      <c r="T6" s="49" t="s">
        <v>50</v>
      </c>
      <c r="U6" s="49" t="s">
        <v>50</v>
      </c>
    </row>
    <row r="7" ht="15.75" customHeight="1">
      <c r="A7" s="47" t="s">
        <v>878</v>
      </c>
      <c r="B7" s="146" t="s">
        <v>883</v>
      </c>
      <c r="C7" s="47" t="s">
        <v>151</v>
      </c>
      <c r="D7" s="47" t="s">
        <v>91</v>
      </c>
      <c r="E7" s="47" t="s">
        <v>149</v>
      </c>
      <c r="F7" s="47" t="s">
        <v>50</v>
      </c>
      <c r="G7" s="48" t="s">
        <v>85</v>
      </c>
      <c r="H7" s="49" t="s">
        <v>137</v>
      </c>
      <c r="I7" s="50" t="s">
        <v>89</v>
      </c>
      <c r="J7" s="48" t="s">
        <v>91</v>
      </c>
      <c r="K7" s="50">
        <f>SUMIFS(Gabarito!B:B,Gabarito!A:A,G7)+SUMIFS(Gabarito!B:B,Gabarito!A:A,H7)+SUMIFS(Gabarito!B:B,Gabarito!A:A,I7)+SUMIFS(Gabarito!B:B,Gabarito!A:A,J7)</f>
        <v>20</v>
      </c>
      <c r="L7" s="49" t="s">
        <v>93</v>
      </c>
      <c r="M7" s="49" t="s">
        <v>77</v>
      </c>
      <c r="N7" s="47" t="s">
        <v>60</v>
      </c>
      <c r="O7" s="49" t="s">
        <v>82</v>
      </c>
      <c r="P7" s="49">
        <f>SUMIFS(Gabarito!B:B,Gabarito!A:A,L7)+SUMIFS(Gabarito!B:B,Gabarito!A:A,M7)+SUMIFS(Gabarito!B:B,Gabarito!A:A,N7)+SUMIFS(Gabarito!B:B,Gabarito!A:A,#REF!)+SUMIFS(Gabarito!B:B,Gabarito!A:A,O7)</f>
        <v>27</v>
      </c>
      <c r="Q7" s="49">
        <f t="shared" si="1"/>
        <v>540</v>
      </c>
      <c r="R7" s="47" t="s">
        <v>50</v>
      </c>
      <c r="S7" s="47" t="s">
        <v>132</v>
      </c>
      <c r="T7" s="49" t="s">
        <v>50</v>
      </c>
      <c r="U7" s="49" t="s">
        <v>50</v>
      </c>
    </row>
    <row r="8" ht="15.75" customHeight="1">
      <c r="A8" s="47" t="s">
        <v>878</v>
      </c>
      <c r="B8" s="146" t="s">
        <v>884</v>
      </c>
      <c r="C8" s="47" t="s">
        <v>151</v>
      </c>
      <c r="D8" s="47" t="s">
        <v>91</v>
      </c>
      <c r="E8" s="47" t="s">
        <v>196</v>
      </c>
      <c r="F8" s="47" t="s">
        <v>50</v>
      </c>
      <c r="G8" s="48" t="s">
        <v>43</v>
      </c>
      <c r="H8" s="49" t="s">
        <v>137</v>
      </c>
      <c r="I8" s="50" t="s">
        <v>71</v>
      </c>
      <c r="J8" s="48" t="s">
        <v>91</v>
      </c>
      <c r="K8" s="50">
        <f>SUMIFS(Gabarito!B:B,Gabarito!A:A,G8)+SUMIFS(Gabarito!B:B,Gabarito!A:A,H8)+SUMIFS(Gabarito!B:B,Gabarito!A:A,I8)+SUMIFS(Gabarito!B:B,Gabarito!A:A,J8)</f>
        <v>15</v>
      </c>
      <c r="L8" s="49" t="s">
        <v>93</v>
      </c>
      <c r="M8" s="49" t="s">
        <v>131</v>
      </c>
      <c r="N8" s="47" t="s">
        <v>60</v>
      </c>
      <c r="O8" s="49" t="s">
        <v>99</v>
      </c>
      <c r="P8" s="49">
        <f>SUMIFS(Gabarito!B:B,Gabarito!A:A,L8)+SUMIFS(Gabarito!B:B,Gabarito!A:A,M8)+SUMIFS(Gabarito!B:B,Gabarito!A:A,N8)+SUMIFS(Gabarito!B:B,Gabarito!A:A,#REF!)+SUMIFS(Gabarito!B:B,Gabarito!A:A,O8)</f>
        <v>38</v>
      </c>
      <c r="Q8" s="49">
        <f t="shared" si="1"/>
        <v>570</v>
      </c>
      <c r="R8" s="47" t="s">
        <v>50</v>
      </c>
      <c r="S8" s="47" t="s">
        <v>132</v>
      </c>
      <c r="T8" s="49" t="s">
        <v>50</v>
      </c>
      <c r="U8" s="49" t="s">
        <v>50</v>
      </c>
    </row>
    <row r="9" ht="15.75" customHeight="1">
      <c r="A9" s="47" t="s">
        <v>878</v>
      </c>
      <c r="B9" s="146" t="s">
        <v>885</v>
      </c>
      <c r="C9" s="47" t="s">
        <v>151</v>
      </c>
      <c r="D9" s="47" t="s">
        <v>91</v>
      </c>
      <c r="E9" s="47" t="s">
        <v>149</v>
      </c>
      <c r="F9" s="47" t="s">
        <v>50</v>
      </c>
      <c r="G9" s="48" t="s">
        <v>67</v>
      </c>
      <c r="H9" s="49" t="s">
        <v>137</v>
      </c>
      <c r="I9" s="50" t="s">
        <v>89</v>
      </c>
      <c r="J9" s="48" t="s">
        <v>73</v>
      </c>
      <c r="K9" s="50">
        <f>SUMIFS(Gabarito!B:B,Gabarito!A:A,G9)+SUMIFS(Gabarito!B:B,Gabarito!A:A,H9)+SUMIFS(Gabarito!B:B,Gabarito!A:A,I9)+SUMIFS(Gabarito!B:B,Gabarito!A:A,J9)</f>
        <v>16</v>
      </c>
      <c r="L9" s="49" t="s">
        <v>55</v>
      </c>
      <c r="M9" s="49" t="s">
        <v>57</v>
      </c>
      <c r="N9" s="47" t="s">
        <v>79</v>
      </c>
      <c r="O9" s="49" t="s">
        <v>64</v>
      </c>
      <c r="P9" s="49">
        <f>SUMIFS(Gabarito!B:B,Gabarito!A:A,L9)+SUMIFS(Gabarito!B:B,Gabarito!A:A,M9)+SUMIFS(Gabarito!B:B,Gabarito!A:A,N9)+SUMIFS(Gabarito!B:B,Gabarito!A:A,#REF!)+SUMIFS(Gabarito!B:B,Gabarito!A:A,O9)</f>
        <v>14</v>
      </c>
      <c r="Q9" s="49">
        <f t="shared" si="1"/>
        <v>224</v>
      </c>
      <c r="R9" s="47" t="s">
        <v>91</v>
      </c>
      <c r="S9" s="47" t="s">
        <v>291</v>
      </c>
      <c r="T9" s="49" t="s">
        <v>50</v>
      </c>
      <c r="U9" s="49" t="s">
        <v>91</v>
      </c>
    </row>
    <row r="10" ht="15.75" customHeight="1">
      <c r="A10" s="47" t="s">
        <v>878</v>
      </c>
      <c r="B10" s="146" t="s">
        <v>886</v>
      </c>
      <c r="C10" s="47" t="s">
        <v>151</v>
      </c>
      <c r="D10" s="47" t="s">
        <v>91</v>
      </c>
      <c r="E10" s="47" t="s">
        <v>149</v>
      </c>
      <c r="F10" s="47" t="s">
        <v>50</v>
      </c>
      <c r="G10" s="48" t="s">
        <v>85</v>
      </c>
      <c r="H10" s="49" t="s">
        <v>137</v>
      </c>
      <c r="I10" s="50" t="s">
        <v>89</v>
      </c>
      <c r="J10" s="48" t="s">
        <v>91</v>
      </c>
      <c r="K10" s="50">
        <f>SUMIFS(Gabarito!B:B,Gabarito!A:A,G10)+SUMIFS(Gabarito!B:B,Gabarito!A:A,H10)+SUMIFS(Gabarito!B:B,Gabarito!A:A,I10)+SUMIFS(Gabarito!B:B,Gabarito!A:A,J10)</f>
        <v>20</v>
      </c>
      <c r="L10" s="49" t="s">
        <v>93</v>
      </c>
      <c r="M10" s="49" t="s">
        <v>77</v>
      </c>
      <c r="N10" s="47" t="s">
        <v>60</v>
      </c>
      <c r="O10" s="49" t="s">
        <v>64</v>
      </c>
      <c r="P10" s="49">
        <f>SUMIFS(Gabarito!B:B,Gabarito!A:A,L10)+SUMIFS(Gabarito!B:B,Gabarito!A:A,M10)+SUMIFS(Gabarito!B:B,Gabarito!A:A,N10)+SUMIFS(Gabarito!B:B,Gabarito!A:A,#REF!)+SUMIFS(Gabarito!B:B,Gabarito!A:A,O10)</f>
        <v>21</v>
      </c>
      <c r="Q10" s="49">
        <f t="shared" si="1"/>
        <v>420</v>
      </c>
      <c r="R10" s="47" t="s">
        <v>50</v>
      </c>
      <c r="S10" s="47" t="s">
        <v>132</v>
      </c>
      <c r="T10" s="49" t="s">
        <v>50</v>
      </c>
      <c r="U10" s="49" t="s">
        <v>50</v>
      </c>
    </row>
    <row r="11" ht="15.75" customHeight="1">
      <c r="A11" s="47" t="s">
        <v>878</v>
      </c>
      <c r="B11" s="146" t="s">
        <v>887</v>
      </c>
      <c r="C11" s="47" t="s">
        <v>151</v>
      </c>
      <c r="D11" s="47" t="s">
        <v>91</v>
      </c>
      <c r="E11" s="47" t="s">
        <v>149</v>
      </c>
      <c r="F11" s="47" t="s">
        <v>50</v>
      </c>
      <c r="G11" s="48" t="s">
        <v>67</v>
      </c>
      <c r="H11" s="49" t="s">
        <v>45</v>
      </c>
      <c r="I11" s="50" t="s">
        <v>89</v>
      </c>
      <c r="J11" s="48" t="s">
        <v>50</v>
      </c>
      <c r="K11" s="50">
        <f>SUMIFS(Gabarito!B:B,Gabarito!A:A,G11)+SUMIFS(Gabarito!B:B,Gabarito!A:A,H11)+SUMIFS(Gabarito!B:B,Gabarito!A:A,I11)+SUMIFS(Gabarito!B:B,Gabarito!A:A,J11)</f>
        <v>15</v>
      </c>
      <c r="L11" s="49" t="s">
        <v>55</v>
      </c>
      <c r="M11" s="49" t="s">
        <v>57</v>
      </c>
      <c r="N11" s="47" t="s">
        <v>60</v>
      </c>
      <c r="O11" s="49" t="s">
        <v>64</v>
      </c>
      <c r="P11" s="49">
        <f>SUMIFS(Gabarito!B:B,Gabarito!A:A,L11)+SUMIFS(Gabarito!B:B,Gabarito!A:A,M11)+SUMIFS(Gabarito!B:B,Gabarito!A:A,N11)+SUMIFS(Gabarito!B:B,Gabarito!A:A,#REF!)+SUMIFS(Gabarito!B:B,Gabarito!A:A,O11)</f>
        <v>8</v>
      </c>
      <c r="Q11" s="49">
        <f t="shared" si="1"/>
        <v>120</v>
      </c>
      <c r="R11" s="47" t="s">
        <v>50</v>
      </c>
      <c r="S11" s="47" t="s">
        <v>132</v>
      </c>
      <c r="T11" s="49" t="s">
        <v>50</v>
      </c>
      <c r="U11" s="49" t="s">
        <v>50</v>
      </c>
    </row>
    <row r="12" ht="15.75" customHeight="1">
      <c r="A12" s="47" t="s">
        <v>878</v>
      </c>
      <c r="B12" s="146" t="s">
        <v>888</v>
      </c>
      <c r="C12" s="47" t="s">
        <v>151</v>
      </c>
      <c r="D12" s="47" t="s">
        <v>91</v>
      </c>
      <c r="E12" s="47" t="s">
        <v>130</v>
      </c>
      <c r="F12" s="47" t="s">
        <v>50</v>
      </c>
      <c r="G12" s="48" t="s">
        <v>43</v>
      </c>
      <c r="H12" s="49" t="s">
        <v>137</v>
      </c>
      <c r="I12" s="50" t="s">
        <v>71</v>
      </c>
      <c r="J12" s="48" t="s">
        <v>50</v>
      </c>
      <c r="K12" s="50">
        <f>SUMIFS(Gabarito!B:B,Gabarito!A:A,G12)+SUMIFS(Gabarito!B:B,Gabarito!A:A,H12)+SUMIFS(Gabarito!B:B,Gabarito!A:A,I12)+SUMIFS(Gabarito!B:B,Gabarito!A:A,J12)</f>
        <v>9</v>
      </c>
      <c r="L12" s="49" t="s">
        <v>93</v>
      </c>
      <c r="M12" s="49" t="s">
        <v>77</v>
      </c>
      <c r="N12" s="47" t="s">
        <v>60</v>
      </c>
      <c r="O12" s="49" t="s">
        <v>99</v>
      </c>
      <c r="P12" s="49">
        <f>SUMIFS(Gabarito!B:B,Gabarito!A:A,L12)+SUMIFS(Gabarito!B:B,Gabarito!A:A,M12)+SUMIFS(Gabarito!B:B,Gabarito!A:A,N12)+SUMIFS(Gabarito!B:B,Gabarito!A:A,#REF!)+SUMIFS(Gabarito!B:B,Gabarito!A:A,O12)</f>
        <v>33</v>
      </c>
      <c r="Q12" s="49">
        <f t="shared" si="1"/>
        <v>297</v>
      </c>
      <c r="R12" s="47" t="s">
        <v>91</v>
      </c>
      <c r="S12" s="47" t="s">
        <v>132</v>
      </c>
      <c r="T12" s="49" t="s">
        <v>50</v>
      </c>
      <c r="U12" s="49" t="s">
        <v>50</v>
      </c>
    </row>
    <row r="13" ht="15.75" customHeight="1">
      <c r="A13" s="47" t="s">
        <v>878</v>
      </c>
      <c r="B13" s="146" t="s">
        <v>889</v>
      </c>
      <c r="C13" s="47" t="s">
        <v>151</v>
      </c>
      <c r="D13" s="47" t="s">
        <v>91</v>
      </c>
      <c r="E13" s="47" t="s">
        <v>117</v>
      </c>
      <c r="F13" s="47" t="s">
        <v>50</v>
      </c>
      <c r="G13" s="48" t="s">
        <v>85</v>
      </c>
      <c r="H13" s="49" t="s">
        <v>45</v>
      </c>
      <c r="I13" s="50" t="s">
        <v>47</v>
      </c>
      <c r="J13" s="48" t="s">
        <v>50</v>
      </c>
      <c r="K13" s="50">
        <f>SUMIFS(Gabarito!B:B,Gabarito!A:A,G13)+SUMIFS(Gabarito!B:B,Gabarito!A:A,H13)+SUMIFS(Gabarito!B:B,Gabarito!A:A,I13)+SUMIFS(Gabarito!B:B,Gabarito!A:A,J13)</f>
        <v>10</v>
      </c>
      <c r="L13" s="49" t="s">
        <v>75</v>
      </c>
      <c r="M13" s="49" t="s">
        <v>57</v>
      </c>
      <c r="N13" s="47" t="s">
        <v>60</v>
      </c>
      <c r="O13" s="49" t="s">
        <v>82</v>
      </c>
      <c r="P13" s="49">
        <f>SUMIFS(Gabarito!B:B,Gabarito!A:A,L13)+SUMIFS(Gabarito!B:B,Gabarito!A:A,M13)+SUMIFS(Gabarito!B:B,Gabarito!A:A,N13)+SUMIFS(Gabarito!B:B,Gabarito!A:A,#REF!)+SUMIFS(Gabarito!B:B,Gabarito!A:A,O13)</f>
        <v>18</v>
      </c>
      <c r="Q13" s="49">
        <f t="shared" si="1"/>
        <v>180</v>
      </c>
      <c r="R13" s="47" t="s">
        <v>91</v>
      </c>
      <c r="S13" s="47" t="s">
        <v>118</v>
      </c>
      <c r="T13" s="49" t="s">
        <v>50</v>
      </c>
      <c r="U13" s="49" t="s">
        <v>50</v>
      </c>
    </row>
    <row r="14" ht="15.75" customHeight="1">
      <c r="A14" s="47" t="s">
        <v>878</v>
      </c>
      <c r="B14" s="146" t="s">
        <v>890</v>
      </c>
      <c r="C14" s="47" t="s">
        <v>151</v>
      </c>
      <c r="D14" s="47" t="s">
        <v>91</v>
      </c>
      <c r="E14" s="47" t="s">
        <v>117</v>
      </c>
      <c r="F14" s="47" t="s">
        <v>50</v>
      </c>
      <c r="G14" s="48" t="s">
        <v>85</v>
      </c>
      <c r="H14" s="49" t="s">
        <v>45</v>
      </c>
      <c r="I14" s="50" t="s">
        <v>89</v>
      </c>
      <c r="J14" s="48" t="s">
        <v>91</v>
      </c>
      <c r="K14" s="50">
        <f>SUMIFS(Gabarito!B:B,Gabarito!A:A,G14)+SUMIFS(Gabarito!B:B,Gabarito!A:A,H14)+SUMIFS(Gabarito!B:B,Gabarito!A:A,I14)+SUMIFS(Gabarito!B:B,Gabarito!A:A,J14)</f>
        <v>22</v>
      </c>
      <c r="L14" s="49" t="s">
        <v>55</v>
      </c>
      <c r="M14" s="49" t="s">
        <v>131</v>
      </c>
      <c r="N14" s="47" t="s">
        <v>79</v>
      </c>
      <c r="O14" s="49" t="s">
        <v>82</v>
      </c>
      <c r="P14" s="49">
        <f>SUMIFS(Gabarito!B:B,Gabarito!A:A,L14)+SUMIFS(Gabarito!B:B,Gabarito!A:A,M14)+SUMIFS(Gabarito!B:B,Gabarito!A:A,N14)+SUMIFS(Gabarito!B:B,Gabarito!A:A,#REF!)+SUMIFS(Gabarito!B:B,Gabarito!A:A,O14)</f>
        <v>30</v>
      </c>
      <c r="Q14" s="49">
        <f t="shared" si="1"/>
        <v>660</v>
      </c>
      <c r="R14" s="47" t="s">
        <v>91</v>
      </c>
      <c r="S14" s="47" t="s">
        <v>293</v>
      </c>
      <c r="T14" s="49" t="s">
        <v>463</v>
      </c>
      <c r="U14" s="49" t="s">
        <v>50</v>
      </c>
    </row>
    <row r="15" ht="15.75" customHeight="1">
      <c r="A15" s="47" t="s">
        <v>878</v>
      </c>
      <c r="B15" s="152" t="s">
        <v>891</v>
      </c>
      <c r="C15" s="47" t="s">
        <v>151</v>
      </c>
      <c r="D15" s="47" t="s">
        <v>91</v>
      </c>
      <c r="E15" s="47" t="s">
        <v>117</v>
      </c>
      <c r="F15" s="47" t="s">
        <v>50</v>
      </c>
      <c r="G15" s="48" t="s">
        <v>85</v>
      </c>
      <c r="H15" s="49" t="s">
        <v>87</v>
      </c>
      <c r="I15" s="50" t="s">
        <v>89</v>
      </c>
      <c r="J15" s="48" t="s">
        <v>50</v>
      </c>
      <c r="K15" s="50">
        <f>SUMIFS(Gabarito!B:B,Gabarito!A:A,G15)+SUMIFS(Gabarito!B:B,Gabarito!A:A,H15)+SUMIFS(Gabarito!B:B,Gabarito!A:A,I15)+SUMIFS(Gabarito!B:B,Gabarito!A:A,J15)</f>
        <v>20</v>
      </c>
      <c r="L15" s="49" t="s">
        <v>55</v>
      </c>
      <c r="M15" s="49" t="s">
        <v>57</v>
      </c>
      <c r="N15" s="47" t="s">
        <v>79</v>
      </c>
      <c r="O15" s="49" t="s">
        <v>82</v>
      </c>
      <c r="P15" s="49">
        <f>SUMIFS(Gabarito!B:B,Gabarito!A:A,L15)+SUMIFS(Gabarito!B:B,Gabarito!A:A,M15)+SUMIFS(Gabarito!B:B,Gabarito!A:A,N15)+SUMIFS(Gabarito!B:B,Gabarito!A:A,#REF!)+SUMIFS(Gabarito!B:B,Gabarito!A:A,O15)</f>
        <v>20</v>
      </c>
      <c r="Q15" s="49">
        <f t="shared" si="1"/>
        <v>400</v>
      </c>
      <c r="R15" s="47" t="s">
        <v>91</v>
      </c>
      <c r="S15" s="47" t="s">
        <v>293</v>
      </c>
      <c r="T15" s="49" t="s">
        <v>463</v>
      </c>
      <c r="U15" s="49" t="s">
        <v>50</v>
      </c>
    </row>
    <row r="16" ht="15.75" customHeight="1">
      <c r="A16" s="47" t="s">
        <v>878</v>
      </c>
      <c r="B16" s="146" t="s">
        <v>892</v>
      </c>
      <c r="C16" s="47" t="s">
        <v>151</v>
      </c>
      <c r="D16" s="47" t="s">
        <v>91</v>
      </c>
      <c r="E16" s="47" t="s">
        <v>149</v>
      </c>
      <c r="F16" s="47" t="s">
        <v>50</v>
      </c>
      <c r="G16" s="48" t="s">
        <v>85</v>
      </c>
      <c r="H16" s="49" t="s">
        <v>45</v>
      </c>
      <c r="I16" s="50" t="s">
        <v>89</v>
      </c>
      <c r="J16" s="48" t="s">
        <v>50</v>
      </c>
      <c r="K16" s="50">
        <f>SUMIFS(Gabarito!B:B,Gabarito!A:A,G16)+SUMIFS(Gabarito!B:B,Gabarito!A:A,H16)+SUMIFS(Gabarito!B:B,Gabarito!A:A,I16)+SUMIFS(Gabarito!B:B,Gabarito!A:A,J16)</f>
        <v>16</v>
      </c>
      <c r="L16" s="49" t="s">
        <v>55</v>
      </c>
      <c r="M16" s="49" t="s">
        <v>131</v>
      </c>
      <c r="N16" s="47" t="s">
        <v>79</v>
      </c>
      <c r="O16" s="49" t="s">
        <v>64</v>
      </c>
      <c r="P16" s="49">
        <f>SUMIFS(Gabarito!B:B,Gabarito!A:A,L16)+SUMIFS(Gabarito!B:B,Gabarito!A:A,M16)+SUMIFS(Gabarito!B:B,Gabarito!A:A,N16)+SUMIFS(Gabarito!B:B,Gabarito!A:A,#REF!)+SUMIFS(Gabarito!B:B,Gabarito!A:A,O16)</f>
        <v>24</v>
      </c>
      <c r="Q16" s="49">
        <f t="shared" si="1"/>
        <v>384</v>
      </c>
      <c r="R16" s="47" t="s">
        <v>91</v>
      </c>
      <c r="S16" s="47" t="s">
        <v>293</v>
      </c>
      <c r="T16" s="49" t="s">
        <v>463</v>
      </c>
      <c r="U16" s="49" t="s">
        <v>91</v>
      </c>
    </row>
    <row r="17" ht="15.75" customHeight="1">
      <c r="A17" s="47" t="s">
        <v>878</v>
      </c>
      <c r="B17" s="146" t="s">
        <v>893</v>
      </c>
      <c r="C17" s="47" t="s">
        <v>151</v>
      </c>
      <c r="D17" s="47" t="s">
        <v>91</v>
      </c>
      <c r="E17" s="47" t="s">
        <v>149</v>
      </c>
      <c r="F17" s="47" t="s">
        <v>50</v>
      </c>
      <c r="G17" s="48" t="s">
        <v>43</v>
      </c>
      <c r="H17" s="49" t="s">
        <v>87</v>
      </c>
      <c r="I17" s="50" t="s">
        <v>71</v>
      </c>
      <c r="J17" s="48" t="s">
        <v>50</v>
      </c>
      <c r="K17" s="50">
        <f>SUMIFS(Gabarito!B:B,Gabarito!A:A,G17)+SUMIFS(Gabarito!B:B,Gabarito!A:A,H17)+SUMIFS(Gabarito!B:B,Gabarito!A:A,I17)+SUMIFS(Gabarito!B:B,Gabarito!A:A,J17)</f>
        <v>15</v>
      </c>
      <c r="L17" s="49" t="s">
        <v>55</v>
      </c>
      <c r="M17" s="49" t="s">
        <v>131</v>
      </c>
      <c r="N17" s="47" t="s">
        <v>79</v>
      </c>
      <c r="O17" s="49" t="s">
        <v>64</v>
      </c>
      <c r="P17" s="49">
        <f>SUMIFS(Gabarito!B:B,Gabarito!A:A,L17)+SUMIFS(Gabarito!B:B,Gabarito!A:A,M17)+SUMIFS(Gabarito!B:B,Gabarito!A:A,N17)+SUMIFS(Gabarito!B:B,Gabarito!A:A,#REF!)+SUMIFS(Gabarito!B:B,Gabarito!A:A,O17)</f>
        <v>24</v>
      </c>
      <c r="Q17" s="49">
        <f t="shared" si="1"/>
        <v>360</v>
      </c>
      <c r="R17" s="47" t="s">
        <v>91</v>
      </c>
      <c r="S17" s="47" t="s">
        <v>118</v>
      </c>
      <c r="T17" s="49" t="s">
        <v>50</v>
      </c>
      <c r="U17" s="49" t="s">
        <v>50</v>
      </c>
    </row>
    <row r="18" ht="15.75" customHeight="1">
      <c r="A18" s="47" t="s">
        <v>878</v>
      </c>
      <c r="B18" s="146" t="s">
        <v>894</v>
      </c>
      <c r="C18" s="47" t="s">
        <v>151</v>
      </c>
      <c r="D18" s="47" t="s">
        <v>91</v>
      </c>
      <c r="E18" s="47" t="s">
        <v>149</v>
      </c>
      <c r="F18" s="47" t="s">
        <v>50</v>
      </c>
      <c r="G18" s="48" t="s">
        <v>85</v>
      </c>
      <c r="H18" s="49" t="s">
        <v>45</v>
      </c>
      <c r="I18" s="50" t="s">
        <v>71</v>
      </c>
      <c r="J18" s="48" t="s">
        <v>50</v>
      </c>
      <c r="K18" s="50">
        <f>SUMIFS(Gabarito!B:B,Gabarito!A:A,G18)+SUMIFS(Gabarito!B:B,Gabarito!A:A,H18)+SUMIFS(Gabarito!B:B,Gabarito!A:A,I18)+SUMIFS(Gabarito!B:B,Gabarito!A:A,J18)</f>
        <v>13</v>
      </c>
      <c r="L18" s="49" t="s">
        <v>55</v>
      </c>
      <c r="M18" s="49" t="s">
        <v>131</v>
      </c>
      <c r="N18" s="47" t="s">
        <v>79</v>
      </c>
      <c r="O18" s="49" t="s">
        <v>82</v>
      </c>
      <c r="P18" s="49">
        <f>SUMIFS(Gabarito!B:B,Gabarito!A:A,L18)+SUMIFS(Gabarito!B:B,Gabarito!A:A,M18)+SUMIFS(Gabarito!B:B,Gabarito!A:A,N18)+SUMIFS(Gabarito!B:B,Gabarito!A:A,#REF!)+SUMIFS(Gabarito!B:B,Gabarito!A:A,O18)</f>
        <v>30</v>
      </c>
      <c r="Q18" s="49">
        <f t="shared" si="1"/>
        <v>390</v>
      </c>
      <c r="R18" s="47" t="s">
        <v>91</v>
      </c>
      <c r="S18" s="47" t="s">
        <v>79</v>
      </c>
      <c r="T18" s="49" t="s">
        <v>382</v>
      </c>
      <c r="U18" s="49" t="s">
        <v>50</v>
      </c>
    </row>
    <row r="19" ht="15.75" customHeight="1">
      <c r="A19" s="47" t="s">
        <v>878</v>
      </c>
      <c r="B19" s="146" t="s">
        <v>895</v>
      </c>
      <c r="C19" s="47" t="s">
        <v>151</v>
      </c>
      <c r="D19" s="47" t="s">
        <v>91</v>
      </c>
      <c r="E19" s="47" t="s">
        <v>149</v>
      </c>
      <c r="F19" s="47" t="s">
        <v>50</v>
      </c>
      <c r="G19" s="48" t="s">
        <v>85</v>
      </c>
      <c r="H19" s="49" t="s">
        <v>45</v>
      </c>
      <c r="I19" s="50" t="s">
        <v>71</v>
      </c>
      <c r="J19" s="48" t="s">
        <v>50</v>
      </c>
      <c r="K19" s="50">
        <f>SUMIFS(Gabarito!B:B,Gabarito!A:A,G19)+SUMIFS(Gabarito!B:B,Gabarito!A:A,H19)+SUMIFS(Gabarito!B:B,Gabarito!A:A,I19)+SUMIFS(Gabarito!B:B,Gabarito!A:A,J19)</f>
        <v>13</v>
      </c>
      <c r="L19" s="49" t="s">
        <v>75</v>
      </c>
      <c r="M19" s="49" t="s">
        <v>131</v>
      </c>
      <c r="N19" s="47" t="s">
        <v>79</v>
      </c>
      <c r="O19" s="49" t="s">
        <v>64</v>
      </c>
      <c r="P19" s="49">
        <f>SUMIFS(Gabarito!B:B,Gabarito!A:A,L19)+SUMIFS(Gabarito!B:B,Gabarito!A:A,M19)+SUMIFS(Gabarito!B:B,Gabarito!A:A,N19)+SUMIFS(Gabarito!B:B,Gabarito!A:A,#REF!)+SUMIFS(Gabarito!B:B,Gabarito!A:A,O19)</f>
        <v>28</v>
      </c>
      <c r="Q19" s="49">
        <f t="shared" si="1"/>
        <v>364</v>
      </c>
      <c r="R19" s="47" t="s">
        <v>50</v>
      </c>
      <c r="S19" s="47" t="s">
        <v>118</v>
      </c>
      <c r="T19" s="49" t="s">
        <v>50</v>
      </c>
      <c r="U19" s="49" t="s">
        <v>50</v>
      </c>
    </row>
    <row r="20" ht="15.75" customHeight="1">
      <c r="A20" s="47" t="s">
        <v>878</v>
      </c>
      <c r="B20" s="146" t="s">
        <v>896</v>
      </c>
      <c r="C20" s="47" t="s">
        <v>151</v>
      </c>
      <c r="D20" s="47" t="s">
        <v>91</v>
      </c>
      <c r="E20" s="47" t="s">
        <v>149</v>
      </c>
      <c r="F20" s="47" t="s">
        <v>50</v>
      </c>
      <c r="G20" s="48" t="s">
        <v>67</v>
      </c>
      <c r="H20" s="49" t="s">
        <v>137</v>
      </c>
      <c r="I20" s="50" t="s">
        <v>71</v>
      </c>
      <c r="J20" s="48" t="s">
        <v>50</v>
      </c>
      <c r="K20" s="50">
        <f>SUMIFS(Gabarito!B:B,Gabarito!A:A,G20)+SUMIFS(Gabarito!B:B,Gabarito!A:A,H20)+SUMIFS(Gabarito!B:B,Gabarito!A:A,I20)+SUMIFS(Gabarito!B:B,Gabarito!A:A,J20)</f>
        <v>10</v>
      </c>
      <c r="L20" s="49" t="s">
        <v>75</v>
      </c>
      <c r="M20" s="49" t="s">
        <v>131</v>
      </c>
      <c r="N20" s="47" t="s">
        <v>79</v>
      </c>
      <c r="O20" s="49" t="s">
        <v>64</v>
      </c>
      <c r="P20" s="49">
        <f>SUMIFS(Gabarito!B:B,Gabarito!A:A,L20)+SUMIFS(Gabarito!B:B,Gabarito!A:A,M20)+SUMIFS(Gabarito!B:B,Gabarito!A:A,N20)+SUMIFS(Gabarito!B:B,Gabarito!A:A,#REF!)+SUMIFS(Gabarito!B:B,Gabarito!A:A,O20)</f>
        <v>28</v>
      </c>
      <c r="Q20" s="49">
        <f t="shared" si="1"/>
        <v>280</v>
      </c>
      <c r="R20" s="47" t="s">
        <v>91</v>
      </c>
      <c r="S20" s="47" t="s">
        <v>79</v>
      </c>
      <c r="T20" s="49" t="s">
        <v>382</v>
      </c>
      <c r="U20" s="49" t="s">
        <v>50</v>
      </c>
    </row>
    <row r="21" ht="15.75" customHeight="1">
      <c r="A21" s="47" t="s">
        <v>878</v>
      </c>
      <c r="B21" s="146" t="s">
        <v>897</v>
      </c>
      <c r="C21" s="47" t="s">
        <v>151</v>
      </c>
      <c r="D21" s="47" t="s">
        <v>91</v>
      </c>
      <c r="E21" s="47" t="s">
        <v>130</v>
      </c>
      <c r="F21" s="47" t="s">
        <v>50</v>
      </c>
      <c r="G21" s="48" t="s">
        <v>67</v>
      </c>
      <c r="H21" s="49" t="s">
        <v>45</v>
      </c>
      <c r="I21" s="50" t="s">
        <v>89</v>
      </c>
      <c r="J21" s="48" t="s">
        <v>50</v>
      </c>
      <c r="K21" s="50">
        <f>SUMIFS(Gabarito!B:B,Gabarito!A:A,G21)+SUMIFS(Gabarito!B:B,Gabarito!A:A,H21)+SUMIFS(Gabarito!B:B,Gabarito!A:A,I21)+SUMIFS(Gabarito!B:B,Gabarito!A:A,J21)</f>
        <v>15</v>
      </c>
      <c r="L21" s="49" t="s">
        <v>75</v>
      </c>
      <c r="M21" s="49" t="s">
        <v>131</v>
      </c>
      <c r="N21" s="47" t="s">
        <v>79</v>
      </c>
      <c r="O21" s="49" t="s">
        <v>99</v>
      </c>
      <c r="P21" s="49">
        <f>SUMIFS(Gabarito!B:B,Gabarito!A:A,L21)+SUMIFS(Gabarito!B:B,Gabarito!A:A,M21)+SUMIFS(Gabarito!B:B,Gabarito!A:A,N21)+SUMIFS(Gabarito!B:B,Gabarito!A:A,#REF!)+SUMIFS(Gabarito!B:B,Gabarito!A:A,O21)</f>
        <v>40</v>
      </c>
      <c r="Q21" s="49">
        <f t="shared" si="1"/>
        <v>600</v>
      </c>
      <c r="R21" s="47" t="s">
        <v>91</v>
      </c>
      <c r="S21" s="47" t="s">
        <v>79</v>
      </c>
      <c r="T21" s="49" t="s">
        <v>382</v>
      </c>
      <c r="U21" s="49" t="s">
        <v>50</v>
      </c>
    </row>
    <row r="22" ht="15.75" customHeight="1">
      <c r="A22" s="47" t="s">
        <v>878</v>
      </c>
      <c r="B22" s="146" t="s">
        <v>898</v>
      </c>
      <c r="C22" s="47" t="s">
        <v>151</v>
      </c>
      <c r="D22" s="47" t="s">
        <v>91</v>
      </c>
      <c r="E22" s="47" t="s">
        <v>130</v>
      </c>
      <c r="F22" s="47" t="s">
        <v>50</v>
      </c>
      <c r="G22" s="48" t="s">
        <v>43</v>
      </c>
      <c r="H22" s="49" t="s">
        <v>137</v>
      </c>
      <c r="I22" s="50" t="s">
        <v>71</v>
      </c>
      <c r="J22" s="48" t="s">
        <v>50</v>
      </c>
      <c r="K22" s="50">
        <f>SUMIFS(Gabarito!B:B,Gabarito!A:A,G22)+SUMIFS(Gabarito!B:B,Gabarito!A:A,H22)+SUMIFS(Gabarito!B:B,Gabarito!A:A,I22)+SUMIFS(Gabarito!B:B,Gabarito!A:A,J22)</f>
        <v>9</v>
      </c>
      <c r="L22" s="49" t="s">
        <v>55</v>
      </c>
      <c r="M22" s="49" t="s">
        <v>57</v>
      </c>
      <c r="N22" s="47" t="s">
        <v>60</v>
      </c>
      <c r="O22" s="49" t="s">
        <v>82</v>
      </c>
      <c r="P22" s="49">
        <f>SUMIFS(Gabarito!B:B,Gabarito!A:A,L22)+SUMIFS(Gabarito!B:B,Gabarito!A:A,M22)+SUMIFS(Gabarito!B:B,Gabarito!A:A,N22)+SUMIFS(Gabarito!B:B,Gabarito!A:A,#REF!)+SUMIFS(Gabarito!B:B,Gabarito!A:A,O22)</f>
        <v>14</v>
      </c>
      <c r="Q22" s="49">
        <f t="shared" si="1"/>
        <v>126</v>
      </c>
      <c r="R22" s="47" t="s">
        <v>50</v>
      </c>
      <c r="S22" s="47" t="s">
        <v>118</v>
      </c>
      <c r="T22" s="49" t="s">
        <v>50</v>
      </c>
      <c r="U22" s="49" t="s">
        <v>91</v>
      </c>
    </row>
    <row r="23" ht="15.75" customHeight="1">
      <c r="A23" s="47" t="s">
        <v>878</v>
      </c>
      <c r="B23" s="146" t="s">
        <v>899</v>
      </c>
      <c r="C23" s="47" t="s">
        <v>151</v>
      </c>
      <c r="D23" s="47" t="s">
        <v>91</v>
      </c>
      <c r="E23" s="47" t="s">
        <v>149</v>
      </c>
      <c r="F23" s="47" t="s">
        <v>50</v>
      </c>
      <c r="G23" s="48" t="s">
        <v>85</v>
      </c>
      <c r="H23" s="49" t="s">
        <v>45</v>
      </c>
      <c r="I23" s="50" t="s">
        <v>71</v>
      </c>
      <c r="J23" s="48" t="s">
        <v>50</v>
      </c>
      <c r="K23" s="50">
        <f>SUMIFS(Gabarito!B:B,Gabarito!A:A,G23)+SUMIFS(Gabarito!B:B,Gabarito!A:A,H23)+SUMIFS(Gabarito!B:B,Gabarito!A:A,I23)+SUMIFS(Gabarito!B:B,Gabarito!A:A,J23)</f>
        <v>13</v>
      </c>
      <c r="L23" s="49" t="s">
        <v>75</v>
      </c>
      <c r="M23" s="49" t="s">
        <v>57</v>
      </c>
      <c r="N23" s="47" t="s">
        <v>60</v>
      </c>
      <c r="O23" s="49" t="s">
        <v>82</v>
      </c>
      <c r="P23" s="49">
        <f>SUMIFS(Gabarito!B:B,Gabarito!A:A,L23)+SUMIFS(Gabarito!B:B,Gabarito!A:A,M23)+SUMIFS(Gabarito!B:B,Gabarito!A:A,N23)+SUMIFS(Gabarito!B:B,Gabarito!A:A,#REF!)+SUMIFS(Gabarito!B:B,Gabarito!A:A,O23)</f>
        <v>18</v>
      </c>
      <c r="Q23" s="49">
        <f t="shared" si="1"/>
        <v>234</v>
      </c>
      <c r="R23" s="47" t="s">
        <v>91</v>
      </c>
      <c r="S23" s="47" t="s">
        <v>118</v>
      </c>
      <c r="T23" s="49" t="s">
        <v>50</v>
      </c>
      <c r="U23" s="49" t="s">
        <v>50</v>
      </c>
    </row>
    <row r="24" ht="15.75" customHeight="1">
      <c r="A24" s="47" t="s">
        <v>878</v>
      </c>
      <c r="B24" s="146" t="s">
        <v>900</v>
      </c>
      <c r="C24" s="47" t="s">
        <v>151</v>
      </c>
      <c r="D24" s="47" t="s">
        <v>91</v>
      </c>
      <c r="E24" s="47" t="s">
        <v>117</v>
      </c>
      <c r="F24" s="47" t="s">
        <v>50</v>
      </c>
      <c r="G24" s="48" t="s">
        <v>85</v>
      </c>
      <c r="H24" s="49" t="s">
        <v>45</v>
      </c>
      <c r="I24" s="50" t="s">
        <v>89</v>
      </c>
      <c r="J24" s="48" t="s">
        <v>50</v>
      </c>
      <c r="K24" s="50">
        <f>SUMIFS(Gabarito!B:B,Gabarito!A:A,G24)+SUMIFS(Gabarito!B:B,Gabarito!A:A,H24)+SUMIFS(Gabarito!B:B,Gabarito!A:A,I24)+SUMIFS(Gabarito!B:B,Gabarito!A:A,J24)</f>
        <v>16</v>
      </c>
      <c r="L24" s="49" t="s">
        <v>55</v>
      </c>
      <c r="M24" s="49" t="s">
        <v>77</v>
      </c>
      <c r="N24" s="47" t="s">
        <v>79</v>
      </c>
      <c r="O24" s="49" t="s">
        <v>82</v>
      </c>
      <c r="P24" s="49">
        <f>SUMIFS(Gabarito!B:B,Gabarito!A:A,L24)+SUMIFS(Gabarito!B:B,Gabarito!A:A,M24)+SUMIFS(Gabarito!B:B,Gabarito!A:A,N24)+SUMIFS(Gabarito!B:B,Gabarito!A:A,#REF!)+SUMIFS(Gabarito!B:B,Gabarito!A:A,O24)</f>
        <v>25</v>
      </c>
      <c r="Q24" s="49">
        <f t="shared" si="1"/>
        <v>400</v>
      </c>
      <c r="R24" s="47" t="s">
        <v>50</v>
      </c>
      <c r="S24" s="47" t="s">
        <v>79</v>
      </c>
      <c r="T24" s="49" t="s">
        <v>459</v>
      </c>
      <c r="U24" s="49" t="s">
        <v>50</v>
      </c>
    </row>
    <row r="25" ht="15.75" customHeight="1">
      <c r="A25" s="47" t="s">
        <v>878</v>
      </c>
      <c r="B25" s="146" t="s">
        <v>901</v>
      </c>
      <c r="C25" s="47" t="s">
        <v>151</v>
      </c>
      <c r="D25" s="47" t="s">
        <v>91</v>
      </c>
      <c r="E25" s="47" t="s">
        <v>130</v>
      </c>
      <c r="F25" s="47" t="s">
        <v>50</v>
      </c>
      <c r="G25" s="48" t="s">
        <v>85</v>
      </c>
      <c r="H25" s="49" t="s">
        <v>45</v>
      </c>
      <c r="I25" s="50" t="s">
        <v>89</v>
      </c>
      <c r="J25" s="48" t="s">
        <v>91</v>
      </c>
      <c r="K25" s="50">
        <f>SUMIFS(Gabarito!B:B,Gabarito!A:A,G25)+SUMIFS(Gabarito!B:B,Gabarito!A:A,H25)+SUMIFS(Gabarito!B:B,Gabarito!A:A,I25)+SUMIFS(Gabarito!B:B,Gabarito!A:A,J25)</f>
        <v>22</v>
      </c>
      <c r="L25" s="49" t="s">
        <v>93</v>
      </c>
      <c r="M25" s="49" t="s">
        <v>77</v>
      </c>
      <c r="N25" s="47" t="s">
        <v>60</v>
      </c>
      <c r="O25" s="49" t="s">
        <v>82</v>
      </c>
      <c r="P25" s="49">
        <f>SUMIFS(Gabarito!B:B,Gabarito!A:A,L25)+SUMIFS(Gabarito!B:B,Gabarito!A:A,M25)+SUMIFS(Gabarito!B:B,Gabarito!A:A,N25)+SUMIFS(Gabarito!B:B,Gabarito!A:A,#REF!)+SUMIFS(Gabarito!B:B,Gabarito!A:A,O25)</f>
        <v>27</v>
      </c>
      <c r="Q25" s="49">
        <f t="shared" si="1"/>
        <v>594</v>
      </c>
      <c r="R25" s="47" t="s">
        <v>91</v>
      </c>
      <c r="S25" s="47" t="s">
        <v>132</v>
      </c>
      <c r="T25" s="49" t="s">
        <v>50</v>
      </c>
      <c r="U25" s="49" t="s">
        <v>50</v>
      </c>
    </row>
    <row r="26" ht="15.75" customHeight="1">
      <c r="A26" s="47" t="s">
        <v>878</v>
      </c>
      <c r="B26" s="146" t="s">
        <v>902</v>
      </c>
      <c r="C26" s="47" t="s">
        <v>151</v>
      </c>
      <c r="D26" s="47" t="s">
        <v>91</v>
      </c>
      <c r="E26" s="47" t="s">
        <v>136</v>
      </c>
      <c r="F26" s="47" t="s">
        <v>50</v>
      </c>
      <c r="G26" s="48" t="s">
        <v>85</v>
      </c>
      <c r="H26" s="49" t="s">
        <v>45</v>
      </c>
      <c r="I26" s="50" t="s">
        <v>89</v>
      </c>
      <c r="J26" s="48" t="s">
        <v>91</v>
      </c>
      <c r="K26" s="50">
        <f>SUMIFS(Gabarito!B:B,Gabarito!A:A,G26)+SUMIFS(Gabarito!B:B,Gabarito!A:A,H26)+SUMIFS(Gabarito!B:B,Gabarito!A:A,I26)+SUMIFS(Gabarito!B:B,Gabarito!A:A,J26)</f>
        <v>22</v>
      </c>
      <c r="L26" s="49" t="s">
        <v>93</v>
      </c>
      <c r="M26" s="49" t="s">
        <v>77</v>
      </c>
      <c r="N26" s="47" t="s">
        <v>60</v>
      </c>
      <c r="O26" s="49" t="s">
        <v>82</v>
      </c>
      <c r="P26" s="49">
        <f>SUMIFS(Gabarito!B:B,Gabarito!A:A,L26)+SUMIFS(Gabarito!B:B,Gabarito!A:A,M26)+SUMIFS(Gabarito!B:B,Gabarito!A:A,N26)+SUMIFS(Gabarito!B:B,Gabarito!A:A,#REF!)+SUMIFS(Gabarito!B:B,Gabarito!A:A,O26)</f>
        <v>27</v>
      </c>
      <c r="Q26" s="49">
        <f t="shared" si="1"/>
        <v>594</v>
      </c>
      <c r="R26" s="47" t="s">
        <v>50</v>
      </c>
      <c r="S26" s="47" t="s">
        <v>132</v>
      </c>
      <c r="T26" s="49" t="s">
        <v>50</v>
      </c>
      <c r="U26" s="49" t="s">
        <v>50</v>
      </c>
    </row>
    <row r="27" ht="15.75" customHeight="1">
      <c r="A27" s="103"/>
      <c r="B27" s="103"/>
      <c r="C27" s="104"/>
      <c r="D27" s="118"/>
      <c r="E27" s="104"/>
      <c r="F27" s="104"/>
      <c r="G27" s="104"/>
      <c r="H27" s="104"/>
      <c r="I27" s="104"/>
      <c r="J27" s="104"/>
      <c r="K27" s="104"/>
      <c r="L27" s="104"/>
    </row>
    <row r="28" ht="15.75" customHeight="1">
      <c r="A28" s="103"/>
      <c r="B28" s="103"/>
      <c r="C28" s="104"/>
      <c r="D28" s="118"/>
      <c r="E28" s="104"/>
      <c r="F28" s="104"/>
      <c r="G28" s="104"/>
      <c r="H28" s="104"/>
      <c r="I28" s="104"/>
      <c r="J28" s="104"/>
      <c r="K28" s="104"/>
      <c r="L28" s="104"/>
    </row>
    <row r="29" ht="15.75" customHeight="1">
      <c r="A29" s="103"/>
      <c r="B29" s="103"/>
      <c r="C29" s="104"/>
      <c r="D29" s="118"/>
      <c r="E29" s="104"/>
      <c r="F29" s="104"/>
      <c r="G29" s="104"/>
      <c r="H29" s="104"/>
      <c r="I29" s="104"/>
      <c r="J29" s="104"/>
      <c r="K29" s="104"/>
      <c r="L29" s="104"/>
    </row>
    <row r="30" ht="15.75" customHeight="1">
      <c r="A30" s="103"/>
      <c r="B30" s="103"/>
      <c r="C30" s="104"/>
      <c r="D30" s="118"/>
      <c r="E30" s="104"/>
      <c r="F30" s="104"/>
      <c r="G30" s="104"/>
      <c r="H30" s="104"/>
      <c r="I30" s="104"/>
      <c r="J30" s="104"/>
      <c r="K30" s="104"/>
      <c r="L30" s="104"/>
    </row>
    <row r="31" ht="15.75" customHeight="1">
      <c r="A31" s="103"/>
      <c r="B31" s="103"/>
      <c r="C31" s="104"/>
      <c r="D31" s="118"/>
      <c r="E31" s="104"/>
      <c r="F31" s="104"/>
      <c r="G31" s="104"/>
      <c r="H31" s="104"/>
      <c r="I31" s="104"/>
      <c r="J31" s="104"/>
      <c r="K31" s="104"/>
      <c r="L31" s="104"/>
    </row>
    <row r="32" ht="15.75" customHeight="1">
      <c r="A32" s="103"/>
      <c r="B32" s="103"/>
      <c r="C32" s="104"/>
      <c r="D32" s="118"/>
      <c r="E32" s="104"/>
      <c r="F32" s="104"/>
      <c r="G32" s="104"/>
      <c r="H32" s="104"/>
      <c r="I32" s="104"/>
      <c r="J32" s="104"/>
      <c r="K32" s="104"/>
      <c r="L32" s="104"/>
    </row>
    <row r="33" ht="15.75" customHeight="1">
      <c r="A33" s="103"/>
      <c r="B33" s="103"/>
      <c r="C33" s="104"/>
      <c r="D33" s="118"/>
      <c r="E33" s="104"/>
      <c r="F33" s="104"/>
      <c r="G33" s="104"/>
      <c r="H33" s="104"/>
      <c r="I33" s="104"/>
      <c r="J33" s="104"/>
      <c r="K33" s="104"/>
      <c r="L33" s="104"/>
    </row>
    <row r="34" ht="15.75" customHeight="1">
      <c r="A34" s="103"/>
      <c r="B34" s="103"/>
      <c r="C34" s="104"/>
      <c r="D34" s="118"/>
      <c r="E34" s="104"/>
      <c r="F34" s="104"/>
      <c r="G34" s="104"/>
      <c r="H34" s="104"/>
      <c r="I34" s="104"/>
      <c r="J34" s="104"/>
      <c r="K34" s="104"/>
      <c r="L34" s="104"/>
    </row>
    <row r="35" ht="15.75" customHeight="1">
      <c r="A35" s="103"/>
      <c r="B35" s="103"/>
      <c r="C35" s="104"/>
      <c r="D35" s="118"/>
      <c r="E35" s="104"/>
      <c r="F35" s="104"/>
      <c r="G35" s="104"/>
      <c r="H35" s="104"/>
      <c r="I35" s="104"/>
      <c r="J35" s="104"/>
      <c r="K35" s="104"/>
      <c r="L35" s="104"/>
    </row>
    <row r="36" ht="15.75" customHeight="1">
      <c r="A36" s="103"/>
      <c r="B36" s="103"/>
      <c r="C36" s="104"/>
      <c r="D36" s="118"/>
      <c r="E36" s="104"/>
      <c r="F36" s="104"/>
      <c r="G36" s="104"/>
      <c r="H36" s="104"/>
      <c r="I36" s="104"/>
      <c r="J36" s="104"/>
      <c r="K36" s="104"/>
      <c r="L36" s="104"/>
    </row>
    <row r="37" ht="15.75" customHeight="1">
      <c r="A37" s="103"/>
      <c r="B37" s="103"/>
      <c r="C37" s="104"/>
      <c r="D37" s="118"/>
      <c r="E37" s="104"/>
      <c r="F37" s="104"/>
      <c r="G37" s="104"/>
      <c r="H37" s="104"/>
      <c r="I37" s="104"/>
      <c r="J37" s="104"/>
      <c r="K37" s="104"/>
      <c r="L37" s="104"/>
    </row>
    <row r="38" ht="15.75" customHeight="1">
      <c r="A38" s="103"/>
      <c r="B38" s="103"/>
      <c r="C38" s="104"/>
      <c r="D38" s="118"/>
      <c r="E38" s="104"/>
      <c r="F38" s="104"/>
      <c r="G38" s="104"/>
      <c r="H38" s="104"/>
      <c r="I38" s="104"/>
      <c r="J38" s="104"/>
      <c r="K38" s="104"/>
      <c r="L38" s="104"/>
    </row>
    <row r="39" ht="15.75" customHeight="1">
      <c r="A39" s="103"/>
      <c r="B39" s="103"/>
      <c r="C39" s="104"/>
      <c r="D39" s="118"/>
      <c r="E39" s="104"/>
      <c r="F39" s="104"/>
      <c r="G39" s="104"/>
      <c r="H39" s="104"/>
      <c r="I39" s="104"/>
      <c r="J39" s="104"/>
      <c r="K39" s="104"/>
      <c r="L39" s="104"/>
    </row>
    <row r="40" ht="15.75" customHeight="1">
      <c r="A40" s="103"/>
      <c r="B40" s="103"/>
      <c r="C40" s="104"/>
      <c r="D40" s="118"/>
      <c r="E40" s="104"/>
      <c r="F40" s="104"/>
      <c r="G40" s="104"/>
      <c r="H40" s="104"/>
      <c r="I40" s="104"/>
      <c r="J40" s="104"/>
      <c r="K40" s="104"/>
      <c r="L40" s="104"/>
    </row>
    <row r="41" ht="15.75" customHeight="1">
      <c r="A41" s="103"/>
      <c r="B41" s="103"/>
      <c r="C41" s="104"/>
      <c r="D41" s="118"/>
      <c r="E41" s="104"/>
      <c r="F41" s="104"/>
      <c r="G41" s="104"/>
      <c r="H41" s="104"/>
      <c r="I41" s="104"/>
      <c r="J41" s="104"/>
      <c r="K41" s="104"/>
      <c r="L41" s="104"/>
    </row>
    <row r="42" ht="15.75" customHeight="1">
      <c r="A42" s="103"/>
      <c r="B42" s="103"/>
      <c r="C42" s="104"/>
      <c r="D42" s="118"/>
      <c r="E42" s="104"/>
      <c r="F42" s="104"/>
      <c r="G42" s="104"/>
      <c r="H42" s="104"/>
      <c r="I42" s="104"/>
      <c r="J42" s="104"/>
      <c r="K42" s="104"/>
      <c r="L42" s="104"/>
    </row>
    <row r="43" ht="15.75" customHeight="1">
      <c r="A43" s="103"/>
      <c r="B43" s="103"/>
      <c r="C43" s="104"/>
      <c r="D43" s="118"/>
      <c r="E43" s="104"/>
      <c r="F43" s="104"/>
      <c r="G43" s="104"/>
      <c r="H43" s="104"/>
      <c r="I43" s="104"/>
      <c r="J43" s="104"/>
      <c r="K43" s="104"/>
      <c r="L43" s="104"/>
    </row>
    <row r="44" ht="15.75" customHeight="1">
      <c r="A44" s="103"/>
      <c r="B44" s="103"/>
      <c r="C44" s="104"/>
      <c r="D44" s="118"/>
      <c r="E44" s="104"/>
      <c r="F44" s="104"/>
      <c r="G44" s="104"/>
      <c r="H44" s="104"/>
      <c r="I44" s="104"/>
      <c r="J44" s="104"/>
      <c r="K44" s="104"/>
      <c r="L44" s="104"/>
    </row>
    <row r="45" ht="15.75" customHeight="1">
      <c r="A45" s="103"/>
      <c r="B45" s="103"/>
      <c r="C45" s="104"/>
      <c r="D45" s="118"/>
      <c r="E45" s="104"/>
      <c r="F45" s="104"/>
      <c r="G45" s="104"/>
      <c r="H45" s="104"/>
      <c r="I45" s="104"/>
      <c r="J45" s="104"/>
      <c r="K45" s="104"/>
      <c r="L45" s="104"/>
    </row>
    <row r="46" ht="15.75" customHeight="1">
      <c r="A46" s="103"/>
      <c r="B46" s="103"/>
      <c r="C46" s="104"/>
      <c r="D46" s="118"/>
      <c r="E46" s="104"/>
      <c r="F46" s="104"/>
      <c r="G46" s="104"/>
      <c r="H46" s="104"/>
      <c r="I46" s="104"/>
      <c r="J46" s="104"/>
      <c r="K46" s="104"/>
      <c r="L46" s="104"/>
    </row>
    <row r="47" ht="15.75" customHeight="1">
      <c r="A47" s="103"/>
      <c r="B47" s="103"/>
      <c r="C47" s="104"/>
      <c r="D47" s="118"/>
      <c r="E47" s="104"/>
      <c r="F47" s="104"/>
      <c r="G47" s="104"/>
      <c r="H47" s="104"/>
      <c r="I47" s="104"/>
      <c r="J47" s="104"/>
      <c r="K47" s="104"/>
      <c r="L47" s="104"/>
    </row>
    <row r="48" ht="15.75" customHeight="1">
      <c r="A48" s="103"/>
      <c r="B48" s="103"/>
      <c r="C48" s="104"/>
      <c r="D48" s="118"/>
      <c r="E48" s="104"/>
      <c r="F48" s="104"/>
      <c r="G48" s="104"/>
      <c r="H48" s="104"/>
      <c r="I48" s="104"/>
      <c r="J48" s="104"/>
      <c r="K48" s="104"/>
      <c r="L48" s="104"/>
    </row>
    <row r="49" ht="15.75" customHeight="1">
      <c r="A49" s="103"/>
      <c r="B49" s="103"/>
      <c r="C49" s="104"/>
      <c r="D49" s="118"/>
      <c r="E49" s="104"/>
      <c r="F49" s="104"/>
      <c r="G49" s="104"/>
      <c r="H49" s="104"/>
      <c r="I49" s="104"/>
      <c r="J49" s="104"/>
      <c r="K49" s="104"/>
      <c r="L49" s="104"/>
    </row>
    <row r="50" ht="15.75" customHeight="1">
      <c r="A50" s="103"/>
      <c r="B50" s="103"/>
      <c r="C50" s="104"/>
      <c r="D50" s="118"/>
      <c r="E50" s="104"/>
      <c r="F50" s="104"/>
      <c r="G50" s="104"/>
      <c r="H50" s="104"/>
      <c r="I50" s="104"/>
      <c r="J50" s="104"/>
      <c r="K50" s="104"/>
      <c r="L50" s="104"/>
    </row>
    <row r="51" ht="15.75" customHeight="1">
      <c r="A51" s="103"/>
      <c r="B51" s="103"/>
      <c r="C51" s="104"/>
      <c r="D51" s="118"/>
      <c r="E51" s="104"/>
      <c r="F51" s="104"/>
      <c r="G51" s="104"/>
      <c r="H51" s="104"/>
      <c r="I51" s="104"/>
      <c r="J51" s="104"/>
      <c r="K51" s="104"/>
      <c r="L51" s="104"/>
    </row>
    <row r="52" ht="15.75" customHeight="1">
      <c r="A52" s="103"/>
      <c r="B52" s="103"/>
      <c r="C52" s="104"/>
      <c r="D52" s="118"/>
      <c r="E52" s="104"/>
      <c r="F52" s="104"/>
      <c r="G52" s="104"/>
      <c r="H52" s="104"/>
      <c r="I52" s="104"/>
      <c r="J52" s="104"/>
      <c r="K52" s="104"/>
      <c r="L52" s="104"/>
    </row>
    <row r="53" ht="15.75" customHeight="1">
      <c r="A53" s="103"/>
      <c r="B53" s="103"/>
      <c r="C53" s="104"/>
      <c r="D53" s="118"/>
      <c r="E53" s="104"/>
      <c r="F53" s="104"/>
      <c r="G53" s="104"/>
      <c r="H53" s="104"/>
      <c r="I53" s="104"/>
      <c r="J53" s="104"/>
      <c r="K53" s="104"/>
      <c r="L53" s="104"/>
    </row>
    <row r="54" ht="15.75" customHeight="1">
      <c r="A54" s="103"/>
      <c r="B54" s="103"/>
      <c r="C54" s="104"/>
      <c r="D54" s="118"/>
      <c r="E54" s="104"/>
      <c r="F54" s="104"/>
      <c r="G54" s="104"/>
      <c r="H54" s="104"/>
      <c r="I54" s="104"/>
      <c r="J54" s="104"/>
      <c r="K54" s="104"/>
      <c r="L54" s="104"/>
    </row>
    <row r="55" ht="15.75" customHeight="1">
      <c r="A55" s="103"/>
      <c r="B55" s="103"/>
      <c r="C55" s="104"/>
      <c r="D55" s="118"/>
      <c r="E55" s="104"/>
      <c r="F55" s="104"/>
      <c r="G55" s="104"/>
      <c r="H55" s="104"/>
      <c r="I55" s="104"/>
      <c r="J55" s="104"/>
      <c r="K55" s="104"/>
      <c r="L55" s="104"/>
    </row>
    <row r="56" ht="15.75" customHeight="1">
      <c r="A56" s="103"/>
      <c r="B56" s="103"/>
      <c r="C56" s="104"/>
      <c r="D56" s="118"/>
      <c r="E56" s="104"/>
      <c r="F56" s="104"/>
      <c r="G56" s="104"/>
      <c r="H56" s="104"/>
      <c r="I56" s="104"/>
      <c r="J56" s="104"/>
      <c r="K56" s="104"/>
      <c r="L56" s="104"/>
    </row>
    <row r="57" ht="15.75" customHeight="1">
      <c r="A57" s="103"/>
      <c r="B57" s="103"/>
      <c r="C57" s="104"/>
      <c r="D57" s="118"/>
      <c r="E57" s="104"/>
      <c r="F57" s="104"/>
      <c r="G57" s="104"/>
      <c r="H57" s="104"/>
      <c r="I57" s="104"/>
      <c r="J57" s="104"/>
      <c r="K57" s="104"/>
      <c r="L57" s="104"/>
    </row>
    <row r="58" ht="15.75" customHeight="1">
      <c r="A58" s="103"/>
      <c r="B58" s="103"/>
      <c r="C58" s="104"/>
      <c r="D58" s="118"/>
      <c r="E58" s="104"/>
      <c r="F58" s="104"/>
      <c r="G58" s="104"/>
      <c r="H58" s="104"/>
      <c r="I58" s="104"/>
      <c r="J58" s="104"/>
      <c r="K58" s="104"/>
      <c r="L58" s="104"/>
    </row>
    <row r="59" ht="15.75" customHeight="1">
      <c r="A59" s="103"/>
      <c r="B59" s="103"/>
      <c r="C59" s="104"/>
      <c r="D59" s="118"/>
      <c r="E59" s="104"/>
      <c r="F59" s="104"/>
      <c r="G59" s="104"/>
      <c r="H59" s="104"/>
      <c r="I59" s="104"/>
      <c r="J59" s="104"/>
      <c r="K59" s="104"/>
      <c r="L59" s="104"/>
    </row>
    <row r="60" ht="15.75" customHeight="1">
      <c r="A60" s="103"/>
      <c r="B60" s="103"/>
      <c r="C60" s="104"/>
      <c r="D60" s="118"/>
      <c r="E60" s="104"/>
      <c r="F60" s="104"/>
      <c r="G60" s="104"/>
      <c r="H60" s="104"/>
      <c r="I60" s="104"/>
      <c r="J60" s="104"/>
      <c r="K60" s="104"/>
      <c r="L60" s="104"/>
    </row>
    <row r="61" ht="15.75" customHeight="1">
      <c r="A61" s="103"/>
      <c r="B61" s="103"/>
      <c r="C61" s="104"/>
      <c r="D61" s="118"/>
      <c r="E61" s="104"/>
      <c r="F61" s="104"/>
      <c r="G61" s="104"/>
      <c r="H61" s="104"/>
      <c r="I61" s="104"/>
      <c r="J61" s="104"/>
      <c r="K61" s="104"/>
      <c r="L61" s="104"/>
    </row>
    <row r="62" ht="15.75" customHeight="1">
      <c r="A62" s="103"/>
      <c r="B62" s="103"/>
      <c r="C62" s="104"/>
      <c r="D62" s="118"/>
      <c r="E62" s="104"/>
      <c r="F62" s="104"/>
      <c r="G62" s="104"/>
      <c r="H62" s="104"/>
      <c r="I62" s="104"/>
      <c r="J62" s="104"/>
      <c r="K62" s="104"/>
      <c r="L62" s="104"/>
    </row>
    <row r="63" ht="15.75" customHeight="1">
      <c r="A63" s="103"/>
      <c r="B63" s="103"/>
      <c r="C63" s="104"/>
      <c r="D63" s="118"/>
      <c r="E63" s="104"/>
      <c r="F63" s="104"/>
      <c r="G63" s="104"/>
      <c r="H63" s="104"/>
      <c r="I63" s="104"/>
      <c r="J63" s="104"/>
      <c r="K63" s="104"/>
      <c r="L63" s="104"/>
    </row>
    <row r="64" ht="15.75" customHeight="1">
      <c r="A64" s="103"/>
      <c r="B64" s="103"/>
      <c r="C64" s="104"/>
      <c r="D64" s="118"/>
      <c r="E64" s="104"/>
      <c r="F64" s="104"/>
      <c r="G64" s="104"/>
      <c r="H64" s="104"/>
      <c r="I64" s="104"/>
      <c r="J64" s="104"/>
      <c r="K64" s="104"/>
      <c r="L64" s="104"/>
    </row>
    <row r="65" ht="15.75" customHeight="1">
      <c r="A65" s="103"/>
      <c r="B65" s="103"/>
      <c r="C65" s="104"/>
      <c r="D65" s="118"/>
      <c r="E65" s="104"/>
      <c r="F65" s="104"/>
      <c r="G65" s="104"/>
      <c r="H65" s="104"/>
      <c r="I65" s="104"/>
      <c r="J65" s="104"/>
      <c r="K65" s="104"/>
      <c r="L65" s="104"/>
    </row>
    <row r="66" ht="15.75" customHeight="1">
      <c r="A66" s="103"/>
      <c r="B66" s="103"/>
      <c r="C66" s="104"/>
      <c r="D66" s="118"/>
      <c r="E66" s="104"/>
      <c r="F66" s="104"/>
      <c r="G66" s="104"/>
      <c r="H66" s="104"/>
      <c r="I66" s="104"/>
      <c r="J66" s="104"/>
      <c r="K66" s="104"/>
      <c r="L66" s="104"/>
    </row>
    <row r="67" ht="15.75" customHeight="1">
      <c r="A67" s="103"/>
      <c r="B67" s="103"/>
      <c r="C67" s="104"/>
      <c r="D67" s="118"/>
      <c r="E67" s="104"/>
      <c r="F67" s="104"/>
      <c r="G67" s="104"/>
      <c r="H67" s="104"/>
      <c r="I67" s="104"/>
      <c r="J67" s="104"/>
      <c r="K67" s="104"/>
      <c r="L67" s="104"/>
    </row>
    <row r="68" ht="15.75" customHeight="1">
      <c r="A68" s="103"/>
      <c r="B68" s="103"/>
      <c r="C68" s="104"/>
      <c r="D68" s="118"/>
      <c r="E68" s="104"/>
      <c r="F68" s="104"/>
      <c r="G68" s="104"/>
      <c r="H68" s="104"/>
      <c r="I68" s="104"/>
      <c r="J68" s="104"/>
      <c r="K68" s="104"/>
      <c r="L68" s="104"/>
    </row>
    <row r="69" ht="15.75" customHeight="1">
      <c r="A69" s="103"/>
      <c r="B69" s="103"/>
      <c r="C69" s="104"/>
      <c r="D69" s="118"/>
      <c r="E69" s="104"/>
      <c r="F69" s="104"/>
      <c r="G69" s="104"/>
      <c r="H69" s="104"/>
      <c r="I69" s="104"/>
      <c r="J69" s="104"/>
      <c r="K69" s="104"/>
      <c r="L69" s="104"/>
    </row>
    <row r="70" ht="15.75" customHeight="1">
      <c r="A70" s="103"/>
      <c r="B70" s="103"/>
      <c r="C70" s="104"/>
      <c r="D70" s="118"/>
      <c r="E70" s="104"/>
      <c r="F70" s="104"/>
      <c r="G70" s="104"/>
      <c r="H70" s="104"/>
      <c r="I70" s="104"/>
      <c r="J70" s="104"/>
      <c r="K70" s="104"/>
      <c r="L70" s="104"/>
    </row>
    <row r="71" ht="15.75" customHeight="1">
      <c r="A71" s="103"/>
      <c r="B71" s="103"/>
      <c r="C71" s="104"/>
      <c r="D71" s="118"/>
      <c r="E71" s="104"/>
      <c r="F71" s="104"/>
      <c r="G71" s="104"/>
      <c r="H71" s="104"/>
      <c r="I71" s="104"/>
      <c r="J71" s="104"/>
      <c r="K71" s="104"/>
      <c r="L71" s="104"/>
    </row>
    <row r="72" ht="15.75" customHeight="1">
      <c r="A72" s="103"/>
      <c r="B72" s="103"/>
      <c r="C72" s="104"/>
      <c r="D72" s="118"/>
      <c r="E72" s="104"/>
      <c r="F72" s="104"/>
      <c r="G72" s="104"/>
      <c r="H72" s="104"/>
      <c r="I72" s="104"/>
      <c r="J72" s="104"/>
      <c r="K72" s="104"/>
      <c r="L72" s="104"/>
    </row>
    <row r="73" ht="15.75" customHeight="1">
      <c r="A73" s="103"/>
      <c r="B73" s="103"/>
      <c r="C73" s="104"/>
      <c r="D73" s="118"/>
      <c r="E73" s="104"/>
      <c r="F73" s="104"/>
      <c r="G73" s="104"/>
      <c r="H73" s="104"/>
      <c r="I73" s="104"/>
      <c r="J73" s="104"/>
      <c r="K73" s="104"/>
      <c r="L73" s="104"/>
    </row>
    <row r="74" ht="15.75" customHeight="1">
      <c r="A74" s="103"/>
      <c r="B74" s="103"/>
      <c r="C74" s="104"/>
      <c r="D74" s="118"/>
      <c r="E74" s="104"/>
      <c r="F74" s="104"/>
      <c r="G74" s="104"/>
      <c r="H74" s="104"/>
      <c r="I74" s="104"/>
      <c r="J74" s="104"/>
      <c r="K74" s="104"/>
      <c r="L74" s="104"/>
    </row>
    <row r="75" ht="15.75" customHeight="1">
      <c r="A75" s="103"/>
      <c r="B75" s="103"/>
      <c r="C75" s="104"/>
      <c r="D75" s="118"/>
      <c r="E75" s="104"/>
      <c r="F75" s="104"/>
      <c r="G75" s="104"/>
      <c r="H75" s="104"/>
      <c r="I75" s="104"/>
      <c r="J75" s="104"/>
      <c r="K75" s="104"/>
      <c r="L75" s="104"/>
    </row>
    <row r="76" ht="15.75" customHeight="1">
      <c r="A76" s="103"/>
      <c r="B76" s="103"/>
      <c r="C76" s="104"/>
      <c r="D76" s="118"/>
      <c r="E76" s="104"/>
      <c r="F76" s="104"/>
      <c r="G76" s="104"/>
      <c r="H76" s="104"/>
      <c r="I76" s="104"/>
      <c r="J76" s="104"/>
      <c r="K76" s="104"/>
      <c r="L76" s="104"/>
    </row>
    <row r="77" ht="15.75" customHeight="1">
      <c r="A77" s="103"/>
      <c r="B77" s="103"/>
      <c r="C77" s="104"/>
      <c r="D77" s="118"/>
      <c r="E77" s="104"/>
      <c r="F77" s="104"/>
      <c r="G77" s="104"/>
      <c r="H77" s="104"/>
      <c r="I77" s="104"/>
      <c r="J77" s="104"/>
      <c r="K77" s="104"/>
      <c r="L77" s="104"/>
    </row>
    <row r="78" ht="15.75" customHeight="1">
      <c r="A78" s="103"/>
      <c r="B78" s="103"/>
      <c r="C78" s="104"/>
      <c r="D78" s="118"/>
      <c r="E78" s="104"/>
      <c r="F78" s="104"/>
      <c r="G78" s="104"/>
      <c r="H78" s="104"/>
      <c r="I78" s="104"/>
      <c r="J78" s="104"/>
      <c r="K78" s="104"/>
      <c r="L78" s="104"/>
    </row>
    <row r="79" ht="15.75" customHeight="1">
      <c r="A79" s="103"/>
      <c r="B79" s="103"/>
      <c r="C79" s="104"/>
      <c r="D79" s="118"/>
      <c r="E79" s="104"/>
      <c r="F79" s="104"/>
      <c r="G79" s="104"/>
      <c r="H79" s="104"/>
      <c r="I79" s="104"/>
      <c r="J79" s="104"/>
      <c r="K79" s="104"/>
      <c r="L79" s="104"/>
    </row>
    <row r="80" ht="15.75" customHeight="1">
      <c r="A80" s="103"/>
      <c r="B80" s="103"/>
      <c r="C80" s="104"/>
      <c r="D80" s="118"/>
      <c r="E80" s="104"/>
      <c r="F80" s="104"/>
      <c r="G80" s="104"/>
      <c r="H80" s="104"/>
      <c r="I80" s="104"/>
      <c r="J80" s="104"/>
      <c r="K80" s="104"/>
      <c r="L80" s="104"/>
    </row>
    <row r="81" ht="15.75" customHeight="1">
      <c r="A81" s="103"/>
      <c r="B81" s="103"/>
      <c r="C81" s="104"/>
      <c r="D81" s="118"/>
      <c r="E81" s="104"/>
      <c r="F81" s="104"/>
      <c r="G81" s="104"/>
      <c r="H81" s="104"/>
      <c r="I81" s="104"/>
      <c r="J81" s="104"/>
      <c r="K81" s="104"/>
      <c r="L81" s="104"/>
    </row>
    <row r="82" ht="15.75" customHeight="1">
      <c r="A82" s="103"/>
      <c r="B82" s="103"/>
      <c r="C82" s="104"/>
      <c r="D82" s="118"/>
      <c r="E82" s="104"/>
      <c r="F82" s="104"/>
      <c r="G82" s="104"/>
      <c r="H82" s="104"/>
      <c r="I82" s="104"/>
      <c r="J82" s="104"/>
      <c r="K82" s="104"/>
      <c r="L82" s="104"/>
    </row>
    <row r="83" ht="15.75" customHeight="1">
      <c r="A83" s="103"/>
      <c r="B83" s="103"/>
      <c r="C83" s="104"/>
      <c r="D83" s="118"/>
      <c r="E83" s="104"/>
      <c r="F83" s="104"/>
      <c r="G83" s="104"/>
      <c r="H83" s="104"/>
      <c r="I83" s="104"/>
      <c r="J83" s="104"/>
      <c r="K83" s="104"/>
      <c r="L83" s="104"/>
    </row>
    <row r="84" ht="15.75" customHeight="1">
      <c r="A84" s="103"/>
      <c r="B84" s="103"/>
      <c r="C84" s="104"/>
      <c r="D84" s="118"/>
      <c r="E84" s="104"/>
      <c r="F84" s="104"/>
      <c r="G84" s="104"/>
      <c r="H84" s="104"/>
      <c r="I84" s="104"/>
      <c r="J84" s="104"/>
      <c r="K84" s="104"/>
      <c r="L84" s="104"/>
    </row>
    <row r="85" ht="15.75" customHeight="1">
      <c r="A85" s="103"/>
      <c r="B85" s="103"/>
      <c r="C85" s="104"/>
      <c r="D85" s="118"/>
      <c r="E85" s="104"/>
      <c r="F85" s="104"/>
      <c r="G85" s="104"/>
      <c r="H85" s="104"/>
      <c r="I85" s="104"/>
      <c r="J85" s="104"/>
      <c r="K85" s="104"/>
      <c r="L85" s="104"/>
    </row>
    <row r="86" ht="15.75" customHeight="1">
      <c r="A86" s="103"/>
      <c r="B86" s="103"/>
      <c r="C86" s="104"/>
      <c r="D86" s="118"/>
      <c r="E86" s="104"/>
      <c r="F86" s="104"/>
      <c r="G86" s="104"/>
      <c r="H86" s="104"/>
      <c r="I86" s="104"/>
      <c r="J86" s="104"/>
      <c r="K86" s="104"/>
      <c r="L86" s="104"/>
    </row>
    <row r="87" ht="15.75" customHeight="1">
      <c r="A87" s="103"/>
      <c r="B87" s="103"/>
      <c r="C87" s="104"/>
      <c r="D87" s="118"/>
      <c r="E87" s="104"/>
      <c r="F87" s="104"/>
      <c r="G87" s="104"/>
      <c r="H87" s="104"/>
      <c r="I87" s="104"/>
      <c r="J87" s="104"/>
      <c r="K87" s="104"/>
      <c r="L87" s="104"/>
    </row>
    <row r="88" ht="15.75" customHeight="1">
      <c r="A88" s="103"/>
      <c r="B88" s="103"/>
      <c r="C88" s="104"/>
      <c r="D88" s="118"/>
      <c r="E88" s="104"/>
      <c r="F88" s="104"/>
      <c r="G88" s="104"/>
      <c r="H88" s="104"/>
      <c r="I88" s="104"/>
      <c r="J88" s="104"/>
      <c r="K88" s="104"/>
      <c r="L88" s="104"/>
    </row>
    <row r="89" ht="15.75" customHeight="1">
      <c r="A89" s="103"/>
      <c r="B89" s="103"/>
      <c r="C89" s="104"/>
      <c r="D89" s="118"/>
      <c r="E89" s="104"/>
      <c r="F89" s="104"/>
      <c r="G89" s="104"/>
      <c r="H89" s="104"/>
      <c r="I89" s="104"/>
      <c r="J89" s="104"/>
      <c r="K89" s="104"/>
      <c r="L89" s="104"/>
    </row>
    <row r="90" ht="15.75" customHeight="1">
      <c r="A90" s="103"/>
      <c r="B90" s="103"/>
      <c r="C90" s="104"/>
      <c r="D90" s="118"/>
      <c r="E90" s="104"/>
      <c r="F90" s="104"/>
      <c r="G90" s="104"/>
      <c r="H90" s="104"/>
      <c r="I90" s="104"/>
      <c r="J90" s="104"/>
      <c r="K90" s="104"/>
      <c r="L90" s="104"/>
    </row>
    <row r="91" ht="15.75" customHeight="1">
      <c r="A91" s="103"/>
      <c r="B91" s="103"/>
      <c r="C91" s="104"/>
      <c r="D91" s="118"/>
      <c r="E91" s="104"/>
      <c r="F91" s="104"/>
      <c r="G91" s="104"/>
      <c r="H91" s="104"/>
      <c r="I91" s="104"/>
      <c r="J91" s="104"/>
      <c r="K91" s="104"/>
      <c r="L91" s="104"/>
    </row>
    <row r="92" ht="15.75" customHeight="1">
      <c r="A92" s="103"/>
      <c r="B92" s="103"/>
      <c r="C92" s="104"/>
      <c r="D92" s="118"/>
      <c r="E92" s="104"/>
      <c r="F92" s="104"/>
      <c r="G92" s="104"/>
      <c r="H92" s="104"/>
      <c r="I92" s="104"/>
      <c r="J92" s="104"/>
      <c r="K92" s="104"/>
      <c r="L92" s="104"/>
    </row>
    <row r="93" ht="15.75" customHeight="1">
      <c r="A93" s="103"/>
      <c r="B93" s="103"/>
      <c r="C93" s="104"/>
      <c r="D93" s="118"/>
      <c r="E93" s="104"/>
      <c r="F93" s="104"/>
      <c r="G93" s="104"/>
      <c r="H93" s="104"/>
      <c r="I93" s="104"/>
      <c r="J93" s="104"/>
      <c r="K93" s="104"/>
      <c r="L93" s="104"/>
    </row>
    <row r="94" ht="15.75" customHeight="1">
      <c r="A94" s="103"/>
      <c r="B94" s="103"/>
      <c r="C94" s="104"/>
      <c r="D94" s="118"/>
      <c r="E94" s="104"/>
      <c r="F94" s="104"/>
      <c r="G94" s="104"/>
      <c r="H94" s="104"/>
      <c r="I94" s="104"/>
      <c r="J94" s="104"/>
      <c r="K94" s="104"/>
      <c r="L94" s="104"/>
    </row>
    <row r="95" ht="15.75" customHeight="1">
      <c r="A95" s="103"/>
      <c r="B95" s="103"/>
      <c r="C95" s="104"/>
      <c r="D95" s="118"/>
      <c r="E95" s="104"/>
      <c r="F95" s="104"/>
      <c r="G95" s="104"/>
      <c r="H95" s="104"/>
      <c r="I95" s="104"/>
      <c r="J95" s="104"/>
      <c r="K95" s="104"/>
      <c r="L95" s="104"/>
    </row>
    <row r="96" ht="15.75" customHeight="1">
      <c r="A96" s="103"/>
      <c r="B96" s="103"/>
      <c r="C96" s="104"/>
      <c r="D96" s="118"/>
      <c r="E96" s="104"/>
      <c r="F96" s="104"/>
      <c r="G96" s="104"/>
      <c r="H96" s="104"/>
      <c r="I96" s="104"/>
      <c r="J96" s="104"/>
      <c r="K96" s="104"/>
      <c r="L96" s="104"/>
    </row>
    <row r="97" ht="15.75" customHeight="1">
      <c r="A97" s="103"/>
      <c r="B97" s="103"/>
      <c r="C97" s="104"/>
      <c r="D97" s="118"/>
      <c r="E97" s="104"/>
      <c r="F97" s="104"/>
      <c r="G97" s="104"/>
      <c r="H97" s="104"/>
      <c r="I97" s="104"/>
      <c r="J97" s="104"/>
      <c r="K97" s="104"/>
      <c r="L97" s="104"/>
    </row>
    <row r="98" ht="15.75" customHeight="1">
      <c r="A98" s="103"/>
      <c r="B98" s="103"/>
      <c r="C98" s="104"/>
      <c r="D98" s="118"/>
      <c r="E98" s="104"/>
      <c r="F98" s="104"/>
      <c r="G98" s="104"/>
      <c r="H98" s="104"/>
      <c r="I98" s="104"/>
      <c r="J98" s="104"/>
      <c r="K98" s="104"/>
      <c r="L98" s="104"/>
    </row>
    <row r="99" ht="15.75" customHeight="1">
      <c r="A99" s="103"/>
      <c r="B99" s="103"/>
      <c r="C99" s="104"/>
      <c r="D99" s="118"/>
      <c r="E99" s="104"/>
      <c r="F99" s="104"/>
      <c r="G99" s="104"/>
      <c r="H99" s="104"/>
      <c r="I99" s="104"/>
      <c r="J99" s="104"/>
      <c r="K99" s="104"/>
      <c r="L99" s="104"/>
    </row>
    <row r="100" ht="15.75" customHeight="1">
      <c r="A100" s="103"/>
      <c r="B100" s="103"/>
      <c r="C100" s="104"/>
      <c r="D100" s="118"/>
      <c r="E100" s="104"/>
      <c r="F100" s="104"/>
      <c r="G100" s="104"/>
      <c r="H100" s="104"/>
      <c r="I100" s="104"/>
      <c r="J100" s="104"/>
      <c r="K100" s="104"/>
      <c r="L100" s="104"/>
    </row>
    <row r="101" ht="15.75" customHeight="1">
      <c r="A101" s="103"/>
      <c r="B101" s="103"/>
      <c r="C101" s="104"/>
      <c r="D101" s="118"/>
      <c r="E101" s="104"/>
      <c r="F101" s="104"/>
      <c r="G101" s="104"/>
      <c r="H101" s="104"/>
      <c r="I101" s="104"/>
      <c r="J101" s="104"/>
      <c r="K101" s="104"/>
      <c r="L101" s="104"/>
    </row>
    <row r="102" ht="15.75" customHeight="1">
      <c r="A102" s="103"/>
      <c r="B102" s="103"/>
      <c r="C102" s="104"/>
      <c r="D102" s="118"/>
      <c r="E102" s="104"/>
      <c r="F102" s="104"/>
      <c r="G102" s="104"/>
      <c r="H102" s="104"/>
      <c r="I102" s="104"/>
      <c r="J102" s="104"/>
      <c r="K102" s="104"/>
      <c r="L102" s="104"/>
    </row>
    <row r="103" ht="15.75" customHeight="1">
      <c r="A103" s="103"/>
      <c r="B103" s="103"/>
      <c r="C103" s="104"/>
      <c r="D103" s="118"/>
      <c r="E103" s="104"/>
      <c r="F103" s="104"/>
      <c r="G103" s="104"/>
      <c r="H103" s="104"/>
      <c r="I103" s="104"/>
      <c r="J103" s="104"/>
      <c r="K103" s="104"/>
      <c r="L103" s="104"/>
    </row>
    <row r="104" ht="15.75" customHeight="1">
      <c r="A104" s="103"/>
      <c r="B104" s="103"/>
      <c r="C104" s="104"/>
      <c r="D104" s="118"/>
      <c r="E104" s="104"/>
      <c r="F104" s="104"/>
      <c r="G104" s="104"/>
      <c r="H104" s="104"/>
      <c r="I104" s="104"/>
      <c r="J104" s="104"/>
      <c r="K104" s="104"/>
      <c r="L104" s="104"/>
    </row>
    <row r="105" ht="15.75" customHeight="1">
      <c r="A105" s="103"/>
      <c r="B105" s="103"/>
      <c r="C105" s="104"/>
      <c r="D105" s="118"/>
      <c r="E105" s="104"/>
      <c r="F105" s="104"/>
      <c r="G105" s="104"/>
      <c r="H105" s="104"/>
      <c r="I105" s="104"/>
      <c r="J105" s="104"/>
      <c r="K105" s="104"/>
      <c r="L105" s="104"/>
    </row>
    <row r="106" ht="15.75" customHeight="1">
      <c r="A106" s="103"/>
      <c r="B106" s="103"/>
      <c r="C106" s="104"/>
      <c r="D106" s="118"/>
      <c r="E106" s="104"/>
      <c r="F106" s="104"/>
      <c r="G106" s="104"/>
      <c r="H106" s="104"/>
      <c r="I106" s="104"/>
      <c r="J106" s="104"/>
      <c r="K106" s="104"/>
      <c r="L106" s="104"/>
    </row>
    <row r="107" ht="15.75" customHeight="1">
      <c r="A107" s="103"/>
      <c r="B107" s="103"/>
      <c r="C107" s="104"/>
      <c r="D107" s="118"/>
      <c r="E107" s="104"/>
      <c r="F107" s="104"/>
      <c r="G107" s="104"/>
      <c r="H107" s="104"/>
      <c r="I107" s="104"/>
      <c r="J107" s="104"/>
      <c r="K107" s="104"/>
      <c r="L107" s="104"/>
    </row>
    <row r="108" ht="15.75" customHeight="1">
      <c r="A108" s="103"/>
      <c r="B108" s="103"/>
      <c r="C108" s="104"/>
      <c r="D108" s="118"/>
      <c r="E108" s="104"/>
      <c r="F108" s="104"/>
      <c r="G108" s="104"/>
      <c r="H108" s="104"/>
      <c r="I108" s="104"/>
      <c r="J108" s="104"/>
      <c r="K108" s="104"/>
      <c r="L108" s="104"/>
    </row>
    <row r="109" ht="15.75" customHeight="1">
      <c r="A109" s="103"/>
      <c r="B109" s="103"/>
      <c r="C109" s="104"/>
      <c r="D109" s="118"/>
      <c r="E109" s="104"/>
      <c r="F109" s="104"/>
      <c r="G109" s="104"/>
      <c r="H109" s="104"/>
      <c r="I109" s="104"/>
      <c r="J109" s="104"/>
      <c r="K109" s="104"/>
      <c r="L109" s="104"/>
    </row>
    <row r="110" ht="15.75" customHeight="1">
      <c r="A110" s="103"/>
      <c r="B110" s="103"/>
      <c r="C110" s="104"/>
      <c r="D110" s="118"/>
      <c r="E110" s="104"/>
      <c r="F110" s="104"/>
      <c r="G110" s="104"/>
      <c r="H110" s="104"/>
      <c r="I110" s="104"/>
      <c r="J110" s="104"/>
      <c r="K110" s="104"/>
      <c r="L110" s="104"/>
    </row>
    <row r="111" ht="15.75" customHeight="1">
      <c r="A111" s="103"/>
      <c r="B111" s="103"/>
      <c r="C111" s="104"/>
      <c r="D111" s="118"/>
      <c r="E111" s="104"/>
      <c r="F111" s="104"/>
      <c r="G111" s="104"/>
      <c r="H111" s="104"/>
      <c r="I111" s="104"/>
      <c r="J111" s="104"/>
      <c r="K111" s="104"/>
      <c r="L111" s="104"/>
    </row>
    <row r="112" ht="15.75" customHeight="1">
      <c r="A112" s="103"/>
      <c r="B112" s="103"/>
      <c r="C112" s="104"/>
      <c r="D112" s="118"/>
      <c r="E112" s="104"/>
      <c r="F112" s="104"/>
      <c r="G112" s="104"/>
      <c r="H112" s="104"/>
      <c r="I112" s="104"/>
      <c r="J112" s="104"/>
      <c r="K112" s="104"/>
      <c r="L112" s="104"/>
    </row>
    <row r="113" ht="15.75" customHeight="1">
      <c r="A113" s="103"/>
      <c r="B113" s="103"/>
      <c r="C113" s="104"/>
      <c r="D113" s="118"/>
      <c r="E113" s="104"/>
      <c r="F113" s="104"/>
      <c r="G113" s="104"/>
      <c r="H113" s="104"/>
      <c r="I113" s="104"/>
      <c r="J113" s="104"/>
      <c r="K113" s="104"/>
      <c r="L113" s="104"/>
    </row>
    <row r="114" ht="15.75" customHeight="1">
      <c r="A114" s="103"/>
      <c r="B114" s="103"/>
      <c r="C114" s="104"/>
      <c r="D114" s="118"/>
      <c r="E114" s="104"/>
      <c r="F114" s="104"/>
      <c r="G114" s="104"/>
      <c r="H114" s="104"/>
      <c r="I114" s="104"/>
      <c r="J114" s="104"/>
      <c r="K114" s="104"/>
      <c r="L114" s="104"/>
    </row>
    <row r="115" ht="15.75" customHeight="1">
      <c r="A115" s="103"/>
      <c r="B115" s="103"/>
      <c r="C115" s="104"/>
      <c r="D115" s="118"/>
      <c r="E115" s="104"/>
      <c r="F115" s="104"/>
      <c r="G115" s="104"/>
      <c r="H115" s="104"/>
      <c r="I115" s="104"/>
      <c r="J115" s="104"/>
      <c r="K115" s="104"/>
      <c r="L115" s="104"/>
    </row>
    <row r="116" ht="15.75" customHeight="1">
      <c r="A116" s="103"/>
      <c r="B116" s="103"/>
      <c r="C116" s="104"/>
      <c r="D116" s="118"/>
      <c r="E116" s="104"/>
      <c r="F116" s="104"/>
      <c r="G116" s="104"/>
      <c r="H116" s="104"/>
      <c r="I116" s="104"/>
      <c r="J116" s="104"/>
      <c r="K116" s="104"/>
      <c r="L116" s="104"/>
    </row>
    <row r="117" ht="15.75" customHeight="1">
      <c r="A117" s="103"/>
      <c r="B117" s="103"/>
      <c r="C117" s="104"/>
      <c r="D117" s="118"/>
      <c r="E117" s="104"/>
      <c r="F117" s="104"/>
      <c r="G117" s="104"/>
      <c r="H117" s="104"/>
      <c r="I117" s="104"/>
      <c r="J117" s="104"/>
      <c r="K117" s="104"/>
      <c r="L117" s="104"/>
    </row>
    <row r="118" ht="15.75" customHeight="1">
      <c r="A118" s="103"/>
      <c r="B118" s="103"/>
      <c r="C118" s="104"/>
      <c r="D118" s="118"/>
      <c r="E118" s="104"/>
      <c r="F118" s="104"/>
      <c r="G118" s="104"/>
      <c r="H118" s="104"/>
      <c r="I118" s="104"/>
      <c r="J118" s="104"/>
      <c r="K118" s="104"/>
      <c r="L118" s="104"/>
    </row>
    <row r="119" ht="15.75" customHeight="1">
      <c r="A119" s="103"/>
      <c r="B119" s="103"/>
      <c r="C119" s="104"/>
      <c r="D119" s="118"/>
      <c r="E119" s="104"/>
      <c r="F119" s="104"/>
      <c r="G119" s="104"/>
      <c r="H119" s="104"/>
      <c r="I119" s="104"/>
      <c r="J119" s="104"/>
      <c r="K119" s="104"/>
      <c r="L119" s="104"/>
    </row>
    <row r="120" ht="15.75" customHeight="1">
      <c r="A120" s="103"/>
      <c r="B120" s="103"/>
      <c r="C120" s="104"/>
      <c r="D120" s="118"/>
      <c r="E120" s="104"/>
      <c r="F120" s="104"/>
      <c r="G120" s="104"/>
      <c r="H120" s="104"/>
      <c r="I120" s="104"/>
      <c r="J120" s="104"/>
      <c r="K120" s="104"/>
      <c r="L120" s="104"/>
    </row>
    <row r="121" ht="15.75" customHeight="1">
      <c r="A121" s="103"/>
      <c r="B121" s="103"/>
      <c r="C121" s="104"/>
      <c r="D121" s="118"/>
      <c r="E121" s="104"/>
      <c r="F121" s="104"/>
      <c r="G121" s="104"/>
      <c r="H121" s="104"/>
      <c r="I121" s="104"/>
      <c r="J121" s="104"/>
      <c r="K121" s="104"/>
      <c r="L121" s="104"/>
    </row>
    <row r="122" ht="15.75" customHeight="1">
      <c r="A122" s="103"/>
      <c r="B122" s="103"/>
      <c r="C122" s="104"/>
      <c r="D122" s="118"/>
      <c r="E122" s="104"/>
      <c r="F122" s="104"/>
      <c r="G122" s="104"/>
      <c r="H122" s="104"/>
      <c r="I122" s="104"/>
      <c r="J122" s="104"/>
      <c r="K122" s="104"/>
      <c r="L122" s="104"/>
    </row>
    <row r="123" ht="15.75" customHeight="1">
      <c r="A123" s="103"/>
      <c r="B123" s="103"/>
      <c r="C123" s="104"/>
      <c r="D123" s="118"/>
      <c r="E123" s="104"/>
      <c r="F123" s="104"/>
      <c r="G123" s="104"/>
      <c r="H123" s="104"/>
      <c r="I123" s="104"/>
      <c r="J123" s="104"/>
      <c r="K123" s="104"/>
      <c r="L123" s="104"/>
    </row>
    <row r="124" ht="15.75" customHeight="1">
      <c r="A124" s="103"/>
      <c r="B124" s="103"/>
      <c r="C124" s="104"/>
      <c r="D124" s="118"/>
      <c r="E124" s="104"/>
      <c r="F124" s="104"/>
      <c r="G124" s="104"/>
      <c r="H124" s="104"/>
      <c r="I124" s="104"/>
      <c r="J124" s="104"/>
      <c r="K124" s="104"/>
      <c r="L124" s="104"/>
    </row>
    <row r="125" ht="15.75" customHeight="1">
      <c r="A125" s="103"/>
      <c r="B125" s="103"/>
      <c r="C125" s="104"/>
      <c r="D125" s="118"/>
      <c r="E125" s="104"/>
      <c r="F125" s="104"/>
      <c r="G125" s="104"/>
      <c r="H125" s="104"/>
      <c r="I125" s="104"/>
      <c r="J125" s="104"/>
      <c r="K125" s="104"/>
      <c r="L125" s="104"/>
    </row>
    <row r="126" ht="15.75" customHeight="1">
      <c r="A126" s="103"/>
      <c r="B126" s="103"/>
      <c r="C126" s="104"/>
      <c r="D126" s="118"/>
      <c r="E126" s="104"/>
      <c r="F126" s="104"/>
      <c r="G126" s="104"/>
      <c r="H126" s="104"/>
      <c r="I126" s="104"/>
      <c r="J126" s="104"/>
      <c r="K126" s="104"/>
      <c r="L126" s="104"/>
    </row>
    <row r="127" ht="15.75" customHeight="1">
      <c r="A127" s="103"/>
      <c r="B127" s="103"/>
      <c r="C127" s="104"/>
      <c r="D127" s="118"/>
      <c r="E127" s="104"/>
      <c r="F127" s="104"/>
      <c r="G127" s="104"/>
      <c r="H127" s="104"/>
      <c r="I127" s="104"/>
      <c r="J127" s="104"/>
      <c r="K127" s="104"/>
      <c r="L127" s="104"/>
    </row>
    <row r="128" ht="15.75" customHeight="1">
      <c r="A128" s="103"/>
      <c r="B128" s="103"/>
      <c r="C128" s="104"/>
      <c r="D128" s="118"/>
      <c r="E128" s="104"/>
      <c r="F128" s="104"/>
      <c r="G128" s="104"/>
      <c r="H128" s="104"/>
      <c r="I128" s="104"/>
      <c r="J128" s="104"/>
      <c r="K128" s="104"/>
      <c r="L128" s="104"/>
    </row>
    <row r="129" ht="15.75" customHeight="1">
      <c r="A129" s="103"/>
      <c r="B129" s="103"/>
      <c r="C129" s="104"/>
      <c r="D129" s="118"/>
      <c r="E129" s="104"/>
      <c r="F129" s="104"/>
      <c r="G129" s="104"/>
      <c r="H129" s="104"/>
      <c r="I129" s="104"/>
      <c r="J129" s="104"/>
      <c r="K129" s="104"/>
      <c r="L129" s="104"/>
    </row>
    <row r="130" ht="15.75" customHeight="1">
      <c r="A130" s="103"/>
      <c r="B130" s="103"/>
      <c r="C130" s="104"/>
      <c r="D130" s="118"/>
      <c r="E130" s="104"/>
      <c r="F130" s="104"/>
      <c r="G130" s="104"/>
      <c r="H130" s="104"/>
      <c r="I130" s="104"/>
      <c r="J130" s="104"/>
      <c r="K130" s="104"/>
      <c r="L130" s="104"/>
    </row>
    <row r="131" ht="15.75" customHeight="1">
      <c r="A131" s="103"/>
      <c r="B131" s="103"/>
      <c r="C131" s="104"/>
      <c r="D131" s="118"/>
      <c r="E131" s="104"/>
      <c r="F131" s="104"/>
      <c r="G131" s="104"/>
      <c r="H131" s="104"/>
      <c r="I131" s="104"/>
      <c r="J131" s="104"/>
      <c r="K131" s="104"/>
      <c r="L131" s="104"/>
    </row>
    <row r="132" ht="15.75" customHeight="1">
      <c r="A132" s="103"/>
      <c r="B132" s="103"/>
      <c r="C132" s="104"/>
      <c r="D132" s="118"/>
      <c r="E132" s="104"/>
      <c r="F132" s="104"/>
      <c r="G132" s="104"/>
      <c r="H132" s="104"/>
      <c r="I132" s="104"/>
      <c r="J132" s="104"/>
      <c r="K132" s="104"/>
      <c r="L132" s="104"/>
    </row>
    <row r="133" ht="15.75" customHeight="1">
      <c r="A133" s="103"/>
      <c r="B133" s="103"/>
      <c r="C133" s="104"/>
      <c r="D133" s="118"/>
      <c r="E133" s="104"/>
      <c r="F133" s="104"/>
      <c r="G133" s="104"/>
      <c r="H133" s="104"/>
      <c r="I133" s="104"/>
      <c r="J133" s="104"/>
      <c r="K133" s="104"/>
      <c r="L133" s="104"/>
    </row>
    <row r="134" ht="15.75" customHeight="1">
      <c r="A134" s="103"/>
      <c r="B134" s="103"/>
      <c r="C134" s="104"/>
      <c r="D134" s="118"/>
      <c r="E134" s="104"/>
      <c r="F134" s="104"/>
      <c r="G134" s="104"/>
      <c r="H134" s="104"/>
      <c r="I134" s="104"/>
      <c r="J134" s="104"/>
      <c r="K134" s="104"/>
      <c r="L134" s="104"/>
    </row>
    <row r="135" ht="15.75" customHeight="1">
      <c r="A135" s="103"/>
      <c r="B135" s="103"/>
      <c r="C135" s="104"/>
      <c r="D135" s="118"/>
      <c r="E135" s="104"/>
      <c r="F135" s="104"/>
      <c r="G135" s="104"/>
      <c r="H135" s="104"/>
      <c r="I135" s="104"/>
      <c r="J135" s="104"/>
      <c r="K135" s="104"/>
      <c r="L135" s="104"/>
    </row>
    <row r="136" ht="15.75" customHeight="1">
      <c r="A136" s="103"/>
      <c r="B136" s="103"/>
      <c r="C136" s="104"/>
      <c r="D136" s="118"/>
      <c r="E136" s="104"/>
      <c r="F136" s="104"/>
      <c r="G136" s="104"/>
      <c r="H136" s="104"/>
      <c r="I136" s="104"/>
      <c r="J136" s="104"/>
      <c r="K136" s="104"/>
      <c r="L136" s="104"/>
    </row>
    <row r="137" ht="15.75" customHeight="1">
      <c r="A137" s="103"/>
      <c r="B137" s="103"/>
      <c r="C137" s="104"/>
      <c r="D137" s="118"/>
      <c r="E137" s="104"/>
      <c r="F137" s="104"/>
      <c r="G137" s="104"/>
      <c r="H137" s="104"/>
      <c r="I137" s="104"/>
      <c r="J137" s="104"/>
      <c r="K137" s="104"/>
      <c r="L137" s="104"/>
    </row>
    <row r="138" ht="15.75" customHeight="1">
      <c r="A138" s="103"/>
      <c r="B138" s="103"/>
      <c r="C138" s="104"/>
      <c r="D138" s="118"/>
      <c r="E138" s="104"/>
      <c r="F138" s="104"/>
      <c r="G138" s="104"/>
      <c r="H138" s="104"/>
      <c r="I138" s="104"/>
      <c r="J138" s="104"/>
      <c r="K138" s="104"/>
      <c r="L138" s="104"/>
    </row>
    <row r="139" ht="15.75" customHeight="1">
      <c r="A139" s="103"/>
      <c r="B139" s="103"/>
      <c r="C139" s="104"/>
      <c r="D139" s="118"/>
      <c r="E139" s="104"/>
      <c r="F139" s="104"/>
      <c r="G139" s="104"/>
      <c r="H139" s="104"/>
      <c r="I139" s="104"/>
      <c r="J139" s="104"/>
      <c r="K139" s="104"/>
      <c r="L139" s="104"/>
    </row>
    <row r="140" ht="15.75" customHeight="1">
      <c r="A140" s="103"/>
      <c r="B140" s="103"/>
      <c r="C140" s="104"/>
      <c r="D140" s="118"/>
      <c r="E140" s="104"/>
      <c r="F140" s="104"/>
      <c r="G140" s="104"/>
      <c r="H140" s="104"/>
      <c r="I140" s="104"/>
      <c r="J140" s="104"/>
      <c r="K140" s="104"/>
      <c r="L140" s="104"/>
    </row>
    <row r="141" ht="15.75" customHeight="1">
      <c r="A141" s="103"/>
      <c r="B141" s="103"/>
      <c r="C141" s="104"/>
      <c r="D141" s="118"/>
      <c r="E141" s="104"/>
      <c r="F141" s="104"/>
      <c r="G141" s="104"/>
      <c r="H141" s="104"/>
      <c r="I141" s="104"/>
      <c r="J141" s="104"/>
      <c r="K141" s="104"/>
      <c r="L141" s="104"/>
    </row>
    <row r="142" ht="15.75" customHeight="1">
      <c r="A142" s="103"/>
      <c r="B142" s="103"/>
      <c r="C142" s="104"/>
      <c r="D142" s="118"/>
      <c r="E142" s="104"/>
      <c r="F142" s="104"/>
      <c r="G142" s="104"/>
      <c r="H142" s="104"/>
      <c r="I142" s="104"/>
      <c r="J142" s="104"/>
      <c r="K142" s="104"/>
      <c r="L142" s="104"/>
    </row>
    <row r="143" ht="15.75" customHeight="1">
      <c r="A143" s="103"/>
      <c r="B143" s="103"/>
      <c r="C143" s="104"/>
      <c r="D143" s="118"/>
      <c r="E143" s="104"/>
      <c r="F143" s="104"/>
      <c r="G143" s="104"/>
      <c r="H143" s="104"/>
      <c r="I143" s="104"/>
      <c r="J143" s="104"/>
      <c r="K143" s="104"/>
      <c r="L143" s="104"/>
    </row>
    <row r="144" ht="15.75" customHeight="1">
      <c r="A144" s="103"/>
      <c r="B144" s="103"/>
      <c r="C144" s="104"/>
      <c r="D144" s="118"/>
      <c r="E144" s="104"/>
      <c r="F144" s="104"/>
      <c r="G144" s="104"/>
      <c r="H144" s="104"/>
      <c r="I144" s="104"/>
      <c r="J144" s="104"/>
      <c r="K144" s="104"/>
      <c r="L144" s="104"/>
    </row>
    <row r="145" ht="15.75" customHeight="1">
      <c r="A145" s="103"/>
      <c r="B145" s="103"/>
      <c r="C145" s="104"/>
      <c r="D145" s="118"/>
      <c r="E145" s="104"/>
      <c r="F145" s="104"/>
      <c r="G145" s="104"/>
      <c r="H145" s="104"/>
      <c r="I145" s="104"/>
      <c r="J145" s="104"/>
      <c r="K145" s="104"/>
      <c r="L145" s="104"/>
    </row>
    <row r="146" ht="15.75" customHeight="1">
      <c r="A146" s="103"/>
      <c r="B146" s="103"/>
      <c r="C146" s="104"/>
      <c r="D146" s="118"/>
      <c r="E146" s="104"/>
      <c r="F146" s="104"/>
      <c r="G146" s="104"/>
      <c r="H146" s="104"/>
      <c r="I146" s="104"/>
      <c r="J146" s="104"/>
      <c r="K146" s="104"/>
      <c r="L146" s="104"/>
    </row>
    <row r="147" ht="15.75" customHeight="1">
      <c r="A147" s="103"/>
      <c r="B147" s="103"/>
      <c r="C147" s="104"/>
      <c r="D147" s="118"/>
      <c r="E147" s="104"/>
      <c r="F147" s="104"/>
      <c r="G147" s="104"/>
      <c r="H147" s="104"/>
      <c r="I147" s="104"/>
      <c r="J147" s="104"/>
      <c r="K147" s="104"/>
      <c r="L147" s="104"/>
    </row>
    <row r="148" ht="15.75" customHeight="1">
      <c r="A148" s="103"/>
      <c r="B148" s="103"/>
      <c r="C148" s="104"/>
      <c r="D148" s="118"/>
      <c r="E148" s="104"/>
      <c r="F148" s="104"/>
      <c r="G148" s="104"/>
      <c r="H148" s="104"/>
      <c r="I148" s="104"/>
      <c r="J148" s="104"/>
      <c r="K148" s="104"/>
      <c r="L148" s="104"/>
    </row>
    <row r="149" ht="15.75" customHeight="1">
      <c r="A149" s="103"/>
      <c r="B149" s="103"/>
      <c r="C149" s="104"/>
      <c r="D149" s="118"/>
      <c r="E149" s="104"/>
      <c r="F149" s="104"/>
      <c r="G149" s="104"/>
      <c r="H149" s="104"/>
      <c r="I149" s="104"/>
      <c r="J149" s="104"/>
      <c r="K149" s="104"/>
      <c r="L149" s="104"/>
    </row>
    <row r="150" ht="15.75" customHeight="1">
      <c r="A150" s="103"/>
      <c r="B150" s="103"/>
      <c r="C150" s="104"/>
      <c r="D150" s="118"/>
      <c r="E150" s="104"/>
      <c r="F150" s="104"/>
      <c r="G150" s="104"/>
      <c r="H150" s="104"/>
      <c r="I150" s="104"/>
      <c r="J150" s="104"/>
      <c r="K150" s="104"/>
      <c r="L150" s="104"/>
    </row>
    <row r="151" ht="15.75" customHeight="1">
      <c r="A151" s="103"/>
      <c r="B151" s="103"/>
      <c r="C151" s="104"/>
      <c r="D151" s="118"/>
      <c r="E151" s="104"/>
      <c r="F151" s="104"/>
      <c r="G151" s="104"/>
      <c r="H151" s="104"/>
      <c r="I151" s="104"/>
      <c r="J151" s="104"/>
      <c r="K151" s="104"/>
      <c r="L151" s="104"/>
    </row>
    <row r="152" ht="15.75" customHeight="1">
      <c r="A152" s="103"/>
      <c r="B152" s="103"/>
      <c r="C152" s="104"/>
      <c r="D152" s="118"/>
      <c r="E152" s="104"/>
      <c r="F152" s="104"/>
      <c r="G152" s="104"/>
      <c r="H152" s="104"/>
      <c r="I152" s="104"/>
      <c r="J152" s="104"/>
      <c r="K152" s="104"/>
      <c r="L152" s="104"/>
    </row>
    <row r="153" ht="15.75" customHeight="1">
      <c r="A153" s="103"/>
      <c r="B153" s="103"/>
      <c r="C153" s="104"/>
      <c r="D153" s="118"/>
      <c r="E153" s="104"/>
      <c r="F153" s="104"/>
      <c r="G153" s="104"/>
      <c r="H153" s="104"/>
      <c r="I153" s="104"/>
      <c r="J153" s="104"/>
      <c r="K153" s="104"/>
      <c r="L153" s="104"/>
    </row>
    <row r="154" ht="15.75" customHeight="1">
      <c r="A154" s="103"/>
      <c r="B154" s="103"/>
      <c r="C154" s="104"/>
      <c r="D154" s="118"/>
      <c r="E154" s="104"/>
      <c r="F154" s="104"/>
      <c r="G154" s="104"/>
      <c r="H154" s="104"/>
      <c r="I154" s="104"/>
      <c r="J154" s="104"/>
      <c r="K154" s="104"/>
      <c r="L154" s="104"/>
    </row>
    <row r="155" ht="15.75" customHeight="1">
      <c r="A155" s="103"/>
      <c r="B155" s="103"/>
      <c r="C155" s="104"/>
      <c r="D155" s="118"/>
      <c r="E155" s="104"/>
      <c r="F155" s="104"/>
      <c r="G155" s="104"/>
      <c r="H155" s="104"/>
      <c r="I155" s="104"/>
      <c r="J155" s="104"/>
      <c r="K155" s="104"/>
      <c r="L155" s="104"/>
    </row>
    <row r="156" ht="15.75" customHeight="1">
      <c r="A156" s="103"/>
      <c r="B156" s="103"/>
      <c r="C156" s="104"/>
      <c r="D156" s="118"/>
      <c r="E156" s="104"/>
      <c r="F156" s="104"/>
      <c r="G156" s="104"/>
      <c r="H156" s="104"/>
      <c r="I156" s="104"/>
      <c r="J156" s="104"/>
      <c r="K156" s="104"/>
      <c r="L156" s="104"/>
    </row>
    <row r="157" ht="15.75" customHeight="1">
      <c r="A157" s="103"/>
      <c r="B157" s="103"/>
      <c r="C157" s="104"/>
      <c r="D157" s="118"/>
      <c r="E157" s="104"/>
      <c r="F157" s="104"/>
      <c r="G157" s="104"/>
      <c r="H157" s="104"/>
      <c r="I157" s="104"/>
      <c r="J157" s="104"/>
      <c r="K157" s="104"/>
      <c r="L157" s="104"/>
    </row>
    <row r="158" ht="15.75" customHeight="1">
      <c r="A158" s="103"/>
      <c r="B158" s="103"/>
      <c r="C158" s="104"/>
      <c r="D158" s="118"/>
      <c r="E158" s="104"/>
      <c r="F158" s="104"/>
      <c r="G158" s="104"/>
      <c r="H158" s="104"/>
      <c r="I158" s="104"/>
      <c r="J158" s="104"/>
      <c r="K158" s="104"/>
      <c r="L158" s="104"/>
    </row>
    <row r="159" ht="15.75" customHeight="1">
      <c r="A159" s="103"/>
      <c r="B159" s="103"/>
      <c r="C159" s="104"/>
      <c r="D159" s="118"/>
      <c r="E159" s="104"/>
      <c r="F159" s="104"/>
      <c r="G159" s="104"/>
      <c r="H159" s="104"/>
      <c r="I159" s="104"/>
      <c r="J159" s="104"/>
      <c r="K159" s="104"/>
      <c r="L159" s="104"/>
    </row>
    <row r="160" ht="15.75" customHeight="1">
      <c r="A160" s="103"/>
      <c r="B160" s="103"/>
      <c r="C160" s="104"/>
      <c r="D160" s="118"/>
      <c r="E160" s="104"/>
      <c r="F160" s="104"/>
      <c r="G160" s="104"/>
      <c r="H160" s="104"/>
      <c r="I160" s="104"/>
      <c r="J160" s="104"/>
      <c r="K160" s="104"/>
      <c r="L160" s="104"/>
    </row>
    <row r="161" ht="15.75" customHeight="1">
      <c r="A161" s="103"/>
      <c r="B161" s="103"/>
      <c r="C161" s="104"/>
      <c r="D161" s="118"/>
      <c r="E161" s="104"/>
      <c r="F161" s="104"/>
      <c r="G161" s="104"/>
      <c r="H161" s="104"/>
      <c r="I161" s="104"/>
      <c r="J161" s="104"/>
      <c r="K161" s="104"/>
      <c r="L161" s="104"/>
    </row>
    <row r="162" ht="15.75" customHeight="1">
      <c r="A162" s="103"/>
      <c r="B162" s="103"/>
      <c r="C162" s="104"/>
      <c r="D162" s="118"/>
      <c r="E162" s="104"/>
      <c r="F162" s="104"/>
      <c r="G162" s="104"/>
      <c r="H162" s="104"/>
      <c r="I162" s="104"/>
      <c r="J162" s="104"/>
      <c r="K162" s="104"/>
      <c r="L162" s="104"/>
    </row>
    <row r="163" ht="15.75" customHeight="1">
      <c r="A163" s="103"/>
      <c r="B163" s="103"/>
      <c r="C163" s="104"/>
      <c r="D163" s="118"/>
      <c r="E163" s="104"/>
      <c r="F163" s="104"/>
      <c r="G163" s="104"/>
      <c r="H163" s="104"/>
      <c r="I163" s="104"/>
      <c r="J163" s="104"/>
      <c r="K163" s="104"/>
      <c r="L163" s="104"/>
    </row>
    <row r="164" ht="15.75" customHeight="1">
      <c r="A164" s="103"/>
      <c r="B164" s="103"/>
      <c r="C164" s="104"/>
      <c r="D164" s="118"/>
      <c r="E164" s="104"/>
      <c r="F164" s="104"/>
      <c r="G164" s="104"/>
      <c r="H164" s="104"/>
      <c r="I164" s="104"/>
      <c r="J164" s="104"/>
      <c r="K164" s="104"/>
      <c r="L164" s="104"/>
    </row>
    <row r="165" ht="15.75" customHeight="1">
      <c r="A165" s="103"/>
      <c r="B165" s="103"/>
      <c r="C165" s="104"/>
      <c r="D165" s="118"/>
      <c r="E165" s="104"/>
      <c r="F165" s="104"/>
      <c r="G165" s="104"/>
      <c r="H165" s="104"/>
      <c r="I165" s="104"/>
      <c r="J165" s="104"/>
      <c r="K165" s="104"/>
      <c r="L165" s="104"/>
    </row>
    <row r="166" ht="15.75" customHeight="1">
      <c r="A166" s="103"/>
      <c r="B166" s="103"/>
      <c r="C166" s="104"/>
      <c r="D166" s="118"/>
      <c r="E166" s="104"/>
      <c r="F166" s="104"/>
      <c r="G166" s="104"/>
      <c r="H166" s="104"/>
      <c r="I166" s="104"/>
      <c r="J166" s="104"/>
      <c r="K166" s="104"/>
      <c r="L166" s="104"/>
    </row>
    <row r="167" ht="15.75" customHeight="1">
      <c r="A167" s="103"/>
      <c r="B167" s="103"/>
      <c r="C167" s="104"/>
      <c r="D167" s="118"/>
      <c r="E167" s="104"/>
      <c r="F167" s="104"/>
      <c r="G167" s="104"/>
      <c r="H167" s="104"/>
      <c r="I167" s="104"/>
      <c r="J167" s="104"/>
      <c r="K167" s="104"/>
      <c r="L167" s="104"/>
    </row>
    <row r="168" ht="15.75" customHeight="1">
      <c r="A168" s="103"/>
      <c r="B168" s="103"/>
      <c r="C168" s="104"/>
      <c r="D168" s="118"/>
      <c r="E168" s="104"/>
      <c r="F168" s="104"/>
      <c r="G168" s="104"/>
      <c r="H168" s="104"/>
      <c r="I168" s="104"/>
      <c r="J168" s="104"/>
      <c r="K168" s="104"/>
      <c r="L168" s="104"/>
    </row>
    <row r="169" ht="15.75" customHeight="1">
      <c r="A169" s="103"/>
      <c r="B169" s="103"/>
      <c r="C169" s="104"/>
      <c r="D169" s="118"/>
      <c r="E169" s="104"/>
      <c r="F169" s="104"/>
      <c r="G169" s="104"/>
      <c r="H169" s="104"/>
      <c r="I169" s="104"/>
      <c r="J169" s="104"/>
      <c r="K169" s="104"/>
      <c r="L169" s="104"/>
    </row>
    <row r="170" ht="15.75" customHeight="1">
      <c r="A170" s="103"/>
      <c r="B170" s="103"/>
      <c r="C170" s="104"/>
      <c r="D170" s="118"/>
      <c r="E170" s="104"/>
      <c r="F170" s="104"/>
      <c r="G170" s="104"/>
      <c r="H170" s="104"/>
      <c r="I170" s="104"/>
      <c r="J170" s="104"/>
      <c r="K170" s="104"/>
      <c r="L170" s="104"/>
    </row>
    <row r="171" ht="15.75" customHeight="1">
      <c r="A171" s="103"/>
      <c r="B171" s="103"/>
      <c r="C171" s="104"/>
      <c r="D171" s="118"/>
      <c r="E171" s="104"/>
      <c r="F171" s="104"/>
      <c r="G171" s="104"/>
      <c r="H171" s="104"/>
      <c r="I171" s="104"/>
      <c r="J171" s="104"/>
      <c r="K171" s="104"/>
      <c r="L171" s="104"/>
    </row>
    <row r="172" ht="15.75" customHeight="1">
      <c r="A172" s="103"/>
      <c r="B172" s="103"/>
      <c r="C172" s="104"/>
      <c r="D172" s="118"/>
      <c r="E172" s="104"/>
      <c r="F172" s="104"/>
      <c r="G172" s="104"/>
      <c r="H172" s="104"/>
      <c r="I172" s="104"/>
      <c r="J172" s="104"/>
      <c r="K172" s="104"/>
      <c r="L172" s="104"/>
    </row>
    <row r="173" ht="15.75" customHeight="1">
      <c r="A173" s="103"/>
      <c r="B173" s="103"/>
      <c r="C173" s="104"/>
      <c r="D173" s="118"/>
      <c r="E173" s="104"/>
      <c r="F173" s="104"/>
      <c r="G173" s="104"/>
      <c r="H173" s="104"/>
      <c r="I173" s="104"/>
      <c r="J173" s="104"/>
      <c r="K173" s="104"/>
      <c r="L173" s="104"/>
    </row>
    <row r="174" ht="15.75" customHeight="1">
      <c r="A174" s="103"/>
      <c r="B174" s="103"/>
      <c r="C174" s="104"/>
      <c r="D174" s="118"/>
      <c r="E174" s="104"/>
      <c r="F174" s="104"/>
      <c r="G174" s="104"/>
      <c r="H174" s="104"/>
      <c r="I174" s="104"/>
      <c r="J174" s="104"/>
      <c r="K174" s="104"/>
      <c r="L174" s="104"/>
    </row>
    <row r="175" ht="15.75" customHeight="1">
      <c r="A175" s="103"/>
      <c r="B175" s="103"/>
      <c r="C175" s="104"/>
      <c r="D175" s="118"/>
      <c r="E175" s="104"/>
      <c r="F175" s="104"/>
      <c r="G175" s="104"/>
      <c r="H175" s="104"/>
      <c r="I175" s="104"/>
      <c r="J175" s="104"/>
      <c r="K175" s="104"/>
      <c r="L175" s="104"/>
    </row>
    <row r="176" ht="15.75" customHeight="1">
      <c r="A176" s="103"/>
      <c r="B176" s="103"/>
      <c r="C176" s="104"/>
      <c r="D176" s="118"/>
      <c r="E176" s="104"/>
      <c r="F176" s="104"/>
      <c r="G176" s="104"/>
      <c r="H176" s="104"/>
      <c r="I176" s="104"/>
      <c r="J176" s="104"/>
      <c r="K176" s="104"/>
      <c r="L176" s="104"/>
    </row>
    <row r="177" ht="15.75" customHeight="1">
      <c r="A177" s="103"/>
      <c r="B177" s="103"/>
      <c r="C177" s="104"/>
      <c r="D177" s="118"/>
      <c r="E177" s="104"/>
      <c r="F177" s="104"/>
      <c r="G177" s="104"/>
      <c r="H177" s="104"/>
      <c r="I177" s="104"/>
      <c r="J177" s="104"/>
      <c r="K177" s="104"/>
      <c r="L177" s="104"/>
    </row>
    <row r="178" ht="15.75" customHeight="1">
      <c r="A178" s="103"/>
      <c r="B178" s="103"/>
      <c r="C178" s="104"/>
      <c r="D178" s="118"/>
      <c r="E178" s="104"/>
      <c r="F178" s="104"/>
      <c r="G178" s="104"/>
      <c r="H178" s="104"/>
      <c r="I178" s="104"/>
      <c r="J178" s="104"/>
      <c r="K178" s="104"/>
      <c r="L178" s="104"/>
    </row>
    <row r="179" ht="15.75" customHeight="1">
      <c r="A179" s="103"/>
      <c r="B179" s="103"/>
      <c r="C179" s="104"/>
      <c r="D179" s="118"/>
      <c r="E179" s="104"/>
      <c r="F179" s="104"/>
      <c r="G179" s="104"/>
      <c r="H179" s="104"/>
      <c r="I179" s="104"/>
      <c r="J179" s="104"/>
      <c r="K179" s="104"/>
      <c r="L179" s="104"/>
    </row>
    <row r="180" ht="15.75" customHeight="1">
      <c r="A180" s="103"/>
      <c r="B180" s="103"/>
      <c r="C180" s="104"/>
      <c r="D180" s="118"/>
      <c r="E180" s="104"/>
      <c r="F180" s="104"/>
      <c r="G180" s="104"/>
      <c r="H180" s="104"/>
      <c r="I180" s="104"/>
      <c r="J180" s="104"/>
      <c r="K180" s="104"/>
      <c r="L180" s="104"/>
    </row>
    <row r="181" ht="15.75" customHeight="1">
      <c r="A181" s="103"/>
      <c r="B181" s="103"/>
      <c r="C181" s="104"/>
      <c r="D181" s="118"/>
      <c r="E181" s="104"/>
      <c r="G181" s="104"/>
      <c r="H181" s="104"/>
      <c r="I181" s="104"/>
      <c r="J181" s="104"/>
      <c r="K181" s="104"/>
      <c r="L181" s="104"/>
    </row>
    <row r="182" ht="15.75" customHeight="1">
      <c r="A182" s="103"/>
      <c r="B182" s="103"/>
      <c r="C182" s="104"/>
      <c r="D182" s="118"/>
      <c r="E182" s="104"/>
      <c r="G182" s="104"/>
      <c r="H182" s="104"/>
      <c r="I182" s="104"/>
      <c r="J182" s="104"/>
      <c r="K182" s="104"/>
      <c r="L182" s="104"/>
    </row>
    <row r="183" ht="15.75" customHeight="1">
      <c r="A183" s="103"/>
      <c r="B183" s="103"/>
      <c r="C183" s="104"/>
      <c r="D183" s="118"/>
      <c r="E183" s="104"/>
      <c r="G183" s="104"/>
      <c r="H183" s="104"/>
      <c r="I183" s="104"/>
      <c r="J183" s="104"/>
      <c r="K183" s="104"/>
      <c r="L183" s="104"/>
    </row>
    <row r="184" ht="15.75" customHeight="1">
      <c r="A184" s="103"/>
      <c r="B184" s="103"/>
      <c r="C184" s="104"/>
      <c r="D184" s="118"/>
      <c r="E184" s="104"/>
      <c r="G184" s="104"/>
      <c r="H184" s="104"/>
      <c r="I184" s="104"/>
      <c r="J184" s="104"/>
      <c r="K184" s="104"/>
      <c r="L184" s="104"/>
    </row>
    <row r="185" ht="15.75" customHeight="1">
      <c r="A185" s="103"/>
      <c r="B185" s="103"/>
      <c r="C185" s="104"/>
      <c r="D185" s="118"/>
      <c r="E185" s="104"/>
      <c r="G185" s="104"/>
      <c r="H185" s="104"/>
      <c r="I185" s="104"/>
      <c r="J185" s="104"/>
      <c r="K185" s="104"/>
      <c r="L185" s="104"/>
    </row>
    <row r="186" ht="15.75" customHeight="1">
      <c r="A186" s="103"/>
      <c r="B186" s="103"/>
      <c r="C186" s="104"/>
      <c r="D186" s="118"/>
      <c r="E186" s="104"/>
      <c r="G186" s="104"/>
      <c r="H186" s="104"/>
      <c r="I186" s="104"/>
      <c r="J186" s="104"/>
      <c r="K186" s="104"/>
      <c r="L186" s="104"/>
    </row>
    <row r="187" ht="15.75" customHeight="1">
      <c r="A187" s="103"/>
      <c r="B187" s="103"/>
      <c r="C187" s="104"/>
      <c r="D187" s="118"/>
      <c r="E187" s="104"/>
      <c r="G187" s="104"/>
      <c r="H187" s="104"/>
      <c r="I187" s="104"/>
      <c r="J187" s="104"/>
      <c r="K187" s="104"/>
      <c r="L187" s="104"/>
    </row>
    <row r="188" ht="15.75" customHeight="1">
      <c r="A188" s="103"/>
      <c r="B188" s="103"/>
      <c r="C188" s="104"/>
      <c r="D188" s="118"/>
      <c r="E188" s="104"/>
      <c r="G188" s="104"/>
      <c r="H188" s="104"/>
      <c r="I188" s="104"/>
      <c r="J188" s="104"/>
      <c r="K188" s="104"/>
      <c r="L188" s="104"/>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6">
      <formula1>"Selecione,2ºTrimestre,3ºTrimestre,4ºTrimestre,Não"</formula1>
    </dataValidation>
    <dataValidation type="list" allowBlank="1" showErrorMessage="1" sqref="U3:U26">
      <formula1>"Selecione,Sim,Não"</formula1>
    </dataValidation>
    <dataValidation type="list" allowBlank="1" showErrorMessage="1" sqref="E3:E26">
      <formula1>"On-line Auto-serviço,On-line Fluxo,Digital Auto-serviço,Digital Fluxo,Presencial,Semipresencial,Selecione"</formula1>
    </dataValidation>
    <dataValidation type="list" allowBlank="1" showErrorMessage="1" sqref="O3:O26">
      <formula1>"Selecione,Atualmente é presencial,Atualmente em formato híbrido,Atualmente automatizado em formato digital"</formula1>
    </dataValidation>
    <dataValidation type="list" allowBlank="1" showErrorMessage="1" sqref="S3:S26">
      <formula1>"Fase de Levantamento de requisitos,Fase de Mapeamento do Serviço,Fase de Desenvolvimento,Fase de Homologação,Pronto,Fase de Pagamento,Pendente,Selecione"</formula1>
    </dataValidation>
    <dataValidation type="list" allowBlank="1" showErrorMessage="1" sqref="N3:N26">
      <formula1>"Sim Possui,Não Possui,Fase de Desenvolvimento,Selecione"</formula1>
    </dataValidation>
    <dataValidation type="list" allowBlank="1" showErrorMessage="1" sqref="J3:J26">
      <formula1>"Selecione,Sim,Não,Fase de elaboração"</formula1>
    </dataValidation>
    <dataValidation type="list" allowBlank="1" showErrorMessage="1" sqref="L3:L26">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26 F3:F26 R3:R26">
      <formula1>"Sim,Não,Selecione"</formula1>
    </dataValidation>
    <dataValidation type="list" allowBlank="1" showErrorMessage="1" sqref="H3:H26">
      <formula1>"Selecione,É cômodo para o usuário,É uma utilidadade para o usuário,Atendimento a disposição legal"</formula1>
    </dataValidation>
    <dataValidation type="list" allowBlank="1" showErrorMessage="1" sqref="G3:G26">
      <formula1>"Selecione,Atende grupo Minoritário da população,Atende grande parte da população,Atende toda população"</formula1>
    </dataValidation>
    <dataValidation type="list" allowBlank="1" showErrorMessage="1" sqref="I3:I26">
      <formula1>"Selecione,Baixo volume de demanda,Volume mediano de demanda,Alto volume de demanda"</formula1>
    </dataValidation>
    <dataValidation type="list" allowBlank="1" showErrorMessage="1" sqref="M3:M26">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fitToHeight="0" paperSize="9" orientation="landscape"/>
  <drawing r:id="rId3"/>
  <legacyDrawing r:id="rId4"/>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6.75"/>
    <col customWidth="1" min="2" max="2" width="57.88"/>
    <col customWidth="1" min="3" max="3" width="14.88"/>
    <col customWidth="1" min="4" max="4" width="17.0"/>
    <col customWidth="1" min="5" max="5" width="14.38"/>
    <col customWidth="1" min="6" max="6" width="15.13"/>
    <col customWidth="1" min="7" max="7" width="15.63"/>
    <col customWidth="1" min="8" max="8" width="17.38"/>
    <col customWidth="1" min="9" max="10" width="17.0"/>
    <col customWidth="1" min="11" max="11" width="14.38"/>
    <col customWidth="1" min="12" max="12" width="15.13"/>
    <col customWidth="1" min="21" max="21" width="15.75"/>
  </cols>
  <sheetData>
    <row r="1" ht="15.75" customHeight="1">
      <c r="A1" s="36"/>
      <c r="B1" s="36"/>
      <c r="C1" s="36"/>
      <c r="D1" s="36"/>
      <c r="E1" s="36"/>
      <c r="F1" s="36"/>
      <c r="G1" s="37" t="s">
        <v>101</v>
      </c>
      <c r="H1" s="38"/>
      <c r="I1" s="38"/>
      <c r="J1" s="38"/>
      <c r="K1" s="39"/>
      <c r="L1" s="37" t="s">
        <v>102</v>
      </c>
      <c r="M1" s="38"/>
      <c r="N1" s="38"/>
      <c r="O1" s="38"/>
      <c r="P1" s="40"/>
      <c r="Q1" s="41"/>
      <c r="R1" s="41"/>
      <c r="S1" s="41"/>
      <c r="T1" s="41"/>
      <c r="U1" s="133"/>
    </row>
    <row r="2" ht="15.75" customHeight="1">
      <c r="A2" s="42" t="s">
        <v>103</v>
      </c>
      <c r="B2" s="42" t="s">
        <v>104</v>
      </c>
      <c r="C2" s="42" t="s">
        <v>105</v>
      </c>
      <c r="D2" s="43" t="s">
        <v>1111</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133" t="s">
        <v>1110</v>
      </c>
    </row>
    <row r="3" ht="15.75" customHeight="1">
      <c r="A3" s="47" t="s">
        <v>903</v>
      </c>
      <c r="B3" s="47" t="s">
        <v>904</v>
      </c>
      <c r="C3" s="47" t="s">
        <v>116</v>
      </c>
      <c r="D3" s="47" t="s">
        <v>91</v>
      </c>
      <c r="E3" s="47" t="s">
        <v>136</v>
      </c>
      <c r="F3" s="47" t="s">
        <v>50</v>
      </c>
      <c r="G3" s="48" t="s">
        <v>43</v>
      </c>
      <c r="H3" s="49" t="s">
        <v>87</v>
      </c>
      <c r="I3" s="50" t="s">
        <v>71</v>
      </c>
      <c r="J3" s="48" t="s">
        <v>91</v>
      </c>
      <c r="K3" s="50">
        <f>SUMIFS(Gabarito!B:B,Gabarito!A:A,G3)+SUMIFS(Gabarito!B:B,Gabarito!A:A,H3)+SUMIFS(Gabarito!B:B,Gabarito!A:A,I3)+SUMIFS(Gabarito!B:B,Gabarito!A:A,J3)</f>
        <v>21</v>
      </c>
      <c r="L3" s="49" t="s">
        <v>75</v>
      </c>
      <c r="M3" s="49" t="s">
        <v>131</v>
      </c>
      <c r="N3" s="47" t="s">
        <v>60</v>
      </c>
      <c r="O3" s="49" t="s">
        <v>99</v>
      </c>
      <c r="P3" s="49">
        <f>SUMIFS(Gabarito!B:B,Gabarito!A:A,L3)+SUMIFS(Gabarito!B:B,Gabarito!A:A,M3)+SUMIFS(Gabarito!B:B,Gabarito!A:A,N3)+SUMIFS(Gabarito!B:B,Gabarito!A:A,#REF!)+SUMIFS(Gabarito!B:B,Gabarito!A:A,O3)</f>
        <v>34</v>
      </c>
      <c r="Q3" s="49">
        <f t="shared" ref="Q3:Q9" si="1">K3*P3</f>
        <v>714</v>
      </c>
      <c r="R3" s="47" t="s">
        <v>122</v>
      </c>
      <c r="S3" s="47" t="s">
        <v>132</v>
      </c>
      <c r="T3" s="49" t="s">
        <v>50</v>
      </c>
      <c r="U3" s="49" t="s">
        <v>50</v>
      </c>
    </row>
    <row r="4" ht="15.75" customHeight="1">
      <c r="A4" s="47" t="s">
        <v>903</v>
      </c>
      <c r="B4" s="47" t="s">
        <v>905</v>
      </c>
      <c r="C4" s="47" t="s">
        <v>336</v>
      </c>
      <c r="D4" s="47" t="s">
        <v>91</v>
      </c>
      <c r="E4" s="47" t="s">
        <v>149</v>
      </c>
      <c r="F4" s="47" t="s">
        <v>91</v>
      </c>
      <c r="G4" s="48" t="s">
        <v>43</v>
      </c>
      <c r="H4" s="49" t="s">
        <v>45</v>
      </c>
      <c r="I4" s="50" t="s">
        <v>71</v>
      </c>
      <c r="J4" s="48" t="s">
        <v>91</v>
      </c>
      <c r="K4" s="50">
        <f>SUMIFS(Gabarito!B:B,Gabarito!A:A,G4)+SUMIFS(Gabarito!B:B,Gabarito!A:A,H4)+SUMIFS(Gabarito!B:B,Gabarito!A:A,I4)+SUMIFS(Gabarito!B:B,Gabarito!A:A,J4)</f>
        <v>17</v>
      </c>
      <c r="L4" s="49" t="s">
        <v>75</v>
      </c>
      <c r="M4" s="49" t="s">
        <v>57</v>
      </c>
      <c r="N4" s="47" t="s">
        <v>60</v>
      </c>
      <c r="O4" s="49" t="s">
        <v>64</v>
      </c>
      <c r="P4" s="49">
        <f>SUMIFS(Gabarito!B:B,Gabarito!A:A,L4)+SUMIFS(Gabarito!B:B,Gabarito!A:A,M4)+SUMIFS(Gabarito!B:B,Gabarito!A:A,N4)+SUMIFS(Gabarito!B:B,Gabarito!A:A,#REF!)+SUMIFS(Gabarito!B:B,Gabarito!A:A,O4)</f>
        <v>12</v>
      </c>
      <c r="Q4" s="49">
        <f t="shared" si="1"/>
        <v>204</v>
      </c>
      <c r="R4" s="47" t="s">
        <v>122</v>
      </c>
      <c r="S4" s="47" t="s">
        <v>79</v>
      </c>
      <c r="T4" s="49" t="s">
        <v>50</v>
      </c>
      <c r="U4" s="49" t="s">
        <v>50</v>
      </c>
    </row>
    <row r="5" ht="15.75" customHeight="1">
      <c r="A5" s="47" t="s">
        <v>903</v>
      </c>
      <c r="B5" s="47" t="s">
        <v>906</v>
      </c>
      <c r="C5" s="47" t="s">
        <v>116</v>
      </c>
      <c r="D5" s="47" t="s">
        <v>91</v>
      </c>
      <c r="E5" s="47" t="s">
        <v>136</v>
      </c>
      <c r="F5" s="47" t="s">
        <v>50</v>
      </c>
      <c r="G5" s="48" t="s">
        <v>43</v>
      </c>
      <c r="H5" s="49" t="s">
        <v>87</v>
      </c>
      <c r="I5" s="50" t="s">
        <v>89</v>
      </c>
      <c r="J5" s="48" t="s">
        <v>91</v>
      </c>
      <c r="K5" s="50">
        <f>SUMIFS(Gabarito!B:B,Gabarito!A:A,G5)+SUMIFS(Gabarito!B:B,Gabarito!A:A,H5)+SUMIFS(Gabarito!B:B,Gabarito!A:A,I5)+SUMIFS(Gabarito!B:B,Gabarito!A:A,J5)</f>
        <v>24</v>
      </c>
      <c r="L5" s="49" t="s">
        <v>75</v>
      </c>
      <c r="M5" s="49" t="s">
        <v>131</v>
      </c>
      <c r="N5" s="47" t="s">
        <v>60</v>
      </c>
      <c r="O5" s="49" t="s">
        <v>99</v>
      </c>
      <c r="P5" s="49">
        <f>SUMIFS(Gabarito!B:B,Gabarito!A:A,L5)+SUMIFS(Gabarito!B:B,Gabarito!A:A,M5)+SUMIFS(Gabarito!B:B,Gabarito!A:A,N5)+SUMIFS(Gabarito!B:B,Gabarito!A:A,#REF!)+SUMIFS(Gabarito!B:B,Gabarito!A:A,O5)</f>
        <v>34</v>
      </c>
      <c r="Q5" s="49">
        <f t="shared" si="1"/>
        <v>816</v>
      </c>
      <c r="R5" s="47" t="s">
        <v>122</v>
      </c>
      <c r="S5" s="47" t="s">
        <v>132</v>
      </c>
      <c r="T5" s="49" t="s">
        <v>50</v>
      </c>
      <c r="U5" s="49" t="s">
        <v>50</v>
      </c>
    </row>
    <row r="6" ht="15.75" customHeight="1">
      <c r="A6" s="47" t="s">
        <v>903</v>
      </c>
      <c r="B6" s="47" t="s">
        <v>907</v>
      </c>
      <c r="C6" s="47" t="s">
        <v>116</v>
      </c>
      <c r="D6" s="47" t="s">
        <v>91</v>
      </c>
      <c r="E6" s="47" t="s">
        <v>149</v>
      </c>
      <c r="F6" s="47" t="s">
        <v>50</v>
      </c>
      <c r="G6" s="48" t="s">
        <v>43</v>
      </c>
      <c r="H6" s="49" t="s">
        <v>87</v>
      </c>
      <c r="I6" s="50" t="s">
        <v>71</v>
      </c>
      <c r="J6" s="48" t="s">
        <v>91</v>
      </c>
      <c r="K6" s="50">
        <f>SUMIFS(Gabarito!B:B,Gabarito!A:A,G6)+SUMIFS(Gabarito!B:B,Gabarito!A:A,H6)+SUMIFS(Gabarito!B:B,Gabarito!A:A,I6)+SUMIFS(Gabarito!B:B,Gabarito!A:A,J6)</f>
        <v>21</v>
      </c>
      <c r="L6" s="49" t="s">
        <v>75</v>
      </c>
      <c r="M6" s="49" t="s">
        <v>57</v>
      </c>
      <c r="N6" s="47" t="s">
        <v>60</v>
      </c>
      <c r="O6" s="49" t="s">
        <v>82</v>
      </c>
      <c r="P6" s="49">
        <f>SUMIFS(Gabarito!B:B,Gabarito!A:A,L6)+SUMIFS(Gabarito!B:B,Gabarito!A:A,M6)+SUMIFS(Gabarito!B:B,Gabarito!A:A,N6)+SUMIFS(Gabarito!B:B,Gabarito!A:A,#REF!)+SUMIFS(Gabarito!B:B,Gabarito!A:A,O6)</f>
        <v>18</v>
      </c>
      <c r="Q6" s="49">
        <f t="shared" si="1"/>
        <v>378</v>
      </c>
      <c r="R6" s="47" t="s">
        <v>122</v>
      </c>
      <c r="S6" s="47" t="s">
        <v>79</v>
      </c>
      <c r="T6" s="49" t="s">
        <v>50</v>
      </c>
      <c r="U6" s="49" t="s">
        <v>50</v>
      </c>
    </row>
    <row r="7" ht="15.75" customHeight="1">
      <c r="A7" s="47" t="s">
        <v>903</v>
      </c>
      <c r="B7" s="47" t="s">
        <v>908</v>
      </c>
      <c r="C7" s="47" t="s">
        <v>116</v>
      </c>
      <c r="D7" s="47" t="s">
        <v>91</v>
      </c>
      <c r="E7" s="47" t="s">
        <v>149</v>
      </c>
      <c r="F7" s="47" t="s">
        <v>91</v>
      </c>
      <c r="G7" s="48" t="s">
        <v>43</v>
      </c>
      <c r="H7" s="49" t="s">
        <v>137</v>
      </c>
      <c r="I7" s="50" t="s">
        <v>47</v>
      </c>
      <c r="J7" s="48" t="s">
        <v>91</v>
      </c>
      <c r="K7" s="50">
        <f>SUMIFS(Gabarito!B:B,Gabarito!A:A,G7)+SUMIFS(Gabarito!B:B,Gabarito!A:A,H7)+SUMIFS(Gabarito!B:B,Gabarito!A:A,I7)+SUMIFS(Gabarito!B:B,Gabarito!A:A,J7)</f>
        <v>12</v>
      </c>
      <c r="L7" s="49" t="s">
        <v>75</v>
      </c>
      <c r="M7" s="49" t="s">
        <v>57</v>
      </c>
      <c r="N7" s="47" t="s">
        <v>60</v>
      </c>
      <c r="O7" s="49" t="s">
        <v>82</v>
      </c>
      <c r="P7" s="49">
        <f>SUMIFS(Gabarito!B:B,Gabarito!A:A,L7)+SUMIFS(Gabarito!B:B,Gabarito!A:A,M7)+SUMIFS(Gabarito!B:B,Gabarito!A:A,N7)+SUMIFS(Gabarito!B:B,Gabarito!A:A,#REF!)+SUMIFS(Gabarito!B:B,Gabarito!A:A,O7)</f>
        <v>18</v>
      </c>
      <c r="Q7" s="49">
        <f t="shared" si="1"/>
        <v>216</v>
      </c>
      <c r="R7" s="47" t="s">
        <v>122</v>
      </c>
      <c r="S7" s="47" t="s">
        <v>79</v>
      </c>
      <c r="T7" s="49" t="s">
        <v>50</v>
      </c>
      <c r="U7" s="49" t="s">
        <v>50</v>
      </c>
    </row>
    <row r="8" ht="15.75" customHeight="1">
      <c r="A8" s="47" t="s">
        <v>903</v>
      </c>
      <c r="B8" s="47" t="s">
        <v>909</v>
      </c>
      <c r="C8" s="47" t="s">
        <v>116</v>
      </c>
      <c r="D8" s="47" t="s">
        <v>91</v>
      </c>
      <c r="E8" s="47" t="s">
        <v>149</v>
      </c>
      <c r="F8" s="47" t="s">
        <v>91</v>
      </c>
      <c r="G8" s="48" t="s">
        <v>43</v>
      </c>
      <c r="H8" s="49" t="s">
        <v>137</v>
      </c>
      <c r="I8" s="50" t="s">
        <v>47</v>
      </c>
      <c r="J8" s="48" t="s">
        <v>91</v>
      </c>
      <c r="K8" s="50">
        <f>SUMIFS(Gabarito!B:B,Gabarito!A:A,G8)+SUMIFS(Gabarito!B:B,Gabarito!A:A,H8)+SUMIFS(Gabarito!B:B,Gabarito!A:A,I8)+SUMIFS(Gabarito!B:B,Gabarito!A:A,J8)</f>
        <v>12</v>
      </c>
      <c r="L8" s="49" t="s">
        <v>75</v>
      </c>
      <c r="M8" s="49" t="s">
        <v>57</v>
      </c>
      <c r="N8" s="47" t="s">
        <v>60</v>
      </c>
      <c r="O8" s="49" t="s">
        <v>82</v>
      </c>
      <c r="P8" s="49">
        <f>SUMIFS(Gabarito!B:B,Gabarito!A:A,L8)+SUMIFS(Gabarito!B:B,Gabarito!A:A,M8)+SUMIFS(Gabarito!B:B,Gabarito!A:A,N8)+SUMIFS(Gabarito!B:B,Gabarito!A:A,#REF!)+SUMIFS(Gabarito!B:B,Gabarito!A:A,O8)</f>
        <v>18</v>
      </c>
      <c r="Q8" s="49">
        <f t="shared" si="1"/>
        <v>216</v>
      </c>
      <c r="R8" s="47" t="s">
        <v>122</v>
      </c>
      <c r="S8" s="47" t="s">
        <v>79</v>
      </c>
      <c r="T8" s="49" t="s">
        <v>50</v>
      </c>
      <c r="U8" s="49" t="s">
        <v>50</v>
      </c>
    </row>
    <row r="9" ht="15.75" customHeight="1">
      <c r="A9" s="47" t="s">
        <v>903</v>
      </c>
      <c r="B9" s="47" t="s">
        <v>910</v>
      </c>
      <c r="C9" s="47" t="s">
        <v>116</v>
      </c>
      <c r="D9" s="47" t="s">
        <v>91</v>
      </c>
      <c r="E9" s="47" t="s">
        <v>149</v>
      </c>
      <c r="F9" s="47" t="s">
        <v>50</v>
      </c>
      <c r="G9" s="48" t="s">
        <v>43</v>
      </c>
      <c r="H9" s="49" t="s">
        <v>87</v>
      </c>
      <c r="I9" s="50" t="s">
        <v>47</v>
      </c>
      <c r="J9" s="48" t="s">
        <v>91</v>
      </c>
      <c r="K9" s="50">
        <f>SUMIFS(Gabarito!B:B,Gabarito!A:A,G9)+SUMIFS(Gabarito!B:B,Gabarito!A:A,H9)+SUMIFS(Gabarito!B:B,Gabarito!A:A,I9)+SUMIFS(Gabarito!B:B,Gabarito!A:A,J9)</f>
        <v>18</v>
      </c>
      <c r="L9" s="49" t="s">
        <v>75</v>
      </c>
      <c r="M9" s="49" t="s">
        <v>57</v>
      </c>
      <c r="N9" s="47" t="s">
        <v>60</v>
      </c>
      <c r="O9" s="49" t="s">
        <v>64</v>
      </c>
      <c r="P9" s="49">
        <f>SUMIFS(Gabarito!B:B,Gabarito!A:A,L9)+SUMIFS(Gabarito!B:B,Gabarito!A:A,M9)+SUMIFS(Gabarito!B:B,Gabarito!A:A,N9)+SUMIFS(Gabarito!B:B,Gabarito!A:A,#REF!)+SUMIFS(Gabarito!B:B,Gabarito!A:A,O9)</f>
        <v>12</v>
      </c>
      <c r="Q9" s="49">
        <f t="shared" si="1"/>
        <v>216</v>
      </c>
      <c r="R9" s="47" t="s">
        <v>122</v>
      </c>
      <c r="S9" s="47" t="s">
        <v>79</v>
      </c>
      <c r="T9" s="49" t="s">
        <v>50</v>
      </c>
      <c r="U9" s="49" t="s">
        <v>50</v>
      </c>
    </row>
    <row r="10" ht="15.75" customHeight="1">
      <c r="A10" s="103"/>
      <c r="B10" s="103"/>
      <c r="C10" s="104"/>
      <c r="D10" s="104"/>
      <c r="E10" s="104"/>
      <c r="F10" s="104"/>
      <c r="G10" s="104"/>
      <c r="H10" s="104"/>
      <c r="I10" s="104"/>
      <c r="J10" s="104"/>
      <c r="K10" s="104"/>
      <c r="L10" s="104"/>
    </row>
    <row r="11" ht="15.75" customHeight="1">
      <c r="A11" s="103"/>
      <c r="B11" s="103"/>
      <c r="C11" s="104"/>
      <c r="D11" s="104"/>
      <c r="E11" s="104"/>
      <c r="F11" s="104"/>
      <c r="G11" s="104"/>
      <c r="H11" s="104"/>
      <c r="I11" s="104"/>
      <c r="J11" s="104"/>
      <c r="K11" s="104"/>
      <c r="L11" s="104"/>
    </row>
    <row r="12" ht="15.75" customHeight="1">
      <c r="A12" s="103"/>
      <c r="B12" s="103"/>
      <c r="C12" s="104"/>
      <c r="D12" s="104"/>
      <c r="E12" s="104"/>
      <c r="F12" s="104"/>
      <c r="G12" s="104"/>
      <c r="H12" s="104"/>
      <c r="I12" s="104"/>
      <c r="J12" s="104"/>
      <c r="K12" s="104"/>
      <c r="L12" s="104"/>
    </row>
    <row r="13" ht="15.75" customHeight="1">
      <c r="A13" s="103"/>
      <c r="B13" s="103"/>
      <c r="C13" s="104"/>
      <c r="D13" s="104"/>
      <c r="E13" s="104"/>
      <c r="F13" s="104"/>
      <c r="G13" s="104"/>
      <c r="H13" s="104"/>
      <c r="I13" s="104"/>
      <c r="J13" s="104"/>
      <c r="K13" s="104"/>
      <c r="L13" s="104"/>
    </row>
    <row r="14" ht="15.75" customHeight="1">
      <c r="A14" s="103"/>
      <c r="B14" s="103"/>
      <c r="C14" s="104"/>
      <c r="D14" s="104"/>
      <c r="E14" s="104"/>
      <c r="F14" s="104"/>
      <c r="G14" s="104"/>
      <c r="H14" s="104"/>
      <c r="I14" s="104"/>
      <c r="J14" s="104"/>
      <c r="K14" s="104"/>
      <c r="L14" s="104"/>
    </row>
    <row r="15" ht="15.75" customHeight="1">
      <c r="A15" s="103"/>
      <c r="B15" s="103"/>
      <c r="C15" s="104"/>
      <c r="D15" s="104"/>
      <c r="E15" s="104"/>
      <c r="F15" s="104"/>
      <c r="G15" s="104"/>
      <c r="H15" s="104"/>
      <c r="I15" s="104"/>
      <c r="J15" s="104"/>
      <c r="K15" s="104"/>
      <c r="L15" s="104"/>
    </row>
    <row r="16" ht="15.75" customHeight="1">
      <c r="A16" s="103"/>
      <c r="B16" s="103"/>
      <c r="C16" s="104"/>
      <c r="D16" s="104"/>
      <c r="E16" s="104"/>
      <c r="F16" s="104"/>
      <c r="G16" s="104"/>
      <c r="H16" s="104"/>
      <c r="I16" s="104"/>
      <c r="J16" s="104"/>
      <c r="K16" s="104"/>
      <c r="L16" s="104"/>
    </row>
    <row r="17" ht="15.75" customHeight="1">
      <c r="A17" s="103"/>
      <c r="B17" s="103"/>
      <c r="C17" s="104"/>
      <c r="D17" s="104"/>
      <c r="E17" s="104"/>
      <c r="F17" s="104"/>
      <c r="G17" s="104"/>
      <c r="H17" s="104"/>
      <c r="I17" s="104"/>
      <c r="J17" s="104"/>
      <c r="K17" s="104"/>
      <c r="L17" s="104"/>
    </row>
    <row r="18" ht="15.75" customHeight="1">
      <c r="A18" s="103"/>
      <c r="B18" s="103"/>
      <c r="C18" s="104"/>
      <c r="D18" s="104"/>
      <c r="E18" s="104"/>
      <c r="F18" s="104"/>
      <c r="G18" s="104"/>
      <c r="H18" s="104"/>
      <c r="I18" s="104"/>
      <c r="J18" s="104"/>
      <c r="K18" s="104"/>
      <c r="L18" s="104"/>
    </row>
    <row r="19" ht="15.75" customHeight="1">
      <c r="A19" s="103"/>
      <c r="B19" s="103"/>
      <c r="C19" s="104"/>
      <c r="D19" s="104"/>
      <c r="E19" s="104"/>
      <c r="F19" s="104"/>
      <c r="G19" s="104"/>
      <c r="H19" s="104"/>
      <c r="I19" s="104"/>
      <c r="J19" s="104"/>
      <c r="K19" s="104"/>
      <c r="L19" s="104"/>
    </row>
    <row r="20" ht="15.75" customHeight="1">
      <c r="A20" s="103"/>
      <c r="B20" s="103"/>
      <c r="C20" s="104"/>
      <c r="D20" s="104"/>
      <c r="E20" s="104"/>
      <c r="F20" s="104"/>
      <c r="G20" s="104"/>
      <c r="H20" s="104"/>
      <c r="I20" s="104"/>
      <c r="J20" s="104"/>
      <c r="K20" s="104"/>
      <c r="L20" s="104"/>
    </row>
    <row r="21" ht="15.75" customHeight="1">
      <c r="A21" s="103"/>
      <c r="B21" s="103"/>
      <c r="C21" s="104"/>
      <c r="D21" s="104"/>
      <c r="E21" s="104"/>
      <c r="F21" s="104"/>
      <c r="G21" s="104"/>
      <c r="H21" s="104"/>
      <c r="I21" s="104"/>
      <c r="J21" s="104"/>
      <c r="K21" s="104"/>
      <c r="L21" s="104"/>
    </row>
    <row r="22" ht="15.75" customHeight="1">
      <c r="A22" s="103"/>
      <c r="B22" s="103"/>
      <c r="C22" s="104"/>
      <c r="D22" s="104"/>
      <c r="E22" s="104"/>
      <c r="F22" s="104"/>
      <c r="G22" s="104"/>
      <c r="H22" s="104"/>
      <c r="I22" s="104"/>
      <c r="J22" s="104"/>
      <c r="K22" s="104"/>
      <c r="L22" s="104"/>
    </row>
    <row r="23" ht="15.75" customHeight="1">
      <c r="A23" s="103"/>
      <c r="B23" s="103"/>
      <c r="C23" s="104"/>
      <c r="D23" s="104"/>
      <c r="E23" s="104"/>
      <c r="F23" s="104"/>
      <c r="G23" s="104"/>
      <c r="H23" s="104"/>
      <c r="I23" s="104"/>
      <c r="J23" s="104"/>
      <c r="K23" s="104"/>
      <c r="L23" s="104"/>
    </row>
    <row r="24" ht="15.75" customHeight="1">
      <c r="A24" s="103"/>
      <c r="B24" s="103"/>
      <c r="C24" s="104"/>
      <c r="D24" s="104"/>
      <c r="E24" s="104"/>
      <c r="F24" s="104"/>
      <c r="G24" s="104"/>
      <c r="H24" s="104"/>
      <c r="I24" s="104"/>
      <c r="J24" s="104"/>
      <c r="K24" s="104"/>
      <c r="L24" s="104"/>
    </row>
    <row r="25" ht="15.75" customHeight="1">
      <c r="A25" s="103"/>
      <c r="B25" s="103"/>
      <c r="C25" s="104"/>
      <c r="D25" s="104"/>
      <c r="E25" s="104"/>
      <c r="F25" s="104"/>
      <c r="G25" s="104"/>
      <c r="H25" s="104"/>
      <c r="I25" s="104"/>
      <c r="J25" s="104"/>
      <c r="K25" s="104"/>
      <c r="L25" s="104"/>
    </row>
    <row r="26" ht="15.75" customHeight="1">
      <c r="A26" s="103"/>
      <c r="B26" s="103"/>
      <c r="C26" s="104"/>
      <c r="D26" s="104"/>
      <c r="E26" s="104"/>
      <c r="F26" s="104"/>
      <c r="G26" s="104"/>
      <c r="H26" s="104"/>
      <c r="I26" s="104"/>
      <c r="J26" s="104"/>
      <c r="K26" s="104"/>
      <c r="L26" s="104"/>
    </row>
    <row r="27" ht="15.75" customHeight="1">
      <c r="A27" s="103"/>
      <c r="B27" s="103"/>
      <c r="C27" s="104"/>
      <c r="D27" s="104"/>
      <c r="E27" s="104"/>
      <c r="F27" s="104"/>
      <c r="G27" s="104"/>
      <c r="H27" s="104"/>
      <c r="I27" s="104"/>
      <c r="J27" s="104"/>
      <c r="K27" s="104"/>
      <c r="L27" s="104"/>
    </row>
    <row r="28" ht="15.75" customHeight="1">
      <c r="A28" s="103"/>
      <c r="B28" s="103"/>
      <c r="C28" s="104"/>
      <c r="D28" s="104"/>
      <c r="E28" s="104"/>
      <c r="F28" s="104"/>
      <c r="G28" s="104"/>
      <c r="H28" s="104"/>
      <c r="I28" s="104"/>
      <c r="J28" s="104"/>
      <c r="K28" s="104"/>
      <c r="L28" s="104"/>
    </row>
    <row r="29" ht="15.75" customHeight="1">
      <c r="A29" s="103"/>
      <c r="B29" s="103"/>
      <c r="C29" s="104"/>
      <c r="D29" s="104"/>
      <c r="E29" s="104"/>
      <c r="F29" s="104"/>
      <c r="G29" s="104"/>
      <c r="H29" s="104"/>
      <c r="I29" s="104"/>
      <c r="J29" s="104"/>
      <c r="K29" s="104"/>
      <c r="L29" s="104"/>
    </row>
    <row r="30" ht="15.75" customHeight="1">
      <c r="A30" s="103"/>
      <c r="B30" s="103"/>
      <c r="C30" s="104"/>
      <c r="D30" s="104"/>
      <c r="E30" s="104"/>
      <c r="F30" s="104"/>
      <c r="G30" s="104"/>
      <c r="H30" s="104"/>
      <c r="I30" s="104"/>
      <c r="J30" s="104"/>
      <c r="K30" s="104"/>
      <c r="L30" s="104"/>
    </row>
    <row r="31" ht="15.75" customHeight="1">
      <c r="A31" s="103"/>
      <c r="B31" s="103"/>
      <c r="C31" s="104"/>
      <c r="D31" s="104"/>
      <c r="E31" s="104"/>
      <c r="F31" s="104"/>
      <c r="G31" s="104"/>
      <c r="H31" s="104"/>
      <c r="I31" s="104"/>
      <c r="J31" s="104"/>
      <c r="K31" s="104"/>
      <c r="L31" s="104"/>
    </row>
    <row r="32" ht="15.75" customHeight="1">
      <c r="A32" s="103"/>
      <c r="B32" s="103"/>
      <c r="C32" s="104"/>
      <c r="D32" s="104"/>
      <c r="E32" s="104"/>
      <c r="F32" s="104"/>
      <c r="G32" s="104"/>
      <c r="H32" s="104"/>
      <c r="I32" s="104"/>
      <c r="J32" s="104"/>
      <c r="K32" s="104"/>
      <c r="L32" s="104"/>
    </row>
    <row r="33" ht="15.75" customHeight="1">
      <c r="A33" s="103"/>
      <c r="B33" s="103"/>
      <c r="C33" s="104"/>
      <c r="D33" s="104"/>
      <c r="E33" s="104"/>
      <c r="F33" s="104"/>
      <c r="G33" s="104"/>
      <c r="H33" s="104"/>
      <c r="I33" s="104"/>
      <c r="J33" s="104"/>
      <c r="K33" s="104"/>
      <c r="L33" s="104"/>
    </row>
    <row r="34" ht="15.75" customHeight="1">
      <c r="A34" s="103"/>
      <c r="B34" s="103"/>
      <c r="C34" s="104"/>
      <c r="D34" s="104"/>
      <c r="E34" s="104"/>
      <c r="F34" s="104"/>
      <c r="G34" s="104"/>
      <c r="H34" s="104"/>
      <c r="I34" s="104"/>
      <c r="J34" s="104"/>
      <c r="K34" s="104"/>
      <c r="L34" s="104"/>
    </row>
    <row r="35" ht="15.75" customHeight="1">
      <c r="A35" s="103"/>
      <c r="B35" s="103"/>
      <c r="C35" s="104"/>
      <c r="D35" s="104"/>
      <c r="E35" s="104"/>
      <c r="F35" s="104"/>
      <c r="G35" s="104"/>
      <c r="H35" s="104"/>
      <c r="I35" s="104"/>
      <c r="J35" s="104"/>
      <c r="K35" s="104"/>
      <c r="L35" s="104"/>
    </row>
    <row r="36" ht="15.75" customHeight="1">
      <c r="A36" s="103"/>
      <c r="B36" s="103"/>
      <c r="C36" s="104"/>
      <c r="D36" s="104"/>
      <c r="E36" s="104"/>
      <c r="F36" s="104"/>
      <c r="G36" s="104"/>
      <c r="H36" s="104"/>
      <c r="I36" s="104"/>
      <c r="J36" s="104"/>
      <c r="K36" s="104"/>
      <c r="L36" s="104"/>
    </row>
    <row r="37" ht="15.75" customHeight="1">
      <c r="A37" s="103"/>
      <c r="B37" s="103"/>
      <c r="C37" s="104"/>
      <c r="D37" s="104"/>
      <c r="E37" s="104"/>
      <c r="F37" s="104"/>
      <c r="G37" s="104"/>
      <c r="H37" s="104"/>
      <c r="I37" s="104"/>
      <c r="J37" s="104"/>
      <c r="K37" s="104"/>
      <c r="L37" s="104"/>
    </row>
    <row r="38" ht="15.75" customHeight="1">
      <c r="A38" s="103"/>
      <c r="B38" s="103"/>
      <c r="C38" s="104"/>
      <c r="D38" s="104"/>
      <c r="E38" s="104"/>
      <c r="F38" s="104"/>
      <c r="G38" s="104"/>
      <c r="H38" s="104"/>
      <c r="I38" s="104"/>
      <c r="J38" s="104"/>
      <c r="K38" s="104"/>
      <c r="L38" s="104"/>
    </row>
    <row r="39" ht="15.75" customHeight="1">
      <c r="A39" s="103"/>
      <c r="B39" s="103"/>
      <c r="C39" s="104"/>
      <c r="D39" s="104"/>
      <c r="E39" s="104"/>
      <c r="F39" s="104"/>
      <c r="G39" s="104"/>
      <c r="H39" s="104"/>
      <c r="I39" s="104"/>
      <c r="J39" s="104"/>
      <c r="K39" s="104"/>
      <c r="L39" s="104"/>
    </row>
    <row r="40" ht="15.75" customHeight="1">
      <c r="A40" s="103"/>
      <c r="B40" s="103"/>
      <c r="C40" s="104"/>
      <c r="D40" s="104"/>
      <c r="E40" s="104"/>
      <c r="F40" s="104"/>
      <c r="G40" s="104"/>
      <c r="H40" s="104"/>
      <c r="I40" s="104"/>
      <c r="J40" s="104"/>
      <c r="K40" s="104"/>
      <c r="L40" s="104"/>
    </row>
    <row r="41" ht="15.75" customHeight="1">
      <c r="A41" s="103"/>
      <c r="B41" s="103"/>
      <c r="C41" s="104"/>
      <c r="D41" s="104"/>
      <c r="E41" s="104"/>
      <c r="F41" s="104"/>
      <c r="G41" s="104"/>
      <c r="H41" s="104"/>
      <c r="I41" s="104"/>
      <c r="J41" s="104"/>
      <c r="K41" s="104"/>
      <c r="L41" s="104"/>
    </row>
    <row r="42" ht="15.75" customHeight="1">
      <c r="A42" s="103"/>
      <c r="B42" s="103"/>
      <c r="C42" s="104"/>
      <c r="D42" s="104"/>
      <c r="E42" s="104"/>
      <c r="F42" s="104"/>
      <c r="G42" s="104"/>
      <c r="H42" s="104"/>
      <c r="I42" s="104"/>
      <c r="J42" s="104"/>
      <c r="K42" s="104"/>
      <c r="L42" s="104"/>
    </row>
    <row r="43" ht="15.75" customHeight="1">
      <c r="A43" s="103"/>
      <c r="B43" s="103"/>
      <c r="C43" s="104"/>
      <c r="D43" s="104"/>
      <c r="E43" s="104"/>
      <c r="F43" s="104"/>
      <c r="G43" s="104"/>
      <c r="H43" s="104"/>
      <c r="I43" s="104"/>
      <c r="J43" s="104"/>
      <c r="K43" s="104"/>
      <c r="L43" s="104"/>
    </row>
    <row r="44" ht="15.75" customHeight="1">
      <c r="A44" s="103"/>
      <c r="B44" s="103"/>
      <c r="C44" s="104"/>
      <c r="D44" s="104"/>
      <c r="E44" s="104"/>
      <c r="F44" s="104"/>
      <c r="G44" s="104"/>
      <c r="H44" s="104"/>
      <c r="I44" s="104"/>
      <c r="J44" s="104"/>
      <c r="K44" s="104"/>
      <c r="L44" s="104"/>
    </row>
    <row r="45" ht="15.75" customHeight="1">
      <c r="A45" s="103"/>
      <c r="B45" s="103"/>
      <c r="C45" s="104"/>
      <c r="D45" s="104"/>
      <c r="E45" s="104"/>
      <c r="F45" s="104"/>
      <c r="G45" s="104"/>
      <c r="H45" s="104"/>
      <c r="I45" s="104"/>
      <c r="J45" s="104"/>
      <c r="K45" s="104"/>
      <c r="L45" s="104"/>
    </row>
    <row r="46" ht="15.75" customHeight="1">
      <c r="A46" s="103"/>
      <c r="B46" s="103"/>
      <c r="C46" s="104"/>
      <c r="D46" s="104"/>
      <c r="E46" s="104"/>
      <c r="F46" s="104"/>
      <c r="G46" s="104"/>
      <c r="H46" s="104"/>
      <c r="I46" s="104"/>
      <c r="J46" s="104"/>
      <c r="K46" s="104"/>
      <c r="L46" s="104"/>
    </row>
    <row r="47" ht="15.75" customHeight="1">
      <c r="A47" s="103"/>
      <c r="B47" s="103"/>
      <c r="C47" s="104"/>
      <c r="D47" s="104"/>
      <c r="E47" s="104"/>
      <c r="F47" s="104"/>
      <c r="G47" s="104"/>
      <c r="H47" s="104"/>
      <c r="I47" s="104"/>
      <c r="J47" s="104"/>
      <c r="K47" s="104"/>
      <c r="L47" s="104"/>
    </row>
    <row r="48" ht="15.75" customHeight="1">
      <c r="A48" s="103"/>
      <c r="B48" s="103"/>
      <c r="C48" s="104"/>
      <c r="D48" s="104"/>
      <c r="E48" s="104"/>
      <c r="F48" s="104"/>
      <c r="G48" s="104"/>
      <c r="H48" s="104"/>
      <c r="I48" s="104"/>
      <c r="J48" s="104"/>
      <c r="K48" s="104"/>
      <c r="L48" s="104"/>
    </row>
    <row r="49" ht="15.75" customHeight="1">
      <c r="A49" s="103"/>
      <c r="B49" s="103"/>
      <c r="C49" s="104"/>
      <c r="D49" s="104"/>
      <c r="E49" s="104"/>
      <c r="F49" s="104"/>
      <c r="G49" s="104"/>
      <c r="H49" s="104"/>
      <c r="I49" s="104"/>
      <c r="J49" s="104"/>
      <c r="K49" s="104"/>
      <c r="L49" s="104"/>
    </row>
    <row r="50" ht="15.75" customHeight="1">
      <c r="A50" s="103"/>
      <c r="B50" s="103"/>
      <c r="C50" s="104"/>
      <c r="D50" s="104"/>
      <c r="E50" s="104"/>
      <c r="F50" s="104"/>
      <c r="G50" s="104"/>
      <c r="H50" s="104"/>
      <c r="I50" s="104"/>
      <c r="J50" s="104"/>
      <c r="K50" s="104"/>
      <c r="L50" s="104"/>
    </row>
    <row r="51" ht="15.75" customHeight="1">
      <c r="A51" s="103"/>
      <c r="B51" s="103"/>
      <c r="C51" s="104"/>
      <c r="D51" s="104"/>
      <c r="E51" s="104"/>
      <c r="F51" s="104"/>
      <c r="G51" s="104"/>
      <c r="H51" s="104"/>
      <c r="I51" s="104"/>
      <c r="J51" s="104"/>
      <c r="K51" s="104"/>
      <c r="L51" s="104"/>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F148" s="104"/>
      <c r="G148" s="104"/>
      <c r="H148" s="104"/>
      <c r="I148" s="104"/>
      <c r="J148" s="104"/>
      <c r="K148" s="104"/>
      <c r="L148" s="104"/>
    </row>
    <row r="149" ht="15.75" customHeight="1">
      <c r="A149" s="103"/>
      <c r="B149" s="103"/>
      <c r="C149" s="104"/>
      <c r="D149" s="104"/>
      <c r="E149" s="104"/>
      <c r="F149" s="104"/>
      <c r="G149" s="104"/>
      <c r="H149" s="104"/>
      <c r="I149" s="104"/>
      <c r="J149" s="104"/>
      <c r="K149" s="104"/>
      <c r="L149" s="104"/>
    </row>
    <row r="150" ht="15.75" customHeight="1">
      <c r="A150" s="103"/>
      <c r="B150" s="103"/>
      <c r="C150" s="104"/>
      <c r="D150" s="104"/>
      <c r="E150" s="104"/>
      <c r="F150" s="104"/>
      <c r="G150" s="104"/>
      <c r="H150" s="104"/>
      <c r="I150" s="104"/>
      <c r="J150" s="104"/>
      <c r="K150" s="104"/>
      <c r="L150" s="104"/>
    </row>
    <row r="151" ht="15.75" customHeight="1">
      <c r="A151" s="103"/>
      <c r="B151" s="103"/>
      <c r="C151" s="104"/>
      <c r="D151" s="104"/>
      <c r="E151" s="104"/>
      <c r="F151" s="104"/>
      <c r="G151" s="104"/>
      <c r="H151" s="104"/>
      <c r="I151" s="104"/>
      <c r="J151" s="104"/>
      <c r="K151" s="104"/>
      <c r="L151" s="104"/>
    </row>
    <row r="152" ht="15.75" customHeight="1">
      <c r="A152" s="103"/>
      <c r="B152" s="103"/>
      <c r="C152" s="104"/>
      <c r="D152" s="104"/>
      <c r="E152" s="104"/>
      <c r="F152" s="104"/>
      <c r="G152" s="104"/>
      <c r="H152" s="104"/>
      <c r="I152" s="104"/>
      <c r="J152" s="104"/>
      <c r="K152" s="104"/>
      <c r="L152" s="104"/>
    </row>
    <row r="153" ht="15.75" customHeight="1">
      <c r="A153" s="103"/>
      <c r="B153" s="103"/>
      <c r="C153" s="104"/>
      <c r="D153" s="104"/>
      <c r="E153" s="104"/>
      <c r="F153" s="104"/>
      <c r="G153" s="104"/>
      <c r="H153" s="104"/>
      <c r="I153" s="104"/>
      <c r="J153" s="104"/>
      <c r="K153" s="104"/>
      <c r="L153" s="104"/>
    </row>
    <row r="154" ht="15.75" customHeight="1">
      <c r="A154" s="103"/>
      <c r="B154" s="103"/>
      <c r="C154" s="104"/>
      <c r="D154" s="104"/>
      <c r="E154" s="104"/>
      <c r="F154" s="104"/>
      <c r="G154" s="104"/>
      <c r="H154" s="104"/>
      <c r="I154" s="104"/>
      <c r="J154" s="104"/>
      <c r="K154" s="104"/>
      <c r="L154" s="104"/>
    </row>
    <row r="155" ht="15.75" customHeight="1">
      <c r="A155" s="103"/>
      <c r="B155" s="103"/>
      <c r="C155" s="104"/>
      <c r="D155" s="104"/>
      <c r="E155" s="104"/>
      <c r="F155" s="104"/>
      <c r="G155" s="104"/>
      <c r="H155" s="104"/>
      <c r="I155" s="104"/>
      <c r="J155" s="104"/>
      <c r="K155" s="104"/>
      <c r="L155" s="104"/>
    </row>
    <row r="156" ht="15.75" customHeight="1">
      <c r="A156" s="103"/>
      <c r="B156" s="103"/>
      <c r="C156" s="104"/>
      <c r="D156" s="104"/>
      <c r="E156" s="104"/>
      <c r="F156" s="104"/>
      <c r="G156" s="104"/>
      <c r="H156" s="104"/>
      <c r="I156" s="104"/>
      <c r="J156" s="104"/>
      <c r="K156" s="104"/>
      <c r="L156" s="104"/>
    </row>
    <row r="157" ht="15.75" customHeight="1">
      <c r="A157" s="103"/>
      <c r="B157" s="103"/>
      <c r="C157" s="104"/>
      <c r="D157" s="104"/>
      <c r="E157" s="104"/>
      <c r="F157" s="104"/>
      <c r="G157" s="104"/>
      <c r="H157" s="104"/>
      <c r="I157" s="104"/>
      <c r="J157" s="104"/>
      <c r="K157" s="104"/>
      <c r="L157" s="104"/>
    </row>
    <row r="158" ht="15.75" customHeight="1">
      <c r="A158" s="103"/>
      <c r="B158" s="103"/>
      <c r="C158" s="104"/>
      <c r="D158" s="104"/>
      <c r="E158" s="104"/>
      <c r="F158" s="104"/>
      <c r="G158" s="104"/>
      <c r="H158" s="104"/>
      <c r="I158" s="104"/>
      <c r="J158" s="104"/>
      <c r="K158" s="104"/>
      <c r="L158" s="104"/>
    </row>
    <row r="159" ht="15.75" customHeight="1">
      <c r="A159" s="103"/>
      <c r="B159" s="103"/>
      <c r="C159" s="104"/>
      <c r="D159" s="104"/>
      <c r="E159" s="104"/>
      <c r="F159" s="104"/>
      <c r="G159" s="104"/>
      <c r="H159" s="104"/>
      <c r="I159" s="104"/>
      <c r="J159" s="104"/>
      <c r="K159" s="104"/>
      <c r="L159" s="104"/>
    </row>
    <row r="160" ht="15.75" customHeight="1">
      <c r="A160" s="103"/>
      <c r="B160" s="103"/>
      <c r="C160" s="104"/>
      <c r="D160" s="104"/>
      <c r="E160" s="104"/>
      <c r="F160" s="104"/>
      <c r="G160" s="104"/>
      <c r="H160" s="104"/>
      <c r="I160" s="104"/>
      <c r="J160" s="104"/>
      <c r="K160" s="104"/>
      <c r="L160" s="104"/>
    </row>
    <row r="161" ht="15.75" customHeight="1">
      <c r="A161" s="103"/>
      <c r="B161" s="103"/>
      <c r="C161" s="104"/>
      <c r="D161" s="104"/>
      <c r="E161" s="104"/>
      <c r="F161" s="104"/>
      <c r="G161" s="104"/>
      <c r="H161" s="104"/>
      <c r="I161" s="104"/>
      <c r="J161" s="104"/>
      <c r="K161" s="104"/>
      <c r="L161" s="104"/>
    </row>
    <row r="162" ht="15.75" customHeight="1">
      <c r="A162" s="103"/>
      <c r="B162" s="103"/>
      <c r="C162" s="104"/>
      <c r="D162" s="104"/>
      <c r="E162" s="104"/>
      <c r="F162" s="104"/>
      <c r="G162" s="104"/>
      <c r="H162" s="104"/>
      <c r="I162" s="104"/>
      <c r="J162" s="104"/>
      <c r="K162" s="104"/>
      <c r="L162" s="104"/>
    </row>
    <row r="163" ht="15.75" customHeight="1">
      <c r="A163" s="103"/>
      <c r="B163" s="103"/>
      <c r="C163" s="104"/>
      <c r="D163" s="104"/>
      <c r="E163" s="104"/>
      <c r="F163" s="104"/>
      <c r="G163" s="104"/>
      <c r="H163" s="104"/>
      <c r="I163" s="104"/>
      <c r="J163" s="104"/>
      <c r="K163" s="104"/>
      <c r="L163" s="104"/>
    </row>
    <row r="164" ht="15.75" customHeight="1">
      <c r="A164" s="103"/>
      <c r="B164" s="103"/>
      <c r="C164" s="104"/>
      <c r="D164" s="104"/>
      <c r="E164" s="104"/>
      <c r="F164" s="104"/>
      <c r="G164" s="104"/>
      <c r="H164" s="104"/>
      <c r="I164" s="104"/>
      <c r="J164" s="104"/>
      <c r="K164" s="104"/>
      <c r="L164" s="104"/>
    </row>
    <row r="165" ht="15.75" customHeight="1">
      <c r="A165" s="103"/>
      <c r="B165" s="103"/>
      <c r="C165" s="104"/>
      <c r="D165" s="104"/>
      <c r="E165" s="104"/>
      <c r="F165" s="104"/>
      <c r="G165" s="104"/>
      <c r="H165" s="104"/>
      <c r="I165" s="104"/>
      <c r="J165" s="104"/>
      <c r="K165" s="104"/>
      <c r="L165" s="104"/>
    </row>
    <row r="166" ht="15.75" customHeight="1">
      <c r="A166" s="103"/>
      <c r="B166" s="103"/>
      <c r="C166" s="104"/>
      <c r="D166" s="104"/>
      <c r="E166" s="104"/>
      <c r="F166" s="104"/>
      <c r="G166" s="104"/>
      <c r="H166" s="104"/>
      <c r="I166" s="104"/>
      <c r="J166" s="104"/>
      <c r="K166" s="104"/>
      <c r="L166" s="104"/>
    </row>
    <row r="167" ht="15.75" customHeight="1">
      <c r="A167" s="103"/>
      <c r="B167" s="103"/>
      <c r="C167" s="104"/>
      <c r="D167" s="104"/>
      <c r="E167" s="104"/>
      <c r="F167" s="104"/>
      <c r="G167" s="104"/>
      <c r="H167" s="104"/>
      <c r="I167" s="104"/>
      <c r="J167" s="104"/>
      <c r="K167" s="104"/>
      <c r="L167" s="104"/>
    </row>
    <row r="168" ht="15.75" customHeight="1">
      <c r="A168" s="103"/>
      <c r="B168" s="103"/>
      <c r="C168" s="104"/>
      <c r="D168" s="104"/>
      <c r="E168" s="104"/>
      <c r="F168" s="104"/>
      <c r="G168" s="104"/>
      <c r="H168" s="104"/>
      <c r="I168" s="104"/>
      <c r="J168" s="104"/>
      <c r="K168" s="104"/>
      <c r="L168" s="104"/>
    </row>
    <row r="169" ht="15.75" customHeight="1">
      <c r="A169" s="103"/>
      <c r="B169" s="103"/>
      <c r="C169" s="104"/>
      <c r="D169" s="104"/>
      <c r="E169" s="104"/>
      <c r="F169" s="104"/>
      <c r="G169" s="104"/>
      <c r="H169" s="104"/>
      <c r="I169" s="104"/>
      <c r="J169" s="104"/>
      <c r="K169" s="104"/>
      <c r="L169" s="104"/>
    </row>
    <row r="170" ht="15.75" customHeight="1">
      <c r="A170" s="103"/>
      <c r="B170" s="103"/>
      <c r="C170" s="104"/>
      <c r="D170" s="104"/>
      <c r="E170" s="104"/>
      <c r="F170" s="104"/>
      <c r="G170" s="104"/>
      <c r="H170" s="104"/>
      <c r="I170" s="104"/>
      <c r="J170" s="104"/>
      <c r="K170" s="104"/>
      <c r="L170" s="104"/>
    </row>
    <row r="171" ht="15.75" customHeight="1">
      <c r="A171" s="103"/>
      <c r="B171" s="103"/>
      <c r="C171" s="104"/>
      <c r="D171" s="104"/>
      <c r="E171" s="104"/>
      <c r="F171" s="104"/>
      <c r="G171" s="104"/>
      <c r="H171" s="104"/>
      <c r="I171" s="104"/>
      <c r="J171" s="104"/>
      <c r="K171" s="104"/>
      <c r="L171" s="104"/>
    </row>
    <row r="172" ht="15.75" customHeight="1">
      <c r="A172" s="103"/>
      <c r="B172" s="103"/>
      <c r="C172" s="104"/>
      <c r="D172" s="104"/>
      <c r="E172" s="104"/>
      <c r="F172" s="104"/>
      <c r="G172" s="104"/>
      <c r="H172" s="104"/>
      <c r="I172" s="104"/>
      <c r="J172" s="104"/>
      <c r="K172" s="104"/>
      <c r="L172" s="104"/>
    </row>
    <row r="173" ht="15.75" customHeight="1">
      <c r="A173" s="103"/>
      <c r="B173" s="103"/>
      <c r="C173" s="104"/>
      <c r="D173" s="104"/>
      <c r="E173" s="104"/>
      <c r="F173" s="104"/>
      <c r="G173" s="104"/>
      <c r="H173" s="104"/>
      <c r="I173" s="104"/>
      <c r="J173" s="104"/>
      <c r="K173" s="104"/>
      <c r="L173" s="104"/>
    </row>
    <row r="174" ht="15.75" customHeight="1">
      <c r="A174" s="103"/>
      <c r="B174" s="103"/>
      <c r="C174" s="104"/>
      <c r="D174" s="104"/>
      <c r="E174" s="104"/>
      <c r="F174" s="104"/>
      <c r="G174" s="104"/>
      <c r="H174" s="104"/>
      <c r="I174" s="104"/>
      <c r="J174" s="104"/>
      <c r="K174" s="104"/>
      <c r="L174" s="104"/>
    </row>
    <row r="175" ht="15.75" customHeight="1">
      <c r="A175" s="103"/>
      <c r="B175" s="103"/>
      <c r="C175" s="104"/>
      <c r="D175" s="104"/>
      <c r="E175" s="104"/>
      <c r="F175" s="104"/>
      <c r="G175" s="104"/>
      <c r="H175" s="104"/>
      <c r="I175" s="104"/>
      <c r="J175" s="104"/>
      <c r="K175" s="104"/>
      <c r="L175" s="104"/>
    </row>
    <row r="176" ht="15.75" customHeight="1">
      <c r="A176" s="103"/>
      <c r="B176" s="103"/>
      <c r="C176" s="104"/>
      <c r="D176" s="104"/>
      <c r="E176" s="104"/>
      <c r="G176" s="104"/>
      <c r="H176" s="104"/>
      <c r="I176" s="104"/>
      <c r="J176" s="104"/>
      <c r="K176" s="104"/>
      <c r="L176" s="104"/>
    </row>
    <row r="177" ht="15.75" customHeight="1">
      <c r="A177" s="103"/>
      <c r="B177" s="103"/>
      <c r="C177" s="104"/>
      <c r="D177" s="104"/>
      <c r="E177" s="104"/>
      <c r="G177" s="104"/>
      <c r="H177" s="104"/>
      <c r="I177" s="104"/>
      <c r="J177" s="104"/>
      <c r="K177" s="104"/>
      <c r="L177" s="104"/>
    </row>
    <row r="178" ht="15.75" customHeight="1">
      <c r="A178" s="103"/>
      <c r="B178" s="103"/>
      <c r="C178" s="104"/>
      <c r="D178" s="104"/>
      <c r="E178" s="104"/>
      <c r="G178" s="104"/>
      <c r="H178" s="104"/>
      <c r="I178" s="104"/>
      <c r="J178" s="104"/>
      <c r="K178" s="104"/>
      <c r="L178" s="104"/>
    </row>
    <row r="179" ht="15.75" customHeight="1">
      <c r="A179" s="103"/>
      <c r="B179" s="103"/>
      <c r="C179" s="104"/>
      <c r="D179" s="104"/>
      <c r="E179" s="104"/>
      <c r="G179" s="104"/>
      <c r="H179" s="104"/>
      <c r="I179" s="104"/>
      <c r="J179" s="104"/>
      <c r="K179" s="104"/>
      <c r="L179" s="104"/>
    </row>
    <row r="180" ht="15.75" customHeight="1">
      <c r="A180" s="103"/>
      <c r="B180" s="103"/>
      <c r="C180" s="104"/>
      <c r="D180" s="104"/>
      <c r="E180" s="104"/>
      <c r="G180" s="104"/>
      <c r="H180" s="104"/>
      <c r="I180" s="104"/>
      <c r="J180" s="104"/>
      <c r="K180" s="104"/>
      <c r="L180" s="104"/>
    </row>
    <row r="181" ht="15.75" customHeight="1">
      <c r="A181" s="103"/>
      <c r="B181" s="103"/>
      <c r="C181" s="104"/>
      <c r="D181" s="104"/>
      <c r="E181" s="104"/>
      <c r="G181" s="104"/>
      <c r="H181" s="104"/>
      <c r="I181" s="104"/>
      <c r="J181" s="104"/>
      <c r="K181" s="104"/>
      <c r="L181" s="104"/>
    </row>
    <row r="182" ht="15.75" customHeight="1">
      <c r="A182" s="103"/>
      <c r="B182" s="103"/>
      <c r="C182" s="104"/>
      <c r="D182" s="104"/>
      <c r="E182" s="104"/>
      <c r="G182" s="104"/>
      <c r="H182" s="104"/>
      <c r="I182" s="104"/>
      <c r="J182" s="104"/>
      <c r="K182" s="104"/>
      <c r="L182" s="104"/>
    </row>
    <row r="183" ht="15.75" customHeight="1">
      <c r="A183" s="103"/>
      <c r="B183" s="103"/>
      <c r="C183" s="104"/>
      <c r="D183" s="104"/>
      <c r="E183" s="104"/>
      <c r="G183" s="104"/>
      <c r="H183" s="104"/>
      <c r="I183" s="104"/>
      <c r="J183" s="104"/>
      <c r="K183" s="104"/>
      <c r="L183" s="104"/>
    </row>
    <row r="184" ht="15.75" customHeight="1">
      <c r="A184" s="103"/>
      <c r="B184" s="103"/>
      <c r="C184" s="104"/>
      <c r="D184" s="104"/>
      <c r="E184" s="104"/>
      <c r="G184" s="104"/>
      <c r="H184" s="104"/>
      <c r="I184" s="104"/>
      <c r="J184" s="104"/>
      <c r="K184" s="104"/>
      <c r="L184" s="104"/>
    </row>
    <row r="185" ht="15.75" customHeight="1">
      <c r="A185" s="103"/>
      <c r="B185" s="103"/>
      <c r="C185" s="104"/>
      <c r="D185" s="104"/>
      <c r="E185" s="104"/>
      <c r="G185" s="104"/>
      <c r="H185" s="104"/>
      <c r="I185" s="104"/>
      <c r="J185" s="104"/>
      <c r="K185" s="104"/>
      <c r="L185" s="104"/>
    </row>
    <row r="186" ht="15.75" customHeight="1">
      <c r="A186" s="103"/>
      <c r="B186" s="103"/>
      <c r="C186" s="104"/>
      <c r="D186" s="104"/>
      <c r="E186" s="104"/>
      <c r="G186" s="104"/>
      <c r="H186" s="104"/>
      <c r="I186" s="104"/>
      <c r="J186" s="104"/>
      <c r="K186" s="104"/>
      <c r="L186" s="104"/>
    </row>
    <row r="187" ht="15.75" customHeight="1">
      <c r="A187" s="103"/>
      <c r="B187" s="103"/>
      <c r="C187" s="104"/>
      <c r="D187" s="104"/>
      <c r="E187" s="104"/>
      <c r="G187" s="104"/>
      <c r="H187" s="104"/>
      <c r="I187" s="104"/>
      <c r="J187" s="104"/>
      <c r="K187" s="104"/>
      <c r="L187" s="104"/>
    </row>
    <row r="188" ht="15.75" customHeight="1">
      <c r="A188" s="103"/>
      <c r="B188" s="103"/>
      <c r="C188" s="104"/>
      <c r="D188" s="104"/>
      <c r="E188" s="104"/>
      <c r="G188" s="104"/>
      <c r="H188" s="104"/>
      <c r="I188" s="104"/>
      <c r="J188" s="104"/>
      <c r="K188" s="104"/>
      <c r="L188" s="104"/>
    </row>
    <row r="189" ht="15.75" customHeight="1">
      <c r="A189" s="103"/>
      <c r="B189" s="103"/>
      <c r="C189" s="104"/>
      <c r="D189" s="104"/>
      <c r="E189" s="104"/>
      <c r="G189" s="104"/>
      <c r="H189" s="104"/>
      <c r="I189" s="104"/>
      <c r="J189" s="104"/>
      <c r="K189" s="104"/>
      <c r="L189" s="104"/>
    </row>
    <row r="190" ht="15.75" customHeight="1">
      <c r="A190" s="103"/>
      <c r="B190" s="103"/>
      <c r="C190" s="104"/>
      <c r="D190" s="104"/>
      <c r="E190" s="104"/>
      <c r="G190" s="104"/>
      <c r="H190" s="104"/>
      <c r="I190" s="104"/>
      <c r="J190" s="104"/>
      <c r="K190" s="104"/>
      <c r="L190" s="104"/>
    </row>
    <row r="191" ht="15.75" customHeight="1">
      <c r="A191" s="103"/>
      <c r="B191" s="103"/>
      <c r="C191" s="104"/>
      <c r="D191" s="104"/>
      <c r="E191" s="104"/>
      <c r="G191" s="104"/>
      <c r="H191" s="104"/>
      <c r="I191" s="104"/>
      <c r="J191" s="104"/>
      <c r="K191" s="104"/>
      <c r="L191" s="104"/>
    </row>
    <row r="192" ht="15.75" customHeight="1">
      <c r="A192" s="103"/>
      <c r="B192" s="103"/>
      <c r="C192" s="104"/>
      <c r="D192" s="104"/>
      <c r="E192" s="104"/>
      <c r="G192" s="104"/>
      <c r="H192" s="104"/>
      <c r="I192" s="104"/>
      <c r="J192" s="104"/>
      <c r="K192" s="104"/>
      <c r="L192" s="104"/>
    </row>
    <row r="193" ht="15.75" customHeight="1">
      <c r="A193" s="103"/>
      <c r="B193" s="103"/>
      <c r="C193" s="104"/>
      <c r="D193" s="104"/>
      <c r="E193" s="104"/>
      <c r="G193" s="104"/>
      <c r="H193" s="104"/>
      <c r="I193" s="104"/>
      <c r="J193" s="104"/>
      <c r="K193" s="104"/>
      <c r="L193" s="104"/>
    </row>
    <row r="194" ht="15.75" customHeight="1">
      <c r="A194" s="103"/>
      <c r="B194" s="103"/>
      <c r="C194" s="104"/>
      <c r="D194" s="104"/>
      <c r="E194" s="104"/>
      <c r="G194" s="104"/>
      <c r="H194" s="104"/>
      <c r="I194" s="104"/>
      <c r="J194" s="104"/>
      <c r="K194" s="104"/>
      <c r="L194" s="104"/>
    </row>
    <row r="195" ht="15.75" customHeight="1">
      <c r="A195" s="103"/>
      <c r="B195" s="103"/>
      <c r="C195" s="104"/>
      <c r="D195" s="104"/>
      <c r="E195" s="104"/>
      <c r="G195" s="104"/>
      <c r="H195" s="104"/>
      <c r="I195" s="104"/>
      <c r="J195" s="104"/>
      <c r="K195" s="104"/>
      <c r="L195" s="104"/>
    </row>
    <row r="196" ht="15.75" customHeight="1">
      <c r="A196" s="103"/>
      <c r="B196" s="103"/>
      <c r="C196" s="104"/>
      <c r="D196" s="104"/>
      <c r="E196" s="104"/>
      <c r="G196" s="104"/>
      <c r="H196" s="104"/>
      <c r="I196" s="104"/>
      <c r="J196" s="104"/>
      <c r="K196" s="104"/>
      <c r="L196" s="104"/>
    </row>
    <row r="197" ht="15.75" customHeight="1">
      <c r="A197" s="103"/>
      <c r="B197" s="103"/>
      <c r="C197" s="104"/>
      <c r="D197" s="104"/>
      <c r="E197" s="104"/>
      <c r="G197" s="104"/>
      <c r="H197" s="104"/>
      <c r="I197" s="104"/>
      <c r="J197" s="104"/>
      <c r="K197" s="104"/>
      <c r="L197" s="104"/>
    </row>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9">
      <formula1>"Selecione,2ºTrimestre,3ºTrimestre,4ºTrimestre,Não"</formula1>
    </dataValidation>
    <dataValidation type="list" allowBlank="1" showErrorMessage="1" sqref="U3:U9">
      <formula1>"Selecione,Sim,Não"</formula1>
    </dataValidation>
    <dataValidation type="list" allowBlank="1" showErrorMessage="1" sqref="E3:E9">
      <formula1>"On-line Auto-serviço,On-line Fluxo,Digital Auto-serviço,Digital Fluxo,Presencial,Semipresencial,Selecione"</formula1>
    </dataValidation>
    <dataValidation type="list" allowBlank="1" showErrorMessage="1" sqref="O3:O9">
      <formula1>"Selecione,Atualmente é presencial,Atualmente em formato híbrido,Atualmente automatizado em formato digital"</formula1>
    </dataValidation>
    <dataValidation type="list" allowBlank="1" showErrorMessage="1" sqref="S3:S9">
      <formula1>"Fase de Levantamento de requisitos,Fase de Mapeamento do Serviço,Fase de Desenvolvimento,Fase de Homologação,Pronto,Fase de Pagamento,Pendente,Selecione"</formula1>
    </dataValidation>
    <dataValidation type="list" allowBlank="1" showErrorMessage="1" sqref="N3:N9">
      <formula1>"Sim Possui,Não Possui,Fase de Desenvolvimento,Selecione"</formula1>
    </dataValidation>
    <dataValidation type="list" allowBlank="1" showErrorMessage="1" sqref="J3:J9">
      <formula1>"Selecione,Sim,Não,Fase de elaboração"</formula1>
    </dataValidation>
    <dataValidation type="list" allowBlank="1" showErrorMessage="1" sqref="L3:L9">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9 F3:F9 R3:R9">
      <formula1>"Sim,Não,Selecione"</formula1>
    </dataValidation>
    <dataValidation type="list" allowBlank="1" showErrorMessage="1" sqref="H3:H9">
      <formula1>"Selecione,É cômodo para o usuário,É uma utilidadade para o usuário,Atendimento a disposição legal"</formula1>
    </dataValidation>
    <dataValidation type="list" allowBlank="1" showErrorMessage="1" sqref="G3:G9">
      <formula1>"Selecione,Atende grupo Minoritário da população,Atende grande parte da população,Atende toda população"</formula1>
    </dataValidation>
    <dataValidation type="list" allowBlank="1" showErrorMessage="1" sqref="I3:I9">
      <formula1>"Selecione,Baixo volume de demanda,Volume mediano de demanda,Alto volume de demanda"</formula1>
    </dataValidation>
    <dataValidation type="list" allowBlank="1" showErrorMessage="1" sqref="M3:M9">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13"/>
    <col customWidth="1" min="2" max="2" width="9.88"/>
    <col customWidth="1" min="3" max="3" width="9.25"/>
    <col customWidth="1" min="4" max="4" width="53.13"/>
    <col customWidth="1" min="5" max="5" width="32.0"/>
    <col customWidth="1" min="6" max="6" width="12.63"/>
  </cols>
  <sheetData>
    <row r="1">
      <c r="A1" s="42" t="s">
        <v>928</v>
      </c>
      <c r="B1" s="42" t="s">
        <v>929</v>
      </c>
      <c r="C1" s="42" t="s">
        <v>930</v>
      </c>
      <c r="D1" s="42" t="s">
        <v>931</v>
      </c>
    </row>
    <row r="2">
      <c r="A2" s="47" t="s">
        <v>114</v>
      </c>
      <c r="B2" s="47" t="s">
        <v>932</v>
      </c>
      <c r="C2" s="47" t="s">
        <v>91</v>
      </c>
      <c r="D2" s="47"/>
    </row>
    <row r="3">
      <c r="A3" s="47" t="s">
        <v>190</v>
      </c>
      <c r="B3" s="47" t="s">
        <v>933</v>
      </c>
      <c r="C3" s="47" t="s">
        <v>91</v>
      </c>
      <c r="D3" s="47"/>
    </row>
    <row r="4">
      <c r="A4" s="63" t="s">
        <v>255</v>
      </c>
      <c r="B4" s="47" t="s">
        <v>934</v>
      </c>
      <c r="C4" s="47" t="s">
        <v>91</v>
      </c>
      <c r="D4" s="47"/>
    </row>
    <row r="5">
      <c r="A5" s="67" t="s">
        <v>387</v>
      </c>
      <c r="B5" s="47" t="s">
        <v>935</v>
      </c>
      <c r="C5" s="47" t="s">
        <v>91</v>
      </c>
      <c r="D5" s="47"/>
    </row>
    <row r="6">
      <c r="A6" s="67" t="s">
        <v>454</v>
      </c>
      <c r="B6" s="47" t="s">
        <v>936</v>
      </c>
      <c r="C6" s="47" t="s">
        <v>91</v>
      </c>
      <c r="D6" s="47"/>
    </row>
    <row r="7">
      <c r="A7" s="67" t="s">
        <v>467</v>
      </c>
      <c r="B7" s="47" t="s">
        <v>937</v>
      </c>
      <c r="C7" s="47" t="s">
        <v>91</v>
      </c>
      <c r="D7" s="47"/>
    </row>
    <row r="8">
      <c r="A8" s="47" t="s">
        <v>479</v>
      </c>
      <c r="B8" s="47" t="s">
        <v>938</v>
      </c>
      <c r="C8" s="47" t="s">
        <v>91</v>
      </c>
      <c r="D8" s="47"/>
    </row>
    <row r="9">
      <c r="A9" s="67" t="s">
        <v>846</v>
      </c>
      <c r="B9" s="47" t="s">
        <v>939</v>
      </c>
      <c r="C9" s="47" t="s">
        <v>91</v>
      </c>
      <c r="D9" s="47"/>
    </row>
    <row r="10">
      <c r="A10" s="67" t="s">
        <v>620</v>
      </c>
      <c r="B10" s="47" t="s">
        <v>940</v>
      </c>
      <c r="C10" s="47" t="s">
        <v>91</v>
      </c>
      <c r="D10" s="47"/>
    </row>
    <row r="11">
      <c r="A11" s="89" t="s">
        <v>652</v>
      </c>
      <c r="B11" s="47" t="s">
        <v>941</v>
      </c>
      <c r="C11" s="47" t="s">
        <v>91</v>
      </c>
      <c r="D11" s="47"/>
    </row>
    <row r="12">
      <c r="A12" s="63" t="s">
        <v>687</v>
      </c>
      <c r="B12" s="47" t="s">
        <v>942</v>
      </c>
      <c r="C12" s="47" t="s">
        <v>91</v>
      </c>
      <c r="D12" s="47"/>
    </row>
    <row r="13">
      <c r="A13" s="67" t="s">
        <v>698</v>
      </c>
      <c r="B13" s="47" t="s">
        <v>943</v>
      </c>
      <c r="C13" s="47" t="s">
        <v>91</v>
      </c>
      <c r="D13" s="47"/>
    </row>
    <row r="14">
      <c r="A14" s="67" t="s">
        <v>746</v>
      </c>
      <c r="B14" s="47" t="s">
        <v>944</v>
      </c>
      <c r="C14" s="47" t="s">
        <v>91</v>
      </c>
      <c r="D14" s="47"/>
    </row>
    <row r="15">
      <c r="A15" s="67" t="s">
        <v>862</v>
      </c>
      <c r="B15" s="47" t="s">
        <v>945</v>
      </c>
      <c r="C15" s="47" t="s">
        <v>91</v>
      </c>
      <c r="D15" s="47"/>
    </row>
    <row r="16">
      <c r="A16" s="67" t="s">
        <v>878</v>
      </c>
      <c r="B16" s="47" t="s">
        <v>946</v>
      </c>
      <c r="C16" s="47" t="s">
        <v>91</v>
      </c>
      <c r="D16" s="47"/>
    </row>
    <row r="17">
      <c r="A17" s="67" t="s">
        <v>903</v>
      </c>
      <c r="B17" s="47" t="s">
        <v>947</v>
      </c>
      <c r="C17" s="47" t="s">
        <v>91</v>
      </c>
      <c r="D17" s="47"/>
    </row>
    <row r="18" hidden="1">
      <c r="A18" s="47" t="s">
        <v>142</v>
      </c>
      <c r="B18" s="47" t="s">
        <v>142</v>
      </c>
      <c r="C18" s="47" t="s">
        <v>50</v>
      </c>
      <c r="D18" s="47" t="s">
        <v>948</v>
      </c>
      <c r="E18" s="47" t="s">
        <v>949</v>
      </c>
    </row>
    <row r="19" hidden="1">
      <c r="A19" s="47" t="s">
        <v>127</v>
      </c>
      <c r="B19" s="47" t="s">
        <v>950</v>
      </c>
      <c r="C19" s="47" t="s">
        <v>50</v>
      </c>
      <c r="D19" s="47" t="s">
        <v>951</v>
      </c>
      <c r="E19" s="47" t="s">
        <v>952</v>
      </c>
    </row>
    <row r="20" hidden="1">
      <c r="A20" s="67" t="s">
        <v>829</v>
      </c>
      <c r="B20" s="47" t="s">
        <v>953</v>
      </c>
      <c r="C20" s="47" t="s">
        <v>50</v>
      </c>
      <c r="D20" s="47" t="s">
        <v>954</v>
      </c>
      <c r="E20" s="62" t="s">
        <v>955</v>
      </c>
    </row>
    <row r="21" ht="15.75" hidden="1" customHeight="1">
      <c r="A21" s="47" t="s">
        <v>167</v>
      </c>
      <c r="B21" s="47" t="s">
        <v>956</v>
      </c>
      <c r="C21" s="47" t="s">
        <v>957</v>
      </c>
      <c r="D21" s="47" t="s">
        <v>958</v>
      </c>
      <c r="E21" s="47" t="s">
        <v>959</v>
      </c>
    </row>
    <row r="22" ht="15.75" hidden="1" customHeight="1">
      <c r="A22" s="47" t="s">
        <v>247</v>
      </c>
      <c r="B22" s="47" t="s">
        <v>960</v>
      </c>
      <c r="C22" s="47" t="s">
        <v>50</v>
      </c>
      <c r="D22" s="47" t="s">
        <v>961</v>
      </c>
      <c r="E22" s="47"/>
    </row>
    <row r="23" ht="15.75" hidden="1" customHeight="1">
      <c r="A23" s="67" t="s">
        <v>276</v>
      </c>
      <c r="B23" s="47" t="s">
        <v>962</v>
      </c>
      <c r="C23" s="47" t="s">
        <v>50</v>
      </c>
      <c r="D23" s="47"/>
      <c r="E23" s="47"/>
    </row>
    <row r="24" ht="15.75" hidden="1" customHeight="1">
      <c r="A24" s="67" t="s">
        <v>288</v>
      </c>
      <c r="B24" s="47" t="s">
        <v>963</v>
      </c>
      <c r="C24" s="47" t="s">
        <v>957</v>
      </c>
      <c r="D24" s="47" t="s">
        <v>964</v>
      </c>
      <c r="E24" s="47" t="s">
        <v>959</v>
      </c>
    </row>
    <row r="25" ht="15.75" hidden="1" customHeight="1">
      <c r="A25" s="67" t="s">
        <v>339</v>
      </c>
      <c r="B25" s="47" t="s">
        <v>965</v>
      </c>
      <c r="C25" s="47" t="s">
        <v>957</v>
      </c>
      <c r="D25" s="47"/>
      <c r="E25" s="47" t="s">
        <v>959</v>
      </c>
    </row>
    <row r="26" ht="15.75" hidden="1" customHeight="1">
      <c r="A26" s="67" t="s">
        <v>376</v>
      </c>
      <c r="B26" s="47" t="s">
        <v>966</v>
      </c>
      <c r="C26" s="47" t="s">
        <v>50</v>
      </c>
      <c r="D26" s="47"/>
      <c r="E26" s="47"/>
    </row>
    <row r="27" ht="15.75" hidden="1" customHeight="1">
      <c r="A27" s="67" t="s">
        <v>333</v>
      </c>
      <c r="B27" s="47" t="s">
        <v>967</v>
      </c>
      <c r="C27" s="47" t="s">
        <v>50</v>
      </c>
      <c r="D27" s="47"/>
      <c r="E27" s="47"/>
    </row>
    <row r="28" ht="15.75" hidden="1" customHeight="1">
      <c r="A28" s="63" t="s">
        <v>437</v>
      </c>
      <c r="B28" s="47" t="s">
        <v>968</v>
      </c>
      <c r="C28" s="47" t="s">
        <v>50</v>
      </c>
      <c r="D28" s="47"/>
      <c r="E28" s="47"/>
    </row>
    <row r="29" ht="15.75" hidden="1" customHeight="1">
      <c r="A29" s="63" t="s">
        <v>440</v>
      </c>
      <c r="B29" s="47" t="s">
        <v>969</v>
      </c>
      <c r="C29" s="47" t="s">
        <v>50</v>
      </c>
      <c r="D29" s="47"/>
      <c r="E29" s="47"/>
    </row>
    <row r="30" ht="15.75" hidden="1" customHeight="1">
      <c r="A30" s="67" t="s">
        <v>445</v>
      </c>
      <c r="B30" s="47" t="s">
        <v>970</v>
      </c>
      <c r="C30" s="47" t="s">
        <v>50</v>
      </c>
      <c r="D30" s="47"/>
      <c r="E30" s="47"/>
    </row>
    <row r="31" ht="15.75" hidden="1" customHeight="1">
      <c r="A31" s="67" t="s">
        <v>838</v>
      </c>
      <c r="B31" s="47" t="s">
        <v>971</v>
      </c>
      <c r="C31" s="47" t="s">
        <v>50</v>
      </c>
      <c r="D31" s="47"/>
      <c r="E31" s="62" t="s">
        <v>955</v>
      </c>
    </row>
    <row r="32" ht="15.75" hidden="1" customHeight="1">
      <c r="A32" s="67" t="s">
        <v>857</v>
      </c>
      <c r="B32" s="47" t="s">
        <v>972</v>
      </c>
      <c r="C32" s="47" t="s">
        <v>50</v>
      </c>
      <c r="D32" s="47"/>
      <c r="E32" s="62" t="s">
        <v>955</v>
      </c>
    </row>
    <row r="33" ht="15.75" hidden="1" customHeight="1">
      <c r="A33" s="67" t="s">
        <v>493</v>
      </c>
      <c r="B33" s="47" t="s">
        <v>973</v>
      </c>
      <c r="C33" s="47" t="s">
        <v>50</v>
      </c>
      <c r="D33" s="47"/>
      <c r="E33" s="47"/>
    </row>
    <row r="34" ht="15.75" hidden="1" customHeight="1">
      <c r="A34" s="67" t="s">
        <v>503</v>
      </c>
      <c r="B34" s="47" t="s">
        <v>974</v>
      </c>
      <c r="C34" s="47" t="s">
        <v>50</v>
      </c>
      <c r="D34" s="47" t="s">
        <v>975</v>
      </c>
      <c r="E34" s="47"/>
    </row>
    <row r="35" ht="15.75" hidden="1" customHeight="1">
      <c r="A35" s="67" t="s">
        <v>565</v>
      </c>
      <c r="B35" s="47" t="s">
        <v>976</v>
      </c>
      <c r="C35" s="47" t="s">
        <v>50</v>
      </c>
      <c r="D35" s="47" t="s">
        <v>977</v>
      </c>
      <c r="E35" s="47"/>
    </row>
    <row r="36" ht="15.75" hidden="1" customHeight="1">
      <c r="A36" s="67" t="s">
        <v>589</v>
      </c>
      <c r="B36" s="47" t="s">
        <v>978</v>
      </c>
      <c r="C36" s="47" t="s">
        <v>50</v>
      </c>
      <c r="D36" s="47"/>
      <c r="E36" s="47"/>
    </row>
    <row r="37" ht="15.75" customHeight="1">
      <c r="A37" s="77" t="s">
        <v>594</v>
      </c>
      <c r="B37" s="47" t="s">
        <v>979</v>
      </c>
      <c r="C37" s="47" t="s">
        <v>91</v>
      </c>
      <c r="D37" s="47" t="s">
        <v>980</v>
      </c>
    </row>
    <row r="38" ht="15.75" hidden="1" customHeight="1">
      <c r="A38" s="67" t="s">
        <v>911</v>
      </c>
      <c r="B38" s="47" t="s">
        <v>981</v>
      </c>
      <c r="C38" s="47" t="s">
        <v>957</v>
      </c>
      <c r="D38" s="47" t="s">
        <v>982</v>
      </c>
      <c r="E38" s="47" t="s">
        <v>959</v>
      </c>
    </row>
    <row r="39" ht="15.75" customHeight="1">
      <c r="A39" s="47" t="s">
        <v>983</v>
      </c>
      <c r="B39" s="47" t="s">
        <v>984</v>
      </c>
      <c r="C39" s="47" t="s">
        <v>91</v>
      </c>
      <c r="D39" s="47"/>
    </row>
    <row r="40" ht="15.75" hidden="1" customHeight="1">
      <c r="A40" s="47" t="s">
        <v>985</v>
      </c>
      <c r="B40" s="47" t="s">
        <v>986</v>
      </c>
      <c r="C40" s="47" t="s">
        <v>957</v>
      </c>
      <c r="D40" s="47"/>
      <c r="E40" s="47" t="s">
        <v>987</v>
      </c>
    </row>
    <row r="41" ht="15.75" hidden="1" customHeight="1">
      <c r="A41" s="47" t="s">
        <v>988</v>
      </c>
      <c r="B41" s="47" t="s">
        <v>989</v>
      </c>
      <c r="C41" s="47" t="s">
        <v>50</v>
      </c>
      <c r="D41" s="47"/>
      <c r="E41" s="47" t="s">
        <v>990</v>
      </c>
    </row>
    <row r="42" ht="15.75" customHeight="1">
      <c r="A42" s="47" t="s">
        <v>991</v>
      </c>
      <c r="B42" s="47" t="s">
        <v>992</v>
      </c>
      <c r="C42" s="47" t="s">
        <v>91</v>
      </c>
      <c r="D42" s="47"/>
    </row>
    <row r="43" ht="15.75" customHeight="1">
      <c r="A43" s="47" t="s">
        <v>993</v>
      </c>
      <c r="B43" s="47" t="s">
        <v>994</v>
      </c>
      <c r="C43" s="47" t="s">
        <v>91</v>
      </c>
      <c r="D43" s="47"/>
    </row>
    <row r="44" ht="15.75" hidden="1" customHeight="1">
      <c r="A44" s="47" t="s">
        <v>995</v>
      </c>
      <c r="B44" s="47" t="s">
        <v>996</v>
      </c>
      <c r="C44" s="47" t="s">
        <v>50</v>
      </c>
      <c r="D44" s="47"/>
      <c r="E44" s="100" t="s">
        <v>997</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44">
    <filterColumn colId="2">
      <filters>
        <filter val="Sim"/>
      </filters>
    </filterColumn>
  </autoFilter>
  <dataValidations>
    <dataValidation type="list" allowBlank="1" showErrorMessage="1" sqref="C2:C44">
      <formula1>"Sim,Não,Selecione,Em andamento"</formula1>
    </dataValidation>
  </dataValidations>
  <hyperlinks>
    <hyperlink r:id="rId1" ref="E44"/>
  </hyperlinks>
  <printOptions/>
  <pageMargins bottom="0.787401575" footer="0.0" header="0.0" left="0.511811024" right="0.511811024" top="0.787401575"/>
  <pageSetup orientation="landscape"/>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63"/>
    <col customWidth="1" min="2" max="2" width="47.13"/>
    <col customWidth="1" min="3" max="3" width="16.38"/>
    <col customWidth="1" min="4" max="4" width="21.0"/>
    <col customWidth="1" min="5" max="5" width="14.13"/>
    <col customWidth="1" min="6" max="6" width="15.13"/>
    <col customWidth="1" min="7" max="7" width="17.0"/>
    <col customWidth="1" min="8" max="8" width="18.88"/>
    <col customWidth="1" min="9" max="10" width="16.88"/>
    <col customWidth="1" min="11" max="11" width="15.25"/>
    <col customWidth="1" min="12" max="12" width="13.88"/>
    <col customWidth="1" min="21" max="21" width="15.75"/>
  </cols>
  <sheetData>
    <row r="1" ht="15.75" customHeight="1">
      <c r="A1" s="36"/>
      <c r="B1" s="36"/>
      <c r="C1" s="36"/>
      <c r="D1" s="36"/>
      <c r="E1" s="36"/>
      <c r="F1" s="36"/>
      <c r="G1" s="37" t="s">
        <v>101</v>
      </c>
      <c r="H1" s="38"/>
      <c r="I1" s="38"/>
      <c r="J1" s="38"/>
      <c r="K1" s="39"/>
      <c r="L1" s="37" t="s">
        <v>102</v>
      </c>
      <c r="M1" s="38"/>
      <c r="N1" s="38"/>
      <c r="O1" s="38"/>
      <c r="P1" s="40"/>
      <c r="Q1" s="41"/>
      <c r="R1" s="41"/>
      <c r="S1" s="41"/>
      <c r="T1" s="41"/>
      <c r="U1" s="133"/>
    </row>
    <row r="2" ht="15.75" customHeight="1">
      <c r="A2" s="42" t="s">
        <v>103</v>
      </c>
      <c r="B2" s="42" t="s">
        <v>104</v>
      </c>
      <c r="C2" s="42" t="s">
        <v>105</v>
      </c>
      <c r="D2" s="43" t="s">
        <v>1112</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133" t="s">
        <v>1110</v>
      </c>
    </row>
    <row r="3" ht="15.75" customHeight="1">
      <c r="A3" s="47" t="s">
        <v>911</v>
      </c>
      <c r="B3" s="47" t="s">
        <v>912</v>
      </c>
      <c r="C3" s="47" t="s">
        <v>567</v>
      </c>
      <c r="D3" s="47" t="s">
        <v>91</v>
      </c>
      <c r="E3" s="47" t="s">
        <v>130</v>
      </c>
      <c r="F3" s="47" t="s">
        <v>50</v>
      </c>
      <c r="G3" s="48" t="s">
        <v>43</v>
      </c>
      <c r="H3" s="49" t="s">
        <v>87</v>
      </c>
      <c r="I3" s="50" t="s">
        <v>47</v>
      </c>
      <c r="J3" s="48" t="s">
        <v>73</v>
      </c>
      <c r="K3" s="50">
        <f>SUMIFS(Gabarito!B:B,Gabarito!A:A,G3)+SUMIFS(Gabarito!B:B,Gabarito!A:A,H3)+SUMIFS(Gabarito!B:B,Gabarito!A:A,I3)+SUMIFS(Gabarito!B:B,Gabarito!A:A,J3)</f>
        <v>15</v>
      </c>
      <c r="L3" s="49" t="s">
        <v>55</v>
      </c>
      <c r="M3" s="49" t="s">
        <v>131</v>
      </c>
      <c r="N3" s="47" t="s">
        <v>79</v>
      </c>
      <c r="O3" s="49" t="s">
        <v>99</v>
      </c>
      <c r="P3" s="49">
        <f>SUMIFS(Gabarito!B:B,Gabarito!A:A,L3)+SUMIFS(Gabarito!B:B,Gabarito!A:A,M3)+SUMIFS(Gabarito!B:B,Gabarito!A:A,N3)+SUMIFS(Gabarito!B:B,Gabarito!A:A,#REF!)+SUMIFS(Gabarito!B:B,Gabarito!A:A,O3)</f>
        <v>36</v>
      </c>
      <c r="Q3" s="49">
        <f t="shared" ref="Q3:Q18" si="1">K3*P3</f>
        <v>540</v>
      </c>
      <c r="R3" s="47" t="s">
        <v>50</v>
      </c>
      <c r="S3" s="47" t="s">
        <v>132</v>
      </c>
      <c r="T3" s="49" t="s">
        <v>463</v>
      </c>
      <c r="U3" s="49" t="s">
        <v>50</v>
      </c>
    </row>
    <row r="4" ht="15.75" customHeight="1">
      <c r="A4" s="47" t="s">
        <v>911</v>
      </c>
      <c r="B4" s="47" t="s">
        <v>913</v>
      </c>
      <c r="C4" s="47" t="s">
        <v>567</v>
      </c>
      <c r="D4" s="47" t="s">
        <v>91</v>
      </c>
      <c r="E4" s="47" t="s">
        <v>130</v>
      </c>
      <c r="F4" s="47" t="s">
        <v>50</v>
      </c>
      <c r="G4" s="48" t="s">
        <v>43</v>
      </c>
      <c r="H4" s="49" t="s">
        <v>87</v>
      </c>
      <c r="I4" s="50" t="s">
        <v>71</v>
      </c>
      <c r="J4" s="48" t="s">
        <v>73</v>
      </c>
      <c r="K4" s="50">
        <f>SUMIFS(Gabarito!B:B,Gabarito!A:A,G4)+SUMIFS(Gabarito!B:B,Gabarito!A:A,H4)+SUMIFS(Gabarito!B:B,Gabarito!A:A,I4)+SUMIFS(Gabarito!B:B,Gabarito!A:A,J4)</f>
        <v>18</v>
      </c>
      <c r="L4" s="49" t="s">
        <v>55</v>
      </c>
      <c r="M4" s="49" t="s">
        <v>131</v>
      </c>
      <c r="N4" s="47" t="s">
        <v>79</v>
      </c>
      <c r="O4" s="49" t="s">
        <v>99</v>
      </c>
      <c r="P4" s="49">
        <f>SUMIFS(Gabarito!B:B,Gabarito!A:A,L4)+SUMIFS(Gabarito!B:B,Gabarito!A:A,M4)+SUMIFS(Gabarito!B:B,Gabarito!A:A,N4)+SUMIFS(Gabarito!B:B,Gabarito!A:A,#REF!)+SUMIFS(Gabarito!B:B,Gabarito!A:A,O4)</f>
        <v>36</v>
      </c>
      <c r="Q4" s="49">
        <f t="shared" si="1"/>
        <v>648</v>
      </c>
      <c r="R4" s="47" t="s">
        <v>50</v>
      </c>
      <c r="S4" s="47" t="s">
        <v>132</v>
      </c>
      <c r="T4" s="49" t="s">
        <v>463</v>
      </c>
      <c r="U4" s="49" t="s">
        <v>50</v>
      </c>
    </row>
    <row r="5" ht="15.75" customHeight="1">
      <c r="A5" s="47" t="s">
        <v>911</v>
      </c>
      <c r="B5" s="47" t="s">
        <v>914</v>
      </c>
      <c r="C5" s="47" t="s">
        <v>567</v>
      </c>
      <c r="D5" s="47" t="s">
        <v>91</v>
      </c>
      <c r="E5" s="47" t="s">
        <v>130</v>
      </c>
      <c r="F5" s="47" t="s">
        <v>50</v>
      </c>
      <c r="G5" s="48" t="s">
        <v>43</v>
      </c>
      <c r="H5" s="49" t="s">
        <v>87</v>
      </c>
      <c r="I5" s="50" t="s">
        <v>47</v>
      </c>
      <c r="J5" s="48" t="s">
        <v>73</v>
      </c>
      <c r="K5" s="50">
        <f>SUMIFS(Gabarito!B:B,Gabarito!A:A,G5)+SUMIFS(Gabarito!B:B,Gabarito!A:A,H5)+SUMIFS(Gabarito!B:B,Gabarito!A:A,I5)+SUMIFS(Gabarito!B:B,Gabarito!A:A,J5)</f>
        <v>15</v>
      </c>
      <c r="L5" s="49" t="s">
        <v>55</v>
      </c>
      <c r="M5" s="49" t="s">
        <v>131</v>
      </c>
      <c r="N5" s="47" t="s">
        <v>79</v>
      </c>
      <c r="O5" s="49" t="s">
        <v>99</v>
      </c>
      <c r="P5" s="49">
        <f>SUMIFS(Gabarito!B:B,Gabarito!A:A,L5)+SUMIFS(Gabarito!B:B,Gabarito!A:A,M5)+SUMIFS(Gabarito!B:B,Gabarito!A:A,N5)+SUMIFS(Gabarito!B:B,Gabarito!A:A,#REF!)+SUMIFS(Gabarito!B:B,Gabarito!A:A,O5)</f>
        <v>36</v>
      </c>
      <c r="Q5" s="49">
        <f t="shared" si="1"/>
        <v>540</v>
      </c>
      <c r="R5" s="47" t="s">
        <v>50</v>
      </c>
      <c r="S5" s="47" t="s">
        <v>132</v>
      </c>
      <c r="T5" s="49" t="s">
        <v>463</v>
      </c>
      <c r="U5" s="49" t="s">
        <v>50</v>
      </c>
    </row>
    <row r="6" ht="15.75" customHeight="1">
      <c r="A6" s="47" t="s">
        <v>911</v>
      </c>
      <c r="B6" s="47" t="s">
        <v>915</v>
      </c>
      <c r="C6" s="47" t="s">
        <v>567</v>
      </c>
      <c r="D6" s="47" t="s">
        <v>91</v>
      </c>
      <c r="E6" s="47" t="s">
        <v>130</v>
      </c>
      <c r="F6" s="47" t="s">
        <v>50</v>
      </c>
      <c r="G6" s="48" t="s">
        <v>43</v>
      </c>
      <c r="H6" s="49" t="s">
        <v>87</v>
      </c>
      <c r="I6" s="50" t="s">
        <v>47</v>
      </c>
      <c r="J6" s="48" t="s">
        <v>73</v>
      </c>
      <c r="K6" s="50">
        <f>SUMIFS(Gabarito!B:B,Gabarito!A:A,G6)+SUMIFS(Gabarito!B:B,Gabarito!A:A,H6)+SUMIFS(Gabarito!B:B,Gabarito!A:A,I6)+SUMIFS(Gabarito!B:B,Gabarito!A:A,J6)</f>
        <v>15</v>
      </c>
      <c r="L6" s="49" t="s">
        <v>55</v>
      </c>
      <c r="M6" s="49" t="s">
        <v>131</v>
      </c>
      <c r="N6" s="47" t="s">
        <v>79</v>
      </c>
      <c r="O6" s="49" t="s">
        <v>99</v>
      </c>
      <c r="P6" s="49">
        <f>SUMIFS(Gabarito!B:B,Gabarito!A:A,L6)+SUMIFS(Gabarito!B:B,Gabarito!A:A,M6)+SUMIFS(Gabarito!B:B,Gabarito!A:A,N6)+SUMIFS(Gabarito!B:B,Gabarito!A:A,#REF!)+SUMIFS(Gabarito!B:B,Gabarito!A:A,O6)</f>
        <v>36</v>
      </c>
      <c r="Q6" s="49">
        <f t="shared" si="1"/>
        <v>540</v>
      </c>
      <c r="R6" s="47" t="s">
        <v>50</v>
      </c>
      <c r="S6" s="47" t="s">
        <v>132</v>
      </c>
      <c r="T6" s="49" t="s">
        <v>463</v>
      </c>
      <c r="U6" s="49" t="s">
        <v>50</v>
      </c>
    </row>
    <row r="7" ht="15.75" customHeight="1">
      <c r="A7" s="47" t="s">
        <v>911</v>
      </c>
      <c r="B7" s="47" t="s">
        <v>916</v>
      </c>
      <c r="C7" s="47" t="s">
        <v>567</v>
      </c>
      <c r="D7" s="47" t="s">
        <v>91</v>
      </c>
      <c r="E7" s="47" t="s">
        <v>130</v>
      </c>
      <c r="F7" s="47" t="s">
        <v>50</v>
      </c>
      <c r="G7" s="48" t="s">
        <v>43</v>
      </c>
      <c r="H7" s="49" t="s">
        <v>87</v>
      </c>
      <c r="I7" s="50" t="s">
        <v>71</v>
      </c>
      <c r="J7" s="48" t="s">
        <v>73</v>
      </c>
      <c r="K7" s="50">
        <f>SUMIFS(Gabarito!B:B,Gabarito!A:A,G7)+SUMIFS(Gabarito!B:B,Gabarito!A:A,H7)+SUMIFS(Gabarito!B:B,Gabarito!A:A,I7)+SUMIFS(Gabarito!B:B,Gabarito!A:A,J7)</f>
        <v>18</v>
      </c>
      <c r="L7" s="49" t="s">
        <v>55</v>
      </c>
      <c r="M7" s="49" t="s">
        <v>131</v>
      </c>
      <c r="N7" s="47" t="s">
        <v>79</v>
      </c>
      <c r="O7" s="49" t="s">
        <v>99</v>
      </c>
      <c r="P7" s="49">
        <f>SUMIFS(Gabarito!B:B,Gabarito!A:A,L7)+SUMIFS(Gabarito!B:B,Gabarito!A:A,M7)+SUMIFS(Gabarito!B:B,Gabarito!A:A,N7)+SUMIFS(Gabarito!B:B,Gabarito!A:A,#REF!)+SUMIFS(Gabarito!B:B,Gabarito!A:A,O7)</f>
        <v>36</v>
      </c>
      <c r="Q7" s="49">
        <f t="shared" si="1"/>
        <v>648</v>
      </c>
      <c r="R7" s="47" t="s">
        <v>50</v>
      </c>
      <c r="S7" s="47" t="s">
        <v>132</v>
      </c>
      <c r="T7" s="49" t="s">
        <v>463</v>
      </c>
      <c r="U7" s="49" t="s">
        <v>50</v>
      </c>
    </row>
    <row r="8" ht="15.75" customHeight="1">
      <c r="A8" s="47" t="s">
        <v>911</v>
      </c>
      <c r="B8" s="47" t="s">
        <v>917</v>
      </c>
      <c r="C8" s="47" t="s">
        <v>567</v>
      </c>
      <c r="D8" s="47" t="s">
        <v>91</v>
      </c>
      <c r="E8" s="47" t="s">
        <v>130</v>
      </c>
      <c r="F8" s="47" t="s">
        <v>50</v>
      </c>
      <c r="G8" s="48" t="s">
        <v>43</v>
      </c>
      <c r="H8" s="49" t="s">
        <v>87</v>
      </c>
      <c r="I8" s="50" t="s">
        <v>71</v>
      </c>
      <c r="J8" s="48" t="s">
        <v>73</v>
      </c>
      <c r="K8" s="50">
        <f>SUMIFS(Gabarito!B:B,Gabarito!A:A,G8)+SUMIFS(Gabarito!B:B,Gabarito!A:A,H8)+SUMIFS(Gabarito!B:B,Gabarito!A:A,I8)+SUMIFS(Gabarito!B:B,Gabarito!A:A,J8)</f>
        <v>18</v>
      </c>
      <c r="L8" s="49" t="s">
        <v>55</v>
      </c>
      <c r="M8" s="49" t="s">
        <v>131</v>
      </c>
      <c r="N8" s="47" t="s">
        <v>79</v>
      </c>
      <c r="O8" s="49" t="s">
        <v>99</v>
      </c>
      <c r="P8" s="49">
        <f>SUMIFS(Gabarito!B:B,Gabarito!A:A,L8)+SUMIFS(Gabarito!B:B,Gabarito!A:A,M8)+SUMIFS(Gabarito!B:B,Gabarito!A:A,N8)+SUMIFS(Gabarito!B:B,Gabarito!A:A,#REF!)+SUMIFS(Gabarito!B:B,Gabarito!A:A,O8)</f>
        <v>36</v>
      </c>
      <c r="Q8" s="49">
        <f t="shared" si="1"/>
        <v>648</v>
      </c>
      <c r="R8" s="47" t="s">
        <v>50</v>
      </c>
      <c r="S8" s="47" t="s">
        <v>132</v>
      </c>
      <c r="T8" s="49" t="s">
        <v>463</v>
      </c>
      <c r="U8" s="49" t="s">
        <v>50</v>
      </c>
    </row>
    <row r="9" ht="15.75" customHeight="1">
      <c r="A9" s="47" t="s">
        <v>911</v>
      </c>
      <c r="B9" s="47" t="s">
        <v>918</v>
      </c>
      <c r="C9" s="47" t="s">
        <v>567</v>
      </c>
      <c r="D9" s="47" t="s">
        <v>91</v>
      </c>
      <c r="E9" s="47" t="s">
        <v>130</v>
      </c>
      <c r="F9" s="47" t="s">
        <v>50</v>
      </c>
      <c r="G9" s="48" t="s">
        <v>43</v>
      </c>
      <c r="H9" s="49" t="s">
        <v>87</v>
      </c>
      <c r="I9" s="50" t="s">
        <v>47</v>
      </c>
      <c r="J9" s="48" t="s">
        <v>73</v>
      </c>
      <c r="K9" s="50">
        <f>SUMIFS(Gabarito!B:B,Gabarito!A:A,G9)+SUMIFS(Gabarito!B:B,Gabarito!A:A,H9)+SUMIFS(Gabarito!B:B,Gabarito!A:A,I9)+SUMIFS(Gabarito!B:B,Gabarito!A:A,J9)</f>
        <v>15</v>
      </c>
      <c r="L9" s="49" t="s">
        <v>55</v>
      </c>
      <c r="M9" s="49" t="s">
        <v>131</v>
      </c>
      <c r="N9" s="47" t="s">
        <v>79</v>
      </c>
      <c r="O9" s="49" t="s">
        <v>99</v>
      </c>
      <c r="P9" s="49">
        <f>SUMIFS(Gabarito!B:B,Gabarito!A:A,L9)+SUMIFS(Gabarito!B:B,Gabarito!A:A,M9)+SUMIFS(Gabarito!B:B,Gabarito!A:A,N9)+SUMIFS(Gabarito!B:B,Gabarito!A:A,#REF!)+SUMIFS(Gabarito!B:B,Gabarito!A:A,O9)</f>
        <v>36</v>
      </c>
      <c r="Q9" s="49">
        <f t="shared" si="1"/>
        <v>540</v>
      </c>
      <c r="R9" s="47" t="s">
        <v>50</v>
      </c>
      <c r="S9" s="47" t="s">
        <v>132</v>
      </c>
      <c r="T9" s="49" t="s">
        <v>463</v>
      </c>
      <c r="U9" s="49" t="s">
        <v>50</v>
      </c>
    </row>
    <row r="10" ht="15.75" customHeight="1">
      <c r="A10" s="47" t="s">
        <v>911</v>
      </c>
      <c r="B10" s="47" t="s">
        <v>919</v>
      </c>
      <c r="C10" s="47" t="s">
        <v>567</v>
      </c>
      <c r="D10" s="47" t="s">
        <v>91</v>
      </c>
      <c r="E10" s="47" t="s">
        <v>130</v>
      </c>
      <c r="F10" s="47" t="s">
        <v>50</v>
      </c>
      <c r="G10" s="48" t="s">
        <v>43</v>
      </c>
      <c r="H10" s="49" t="s">
        <v>87</v>
      </c>
      <c r="I10" s="50" t="s">
        <v>47</v>
      </c>
      <c r="J10" s="48" t="s">
        <v>73</v>
      </c>
      <c r="K10" s="50">
        <f>SUMIFS(Gabarito!B:B,Gabarito!A:A,G10)+SUMIFS(Gabarito!B:B,Gabarito!A:A,H10)+SUMIFS(Gabarito!B:B,Gabarito!A:A,I10)+SUMIFS(Gabarito!B:B,Gabarito!A:A,J10)</f>
        <v>15</v>
      </c>
      <c r="L10" s="49" t="s">
        <v>55</v>
      </c>
      <c r="M10" s="49" t="s">
        <v>131</v>
      </c>
      <c r="N10" s="47" t="s">
        <v>79</v>
      </c>
      <c r="O10" s="49" t="s">
        <v>99</v>
      </c>
      <c r="P10" s="49">
        <f>SUMIFS(Gabarito!B:B,Gabarito!A:A,L10)+SUMIFS(Gabarito!B:B,Gabarito!A:A,M10)+SUMIFS(Gabarito!B:B,Gabarito!A:A,N10)+SUMIFS(Gabarito!B:B,Gabarito!A:A,#REF!)+SUMIFS(Gabarito!B:B,Gabarito!A:A,O10)</f>
        <v>36</v>
      </c>
      <c r="Q10" s="49">
        <f t="shared" si="1"/>
        <v>540</v>
      </c>
      <c r="R10" s="47" t="s">
        <v>50</v>
      </c>
      <c r="S10" s="47" t="s">
        <v>132</v>
      </c>
      <c r="T10" s="49" t="s">
        <v>463</v>
      </c>
      <c r="U10" s="49" t="s">
        <v>50</v>
      </c>
    </row>
    <row r="11" ht="15.75" customHeight="1">
      <c r="A11" s="47" t="s">
        <v>911</v>
      </c>
      <c r="B11" s="47" t="s">
        <v>920</v>
      </c>
      <c r="C11" s="47" t="s">
        <v>567</v>
      </c>
      <c r="D11" s="47" t="s">
        <v>91</v>
      </c>
      <c r="E11" s="47" t="s">
        <v>130</v>
      </c>
      <c r="F11" s="47" t="s">
        <v>50</v>
      </c>
      <c r="G11" s="48" t="s">
        <v>43</v>
      </c>
      <c r="H11" s="49" t="s">
        <v>87</v>
      </c>
      <c r="I11" s="50" t="s">
        <v>47</v>
      </c>
      <c r="J11" s="48" t="s">
        <v>73</v>
      </c>
      <c r="K11" s="50">
        <f>SUMIFS(Gabarito!B:B,Gabarito!A:A,G11)+SUMIFS(Gabarito!B:B,Gabarito!A:A,H11)+SUMIFS(Gabarito!B:B,Gabarito!A:A,I11)+SUMIFS(Gabarito!B:B,Gabarito!A:A,J11)</f>
        <v>15</v>
      </c>
      <c r="L11" s="49" t="s">
        <v>55</v>
      </c>
      <c r="M11" s="49" t="s">
        <v>131</v>
      </c>
      <c r="N11" s="47" t="s">
        <v>79</v>
      </c>
      <c r="O11" s="49" t="s">
        <v>99</v>
      </c>
      <c r="P11" s="49">
        <f>SUMIFS(Gabarito!B:B,Gabarito!A:A,L11)+SUMIFS(Gabarito!B:B,Gabarito!A:A,M11)+SUMIFS(Gabarito!B:B,Gabarito!A:A,N11)+SUMIFS(Gabarito!B:B,Gabarito!A:A,#REF!)+SUMIFS(Gabarito!B:B,Gabarito!A:A,O11)</f>
        <v>36</v>
      </c>
      <c r="Q11" s="49">
        <f t="shared" si="1"/>
        <v>540</v>
      </c>
      <c r="R11" s="47" t="s">
        <v>50</v>
      </c>
      <c r="S11" s="47" t="s">
        <v>132</v>
      </c>
      <c r="T11" s="49" t="s">
        <v>463</v>
      </c>
      <c r="U11" s="49" t="s">
        <v>50</v>
      </c>
    </row>
    <row r="12" ht="15.75" customHeight="1">
      <c r="A12" s="47" t="s">
        <v>911</v>
      </c>
      <c r="B12" s="47" t="s">
        <v>921</v>
      </c>
      <c r="C12" s="47" t="s">
        <v>567</v>
      </c>
      <c r="D12" s="47" t="s">
        <v>91</v>
      </c>
      <c r="E12" s="47" t="s">
        <v>130</v>
      </c>
      <c r="F12" s="47" t="s">
        <v>50</v>
      </c>
      <c r="G12" s="48" t="s">
        <v>43</v>
      </c>
      <c r="H12" s="49" t="s">
        <v>87</v>
      </c>
      <c r="I12" s="50" t="s">
        <v>47</v>
      </c>
      <c r="J12" s="48" t="s">
        <v>73</v>
      </c>
      <c r="K12" s="50">
        <f>SUMIFS(Gabarito!B:B,Gabarito!A:A,G12)+SUMIFS(Gabarito!B:B,Gabarito!A:A,H12)+SUMIFS(Gabarito!B:B,Gabarito!A:A,I12)+SUMIFS(Gabarito!B:B,Gabarito!A:A,J12)</f>
        <v>15</v>
      </c>
      <c r="L12" s="49" t="s">
        <v>55</v>
      </c>
      <c r="M12" s="49" t="s">
        <v>131</v>
      </c>
      <c r="N12" s="47" t="s">
        <v>79</v>
      </c>
      <c r="O12" s="49" t="s">
        <v>99</v>
      </c>
      <c r="P12" s="49">
        <f>SUMIFS(Gabarito!B:B,Gabarito!A:A,L12)+SUMIFS(Gabarito!B:B,Gabarito!A:A,M12)+SUMIFS(Gabarito!B:B,Gabarito!A:A,N12)+SUMIFS(Gabarito!B:B,Gabarito!A:A,#REF!)+SUMIFS(Gabarito!B:B,Gabarito!A:A,O12)</f>
        <v>36</v>
      </c>
      <c r="Q12" s="49">
        <f t="shared" si="1"/>
        <v>540</v>
      </c>
      <c r="R12" s="47" t="s">
        <v>50</v>
      </c>
      <c r="S12" s="47" t="s">
        <v>132</v>
      </c>
      <c r="T12" s="49" t="s">
        <v>463</v>
      </c>
      <c r="U12" s="49" t="s">
        <v>50</v>
      </c>
    </row>
    <row r="13" ht="15.75" customHeight="1">
      <c r="A13" s="47" t="s">
        <v>911</v>
      </c>
      <c r="B13" s="47" t="s">
        <v>922</v>
      </c>
      <c r="C13" s="47" t="s">
        <v>567</v>
      </c>
      <c r="D13" s="47" t="s">
        <v>91</v>
      </c>
      <c r="E13" s="47" t="s">
        <v>130</v>
      </c>
      <c r="F13" s="47" t="s">
        <v>50</v>
      </c>
      <c r="G13" s="48" t="s">
        <v>43</v>
      </c>
      <c r="H13" s="49" t="s">
        <v>87</v>
      </c>
      <c r="I13" s="50" t="s">
        <v>71</v>
      </c>
      <c r="J13" s="48" t="s">
        <v>73</v>
      </c>
      <c r="K13" s="50">
        <f>SUMIFS(Gabarito!B:B,Gabarito!A:A,G13)+SUMIFS(Gabarito!B:B,Gabarito!A:A,H13)+SUMIFS(Gabarito!B:B,Gabarito!A:A,I13)+SUMIFS(Gabarito!B:B,Gabarito!A:A,J13)</f>
        <v>18</v>
      </c>
      <c r="L13" s="49" t="s">
        <v>55</v>
      </c>
      <c r="M13" s="49" t="s">
        <v>131</v>
      </c>
      <c r="N13" s="47" t="s">
        <v>79</v>
      </c>
      <c r="O13" s="49" t="s">
        <v>99</v>
      </c>
      <c r="P13" s="49">
        <f>SUMIFS(Gabarito!B:B,Gabarito!A:A,L13)+SUMIFS(Gabarito!B:B,Gabarito!A:A,M13)+SUMIFS(Gabarito!B:B,Gabarito!A:A,N13)+SUMIFS(Gabarito!B:B,Gabarito!A:A,#REF!)+SUMIFS(Gabarito!B:B,Gabarito!A:A,O13)</f>
        <v>36</v>
      </c>
      <c r="Q13" s="49">
        <f t="shared" si="1"/>
        <v>648</v>
      </c>
      <c r="R13" s="47" t="s">
        <v>50</v>
      </c>
      <c r="S13" s="47" t="s">
        <v>132</v>
      </c>
      <c r="T13" s="49" t="s">
        <v>463</v>
      </c>
      <c r="U13" s="49" t="s">
        <v>50</v>
      </c>
    </row>
    <row r="14" ht="15.75" customHeight="1">
      <c r="A14" s="47" t="s">
        <v>911</v>
      </c>
      <c r="B14" s="47" t="s">
        <v>923</v>
      </c>
      <c r="C14" s="47" t="s">
        <v>567</v>
      </c>
      <c r="D14" s="47" t="s">
        <v>91</v>
      </c>
      <c r="E14" s="47" t="s">
        <v>130</v>
      </c>
      <c r="F14" s="47" t="s">
        <v>50</v>
      </c>
      <c r="G14" s="48" t="s">
        <v>43</v>
      </c>
      <c r="H14" s="49" t="s">
        <v>87</v>
      </c>
      <c r="I14" s="50" t="s">
        <v>47</v>
      </c>
      <c r="J14" s="48" t="s">
        <v>73</v>
      </c>
      <c r="K14" s="50">
        <f>SUMIFS(Gabarito!B:B,Gabarito!A:A,G14)+SUMIFS(Gabarito!B:B,Gabarito!A:A,H14)+SUMIFS(Gabarito!B:B,Gabarito!A:A,I14)+SUMIFS(Gabarito!B:B,Gabarito!A:A,J14)</f>
        <v>15</v>
      </c>
      <c r="L14" s="49" t="s">
        <v>55</v>
      </c>
      <c r="M14" s="49" t="s">
        <v>131</v>
      </c>
      <c r="N14" s="47" t="s">
        <v>79</v>
      </c>
      <c r="O14" s="49" t="s">
        <v>99</v>
      </c>
      <c r="P14" s="49">
        <f>SUMIFS(Gabarito!B:B,Gabarito!A:A,L14)+SUMIFS(Gabarito!B:B,Gabarito!A:A,M14)+SUMIFS(Gabarito!B:B,Gabarito!A:A,N14)+SUMIFS(Gabarito!B:B,Gabarito!A:A,#REF!)+SUMIFS(Gabarito!B:B,Gabarito!A:A,O14)</f>
        <v>36</v>
      </c>
      <c r="Q14" s="49">
        <f t="shared" si="1"/>
        <v>540</v>
      </c>
      <c r="R14" s="47" t="s">
        <v>50</v>
      </c>
      <c r="S14" s="47" t="s">
        <v>132</v>
      </c>
      <c r="T14" s="49" t="s">
        <v>463</v>
      </c>
      <c r="U14" s="49" t="s">
        <v>50</v>
      </c>
    </row>
    <row r="15" ht="15.75" customHeight="1">
      <c r="A15" s="47" t="s">
        <v>911</v>
      </c>
      <c r="B15" s="47" t="s">
        <v>924</v>
      </c>
      <c r="C15" s="47" t="s">
        <v>567</v>
      </c>
      <c r="D15" s="47" t="s">
        <v>91</v>
      </c>
      <c r="E15" s="47" t="s">
        <v>130</v>
      </c>
      <c r="F15" s="47" t="s">
        <v>50</v>
      </c>
      <c r="G15" s="48" t="s">
        <v>43</v>
      </c>
      <c r="H15" s="49" t="s">
        <v>87</v>
      </c>
      <c r="I15" s="50" t="s">
        <v>47</v>
      </c>
      <c r="J15" s="48" t="s">
        <v>73</v>
      </c>
      <c r="K15" s="50">
        <f>SUMIFS(Gabarito!B:B,Gabarito!A:A,G15)+SUMIFS(Gabarito!B:B,Gabarito!A:A,H15)+SUMIFS(Gabarito!B:B,Gabarito!A:A,I15)+SUMIFS(Gabarito!B:B,Gabarito!A:A,J15)</f>
        <v>15</v>
      </c>
      <c r="L15" s="49" t="s">
        <v>55</v>
      </c>
      <c r="M15" s="49" t="s">
        <v>131</v>
      </c>
      <c r="N15" s="47" t="s">
        <v>79</v>
      </c>
      <c r="O15" s="49" t="s">
        <v>99</v>
      </c>
      <c r="P15" s="49">
        <f>SUMIFS(Gabarito!B:B,Gabarito!A:A,L15)+SUMIFS(Gabarito!B:B,Gabarito!A:A,M15)+SUMIFS(Gabarito!B:B,Gabarito!A:A,N15)+SUMIFS(Gabarito!B:B,Gabarito!A:A,#REF!)+SUMIFS(Gabarito!B:B,Gabarito!A:A,O15)</f>
        <v>36</v>
      </c>
      <c r="Q15" s="49">
        <f t="shared" si="1"/>
        <v>540</v>
      </c>
      <c r="R15" s="47" t="s">
        <v>50</v>
      </c>
      <c r="S15" s="47" t="s">
        <v>132</v>
      </c>
      <c r="T15" s="49" t="s">
        <v>463</v>
      </c>
      <c r="U15" s="49" t="s">
        <v>50</v>
      </c>
    </row>
    <row r="16" ht="15.75" customHeight="1">
      <c r="A16" s="47" t="s">
        <v>911</v>
      </c>
      <c r="B16" s="47" t="s">
        <v>925</v>
      </c>
      <c r="C16" s="47" t="s">
        <v>567</v>
      </c>
      <c r="D16" s="47" t="s">
        <v>91</v>
      </c>
      <c r="E16" s="47" t="s">
        <v>130</v>
      </c>
      <c r="F16" s="47" t="s">
        <v>50</v>
      </c>
      <c r="G16" s="48" t="s">
        <v>43</v>
      </c>
      <c r="H16" s="49" t="s">
        <v>87</v>
      </c>
      <c r="I16" s="50" t="s">
        <v>47</v>
      </c>
      <c r="J16" s="48" t="s">
        <v>73</v>
      </c>
      <c r="K16" s="50">
        <f>SUMIFS(Gabarito!B:B,Gabarito!A:A,G16)+SUMIFS(Gabarito!B:B,Gabarito!A:A,H16)+SUMIFS(Gabarito!B:B,Gabarito!A:A,I16)+SUMIFS(Gabarito!B:B,Gabarito!A:A,J16)</f>
        <v>15</v>
      </c>
      <c r="L16" s="49" t="s">
        <v>55</v>
      </c>
      <c r="M16" s="49" t="s">
        <v>131</v>
      </c>
      <c r="N16" s="47" t="s">
        <v>79</v>
      </c>
      <c r="O16" s="49" t="s">
        <v>99</v>
      </c>
      <c r="P16" s="49">
        <f>SUMIFS(Gabarito!B:B,Gabarito!A:A,L16)+SUMIFS(Gabarito!B:B,Gabarito!A:A,M16)+SUMIFS(Gabarito!B:B,Gabarito!A:A,N16)+SUMIFS(Gabarito!B:B,Gabarito!A:A,#REF!)+SUMIFS(Gabarito!B:B,Gabarito!A:A,O16)</f>
        <v>36</v>
      </c>
      <c r="Q16" s="49">
        <f t="shared" si="1"/>
        <v>540</v>
      </c>
      <c r="R16" s="47" t="s">
        <v>50</v>
      </c>
      <c r="S16" s="47" t="s">
        <v>132</v>
      </c>
      <c r="T16" s="49" t="s">
        <v>463</v>
      </c>
      <c r="U16" s="49" t="s">
        <v>50</v>
      </c>
    </row>
    <row r="17" ht="15.75" customHeight="1">
      <c r="A17" s="47" t="s">
        <v>911</v>
      </c>
      <c r="B17" s="47" t="s">
        <v>926</v>
      </c>
      <c r="C17" s="47" t="s">
        <v>567</v>
      </c>
      <c r="D17" s="47" t="s">
        <v>91</v>
      </c>
      <c r="E17" s="47" t="s">
        <v>130</v>
      </c>
      <c r="F17" s="47" t="s">
        <v>50</v>
      </c>
      <c r="G17" s="48" t="s">
        <v>43</v>
      </c>
      <c r="H17" s="49" t="s">
        <v>87</v>
      </c>
      <c r="I17" s="50" t="s">
        <v>71</v>
      </c>
      <c r="J17" s="48" t="s">
        <v>73</v>
      </c>
      <c r="K17" s="50">
        <f>SUMIFS(Gabarito!B:B,Gabarito!A:A,G17)+SUMIFS(Gabarito!B:B,Gabarito!A:A,H17)+SUMIFS(Gabarito!B:B,Gabarito!A:A,I17)+SUMIFS(Gabarito!B:B,Gabarito!A:A,J17)</f>
        <v>18</v>
      </c>
      <c r="L17" s="49" t="s">
        <v>55</v>
      </c>
      <c r="M17" s="49" t="s">
        <v>131</v>
      </c>
      <c r="N17" s="47" t="s">
        <v>79</v>
      </c>
      <c r="O17" s="49" t="s">
        <v>99</v>
      </c>
      <c r="P17" s="49">
        <f>SUMIFS(Gabarito!B:B,Gabarito!A:A,L17)+SUMIFS(Gabarito!B:B,Gabarito!A:A,M17)+SUMIFS(Gabarito!B:B,Gabarito!A:A,N17)+SUMIFS(Gabarito!B:B,Gabarito!A:A,#REF!)+SUMIFS(Gabarito!B:B,Gabarito!A:A,O17)</f>
        <v>36</v>
      </c>
      <c r="Q17" s="49">
        <f t="shared" si="1"/>
        <v>648</v>
      </c>
      <c r="R17" s="47" t="s">
        <v>50</v>
      </c>
      <c r="S17" s="47" t="s">
        <v>132</v>
      </c>
      <c r="T17" s="49" t="s">
        <v>463</v>
      </c>
      <c r="U17" s="49" t="s">
        <v>50</v>
      </c>
    </row>
    <row r="18" ht="15.75" customHeight="1">
      <c r="A18" s="47" t="s">
        <v>911</v>
      </c>
      <c r="B18" s="47" t="s">
        <v>927</v>
      </c>
      <c r="C18" s="47" t="s">
        <v>567</v>
      </c>
      <c r="D18" s="47" t="s">
        <v>91</v>
      </c>
      <c r="E18" s="47" t="s">
        <v>130</v>
      </c>
      <c r="F18" s="47" t="s">
        <v>50</v>
      </c>
      <c r="G18" s="48" t="s">
        <v>43</v>
      </c>
      <c r="H18" s="49" t="s">
        <v>87</v>
      </c>
      <c r="I18" s="50" t="s">
        <v>89</v>
      </c>
      <c r="J18" s="48" t="s">
        <v>73</v>
      </c>
      <c r="K18" s="50">
        <f>SUMIFS(Gabarito!B:B,Gabarito!A:A,G18)+SUMIFS(Gabarito!B:B,Gabarito!A:A,H18)+SUMIFS(Gabarito!B:B,Gabarito!A:A,I18)+SUMIFS(Gabarito!B:B,Gabarito!A:A,J18)</f>
        <v>21</v>
      </c>
      <c r="L18" s="49" t="s">
        <v>55</v>
      </c>
      <c r="M18" s="49" t="s">
        <v>131</v>
      </c>
      <c r="N18" s="47" t="s">
        <v>79</v>
      </c>
      <c r="O18" s="49" t="s">
        <v>99</v>
      </c>
      <c r="P18" s="49">
        <f>SUMIFS(Gabarito!B:B,Gabarito!A:A,L18)+SUMIFS(Gabarito!B:B,Gabarito!A:A,M18)+SUMIFS(Gabarito!B:B,Gabarito!A:A,N18)+SUMIFS(Gabarito!B:B,Gabarito!A:A,#REF!)+SUMIFS(Gabarito!B:B,Gabarito!A:A,O18)</f>
        <v>36</v>
      </c>
      <c r="Q18" s="49">
        <f t="shared" si="1"/>
        <v>756</v>
      </c>
      <c r="R18" s="47" t="s">
        <v>50</v>
      </c>
      <c r="S18" s="47" t="s">
        <v>132</v>
      </c>
      <c r="T18" s="49" t="s">
        <v>463</v>
      </c>
      <c r="U18" s="49" t="s">
        <v>50</v>
      </c>
    </row>
    <row r="19" ht="15.75" customHeight="1">
      <c r="A19" s="103"/>
      <c r="B19" s="103"/>
      <c r="C19" s="104"/>
      <c r="D19" s="104"/>
      <c r="E19" s="104"/>
      <c r="F19" s="104"/>
      <c r="G19" s="104"/>
      <c r="H19" s="104"/>
      <c r="I19" s="104"/>
      <c r="J19" s="104"/>
      <c r="K19" s="104"/>
      <c r="L19" s="104"/>
    </row>
    <row r="20" ht="15.75" customHeight="1">
      <c r="A20" s="103"/>
      <c r="B20" s="103"/>
      <c r="C20" s="104"/>
      <c r="D20" s="104"/>
      <c r="E20" s="104"/>
      <c r="F20" s="104"/>
      <c r="G20" s="104"/>
      <c r="H20" s="104"/>
      <c r="I20" s="104"/>
      <c r="J20" s="104"/>
      <c r="K20" s="104"/>
      <c r="L20" s="104"/>
    </row>
    <row r="21" ht="15.75" customHeight="1">
      <c r="A21" s="103"/>
      <c r="B21" s="103"/>
      <c r="C21" s="104"/>
      <c r="D21" s="104"/>
      <c r="E21" s="104"/>
      <c r="F21" s="104"/>
      <c r="G21" s="104"/>
      <c r="H21" s="104"/>
      <c r="I21" s="104"/>
      <c r="J21" s="104"/>
      <c r="K21" s="104"/>
      <c r="L21" s="104"/>
    </row>
    <row r="22" ht="15.75" customHeight="1">
      <c r="A22" s="103"/>
      <c r="B22" s="103"/>
      <c r="C22" s="104"/>
      <c r="D22" s="104"/>
      <c r="E22" s="104"/>
      <c r="F22" s="104"/>
      <c r="G22" s="104"/>
      <c r="H22" s="104"/>
      <c r="I22" s="104"/>
      <c r="J22" s="104"/>
      <c r="K22" s="104"/>
      <c r="L22" s="104"/>
    </row>
    <row r="23" ht="15.75" customHeight="1">
      <c r="A23" s="103"/>
      <c r="B23" s="103"/>
      <c r="C23" s="104"/>
      <c r="D23" s="104"/>
      <c r="E23" s="104"/>
      <c r="F23" s="104"/>
      <c r="G23" s="104"/>
      <c r="H23" s="104"/>
      <c r="I23" s="104"/>
      <c r="J23" s="104"/>
      <c r="K23" s="104"/>
      <c r="L23" s="104"/>
    </row>
    <row r="24" ht="15.75" customHeight="1">
      <c r="A24" s="103"/>
      <c r="B24" s="103"/>
      <c r="C24" s="104"/>
      <c r="D24" s="104"/>
      <c r="E24" s="104"/>
      <c r="F24" s="104"/>
      <c r="G24" s="104"/>
      <c r="H24" s="104"/>
      <c r="I24" s="104"/>
      <c r="J24" s="104"/>
      <c r="K24" s="104"/>
      <c r="L24" s="104"/>
    </row>
    <row r="25" ht="15.75" customHeight="1">
      <c r="A25" s="103"/>
      <c r="B25" s="103"/>
      <c r="C25" s="104"/>
      <c r="D25" s="104"/>
      <c r="E25" s="104"/>
      <c r="F25" s="104"/>
      <c r="G25" s="104"/>
      <c r="H25" s="104"/>
      <c r="I25" s="104"/>
      <c r="J25" s="104"/>
      <c r="K25" s="104"/>
      <c r="L25" s="104"/>
    </row>
    <row r="26" ht="15.75" customHeight="1">
      <c r="A26" s="103"/>
      <c r="B26" s="103"/>
      <c r="C26" s="104"/>
      <c r="D26" s="104"/>
      <c r="E26" s="104"/>
      <c r="F26" s="104"/>
      <c r="G26" s="104"/>
      <c r="H26" s="104"/>
      <c r="I26" s="104"/>
      <c r="J26" s="104"/>
      <c r="K26" s="104"/>
      <c r="L26" s="104"/>
    </row>
    <row r="27" ht="15.75" customHeight="1">
      <c r="A27" s="103"/>
      <c r="B27" s="103"/>
      <c r="C27" s="104"/>
      <c r="D27" s="104"/>
      <c r="E27" s="104"/>
      <c r="F27" s="104"/>
      <c r="G27" s="104"/>
      <c r="H27" s="104"/>
      <c r="I27" s="104"/>
      <c r="J27" s="104"/>
      <c r="K27" s="104"/>
      <c r="L27" s="104"/>
    </row>
    <row r="28" ht="15.75" customHeight="1">
      <c r="A28" s="103"/>
      <c r="B28" s="103"/>
      <c r="C28" s="104"/>
      <c r="D28" s="104"/>
      <c r="E28" s="104"/>
      <c r="F28" s="104"/>
      <c r="G28" s="104"/>
      <c r="H28" s="104"/>
      <c r="I28" s="104"/>
      <c r="J28" s="104"/>
      <c r="K28" s="104"/>
      <c r="L28" s="104"/>
    </row>
    <row r="29" ht="15.75" customHeight="1">
      <c r="A29" s="103"/>
      <c r="B29" s="103"/>
      <c r="C29" s="104"/>
      <c r="D29" s="104"/>
      <c r="E29" s="104"/>
      <c r="F29" s="104"/>
      <c r="G29" s="104"/>
      <c r="H29" s="104"/>
      <c r="I29" s="104"/>
      <c r="J29" s="104"/>
      <c r="K29" s="104"/>
      <c r="L29" s="104"/>
    </row>
    <row r="30" ht="15.75" customHeight="1">
      <c r="A30" s="103"/>
      <c r="B30" s="103"/>
      <c r="C30" s="104"/>
      <c r="D30" s="104"/>
      <c r="E30" s="104"/>
      <c r="F30" s="104"/>
      <c r="G30" s="104"/>
      <c r="H30" s="104"/>
      <c r="I30" s="104"/>
      <c r="J30" s="104"/>
      <c r="K30" s="104"/>
      <c r="L30" s="104"/>
    </row>
    <row r="31" ht="15.75" customHeight="1">
      <c r="A31" s="103"/>
      <c r="B31" s="103"/>
      <c r="C31" s="104"/>
      <c r="D31" s="104"/>
      <c r="E31" s="104"/>
      <c r="F31" s="104"/>
      <c r="G31" s="104"/>
      <c r="H31" s="104"/>
      <c r="I31" s="104"/>
      <c r="J31" s="104"/>
      <c r="K31" s="104"/>
      <c r="L31" s="104"/>
    </row>
    <row r="32" ht="15.75" customHeight="1">
      <c r="A32" s="103"/>
      <c r="B32" s="103"/>
      <c r="C32" s="104"/>
      <c r="D32" s="104"/>
      <c r="E32" s="104"/>
      <c r="F32" s="104"/>
      <c r="G32" s="104"/>
      <c r="H32" s="104"/>
      <c r="I32" s="104"/>
      <c r="J32" s="104"/>
      <c r="K32" s="104"/>
      <c r="L32" s="104"/>
    </row>
    <row r="33" ht="15.75" customHeight="1">
      <c r="A33" s="103"/>
      <c r="B33" s="103"/>
      <c r="C33" s="104"/>
      <c r="D33" s="104"/>
      <c r="E33" s="104"/>
      <c r="F33" s="104"/>
      <c r="G33" s="104"/>
      <c r="H33" s="104"/>
      <c r="I33" s="104"/>
      <c r="J33" s="104"/>
      <c r="K33" s="104"/>
      <c r="L33" s="104"/>
    </row>
    <row r="34" ht="15.75" customHeight="1">
      <c r="A34" s="103"/>
      <c r="B34" s="103"/>
      <c r="C34" s="104"/>
      <c r="D34" s="104"/>
      <c r="E34" s="104"/>
      <c r="F34" s="104"/>
      <c r="G34" s="104"/>
      <c r="H34" s="104"/>
      <c r="I34" s="104"/>
      <c r="J34" s="104"/>
      <c r="K34" s="104"/>
      <c r="L34" s="104"/>
    </row>
    <row r="35" ht="15.75" customHeight="1">
      <c r="A35" s="103"/>
      <c r="B35" s="103"/>
      <c r="C35" s="104"/>
      <c r="D35" s="104"/>
      <c r="E35" s="104"/>
      <c r="F35" s="104"/>
      <c r="G35" s="104"/>
      <c r="H35" s="104"/>
      <c r="I35" s="104"/>
      <c r="J35" s="104"/>
      <c r="K35" s="104"/>
      <c r="L35" s="104"/>
    </row>
    <row r="36" ht="15.75" customHeight="1">
      <c r="A36" s="103"/>
      <c r="B36" s="103"/>
      <c r="C36" s="104"/>
      <c r="D36" s="104"/>
      <c r="E36" s="104"/>
      <c r="F36" s="104"/>
      <c r="G36" s="104"/>
      <c r="H36" s="104"/>
      <c r="I36" s="104"/>
      <c r="J36" s="104"/>
      <c r="K36" s="104"/>
      <c r="L36" s="104"/>
    </row>
    <row r="37" ht="15.75" customHeight="1">
      <c r="A37" s="103"/>
      <c r="B37" s="103"/>
      <c r="C37" s="104"/>
      <c r="D37" s="104"/>
      <c r="E37" s="104"/>
      <c r="F37" s="104"/>
      <c r="G37" s="104"/>
      <c r="H37" s="104"/>
      <c r="I37" s="104"/>
      <c r="J37" s="104"/>
      <c r="K37" s="104"/>
      <c r="L37" s="104"/>
    </row>
    <row r="38" ht="15.75" customHeight="1">
      <c r="A38" s="103"/>
      <c r="B38" s="103"/>
      <c r="C38" s="104"/>
      <c r="D38" s="104"/>
      <c r="E38" s="104"/>
      <c r="F38" s="104"/>
      <c r="G38" s="104"/>
      <c r="H38" s="104"/>
      <c r="I38" s="104"/>
      <c r="J38" s="104"/>
      <c r="K38" s="104"/>
      <c r="L38" s="104"/>
    </row>
    <row r="39" ht="15.75" customHeight="1">
      <c r="A39" s="103"/>
      <c r="B39" s="103"/>
      <c r="C39" s="104"/>
      <c r="D39" s="104"/>
      <c r="E39" s="104"/>
      <c r="F39" s="104"/>
      <c r="G39" s="104"/>
      <c r="H39" s="104"/>
      <c r="I39" s="104"/>
      <c r="J39" s="104"/>
      <c r="K39" s="104"/>
      <c r="L39" s="104"/>
    </row>
    <row r="40" ht="15.75" customHeight="1">
      <c r="A40" s="103"/>
      <c r="B40" s="103"/>
      <c r="C40" s="104"/>
      <c r="D40" s="104"/>
      <c r="E40" s="104"/>
      <c r="F40" s="104"/>
      <c r="G40" s="104"/>
      <c r="H40" s="104"/>
      <c r="I40" s="104"/>
      <c r="J40" s="104"/>
      <c r="K40" s="104"/>
      <c r="L40" s="104"/>
    </row>
    <row r="41" ht="15.75" customHeight="1">
      <c r="A41" s="103"/>
      <c r="B41" s="103"/>
      <c r="C41" s="104"/>
      <c r="D41" s="104"/>
      <c r="E41" s="104"/>
      <c r="F41" s="104"/>
      <c r="G41" s="104"/>
      <c r="H41" s="104"/>
      <c r="I41" s="104"/>
      <c r="J41" s="104"/>
      <c r="K41" s="104"/>
      <c r="L41" s="104"/>
    </row>
    <row r="42" ht="15.75" customHeight="1">
      <c r="A42" s="103"/>
      <c r="B42" s="103"/>
      <c r="C42" s="104"/>
      <c r="D42" s="104"/>
      <c r="E42" s="104"/>
      <c r="F42" s="104"/>
      <c r="G42" s="104"/>
      <c r="H42" s="104"/>
      <c r="I42" s="104"/>
      <c r="J42" s="104"/>
      <c r="K42" s="104"/>
      <c r="L42" s="104"/>
    </row>
    <row r="43" ht="15.75" customHeight="1">
      <c r="A43" s="103"/>
      <c r="B43" s="103"/>
      <c r="C43" s="104"/>
      <c r="D43" s="104"/>
      <c r="E43" s="104"/>
      <c r="F43" s="104"/>
      <c r="G43" s="104"/>
      <c r="H43" s="104"/>
      <c r="I43" s="104"/>
      <c r="J43" s="104"/>
      <c r="K43" s="104"/>
      <c r="L43" s="104"/>
    </row>
    <row r="44" ht="15.75" customHeight="1">
      <c r="A44" s="103"/>
      <c r="B44" s="103"/>
      <c r="C44" s="104"/>
      <c r="D44" s="104"/>
      <c r="E44" s="104"/>
      <c r="F44" s="104"/>
      <c r="G44" s="104"/>
      <c r="H44" s="104"/>
      <c r="I44" s="104"/>
      <c r="J44" s="104"/>
      <c r="K44" s="104"/>
      <c r="L44" s="104"/>
    </row>
    <row r="45" ht="15.75" customHeight="1">
      <c r="A45" s="103"/>
      <c r="B45" s="103"/>
      <c r="C45" s="104"/>
      <c r="D45" s="104"/>
      <c r="E45" s="104"/>
      <c r="F45" s="104"/>
      <c r="G45" s="104"/>
      <c r="H45" s="104"/>
      <c r="I45" s="104"/>
      <c r="J45" s="104"/>
      <c r="K45" s="104"/>
      <c r="L45" s="104"/>
    </row>
    <row r="46" ht="15.75" customHeight="1">
      <c r="A46" s="103"/>
      <c r="B46" s="103"/>
      <c r="C46" s="104"/>
      <c r="D46" s="104"/>
      <c r="E46" s="104"/>
      <c r="F46" s="104"/>
      <c r="G46" s="104"/>
      <c r="H46" s="104"/>
      <c r="I46" s="104"/>
      <c r="J46" s="104"/>
      <c r="K46" s="104"/>
      <c r="L46" s="104"/>
    </row>
    <row r="47" ht="15.75" customHeight="1">
      <c r="A47" s="103"/>
      <c r="B47" s="103"/>
      <c r="C47" s="104"/>
      <c r="D47" s="104"/>
      <c r="E47" s="104"/>
      <c r="F47" s="104"/>
      <c r="G47" s="104"/>
      <c r="H47" s="104"/>
      <c r="I47" s="104"/>
      <c r="J47" s="104"/>
      <c r="K47" s="104"/>
      <c r="L47" s="104"/>
    </row>
    <row r="48" ht="15.75" customHeight="1">
      <c r="A48" s="103"/>
      <c r="B48" s="103"/>
      <c r="C48" s="104"/>
      <c r="D48" s="104"/>
      <c r="E48" s="104"/>
      <c r="F48" s="104"/>
      <c r="G48" s="104"/>
      <c r="H48" s="104"/>
      <c r="I48" s="104"/>
      <c r="J48" s="104"/>
      <c r="K48" s="104"/>
      <c r="L48" s="104"/>
    </row>
    <row r="49" ht="15.75" customHeight="1">
      <c r="A49" s="103"/>
      <c r="B49" s="103"/>
      <c r="C49" s="104"/>
      <c r="D49" s="104"/>
      <c r="E49" s="104"/>
      <c r="F49" s="104"/>
      <c r="G49" s="104"/>
      <c r="H49" s="104"/>
      <c r="I49" s="104"/>
      <c r="J49" s="104"/>
      <c r="K49" s="104"/>
      <c r="L49" s="104"/>
    </row>
    <row r="50" ht="15.75" customHeight="1">
      <c r="A50" s="103"/>
      <c r="B50" s="103"/>
      <c r="C50" s="104"/>
      <c r="D50" s="104"/>
      <c r="E50" s="104"/>
      <c r="F50" s="104"/>
      <c r="G50" s="104"/>
      <c r="H50" s="104"/>
      <c r="I50" s="104"/>
      <c r="J50" s="104"/>
      <c r="K50" s="104"/>
      <c r="L50" s="104"/>
    </row>
    <row r="51" ht="15.75" customHeight="1">
      <c r="A51" s="103"/>
      <c r="B51" s="103"/>
      <c r="C51" s="104"/>
      <c r="D51" s="104"/>
      <c r="E51" s="104"/>
      <c r="F51" s="104"/>
      <c r="G51" s="104"/>
      <c r="H51" s="104"/>
      <c r="I51" s="104"/>
      <c r="J51" s="104"/>
      <c r="K51" s="104"/>
      <c r="L51" s="104"/>
    </row>
    <row r="52" ht="15.75" customHeight="1">
      <c r="A52" s="103"/>
      <c r="B52" s="103"/>
      <c r="C52" s="104"/>
      <c r="D52" s="104"/>
      <c r="E52" s="104"/>
      <c r="F52" s="104"/>
      <c r="G52" s="104"/>
      <c r="H52" s="104"/>
      <c r="I52" s="104"/>
      <c r="J52" s="104"/>
      <c r="K52" s="104"/>
      <c r="L52" s="104"/>
    </row>
    <row r="53" ht="15.75" customHeight="1">
      <c r="A53" s="103"/>
      <c r="B53" s="103"/>
      <c r="C53" s="104"/>
      <c r="D53" s="104"/>
      <c r="E53" s="104"/>
      <c r="F53" s="104"/>
      <c r="G53" s="104"/>
      <c r="H53" s="104"/>
      <c r="I53" s="104"/>
      <c r="J53" s="104"/>
      <c r="K53" s="104"/>
      <c r="L53" s="104"/>
    </row>
    <row r="54" ht="15.75" customHeight="1">
      <c r="A54" s="103"/>
      <c r="B54" s="103"/>
      <c r="C54" s="104"/>
      <c r="D54" s="104"/>
      <c r="E54" s="104"/>
      <c r="F54" s="104"/>
      <c r="G54" s="104"/>
      <c r="H54" s="104"/>
      <c r="I54" s="104"/>
      <c r="J54" s="104"/>
      <c r="K54" s="104"/>
      <c r="L54" s="104"/>
    </row>
    <row r="55" ht="15.75" customHeight="1">
      <c r="A55" s="103"/>
      <c r="B55" s="103"/>
      <c r="C55" s="104"/>
      <c r="D55" s="104"/>
      <c r="E55" s="104"/>
      <c r="F55" s="104"/>
      <c r="G55" s="104"/>
      <c r="H55" s="104"/>
      <c r="I55" s="104"/>
      <c r="J55" s="104"/>
      <c r="K55" s="104"/>
      <c r="L55" s="104"/>
    </row>
    <row r="56" ht="15.75" customHeight="1">
      <c r="A56" s="103"/>
      <c r="B56" s="103"/>
      <c r="C56" s="104"/>
      <c r="D56" s="104"/>
      <c r="E56" s="104"/>
      <c r="F56" s="104"/>
      <c r="G56" s="104"/>
      <c r="H56" s="104"/>
      <c r="I56" s="104"/>
      <c r="J56" s="104"/>
      <c r="K56" s="104"/>
      <c r="L56" s="104"/>
    </row>
    <row r="57" ht="15.75" customHeight="1">
      <c r="A57" s="103"/>
      <c r="B57" s="103"/>
      <c r="C57" s="104"/>
      <c r="D57" s="104"/>
      <c r="E57" s="104"/>
      <c r="F57" s="104"/>
      <c r="G57" s="104"/>
      <c r="H57" s="104"/>
      <c r="I57" s="104"/>
      <c r="J57" s="104"/>
      <c r="K57" s="104"/>
      <c r="L57" s="104"/>
    </row>
    <row r="58" ht="15.75" customHeight="1">
      <c r="A58" s="103"/>
      <c r="B58" s="103"/>
      <c r="C58" s="104"/>
      <c r="D58" s="104"/>
      <c r="E58" s="104"/>
      <c r="F58" s="104"/>
      <c r="G58" s="104"/>
      <c r="H58" s="104"/>
      <c r="I58" s="104"/>
      <c r="J58" s="104"/>
      <c r="K58" s="104"/>
      <c r="L58" s="104"/>
    </row>
    <row r="59" ht="15.75" customHeight="1">
      <c r="A59" s="103"/>
      <c r="B59" s="103"/>
      <c r="C59" s="104"/>
      <c r="D59" s="104"/>
      <c r="E59" s="104"/>
      <c r="F59" s="104"/>
      <c r="G59" s="104"/>
      <c r="H59" s="104"/>
      <c r="I59" s="104"/>
      <c r="J59" s="104"/>
      <c r="K59" s="104"/>
      <c r="L59" s="104"/>
    </row>
    <row r="60" ht="15.75" customHeight="1">
      <c r="A60" s="103"/>
      <c r="B60" s="103"/>
      <c r="C60" s="104"/>
      <c r="D60" s="104"/>
      <c r="E60" s="104"/>
      <c r="F60" s="104"/>
      <c r="G60" s="104"/>
      <c r="H60" s="104"/>
      <c r="I60" s="104"/>
      <c r="J60" s="104"/>
      <c r="K60" s="104"/>
      <c r="L60" s="104"/>
    </row>
    <row r="61" ht="15.75" customHeight="1">
      <c r="A61" s="103"/>
      <c r="B61" s="103"/>
      <c r="C61" s="104"/>
      <c r="D61" s="104"/>
      <c r="E61" s="104"/>
      <c r="F61" s="104"/>
      <c r="G61" s="104"/>
      <c r="H61" s="104"/>
      <c r="I61" s="104"/>
      <c r="J61" s="104"/>
      <c r="K61" s="104"/>
      <c r="L61" s="104"/>
    </row>
    <row r="62" ht="15.75" customHeight="1">
      <c r="A62" s="103"/>
      <c r="B62" s="103"/>
      <c r="C62" s="104"/>
      <c r="D62" s="104"/>
      <c r="E62" s="104"/>
      <c r="F62" s="104"/>
      <c r="G62" s="104"/>
      <c r="H62" s="104"/>
      <c r="I62" s="104"/>
      <c r="J62" s="104"/>
      <c r="K62" s="104"/>
      <c r="L62" s="104"/>
    </row>
    <row r="63" ht="15.75" customHeight="1">
      <c r="A63" s="103"/>
      <c r="B63" s="103"/>
      <c r="C63" s="104"/>
      <c r="D63" s="104"/>
      <c r="E63" s="104"/>
      <c r="F63" s="104"/>
      <c r="G63" s="104"/>
      <c r="H63" s="104"/>
      <c r="I63" s="104"/>
      <c r="J63" s="104"/>
      <c r="K63" s="104"/>
      <c r="L63" s="104"/>
    </row>
    <row r="64" ht="15.75" customHeight="1">
      <c r="A64" s="103"/>
      <c r="B64" s="103"/>
      <c r="C64" s="104"/>
      <c r="D64" s="104"/>
      <c r="E64" s="104"/>
      <c r="F64" s="104"/>
      <c r="G64" s="104"/>
      <c r="H64" s="104"/>
      <c r="I64" s="104"/>
      <c r="J64" s="104"/>
      <c r="K64" s="104"/>
      <c r="L64" s="104"/>
    </row>
    <row r="65" ht="15.75" customHeight="1">
      <c r="A65" s="103"/>
      <c r="B65" s="103"/>
      <c r="C65" s="104"/>
      <c r="D65" s="104"/>
      <c r="E65" s="104"/>
      <c r="F65" s="104"/>
      <c r="G65" s="104"/>
      <c r="H65" s="104"/>
      <c r="I65" s="104"/>
      <c r="J65" s="104"/>
      <c r="K65" s="104"/>
      <c r="L65" s="104"/>
    </row>
    <row r="66" ht="15.75" customHeight="1">
      <c r="A66" s="103"/>
      <c r="B66" s="103"/>
      <c r="C66" s="104"/>
      <c r="D66" s="104"/>
      <c r="E66" s="104"/>
      <c r="F66" s="104"/>
      <c r="G66" s="104"/>
      <c r="H66" s="104"/>
      <c r="I66" s="104"/>
      <c r="J66" s="104"/>
      <c r="K66" s="104"/>
      <c r="L66" s="104"/>
    </row>
    <row r="67" ht="15.75" customHeight="1">
      <c r="A67" s="103"/>
      <c r="B67" s="103"/>
      <c r="C67" s="104"/>
      <c r="D67" s="104"/>
      <c r="E67" s="104"/>
      <c r="F67" s="104"/>
      <c r="G67" s="104"/>
      <c r="H67" s="104"/>
      <c r="I67" s="104"/>
      <c r="J67" s="104"/>
      <c r="K67" s="104"/>
      <c r="L67" s="104"/>
    </row>
    <row r="68" ht="15.75" customHeight="1">
      <c r="A68" s="103"/>
      <c r="B68" s="103"/>
      <c r="C68" s="104"/>
      <c r="D68" s="104"/>
      <c r="E68" s="104"/>
      <c r="F68" s="104"/>
      <c r="G68" s="104"/>
      <c r="H68" s="104"/>
      <c r="I68" s="104"/>
      <c r="J68" s="104"/>
      <c r="K68" s="104"/>
      <c r="L68" s="104"/>
    </row>
    <row r="69" ht="15.75" customHeight="1">
      <c r="A69" s="103"/>
      <c r="B69" s="103"/>
      <c r="C69" s="104"/>
      <c r="D69" s="104"/>
      <c r="E69" s="104"/>
      <c r="F69" s="104"/>
      <c r="G69" s="104"/>
      <c r="H69" s="104"/>
      <c r="I69" s="104"/>
      <c r="J69" s="104"/>
      <c r="K69" s="104"/>
      <c r="L69" s="104"/>
    </row>
    <row r="70" ht="15.75" customHeight="1">
      <c r="A70" s="103"/>
      <c r="B70" s="103"/>
      <c r="C70" s="104"/>
      <c r="D70" s="104"/>
      <c r="E70" s="104"/>
      <c r="F70" s="104"/>
      <c r="G70" s="104"/>
      <c r="H70" s="104"/>
      <c r="I70" s="104"/>
      <c r="J70" s="104"/>
      <c r="K70" s="104"/>
      <c r="L70" s="104"/>
    </row>
    <row r="71" ht="15.75" customHeight="1">
      <c r="A71" s="103"/>
      <c r="B71" s="103"/>
      <c r="C71" s="104"/>
      <c r="D71" s="104"/>
      <c r="E71" s="104"/>
      <c r="F71" s="104"/>
      <c r="G71" s="104"/>
      <c r="H71" s="104"/>
      <c r="I71" s="104"/>
      <c r="J71" s="104"/>
      <c r="K71" s="104"/>
      <c r="L71" s="104"/>
    </row>
    <row r="72" ht="15.75" customHeight="1">
      <c r="A72" s="103"/>
      <c r="B72" s="103"/>
      <c r="C72" s="104"/>
      <c r="D72" s="104"/>
      <c r="E72" s="104"/>
      <c r="F72" s="104"/>
      <c r="G72" s="104"/>
      <c r="H72" s="104"/>
      <c r="I72" s="104"/>
      <c r="J72" s="104"/>
      <c r="K72" s="104"/>
      <c r="L72" s="104"/>
    </row>
    <row r="73" ht="15.75" customHeight="1">
      <c r="A73" s="103"/>
      <c r="B73" s="103"/>
      <c r="C73" s="104"/>
      <c r="D73" s="104"/>
      <c r="E73" s="104"/>
      <c r="F73" s="104"/>
      <c r="G73" s="104"/>
      <c r="H73" s="104"/>
      <c r="I73" s="104"/>
      <c r="J73" s="104"/>
      <c r="K73" s="104"/>
      <c r="L73" s="104"/>
    </row>
    <row r="74" ht="15.75" customHeight="1">
      <c r="A74" s="103"/>
      <c r="B74" s="103"/>
      <c r="C74" s="104"/>
      <c r="D74" s="104"/>
      <c r="E74" s="104"/>
      <c r="F74" s="104"/>
      <c r="G74" s="104"/>
      <c r="H74" s="104"/>
      <c r="I74" s="104"/>
      <c r="J74" s="104"/>
      <c r="K74" s="104"/>
      <c r="L74" s="104"/>
    </row>
    <row r="75" ht="15.75" customHeight="1">
      <c r="A75" s="103"/>
      <c r="B75" s="103"/>
      <c r="C75" s="104"/>
      <c r="D75" s="104"/>
      <c r="E75" s="104"/>
      <c r="F75" s="104"/>
      <c r="G75" s="104"/>
      <c r="H75" s="104"/>
      <c r="I75" s="104"/>
      <c r="J75" s="104"/>
      <c r="K75" s="104"/>
      <c r="L75" s="104"/>
    </row>
    <row r="76" ht="15.75" customHeight="1">
      <c r="A76" s="103"/>
      <c r="B76" s="103"/>
      <c r="C76" s="104"/>
      <c r="D76" s="104"/>
      <c r="E76" s="104"/>
      <c r="F76" s="104"/>
      <c r="G76" s="104"/>
      <c r="H76" s="104"/>
      <c r="I76" s="104"/>
      <c r="J76" s="104"/>
      <c r="K76" s="104"/>
      <c r="L76" s="104"/>
    </row>
    <row r="77" ht="15.75" customHeight="1">
      <c r="A77" s="103"/>
      <c r="B77" s="103"/>
      <c r="C77" s="104"/>
      <c r="D77" s="104"/>
      <c r="E77" s="104"/>
      <c r="F77" s="104"/>
      <c r="G77" s="104"/>
      <c r="H77" s="104"/>
      <c r="I77" s="104"/>
      <c r="J77" s="104"/>
      <c r="K77" s="104"/>
      <c r="L77" s="104"/>
    </row>
    <row r="78" ht="15.75" customHeight="1">
      <c r="A78" s="103"/>
      <c r="B78" s="103"/>
      <c r="C78" s="104"/>
      <c r="D78" s="104"/>
      <c r="E78" s="104"/>
      <c r="F78" s="104"/>
      <c r="G78" s="104"/>
      <c r="H78" s="104"/>
      <c r="I78" s="104"/>
      <c r="J78" s="104"/>
      <c r="K78" s="104"/>
      <c r="L78" s="104"/>
    </row>
    <row r="79" ht="15.75" customHeight="1">
      <c r="A79" s="103"/>
      <c r="B79" s="103"/>
      <c r="C79" s="104"/>
      <c r="D79" s="104"/>
      <c r="E79" s="104"/>
      <c r="F79" s="104"/>
      <c r="G79" s="104"/>
      <c r="H79" s="104"/>
      <c r="I79" s="104"/>
      <c r="J79" s="104"/>
      <c r="K79" s="104"/>
      <c r="L79" s="104"/>
    </row>
    <row r="80" ht="15.75" customHeight="1">
      <c r="A80" s="103"/>
      <c r="B80" s="103"/>
      <c r="C80" s="104"/>
      <c r="D80" s="104"/>
      <c r="E80" s="104"/>
      <c r="F80" s="104"/>
      <c r="G80" s="104"/>
      <c r="H80" s="104"/>
      <c r="I80" s="104"/>
      <c r="J80" s="104"/>
      <c r="K80" s="104"/>
      <c r="L80" s="104"/>
    </row>
    <row r="81" ht="15.75" customHeight="1">
      <c r="A81" s="103"/>
      <c r="B81" s="103"/>
      <c r="C81" s="104"/>
      <c r="D81" s="104"/>
      <c r="E81" s="104"/>
      <c r="F81" s="104"/>
      <c r="G81" s="104"/>
      <c r="H81" s="104"/>
      <c r="I81" s="104"/>
      <c r="J81" s="104"/>
      <c r="K81" s="104"/>
      <c r="L81" s="104"/>
    </row>
    <row r="82" ht="15.75" customHeight="1">
      <c r="A82" s="103"/>
      <c r="B82" s="103"/>
      <c r="C82" s="104"/>
      <c r="D82" s="104"/>
      <c r="E82" s="104"/>
      <c r="F82" s="104"/>
      <c r="G82" s="104"/>
      <c r="H82" s="104"/>
      <c r="I82" s="104"/>
      <c r="J82" s="104"/>
      <c r="K82" s="104"/>
      <c r="L82" s="104"/>
    </row>
    <row r="83" ht="15.75" customHeight="1">
      <c r="A83" s="103"/>
      <c r="B83" s="103"/>
      <c r="C83" s="104"/>
      <c r="D83" s="104"/>
      <c r="E83" s="104"/>
      <c r="F83" s="104"/>
      <c r="G83" s="104"/>
      <c r="H83" s="104"/>
      <c r="I83" s="104"/>
      <c r="J83" s="104"/>
      <c r="K83" s="104"/>
      <c r="L83" s="104"/>
    </row>
    <row r="84" ht="15.75" customHeight="1">
      <c r="A84" s="103"/>
      <c r="B84" s="103"/>
      <c r="C84" s="104"/>
      <c r="D84" s="104"/>
      <c r="E84" s="104"/>
      <c r="F84" s="104"/>
      <c r="G84" s="104"/>
      <c r="H84" s="104"/>
      <c r="I84" s="104"/>
      <c r="J84" s="104"/>
      <c r="K84" s="104"/>
      <c r="L84" s="104"/>
    </row>
    <row r="85" ht="15.75" customHeight="1">
      <c r="A85" s="103"/>
      <c r="B85" s="103"/>
      <c r="C85" s="104"/>
      <c r="D85" s="104"/>
      <c r="E85" s="104"/>
      <c r="F85" s="104"/>
      <c r="G85" s="104"/>
      <c r="H85" s="104"/>
      <c r="I85" s="104"/>
      <c r="J85" s="104"/>
      <c r="K85" s="104"/>
      <c r="L85" s="104"/>
    </row>
    <row r="86" ht="15.75" customHeight="1">
      <c r="A86" s="103"/>
      <c r="B86" s="103"/>
      <c r="C86" s="104"/>
      <c r="D86" s="104"/>
      <c r="E86" s="104"/>
      <c r="F86" s="104"/>
      <c r="G86" s="104"/>
      <c r="H86" s="104"/>
      <c r="I86" s="104"/>
      <c r="J86" s="104"/>
      <c r="K86" s="104"/>
      <c r="L86" s="104"/>
    </row>
    <row r="87" ht="15.75" customHeight="1">
      <c r="A87" s="103"/>
      <c r="B87" s="103"/>
      <c r="C87" s="104"/>
      <c r="D87" s="104"/>
      <c r="E87" s="104"/>
      <c r="F87" s="104"/>
      <c r="G87" s="104"/>
      <c r="H87" s="104"/>
      <c r="I87" s="104"/>
      <c r="J87" s="104"/>
      <c r="K87" s="104"/>
      <c r="L87" s="104"/>
    </row>
    <row r="88" ht="15.75" customHeight="1">
      <c r="A88" s="103"/>
      <c r="B88" s="103"/>
      <c r="C88" s="104"/>
      <c r="D88" s="104"/>
      <c r="E88" s="104"/>
      <c r="F88" s="104"/>
      <c r="G88" s="104"/>
      <c r="H88" s="104"/>
      <c r="I88" s="104"/>
      <c r="J88" s="104"/>
      <c r="K88" s="104"/>
      <c r="L88" s="104"/>
    </row>
    <row r="89" ht="15.75" customHeight="1">
      <c r="A89" s="103"/>
      <c r="B89" s="103"/>
      <c r="C89" s="104"/>
      <c r="D89" s="104"/>
      <c r="E89" s="104"/>
      <c r="F89" s="104"/>
      <c r="G89" s="104"/>
      <c r="H89" s="104"/>
      <c r="I89" s="104"/>
      <c r="J89" s="104"/>
      <c r="K89" s="104"/>
      <c r="L89" s="104"/>
    </row>
    <row r="90" ht="15.75" customHeight="1">
      <c r="A90" s="103"/>
      <c r="B90" s="103"/>
      <c r="C90" s="104"/>
      <c r="D90" s="104"/>
      <c r="E90" s="104"/>
      <c r="F90" s="104"/>
      <c r="G90" s="104"/>
      <c r="H90" s="104"/>
      <c r="I90" s="104"/>
      <c r="J90" s="104"/>
      <c r="K90" s="104"/>
      <c r="L90" s="104"/>
    </row>
    <row r="91" ht="15.75" customHeight="1">
      <c r="A91" s="103"/>
      <c r="B91" s="103"/>
      <c r="C91" s="104"/>
      <c r="D91" s="104"/>
      <c r="E91" s="104"/>
      <c r="F91" s="104"/>
      <c r="G91" s="104"/>
      <c r="H91" s="104"/>
      <c r="I91" s="104"/>
      <c r="J91" s="104"/>
      <c r="K91" s="104"/>
      <c r="L91" s="104"/>
    </row>
    <row r="92" ht="15.75" customHeight="1">
      <c r="A92" s="103"/>
      <c r="B92" s="103"/>
      <c r="C92" s="104"/>
      <c r="D92" s="104"/>
      <c r="E92" s="104"/>
      <c r="F92" s="104"/>
      <c r="G92" s="104"/>
      <c r="H92" s="104"/>
      <c r="I92" s="104"/>
      <c r="J92" s="104"/>
      <c r="K92" s="104"/>
      <c r="L92" s="104"/>
    </row>
    <row r="93" ht="15.75" customHeight="1">
      <c r="A93" s="103"/>
      <c r="B93" s="103"/>
      <c r="C93" s="104"/>
      <c r="D93" s="104"/>
      <c r="E93" s="104"/>
      <c r="F93" s="104"/>
      <c r="G93" s="104"/>
      <c r="H93" s="104"/>
      <c r="I93" s="104"/>
      <c r="J93" s="104"/>
      <c r="K93" s="104"/>
      <c r="L93" s="104"/>
    </row>
    <row r="94" ht="15.75" customHeight="1">
      <c r="A94" s="103"/>
      <c r="B94" s="103"/>
      <c r="C94" s="104"/>
      <c r="D94" s="104"/>
      <c r="E94" s="104"/>
      <c r="F94" s="104"/>
      <c r="G94" s="104"/>
      <c r="H94" s="104"/>
      <c r="I94" s="104"/>
      <c r="J94" s="104"/>
      <c r="K94" s="104"/>
      <c r="L94" s="104"/>
    </row>
    <row r="95" ht="15.75" customHeight="1">
      <c r="A95" s="103"/>
      <c r="B95" s="103"/>
      <c r="C95" s="104"/>
      <c r="D95" s="104"/>
      <c r="E95" s="104"/>
      <c r="F95" s="104"/>
      <c r="G95" s="104"/>
      <c r="H95" s="104"/>
      <c r="I95" s="104"/>
      <c r="J95" s="104"/>
      <c r="K95" s="104"/>
      <c r="L95" s="104"/>
    </row>
    <row r="96" ht="15.75" customHeight="1">
      <c r="A96" s="103"/>
      <c r="B96" s="103"/>
      <c r="C96" s="104"/>
      <c r="D96" s="104"/>
      <c r="E96" s="104"/>
      <c r="F96" s="104"/>
      <c r="G96" s="104"/>
      <c r="H96" s="104"/>
      <c r="I96" s="104"/>
      <c r="J96" s="104"/>
      <c r="K96" s="104"/>
      <c r="L96" s="104"/>
    </row>
    <row r="97" ht="15.75" customHeight="1">
      <c r="A97" s="103"/>
      <c r="B97" s="103"/>
      <c r="C97" s="104"/>
      <c r="D97" s="104"/>
      <c r="E97" s="104"/>
      <c r="F97" s="104"/>
      <c r="G97" s="104"/>
      <c r="H97" s="104"/>
      <c r="I97" s="104"/>
      <c r="J97" s="104"/>
      <c r="K97" s="104"/>
      <c r="L97" s="104"/>
    </row>
    <row r="98" ht="15.75" customHeight="1">
      <c r="A98" s="103"/>
      <c r="B98" s="103"/>
      <c r="C98" s="104"/>
      <c r="D98" s="104"/>
      <c r="E98" s="104"/>
      <c r="F98" s="104"/>
      <c r="G98" s="104"/>
      <c r="H98" s="104"/>
      <c r="I98" s="104"/>
      <c r="J98" s="104"/>
      <c r="K98" s="104"/>
      <c r="L98" s="104"/>
    </row>
    <row r="99" ht="15.75" customHeight="1">
      <c r="A99" s="103"/>
      <c r="B99" s="103"/>
      <c r="C99" s="104"/>
      <c r="D99" s="104"/>
      <c r="E99" s="104"/>
      <c r="F99" s="104"/>
      <c r="G99" s="104"/>
      <c r="H99" s="104"/>
      <c r="I99" s="104"/>
      <c r="J99" s="104"/>
      <c r="K99" s="104"/>
      <c r="L99" s="104"/>
    </row>
    <row r="100" ht="15.75" customHeight="1">
      <c r="A100" s="103"/>
      <c r="B100" s="103"/>
      <c r="C100" s="104"/>
      <c r="D100" s="104"/>
      <c r="E100" s="104"/>
      <c r="F100" s="104"/>
      <c r="G100" s="104"/>
      <c r="H100" s="104"/>
      <c r="I100" s="104"/>
      <c r="J100" s="104"/>
      <c r="K100" s="104"/>
      <c r="L100" s="104"/>
    </row>
    <row r="101" ht="15.75" customHeight="1">
      <c r="A101" s="103"/>
      <c r="B101" s="103"/>
      <c r="C101" s="104"/>
      <c r="D101" s="104"/>
      <c r="E101" s="104"/>
      <c r="F101" s="104"/>
      <c r="G101" s="104"/>
      <c r="H101" s="104"/>
      <c r="I101" s="104"/>
      <c r="J101" s="104"/>
      <c r="K101" s="104"/>
      <c r="L101" s="104"/>
    </row>
    <row r="102" ht="15.75" customHeight="1">
      <c r="A102" s="103"/>
      <c r="B102" s="103"/>
      <c r="C102" s="104"/>
      <c r="D102" s="104"/>
      <c r="E102" s="104"/>
      <c r="F102" s="104"/>
      <c r="G102" s="104"/>
      <c r="H102" s="104"/>
      <c r="I102" s="104"/>
      <c r="J102" s="104"/>
      <c r="K102" s="104"/>
      <c r="L102" s="104"/>
    </row>
    <row r="103" ht="15.75" customHeight="1">
      <c r="A103" s="103"/>
      <c r="B103" s="103"/>
      <c r="C103" s="104"/>
      <c r="D103" s="104"/>
      <c r="E103" s="104"/>
      <c r="F103" s="104"/>
      <c r="G103" s="104"/>
      <c r="H103" s="104"/>
      <c r="I103" s="104"/>
      <c r="J103" s="104"/>
      <c r="K103" s="104"/>
      <c r="L103" s="104"/>
    </row>
    <row r="104" ht="15.75" customHeight="1">
      <c r="A104" s="103"/>
      <c r="B104" s="103"/>
      <c r="C104" s="104"/>
      <c r="D104" s="104"/>
      <c r="E104" s="104"/>
      <c r="F104" s="104"/>
      <c r="G104" s="104"/>
      <c r="H104" s="104"/>
      <c r="I104" s="104"/>
      <c r="J104" s="104"/>
      <c r="K104" s="104"/>
      <c r="L104" s="104"/>
    </row>
    <row r="105" ht="15.75" customHeight="1">
      <c r="A105" s="103"/>
      <c r="B105" s="103"/>
      <c r="C105" s="104"/>
      <c r="D105" s="104"/>
      <c r="E105" s="104"/>
      <c r="F105" s="104"/>
      <c r="G105" s="104"/>
      <c r="H105" s="104"/>
      <c r="I105" s="104"/>
      <c r="J105" s="104"/>
      <c r="K105" s="104"/>
      <c r="L105" s="104"/>
    </row>
    <row r="106" ht="15.75" customHeight="1">
      <c r="A106" s="103"/>
      <c r="B106" s="103"/>
      <c r="C106" s="104"/>
      <c r="D106" s="104"/>
      <c r="E106" s="104"/>
      <c r="F106" s="104"/>
      <c r="G106" s="104"/>
      <c r="H106" s="104"/>
      <c r="I106" s="104"/>
      <c r="J106" s="104"/>
      <c r="K106" s="104"/>
      <c r="L106" s="104"/>
    </row>
    <row r="107" ht="15.75" customHeight="1">
      <c r="A107" s="103"/>
      <c r="B107" s="103"/>
      <c r="C107" s="104"/>
      <c r="D107" s="104"/>
      <c r="E107" s="104"/>
      <c r="F107" s="104"/>
      <c r="G107" s="104"/>
      <c r="H107" s="104"/>
      <c r="I107" s="104"/>
      <c r="J107" s="104"/>
      <c r="K107" s="104"/>
      <c r="L107" s="104"/>
    </row>
    <row r="108" ht="15.75" customHeight="1">
      <c r="A108" s="103"/>
      <c r="B108" s="103"/>
      <c r="C108" s="104"/>
      <c r="D108" s="104"/>
      <c r="E108" s="104"/>
      <c r="F108" s="104"/>
      <c r="G108" s="104"/>
      <c r="H108" s="104"/>
      <c r="I108" s="104"/>
      <c r="J108" s="104"/>
      <c r="K108" s="104"/>
      <c r="L108" s="104"/>
    </row>
    <row r="109" ht="15.75" customHeight="1">
      <c r="A109" s="103"/>
      <c r="B109" s="103"/>
      <c r="C109" s="104"/>
      <c r="D109" s="104"/>
      <c r="E109" s="104"/>
      <c r="F109" s="104"/>
      <c r="G109" s="104"/>
      <c r="H109" s="104"/>
      <c r="I109" s="104"/>
      <c r="J109" s="104"/>
      <c r="K109" s="104"/>
      <c r="L109" s="104"/>
    </row>
    <row r="110" ht="15.75" customHeight="1">
      <c r="A110" s="103"/>
      <c r="B110" s="103"/>
      <c r="C110" s="104"/>
      <c r="D110" s="104"/>
      <c r="E110" s="104"/>
      <c r="F110" s="104"/>
      <c r="G110" s="104"/>
      <c r="H110" s="104"/>
      <c r="I110" s="104"/>
      <c r="J110" s="104"/>
      <c r="K110" s="104"/>
      <c r="L110" s="104"/>
    </row>
    <row r="111" ht="15.75" customHeight="1">
      <c r="A111" s="103"/>
      <c r="B111" s="103"/>
      <c r="C111" s="104"/>
      <c r="D111" s="104"/>
      <c r="E111" s="104"/>
      <c r="F111" s="104"/>
      <c r="G111" s="104"/>
      <c r="H111" s="104"/>
      <c r="I111" s="104"/>
      <c r="J111" s="104"/>
      <c r="K111" s="104"/>
      <c r="L111" s="104"/>
    </row>
    <row r="112" ht="15.75" customHeight="1">
      <c r="A112" s="103"/>
      <c r="B112" s="103"/>
      <c r="C112" s="104"/>
      <c r="D112" s="104"/>
      <c r="E112" s="104"/>
      <c r="F112" s="104"/>
      <c r="G112" s="104"/>
      <c r="H112" s="104"/>
      <c r="I112" s="104"/>
      <c r="J112" s="104"/>
      <c r="K112" s="104"/>
      <c r="L112" s="104"/>
    </row>
    <row r="113" ht="15.75" customHeight="1">
      <c r="A113" s="103"/>
      <c r="B113" s="103"/>
      <c r="C113" s="104"/>
      <c r="D113" s="104"/>
      <c r="E113" s="104"/>
      <c r="F113" s="104"/>
      <c r="G113" s="104"/>
      <c r="H113" s="104"/>
      <c r="I113" s="104"/>
      <c r="J113" s="104"/>
      <c r="K113" s="104"/>
      <c r="L113" s="104"/>
    </row>
    <row r="114" ht="15.75" customHeight="1">
      <c r="A114" s="103"/>
      <c r="B114" s="103"/>
      <c r="C114" s="104"/>
      <c r="D114" s="104"/>
      <c r="E114" s="104"/>
      <c r="F114" s="104"/>
      <c r="G114" s="104"/>
      <c r="H114" s="104"/>
      <c r="I114" s="104"/>
      <c r="J114" s="104"/>
      <c r="K114" s="104"/>
      <c r="L114" s="104"/>
    </row>
    <row r="115" ht="15.75" customHeight="1">
      <c r="A115" s="103"/>
      <c r="B115" s="103"/>
      <c r="C115" s="104"/>
      <c r="D115" s="104"/>
      <c r="E115" s="104"/>
      <c r="F115" s="104"/>
      <c r="G115" s="104"/>
      <c r="H115" s="104"/>
      <c r="I115" s="104"/>
      <c r="J115" s="104"/>
      <c r="K115" s="104"/>
      <c r="L115" s="104"/>
    </row>
    <row r="116" ht="15.75" customHeight="1">
      <c r="A116" s="103"/>
      <c r="B116" s="103"/>
      <c r="C116" s="104"/>
      <c r="D116" s="104"/>
      <c r="E116" s="104"/>
      <c r="F116" s="104"/>
      <c r="G116" s="104"/>
      <c r="H116" s="104"/>
      <c r="I116" s="104"/>
      <c r="J116" s="104"/>
      <c r="K116" s="104"/>
      <c r="L116" s="104"/>
    </row>
    <row r="117" ht="15.75" customHeight="1">
      <c r="A117" s="103"/>
      <c r="B117" s="103"/>
      <c r="C117" s="104"/>
      <c r="D117" s="104"/>
      <c r="E117" s="104"/>
      <c r="F117" s="104"/>
      <c r="G117" s="104"/>
      <c r="H117" s="104"/>
      <c r="I117" s="104"/>
      <c r="J117" s="104"/>
      <c r="K117" s="104"/>
      <c r="L117" s="104"/>
    </row>
    <row r="118" ht="15.75" customHeight="1">
      <c r="A118" s="103"/>
      <c r="B118" s="103"/>
      <c r="C118" s="104"/>
      <c r="D118" s="104"/>
      <c r="E118" s="104"/>
      <c r="F118" s="104"/>
      <c r="G118" s="104"/>
      <c r="H118" s="104"/>
      <c r="I118" s="104"/>
      <c r="J118" s="104"/>
      <c r="K118" s="104"/>
      <c r="L118" s="104"/>
    </row>
    <row r="119" ht="15.75" customHeight="1">
      <c r="A119" s="103"/>
      <c r="B119" s="103"/>
      <c r="C119" s="104"/>
      <c r="D119" s="104"/>
      <c r="E119" s="104"/>
      <c r="F119" s="104"/>
      <c r="G119" s="104"/>
      <c r="H119" s="104"/>
      <c r="I119" s="104"/>
      <c r="J119" s="104"/>
      <c r="K119" s="104"/>
      <c r="L119" s="104"/>
    </row>
    <row r="120" ht="15.75" customHeight="1">
      <c r="A120" s="103"/>
      <c r="B120" s="103"/>
      <c r="C120" s="104"/>
      <c r="D120" s="104"/>
      <c r="E120" s="104"/>
      <c r="F120" s="104"/>
      <c r="G120" s="104"/>
      <c r="H120" s="104"/>
      <c r="I120" s="104"/>
      <c r="J120" s="104"/>
      <c r="K120" s="104"/>
      <c r="L120" s="104"/>
    </row>
    <row r="121" ht="15.75" customHeight="1">
      <c r="A121" s="103"/>
      <c r="B121" s="103"/>
      <c r="C121" s="104"/>
      <c r="D121" s="104"/>
      <c r="E121" s="104"/>
      <c r="F121" s="104"/>
      <c r="G121" s="104"/>
      <c r="H121" s="104"/>
      <c r="I121" s="104"/>
      <c r="J121" s="104"/>
      <c r="K121" s="104"/>
      <c r="L121" s="104"/>
    </row>
    <row r="122" ht="15.75" customHeight="1">
      <c r="A122" s="103"/>
      <c r="B122" s="103"/>
      <c r="C122" s="104"/>
      <c r="D122" s="104"/>
      <c r="E122" s="104"/>
      <c r="F122" s="104"/>
      <c r="G122" s="104"/>
      <c r="H122" s="104"/>
      <c r="I122" s="104"/>
      <c r="J122" s="104"/>
      <c r="K122" s="104"/>
      <c r="L122" s="104"/>
    </row>
    <row r="123" ht="15.75" customHeight="1">
      <c r="A123" s="103"/>
      <c r="B123" s="103"/>
      <c r="C123" s="104"/>
      <c r="D123" s="104"/>
      <c r="E123" s="104"/>
      <c r="F123" s="104"/>
      <c r="G123" s="104"/>
      <c r="H123" s="104"/>
      <c r="I123" s="104"/>
      <c r="J123" s="104"/>
      <c r="K123" s="104"/>
      <c r="L123" s="104"/>
    </row>
    <row r="124" ht="15.75" customHeight="1">
      <c r="A124" s="103"/>
      <c r="B124" s="103"/>
      <c r="C124" s="104"/>
      <c r="D124" s="104"/>
      <c r="E124" s="104"/>
      <c r="F124" s="104"/>
      <c r="G124" s="104"/>
      <c r="H124" s="104"/>
      <c r="I124" s="104"/>
      <c r="J124" s="104"/>
      <c r="K124" s="104"/>
      <c r="L124" s="104"/>
    </row>
    <row r="125" ht="15.75" customHeight="1">
      <c r="A125" s="103"/>
      <c r="B125" s="103"/>
      <c r="C125" s="104"/>
      <c r="D125" s="104"/>
      <c r="E125" s="104"/>
      <c r="F125" s="104"/>
      <c r="G125" s="104"/>
      <c r="H125" s="104"/>
      <c r="I125" s="104"/>
      <c r="J125" s="104"/>
      <c r="K125" s="104"/>
      <c r="L125" s="104"/>
    </row>
    <row r="126" ht="15.75" customHeight="1">
      <c r="A126" s="103"/>
      <c r="B126" s="103"/>
      <c r="C126" s="104"/>
      <c r="D126" s="104"/>
      <c r="E126" s="104"/>
      <c r="F126" s="104"/>
      <c r="G126" s="104"/>
      <c r="H126" s="104"/>
      <c r="I126" s="104"/>
      <c r="J126" s="104"/>
      <c r="K126" s="104"/>
      <c r="L126" s="104"/>
    </row>
    <row r="127" ht="15.75" customHeight="1">
      <c r="A127" s="103"/>
      <c r="B127" s="103"/>
      <c r="C127" s="104"/>
      <c r="D127" s="104"/>
      <c r="E127" s="104"/>
      <c r="F127" s="104"/>
      <c r="G127" s="104"/>
      <c r="H127" s="104"/>
      <c r="I127" s="104"/>
      <c r="J127" s="104"/>
      <c r="K127" s="104"/>
      <c r="L127" s="104"/>
    </row>
    <row r="128" ht="15.75" customHeight="1">
      <c r="A128" s="103"/>
      <c r="B128" s="103"/>
      <c r="C128" s="104"/>
      <c r="D128" s="104"/>
      <c r="E128" s="104"/>
      <c r="F128" s="104"/>
      <c r="G128" s="104"/>
      <c r="H128" s="104"/>
      <c r="I128" s="104"/>
      <c r="J128" s="104"/>
      <c r="K128" s="104"/>
      <c r="L128" s="104"/>
    </row>
    <row r="129" ht="15.75" customHeight="1">
      <c r="A129" s="103"/>
      <c r="B129" s="103"/>
      <c r="C129" s="104"/>
      <c r="D129" s="104"/>
      <c r="E129" s="104"/>
      <c r="F129" s="104"/>
      <c r="G129" s="104"/>
      <c r="H129" s="104"/>
      <c r="I129" s="104"/>
      <c r="J129" s="104"/>
      <c r="K129" s="104"/>
      <c r="L129" s="104"/>
    </row>
    <row r="130" ht="15.75" customHeight="1">
      <c r="A130" s="103"/>
      <c r="B130" s="103"/>
      <c r="C130" s="104"/>
      <c r="D130" s="104"/>
      <c r="E130" s="104"/>
      <c r="F130" s="104"/>
      <c r="G130" s="104"/>
      <c r="H130" s="104"/>
      <c r="I130" s="104"/>
      <c r="J130" s="104"/>
      <c r="K130" s="104"/>
      <c r="L130" s="104"/>
    </row>
    <row r="131" ht="15.75" customHeight="1">
      <c r="A131" s="103"/>
      <c r="B131" s="103"/>
      <c r="C131" s="104"/>
      <c r="D131" s="104"/>
      <c r="E131" s="104"/>
      <c r="F131" s="104"/>
      <c r="G131" s="104"/>
      <c r="H131" s="104"/>
      <c r="I131" s="104"/>
      <c r="J131" s="104"/>
      <c r="K131" s="104"/>
      <c r="L131" s="104"/>
    </row>
    <row r="132" ht="15.75" customHeight="1">
      <c r="A132" s="103"/>
      <c r="B132" s="103"/>
      <c r="C132" s="104"/>
      <c r="D132" s="104"/>
      <c r="E132" s="104"/>
      <c r="F132" s="104"/>
      <c r="G132" s="104"/>
      <c r="H132" s="104"/>
      <c r="I132" s="104"/>
      <c r="J132" s="104"/>
      <c r="K132" s="104"/>
      <c r="L132" s="104"/>
    </row>
    <row r="133" ht="15.75" customHeight="1">
      <c r="A133" s="103"/>
      <c r="B133" s="103"/>
      <c r="C133" s="104"/>
      <c r="D133" s="104"/>
      <c r="E133" s="104"/>
      <c r="F133" s="104"/>
      <c r="G133" s="104"/>
      <c r="H133" s="104"/>
      <c r="I133" s="104"/>
      <c r="J133" s="104"/>
      <c r="K133" s="104"/>
      <c r="L133" s="104"/>
    </row>
    <row r="134" ht="15.75" customHeight="1">
      <c r="A134" s="103"/>
      <c r="B134" s="103"/>
      <c r="C134" s="104"/>
      <c r="D134" s="104"/>
      <c r="E134" s="104"/>
      <c r="F134" s="104"/>
      <c r="G134" s="104"/>
      <c r="H134" s="104"/>
      <c r="I134" s="104"/>
      <c r="J134" s="104"/>
      <c r="K134" s="104"/>
      <c r="L134" s="104"/>
    </row>
    <row r="135" ht="15.75" customHeight="1">
      <c r="A135" s="103"/>
      <c r="B135" s="103"/>
      <c r="C135" s="104"/>
      <c r="D135" s="104"/>
      <c r="E135" s="104"/>
      <c r="F135" s="104"/>
      <c r="G135" s="104"/>
      <c r="H135" s="104"/>
      <c r="I135" s="104"/>
      <c r="J135" s="104"/>
      <c r="K135" s="104"/>
      <c r="L135" s="104"/>
    </row>
    <row r="136" ht="15.75" customHeight="1">
      <c r="A136" s="103"/>
      <c r="B136" s="103"/>
      <c r="C136" s="104"/>
      <c r="D136" s="104"/>
      <c r="E136" s="104"/>
      <c r="F136" s="104"/>
      <c r="G136" s="104"/>
      <c r="H136" s="104"/>
      <c r="I136" s="104"/>
      <c r="J136" s="104"/>
      <c r="K136" s="104"/>
      <c r="L136" s="104"/>
    </row>
    <row r="137" ht="15.75" customHeight="1">
      <c r="A137" s="103"/>
      <c r="B137" s="103"/>
      <c r="C137" s="104"/>
      <c r="D137" s="104"/>
      <c r="E137" s="104"/>
      <c r="F137" s="104"/>
      <c r="G137" s="104"/>
      <c r="H137" s="104"/>
      <c r="I137" s="104"/>
      <c r="J137" s="104"/>
      <c r="K137" s="104"/>
      <c r="L137" s="104"/>
    </row>
    <row r="138" ht="15.75" customHeight="1">
      <c r="A138" s="103"/>
      <c r="B138" s="103"/>
      <c r="C138" s="104"/>
      <c r="D138" s="104"/>
      <c r="E138" s="104"/>
      <c r="F138" s="104"/>
      <c r="G138" s="104"/>
      <c r="H138" s="104"/>
      <c r="I138" s="104"/>
      <c r="J138" s="104"/>
      <c r="K138" s="104"/>
      <c r="L138" s="104"/>
    </row>
    <row r="139" ht="15.75" customHeight="1">
      <c r="A139" s="103"/>
      <c r="B139" s="103"/>
      <c r="C139" s="104"/>
      <c r="D139" s="104"/>
      <c r="E139" s="104"/>
      <c r="F139" s="104"/>
      <c r="G139" s="104"/>
      <c r="H139" s="104"/>
      <c r="I139" s="104"/>
      <c r="J139" s="104"/>
      <c r="K139" s="104"/>
      <c r="L139" s="104"/>
    </row>
    <row r="140" ht="15.75" customHeight="1">
      <c r="A140" s="103"/>
      <c r="B140" s="103"/>
      <c r="C140" s="104"/>
      <c r="D140" s="104"/>
      <c r="E140" s="104"/>
      <c r="F140" s="104"/>
      <c r="G140" s="104"/>
      <c r="H140" s="104"/>
      <c r="I140" s="104"/>
      <c r="J140" s="104"/>
      <c r="K140" s="104"/>
      <c r="L140" s="104"/>
    </row>
    <row r="141" ht="15.75" customHeight="1">
      <c r="A141" s="103"/>
      <c r="B141" s="103"/>
      <c r="C141" s="104"/>
      <c r="D141" s="104"/>
      <c r="E141" s="104"/>
      <c r="F141" s="104"/>
      <c r="G141" s="104"/>
      <c r="H141" s="104"/>
      <c r="I141" s="104"/>
      <c r="J141" s="104"/>
      <c r="K141" s="104"/>
      <c r="L141" s="104"/>
    </row>
    <row r="142" ht="15.75" customHeight="1">
      <c r="A142" s="103"/>
      <c r="B142" s="103"/>
      <c r="C142" s="104"/>
      <c r="D142" s="104"/>
      <c r="E142" s="104"/>
      <c r="F142" s="104"/>
      <c r="G142" s="104"/>
      <c r="H142" s="104"/>
      <c r="I142" s="104"/>
      <c r="J142" s="104"/>
      <c r="K142" s="104"/>
      <c r="L142" s="104"/>
    </row>
    <row r="143" ht="15.75" customHeight="1">
      <c r="A143" s="103"/>
      <c r="B143" s="103"/>
      <c r="C143" s="104"/>
      <c r="D143" s="104"/>
      <c r="E143" s="104"/>
      <c r="F143" s="104"/>
      <c r="G143" s="104"/>
      <c r="H143" s="104"/>
      <c r="I143" s="104"/>
      <c r="J143" s="104"/>
      <c r="K143" s="104"/>
      <c r="L143" s="104"/>
    </row>
    <row r="144" ht="15.75" customHeight="1">
      <c r="A144" s="103"/>
      <c r="B144" s="103"/>
      <c r="C144" s="104"/>
      <c r="D144" s="104"/>
      <c r="E144" s="104"/>
      <c r="F144" s="104"/>
      <c r="G144" s="104"/>
      <c r="H144" s="104"/>
      <c r="I144" s="104"/>
      <c r="J144" s="104"/>
      <c r="K144" s="104"/>
      <c r="L144" s="104"/>
    </row>
    <row r="145" ht="15.75" customHeight="1">
      <c r="A145" s="103"/>
      <c r="B145" s="103"/>
      <c r="C145" s="104"/>
      <c r="D145" s="104"/>
      <c r="E145" s="104"/>
      <c r="F145" s="104"/>
      <c r="G145" s="104"/>
      <c r="H145" s="104"/>
      <c r="I145" s="104"/>
      <c r="J145" s="104"/>
      <c r="K145" s="104"/>
      <c r="L145" s="104"/>
    </row>
    <row r="146" ht="15.75" customHeight="1">
      <c r="A146" s="103"/>
      <c r="B146" s="103"/>
      <c r="C146" s="104"/>
      <c r="D146" s="104"/>
      <c r="E146" s="104"/>
      <c r="F146" s="104"/>
      <c r="G146" s="104"/>
      <c r="H146" s="104"/>
      <c r="I146" s="104"/>
      <c r="J146" s="104"/>
      <c r="K146" s="104"/>
      <c r="L146" s="104"/>
    </row>
    <row r="147" ht="15.75" customHeight="1">
      <c r="A147" s="103"/>
      <c r="B147" s="103"/>
      <c r="C147" s="104"/>
      <c r="D147" s="104"/>
      <c r="E147" s="104"/>
      <c r="F147" s="104"/>
      <c r="G147" s="104"/>
      <c r="H147" s="104"/>
      <c r="I147" s="104"/>
      <c r="J147" s="104"/>
      <c r="K147" s="104"/>
      <c r="L147" s="104"/>
    </row>
    <row r="148" ht="15.75" customHeight="1">
      <c r="A148" s="103"/>
      <c r="B148" s="103"/>
      <c r="C148" s="104"/>
      <c r="D148" s="104"/>
      <c r="E148" s="104"/>
      <c r="F148" s="104"/>
      <c r="G148" s="104"/>
      <c r="H148" s="104"/>
      <c r="I148" s="104"/>
      <c r="J148" s="104"/>
      <c r="K148" s="104"/>
      <c r="L148" s="104"/>
    </row>
    <row r="149" ht="15.75" customHeight="1">
      <c r="A149" s="103"/>
      <c r="B149" s="103"/>
      <c r="C149" s="104"/>
      <c r="D149" s="104"/>
      <c r="E149" s="104"/>
      <c r="F149" s="104"/>
      <c r="G149" s="104"/>
      <c r="H149" s="104"/>
      <c r="I149" s="104"/>
      <c r="J149" s="104"/>
      <c r="K149" s="104"/>
      <c r="L149" s="104"/>
    </row>
    <row r="150" ht="15.75" customHeight="1">
      <c r="A150" s="103"/>
      <c r="B150" s="103"/>
      <c r="C150" s="104"/>
      <c r="D150" s="104"/>
      <c r="E150" s="104"/>
      <c r="F150" s="104"/>
      <c r="G150" s="104"/>
      <c r="H150" s="104"/>
      <c r="I150" s="104"/>
      <c r="J150" s="104"/>
      <c r="K150" s="104"/>
      <c r="L150" s="104"/>
    </row>
    <row r="151" ht="15.75" customHeight="1">
      <c r="A151" s="103"/>
      <c r="B151" s="103"/>
      <c r="C151" s="104"/>
      <c r="D151" s="104"/>
      <c r="E151" s="104"/>
      <c r="F151" s="104"/>
      <c r="G151" s="104"/>
      <c r="H151" s="104"/>
      <c r="I151" s="104"/>
      <c r="J151" s="104"/>
      <c r="K151" s="104"/>
      <c r="L151" s="104"/>
    </row>
    <row r="152" ht="15.75" customHeight="1">
      <c r="A152" s="103"/>
      <c r="B152" s="103"/>
      <c r="C152" s="104"/>
      <c r="D152" s="104"/>
      <c r="E152" s="104"/>
      <c r="F152" s="104"/>
      <c r="G152" s="104"/>
      <c r="H152" s="104"/>
      <c r="I152" s="104"/>
      <c r="J152" s="104"/>
      <c r="K152" s="104"/>
      <c r="L152" s="104"/>
    </row>
    <row r="153" ht="15.75" customHeight="1">
      <c r="A153" s="103"/>
      <c r="B153" s="103"/>
      <c r="C153" s="104"/>
      <c r="D153" s="104"/>
      <c r="E153" s="104"/>
      <c r="F153" s="104"/>
      <c r="G153" s="104"/>
      <c r="H153" s="104"/>
      <c r="I153" s="104"/>
      <c r="J153" s="104"/>
      <c r="K153" s="104"/>
      <c r="L153" s="104"/>
    </row>
    <row r="154" ht="15.75" customHeight="1">
      <c r="A154" s="103"/>
      <c r="B154" s="103"/>
      <c r="C154" s="104"/>
      <c r="D154" s="104"/>
      <c r="E154" s="104"/>
      <c r="F154" s="104"/>
      <c r="G154" s="104"/>
      <c r="H154" s="104"/>
      <c r="I154" s="104"/>
      <c r="J154" s="104"/>
      <c r="K154" s="104"/>
      <c r="L154" s="104"/>
    </row>
    <row r="155" ht="15.75" customHeight="1">
      <c r="A155" s="103"/>
      <c r="B155" s="103"/>
      <c r="C155" s="104"/>
      <c r="D155" s="104"/>
      <c r="E155" s="104"/>
      <c r="F155" s="104"/>
      <c r="G155" s="104"/>
      <c r="H155" s="104"/>
      <c r="I155" s="104"/>
      <c r="J155" s="104"/>
      <c r="K155" s="104"/>
      <c r="L155" s="104"/>
    </row>
    <row r="156" ht="15.75" customHeight="1">
      <c r="A156" s="103"/>
      <c r="B156" s="103"/>
      <c r="C156" s="104"/>
      <c r="D156" s="104"/>
      <c r="E156" s="104"/>
      <c r="F156" s="104"/>
      <c r="G156" s="104"/>
      <c r="H156" s="104"/>
      <c r="I156" s="104"/>
      <c r="J156" s="104"/>
      <c r="K156" s="104"/>
      <c r="L156" s="104"/>
    </row>
    <row r="157" ht="15.75" customHeight="1">
      <c r="A157" s="103"/>
      <c r="B157" s="103"/>
      <c r="C157" s="104"/>
      <c r="D157" s="104"/>
      <c r="E157" s="104"/>
      <c r="F157" s="104"/>
      <c r="G157" s="104"/>
      <c r="H157" s="104"/>
      <c r="I157" s="104"/>
      <c r="J157" s="104"/>
      <c r="K157" s="104"/>
      <c r="L157" s="104"/>
    </row>
    <row r="158" ht="15.75" customHeight="1">
      <c r="A158" s="103"/>
      <c r="B158" s="103"/>
      <c r="C158" s="104"/>
      <c r="D158" s="104"/>
      <c r="E158" s="104"/>
      <c r="F158" s="104"/>
      <c r="G158" s="104"/>
      <c r="H158" s="104"/>
      <c r="I158" s="104"/>
      <c r="J158" s="104"/>
      <c r="K158" s="104"/>
      <c r="L158" s="104"/>
    </row>
    <row r="159" ht="15.75" customHeight="1">
      <c r="A159" s="103"/>
      <c r="B159" s="103"/>
      <c r="C159" s="104"/>
      <c r="D159" s="104"/>
      <c r="E159" s="104"/>
      <c r="F159" s="104"/>
      <c r="G159" s="104"/>
      <c r="H159" s="104"/>
      <c r="I159" s="104"/>
      <c r="J159" s="104"/>
      <c r="K159" s="104"/>
      <c r="L159" s="104"/>
    </row>
    <row r="160" ht="15.75" customHeight="1">
      <c r="A160" s="103"/>
      <c r="B160" s="103"/>
      <c r="C160" s="104"/>
      <c r="D160" s="104"/>
      <c r="E160" s="104"/>
      <c r="F160" s="104"/>
      <c r="G160" s="104"/>
      <c r="H160" s="104"/>
      <c r="I160" s="104"/>
      <c r="J160" s="104"/>
      <c r="K160" s="104"/>
      <c r="L160" s="104"/>
    </row>
    <row r="161" ht="15.75" customHeight="1">
      <c r="A161" s="103"/>
      <c r="B161" s="103"/>
      <c r="C161" s="104"/>
      <c r="D161" s="104"/>
      <c r="E161" s="104"/>
      <c r="F161" s="104"/>
      <c r="G161" s="104"/>
      <c r="H161" s="104"/>
      <c r="I161" s="104"/>
      <c r="J161" s="104"/>
      <c r="K161" s="104"/>
      <c r="L161" s="104"/>
    </row>
    <row r="162" ht="15.75" customHeight="1">
      <c r="A162" s="103"/>
      <c r="B162" s="103"/>
      <c r="C162" s="104"/>
      <c r="D162" s="104"/>
      <c r="E162" s="104"/>
      <c r="F162" s="104"/>
      <c r="G162" s="104"/>
      <c r="H162" s="104"/>
      <c r="I162" s="104"/>
      <c r="J162" s="104"/>
      <c r="K162" s="104"/>
      <c r="L162" s="104"/>
    </row>
    <row r="163" ht="15.75" customHeight="1">
      <c r="A163" s="103"/>
      <c r="B163" s="103"/>
      <c r="C163" s="104"/>
      <c r="D163" s="104"/>
      <c r="E163" s="104"/>
      <c r="F163" s="104"/>
      <c r="G163" s="104"/>
      <c r="H163" s="104"/>
      <c r="I163" s="104"/>
      <c r="J163" s="104"/>
      <c r="K163" s="104"/>
      <c r="L163" s="104"/>
    </row>
    <row r="164" ht="15.75" customHeight="1">
      <c r="A164" s="103"/>
      <c r="B164" s="103"/>
      <c r="C164" s="104"/>
      <c r="D164" s="104"/>
      <c r="E164" s="104"/>
      <c r="F164" s="104"/>
      <c r="G164" s="104"/>
      <c r="H164" s="104"/>
      <c r="I164" s="104"/>
      <c r="J164" s="104"/>
      <c r="K164" s="104"/>
      <c r="L164" s="104"/>
    </row>
    <row r="165" ht="15.75" customHeight="1">
      <c r="A165" s="103"/>
      <c r="B165" s="103"/>
      <c r="C165" s="104"/>
      <c r="D165" s="104"/>
      <c r="E165" s="104"/>
      <c r="F165" s="104"/>
      <c r="G165" s="104"/>
      <c r="H165" s="104"/>
      <c r="I165" s="104"/>
      <c r="J165" s="104"/>
      <c r="K165" s="104"/>
      <c r="L165" s="104"/>
    </row>
    <row r="166" ht="15.75" customHeight="1">
      <c r="A166" s="103"/>
      <c r="B166" s="103"/>
      <c r="C166" s="104"/>
      <c r="D166" s="104"/>
      <c r="E166" s="104"/>
      <c r="F166" s="104"/>
      <c r="G166" s="104"/>
      <c r="H166" s="104"/>
      <c r="I166" s="104"/>
      <c r="J166" s="104"/>
      <c r="K166" s="104"/>
      <c r="L166" s="104"/>
    </row>
    <row r="167" ht="15.75" customHeight="1">
      <c r="A167" s="103"/>
      <c r="B167" s="103"/>
      <c r="C167" s="104"/>
      <c r="D167" s="104"/>
      <c r="E167" s="104"/>
      <c r="F167" s="104"/>
      <c r="G167" s="104"/>
      <c r="H167" s="104"/>
      <c r="I167" s="104"/>
      <c r="J167" s="104"/>
      <c r="K167" s="104"/>
      <c r="L167" s="104"/>
    </row>
    <row r="168" ht="15.75" customHeight="1">
      <c r="A168" s="103"/>
      <c r="B168" s="103"/>
      <c r="C168" s="104"/>
      <c r="D168" s="104"/>
      <c r="E168" s="104"/>
      <c r="F168" s="104"/>
      <c r="G168" s="104"/>
      <c r="H168" s="104"/>
      <c r="I168" s="104"/>
      <c r="J168" s="104"/>
      <c r="K168" s="104"/>
      <c r="L168" s="104"/>
    </row>
    <row r="169" ht="15.75" customHeight="1">
      <c r="A169" s="103"/>
      <c r="B169" s="103"/>
      <c r="C169" s="104"/>
      <c r="D169" s="104"/>
      <c r="E169" s="104"/>
      <c r="F169" s="104"/>
      <c r="G169" s="104"/>
      <c r="H169" s="104"/>
      <c r="I169" s="104"/>
      <c r="J169" s="104"/>
      <c r="K169" s="104"/>
      <c r="L169" s="104"/>
    </row>
    <row r="170" ht="15.75" customHeight="1">
      <c r="A170" s="103"/>
      <c r="B170" s="103"/>
      <c r="C170" s="104"/>
      <c r="D170" s="104"/>
      <c r="E170" s="104"/>
      <c r="F170" s="104"/>
      <c r="G170" s="104"/>
      <c r="H170" s="104"/>
      <c r="I170" s="104"/>
      <c r="J170" s="104"/>
      <c r="K170" s="104"/>
      <c r="L170" s="104"/>
    </row>
    <row r="171" ht="15.75" customHeight="1">
      <c r="A171" s="103"/>
      <c r="B171" s="103"/>
      <c r="C171" s="104"/>
      <c r="D171" s="104"/>
      <c r="E171" s="104"/>
      <c r="F171" s="104"/>
      <c r="G171" s="104"/>
      <c r="H171" s="104"/>
      <c r="I171" s="104"/>
      <c r="J171" s="104"/>
      <c r="K171" s="104"/>
      <c r="L171" s="104"/>
    </row>
    <row r="172" ht="15.75" customHeight="1">
      <c r="A172" s="103"/>
      <c r="B172" s="103"/>
      <c r="C172" s="104"/>
      <c r="D172" s="104"/>
      <c r="E172" s="104"/>
      <c r="F172" s="104"/>
      <c r="G172" s="104"/>
      <c r="H172" s="104"/>
      <c r="I172" s="104"/>
      <c r="J172" s="104"/>
      <c r="K172" s="104"/>
      <c r="L172" s="104"/>
    </row>
    <row r="173" ht="15.75" customHeight="1">
      <c r="A173" s="103"/>
      <c r="B173" s="103"/>
      <c r="C173" s="104"/>
      <c r="D173" s="104"/>
      <c r="E173" s="104"/>
      <c r="F173" s="104"/>
      <c r="G173" s="104"/>
      <c r="H173" s="104"/>
      <c r="I173" s="104"/>
      <c r="J173" s="104"/>
      <c r="K173" s="104"/>
      <c r="L173" s="104"/>
    </row>
    <row r="174" ht="15.75" customHeight="1">
      <c r="A174" s="103"/>
      <c r="B174" s="103"/>
      <c r="C174" s="104"/>
      <c r="D174" s="104"/>
      <c r="E174" s="104"/>
      <c r="F174" s="104"/>
      <c r="G174" s="104"/>
      <c r="H174" s="104"/>
      <c r="I174" s="104"/>
      <c r="J174" s="104"/>
      <c r="K174" s="104"/>
      <c r="L174" s="104"/>
    </row>
    <row r="175" ht="15.75" customHeight="1">
      <c r="A175" s="103"/>
      <c r="B175" s="103"/>
      <c r="C175" s="104"/>
      <c r="D175" s="104"/>
      <c r="E175" s="104"/>
      <c r="F175" s="104"/>
      <c r="G175" s="104"/>
      <c r="H175" s="104"/>
      <c r="I175" s="104"/>
      <c r="J175" s="104"/>
      <c r="K175" s="104"/>
      <c r="L175" s="104"/>
    </row>
    <row r="176" ht="15.75" customHeight="1">
      <c r="A176" s="103"/>
      <c r="B176" s="103"/>
      <c r="C176" s="104"/>
      <c r="D176" s="104"/>
      <c r="E176" s="104"/>
      <c r="F176" s="104"/>
      <c r="G176" s="104"/>
      <c r="H176" s="104"/>
      <c r="I176" s="104"/>
      <c r="J176" s="104"/>
      <c r="K176" s="104"/>
      <c r="L176" s="104"/>
    </row>
    <row r="177" ht="15.75" customHeight="1">
      <c r="A177" s="103"/>
      <c r="B177" s="103"/>
      <c r="C177" s="104"/>
      <c r="D177" s="104"/>
      <c r="E177" s="104"/>
      <c r="F177" s="104"/>
      <c r="G177" s="104"/>
      <c r="H177" s="104"/>
      <c r="I177" s="104"/>
      <c r="J177" s="104"/>
      <c r="K177" s="104"/>
      <c r="L177" s="104"/>
    </row>
    <row r="178" ht="15.75" customHeight="1">
      <c r="A178" s="103"/>
      <c r="B178" s="103"/>
      <c r="C178" s="104"/>
      <c r="D178" s="104"/>
      <c r="E178" s="104"/>
      <c r="F178" s="104"/>
      <c r="G178" s="104"/>
      <c r="H178" s="104"/>
      <c r="I178" s="104"/>
      <c r="J178" s="104"/>
      <c r="K178" s="104"/>
      <c r="L178" s="104"/>
    </row>
    <row r="179" ht="15.75" customHeight="1">
      <c r="A179" s="103"/>
      <c r="B179" s="103"/>
      <c r="C179" s="104"/>
      <c r="D179" s="104"/>
      <c r="E179" s="104"/>
      <c r="F179" s="104"/>
      <c r="G179" s="104"/>
      <c r="H179" s="104"/>
      <c r="I179" s="104"/>
      <c r="J179" s="104"/>
      <c r="K179" s="104"/>
      <c r="L179" s="104"/>
    </row>
    <row r="180" ht="15.75" customHeight="1">
      <c r="A180" s="103"/>
      <c r="B180" s="103"/>
      <c r="C180" s="104"/>
      <c r="D180" s="104"/>
      <c r="E180" s="104"/>
      <c r="F180" s="104"/>
      <c r="G180" s="104"/>
      <c r="H180" s="104"/>
      <c r="I180" s="104"/>
      <c r="J180" s="104"/>
      <c r="K180" s="104"/>
      <c r="L180" s="104"/>
    </row>
    <row r="181" ht="15.75" customHeight="1">
      <c r="A181" s="103"/>
      <c r="B181" s="103"/>
      <c r="C181" s="104"/>
      <c r="D181" s="104"/>
      <c r="E181" s="104"/>
      <c r="F181" s="104"/>
      <c r="G181" s="104"/>
      <c r="H181" s="104"/>
      <c r="I181" s="104"/>
      <c r="J181" s="104"/>
      <c r="K181" s="104"/>
      <c r="L181" s="104"/>
    </row>
    <row r="182" ht="15.75" customHeight="1">
      <c r="A182" s="103"/>
      <c r="B182" s="103"/>
      <c r="C182" s="104"/>
      <c r="D182" s="104"/>
      <c r="E182" s="104"/>
      <c r="F182" s="104"/>
      <c r="G182" s="104"/>
      <c r="H182" s="104"/>
      <c r="I182" s="104"/>
      <c r="J182" s="104"/>
      <c r="K182" s="104"/>
      <c r="L182" s="104"/>
    </row>
    <row r="183" ht="15.75" customHeight="1">
      <c r="A183" s="103"/>
      <c r="B183" s="103"/>
      <c r="C183" s="104"/>
      <c r="D183" s="104"/>
      <c r="E183" s="104"/>
      <c r="F183" s="104"/>
      <c r="G183" s="104"/>
      <c r="H183" s="104"/>
      <c r="I183" s="104"/>
      <c r="J183" s="104"/>
      <c r="K183" s="104"/>
      <c r="L183" s="104"/>
    </row>
    <row r="184" ht="15.75" customHeight="1">
      <c r="A184" s="103"/>
      <c r="B184" s="103"/>
      <c r="C184" s="104"/>
      <c r="D184" s="104"/>
      <c r="E184" s="104"/>
      <c r="F184" s="104"/>
      <c r="G184" s="104"/>
      <c r="H184" s="104"/>
      <c r="I184" s="104"/>
      <c r="J184" s="104"/>
      <c r="K184" s="104"/>
      <c r="L184" s="104"/>
    </row>
    <row r="185" ht="15.75" customHeight="1">
      <c r="A185" s="103"/>
      <c r="B185" s="103"/>
      <c r="C185" s="104"/>
      <c r="D185" s="104"/>
      <c r="E185" s="104"/>
      <c r="F185" s="104"/>
      <c r="G185" s="104"/>
      <c r="H185" s="104"/>
      <c r="I185" s="104"/>
      <c r="J185" s="104"/>
      <c r="K185" s="104"/>
      <c r="L185" s="104"/>
    </row>
    <row r="186" ht="15.75" customHeight="1">
      <c r="A186" s="103"/>
      <c r="B186" s="103"/>
      <c r="C186" s="104"/>
      <c r="D186" s="104"/>
      <c r="E186" s="104"/>
      <c r="F186" s="104"/>
      <c r="G186" s="104"/>
      <c r="H186" s="104"/>
      <c r="I186" s="104"/>
      <c r="J186" s="104"/>
      <c r="K186" s="104"/>
      <c r="L186" s="104"/>
    </row>
    <row r="187" ht="15.75" customHeight="1">
      <c r="A187" s="103"/>
      <c r="B187" s="103"/>
      <c r="C187" s="104"/>
      <c r="D187" s="104"/>
      <c r="E187" s="104"/>
      <c r="F187" s="104"/>
      <c r="G187" s="104"/>
      <c r="H187" s="104"/>
      <c r="I187" s="104"/>
      <c r="J187" s="104"/>
      <c r="K187" s="104"/>
      <c r="L187" s="104"/>
    </row>
    <row r="188" ht="15.75" customHeight="1">
      <c r="A188" s="103"/>
      <c r="B188" s="103"/>
      <c r="C188" s="104"/>
      <c r="D188" s="104"/>
      <c r="E188" s="104"/>
      <c r="G188" s="104"/>
      <c r="H188" s="104"/>
      <c r="I188" s="104"/>
      <c r="J188" s="104"/>
      <c r="K188" s="104"/>
      <c r="L188" s="104"/>
    </row>
    <row r="189" ht="15.75" customHeight="1">
      <c r="A189" s="103"/>
      <c r="B189" s="103"/>
      <c r="C189" s="104"/>
      <c r="D189" s="104"/>
      <c r="E189" s="104"/>
      <c r="G189" s="104"/>
      <c r="H189" s="104"/>
      <c r="I189" s="104"/>
      <c r="J189" s="104"/>
      <c r="K189" s="104"/>
      <c r="L189" s="104"/>
    </row>
    <row r="190" ht="15.75" customHeight="1">
      <c r="A190" s="103"/>
      <c r="B190" s="103"/>
      <c r="C190" s="104"/>
      <c r="D190" s="104"/>
      <c r="E190" s="104"/>
      <c r="G190" s="104"/>
      <c r="H190" s="104"/>
      <c r="I190" s="104"/>
      <c r="J190" s="104"/>
      <c r="K190" s="104"/>
      <c r="L190" s="104"/>
    </row>
    <row r="191" ht="15.75" customHeight="1">
      <c r="A191" s="103"/>
      <c r="B191" s="103"/>
      <c r="C191" s="104"/>
      <c r="D191" s="104"/>
      <c r="E191" s="104"/>
      <c r="G191" s="104"/>
      <c r="H191" s="104"/>
      <c r="I191" s="104"/>
      <c r="J191" s="104"/>
      <c r="K191" s="104"/>
      <c r="L191" s="104"/>
    </row>
    <row r="192" ht="15.75" customHeight="1">
      <c r="A192" s="103"/>
      <c r="B192" s="103"/>
      <c r="C192" s="104"/>
      <c r="D192" s="104"/>
      <c r="E192" s="104"/>
      <c r="G192" s="104"/>
      <c r="H192" s="104"/>
      <c r="I192" s="104"/>
      <c r="J192" s="104"/>
      <c r="K192" s="104"/>
      <c r="L192" s="104"/>
    </row>
    <row r="193" ht="15.75" customHeight="1">
      <c r="A193" s="103"/>
      <c r="B193" s="103"/>
      <c r="C193" s="104"/>
      <c r="D193" s="104"/>
      <c r="E193" s="104"/>
      <c r="G193" s="104"/>
      <c r="H193" s="104"/>
      <c r="I193" s="104"/>
      <c r="J193" s="104"/>
      <c r="K193" s="104"/>
      <c r="L193" s="104"/>
    </row>
    <row r="194" ht="15.75" customHeight="1">
      <c r="A194" s="103"/>
      <c r="B194" s="103"/>
      <c r="C194" s="104"/>
      <c r="D194" s="104"/>
      <c r="E194" s="104"/>
      <c r="G194" s="104"/>
      <c r="H194" s="104"/>
      <c r="I194" s="104"/>
      <c r="J194" s="104"/>
      <c r="K194" s="104"/>
      <c r="L194" s="104"/>
    </row>
    <row r="195" ht="15.75" customHeight="1">
      <c r="A195" s="103"/>
      <c r="B195" s="103"/>
      <c r="C195" s="104"/>
      <c r="D195" s="104"/>
      <c r="E195" s="104"/>
      <c r="G195" s="104"/>
      <c r="H195" s="104"/>
      <c r="I195" s="104"/>
      <c r="J195" s="104"/>
      <c r="K195" s="104"/>
      <c r="L195" s="104"/>
    </row>
    <row r="196" ht="15.75" customHeight="1">
      <c r="A196" s="103"/>
      <c r="B196" s="103"/>
      <c r="C196" s="104"/>
      <c r="D196" s="104"/>
      <c r="E196" s="104"/>
      <c r="G196" s="104"/>
      <c r="H196" s="104"/>
      <c r="I196" s="104"/>
      <c r="J196" s="104"/>
      <c r="K196" s="104"/>
      <c r="L196" s="104"/>
    </row>
    <row r="197" ht="15.75" customHeight="1">
      <c r="A197" s="103"/>
      <c r="B197" s="103"/>
      <c r="C197" s="104"/>
      <c r="D197" s="104"/>
      <c r="E197" s="104"/>
      <c r="G197" s="104"/>
      <c r="H197" s="104"/>
      <c r="I197" s="104"/>
      <c r="J197" s="104"/>
      <c r="K197" s="104"/>
      <c r="L197" s="104"/>
    </row>
    <row r="198" ht="15.75" customHeight="1">
      <c r="A198" s="103"/>
      <c r="B198" s="103"/>
      <c r="C198" s="104"/>
      <c r="D198" s="104"/>
      <c r="E198" s="104"/>
      <c r="G198" s="104"/>
      <c r="H198" s="104"/>
      <c r="I198" s="104"/>
      <c r="J198" s="104"/>
      <c r="K198" s="104"/>
      <c r="L198" s="104"/>
    </row>
    <row r="199" ht="15.75" customHeight="1">
      <c r="A199" s="103"/>
      <c r="B199" s="103"/>
      <c r="C199" s="104"/>
      <c r="D199" s="104"/>
      <c r="E199" s="104"/>
      <c r="G199" s="104"/>
      <c r="H199" s="104"/>
      <c r="I199" s="104"/>
      <c r="J199" s="104"/>
      <c r="K199" s="104"/>
      <c r="L199" s="104"/>
    </row>
    <row r="200" ht="15.75" customHeight="1">
      <c r="A200" s="103"/>
      <c r="B200" s="103"/>
      <c r="C200" s="104"/>
      <c r="D200" s="104"/>
      <c r="E200" s="104"/>
      <c r="G200" s="104"/>
      <c r="H200" s="104"/>
      <c r="I200" s="104"/>
      <c r="J200" s="104"/>
      <c r="K200" s="104"/>
      <c r="L200" s="104"/>
    </row>
    <row r="201" ht="15.75" customHeight="1">
      <c r="A201" s="103"/>
      <c r="B201" s="103"/>
      <c r="C201" s="104"/>
      <c r="D201" s="104"/>
      <c r="E201" s="104"/>
      <c r="G201" s="104"/>
      <c r="H201" s="104"/>
      <c r="I201" s="104"/>
      <c r="J201" s="104"/>
      <c r="K201" s="104"/>
      <c r="L201" s="104"/>
    </row>
    <row r="202" ht="15.75" customHeight="1">
      <c r="A202" s="103"/>
      <c r="B202" s="103"/>
      <c r="C202" s="104"/>
      <c r="D202" s="104"/>
      <c r="E202" s="104"/>
      <c r="G202" s="104"/>
      <c r="H202" s="104"/>
      <c r="I202" s="104"/>
      <c r="J202" s="104"/>
      <c r="K202" s="104"/>
      <c r="L202" s="104"/>
    </row>
    <row r="203" ht="15.75" customHeight="1">
      <c r="A203" s="103"/>
      <c r="B203" s="103"/>
      <c r="C203" s="104"/>
      <c r="D203" s="104"/>
      <c r="E203" s="104"/>
      <c r="G203" s="104"/>
      <c r="H203" s="104"/>
      <c r="I203" s="104"/>
      <c r="J203" s="104"/>
      <c r="K203" s="104"/>
      <c r="L203" s="104"/>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8">
      <formula1>"Selecione,2ºTrimestre,3ºTrimestre,4ºTrimestre,Não"</formula1>
    </dataValidation>
    <dataValidation type="list" allowBlank="1" showErrorMessage="1" sqref="U3:U18">
      <formula1>"Selecione,Sim,Não"</formula1>
    </dataValidation>
    <dataValidation type="list" allowBlank="1" showErrorMessage="1" sqref="E3:E18">
      <formula1>"On-line Auto-serviço,On-line Fluxo,Digital Auto-serviço,Digital Fluxo,Presencial,Semipresencial,Selecione"</formula1>
    </dataValidation>
    <dataValidation type="list" allowBlank="1" showErrorMessage="1" sqref="O3:O18">
      <formula1>"Selecione,Atualmente é presencial,Atualmente em formato híbrido,Atualmente automatizado em formato digital"</formula1>
    </dataValidation>
    <dataValidation type="list" allowBlank="1" showErrorMessage="1" sqref="S3:S18">
      <formula1>"Fase de Levantamento de requisitos,Fase de Mapeamento do Serviço,Fase de Desenvolvimento,Fase de Homologação,Pronto,Fase de Pagamento,Pendente,Selecione"</formula1>
    </dataValidation>
    <dataValidation type="list" allowBlank="1" showErrorMessage="1" sqref="N3:N18">
      <formula1>"Sim Possui,Não Possui,Fase de Desenvolvimento,Selecione"</formula1>
    </dataValidation>
    <dataValidation type="list" allowBlank="1" showErrorMessage="1" sqref="J3:J18">
      <formula1>"Selecione,Sim,Não,Fase de elaboração"</formula1>
    </dataValidation>
    <dataValidation type="list" allowBlank="1" showErrorMessage="1" sqref="L3:L18">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8 F3:F18 R3:R18">
      <formula1>"Sim,Não,Selecione"</formula1>
    </dataValidation>
    <dataValidation type="list" allowBlank="1" showErrorMessage="1" sqref="H3:H18">
      <formula1>"Selecione,É cômodo para o usuário,É uma utilidadade para o usuário,Atendimento a disposição legal"</formula1>
    </dataValidation>
    <dataValidation type="list" allowBlank="1" showErrorMessage="1" sqref="G3:G18">
      <formula1>"Selecione,Atende grupo Minoritário da população,Atende grande parte da população,Atende toda população"</formula1>
    </dataValidation>
    <dataValidation type="list" allowBlank="1" showErrorMessage="1" sqref="I3:I18">
      <formula1>"Selecione,Baixo volume de demanda,Volume mediano de demanda,Alto volume de demanda"</formula1>
    </dataValidation>
    <dataValidation type="list" allowBlank="1" showErrorMessage="1" sqref="M3:M18">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4.75"/>
    <col customWidth="1" min="2" max="2" width="61.13"/>
    <col customWidth="1" min="3" max="3" width="23.38"/>
    <col customWidth="1" min="4" max="4" width="17.0"/>
    <col customWidth="1" min="5" max="6" width="15.13"/>
    <col customWidth="1" min="7" max="7" width="18.0"/>
    <col customWidth="1" min="8" max="8" width="17.88"/>
    <col customWidth="1" min="9" max="10" width="16.63"/>
    <col customWidth="1" min="11" max="11" width="15.38"/>
    <col customWidth="1" min="12" max="12" width="15.63"/>
    <col customWidth="1" min="21" max="21" width="15.75"/>
  </cols>
  <sheetData>
    <row r="1" ht="15.75" customHeight="1">
      <c r="A1" s="36"/>
      <c r="B1" s="36"/>
      <c r="C1" s="36"/>
      <c r="D1" s="36"/>
      <c r="E1" s="36"/>
      <c r="F1" s="36"/>
      <c r="G1" s="37" t="s">
        <v>101</v>
      </c>
      <c r="H1" s="38"/>
      <c r="I1" s="38"/>
      <c r="J1" s="38"/>
      <c r="K1" s="39"/>
      <c r="L1" s="37" t="s">
        <v>102</v>
      </c>
      <c r="M1" s="38"/>
      <c r="N1" s="38"/>
      <c r="O1" s="38"/>
      <c r="P1" s="40"/>
      <c r="Q1" s="41"/>
      <c r="R1" s="41"/>
      <c r="S1" s="41"/>
      <c r="T1" s="41"/>
      <c r="U1" s="133"/>
    </row>
    <row r="2" ht="15.75" customHeight="1">
      <c r="A2" s="42" t="s">
        <v>103</v>
      </c>
      <c r="B2" s="42" t="s">
        <v>104</v>
      </c>
      <c r="C2" s="42" t="s">
        <v>105</v>
      </c>
      <c r="D2" s="42" t="s">
        <v>1113</v>
      </c>
      <c r="E2" s="44"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133" t="s">
        <v>1110</v>
      </c>
    </row>
    <row r="3" ht="15.75" customHeight="1">
      <c r="A3" s="47" t="s">
        <v>878</v>
      </c>
      <c r="B3" s="144" t="s">
        <v>1114</v>
      </c>
      <c r="C3" s="47" t="s">
        <v>151</v>
      </c>
      <c r="D3" s="47" t="s">
        <v>122</v>
      </c>
      <c r="E3" s="47" t="s">
        <v>122</v>
      </c>
      <c r="F3" s="47" t="s">
        <v>122</v>
      </c>
      <c r="G3" s="48" t="s">
        <v>122</v>
      </c>
      <c r="H3" s="49" t="s">
        <v>122</v>
      </c>
      <c r="I3" s="50" t="s">
        <v>122</v>
      </c>
      <c r="J3" s="48" t="s">
        <v>122</v>
      </c>
      <c r="K3" s="50">
        <f>SUMIFS(Gabarito!B:B,Gabarito!A:A,G3)+SUMIFS(Gabarito!B:B,Gabarito!A:A,H3)+SUMIFS(Gabarito!B:B,Gabarito!A:A,I3)+SUMIFS(Gabarito!B:B,Gabarito!A:A,J3)</f>
        <v>0</v>
      </c>
      <c r="L3" s="49" t="s">
        <v>122</v>
      </c>
      <c r="M3" s="49" t="s">
        <v>122</v>
      </c>
      <c r="N3" s="47" t="s">
        <v>122</v>
      </c>
      <c r="O3" s="49" t="s">
        <v>122</v>
      </c>
      <c r="P3" s="49">
        <f>SUMIFS(Gabarito!B:B,Gabarito!A:A,L3)+SUMIFS(Gabarito!B:B,Gabarito!A:A,M3)+SUMIFS(Gabarito!B:B,Gabarito!A:A,N3)+SUMIFS(Gabarito!B:B,Gabarito!A:A,#REF!)+SUMIFS(Gabarito!B:B,Gabarito!A:A,O3)</f>
        <v>0</v>
      </c>
      <c r="Q3" s="49">
        <f>SUMIFS(Gabarito!C:C,Gabarito!B:B,M3)+SUMIFS(Gabarito!C:C,Gabarito!B:B,N3)+SUMIFS(Gabarito!C:C,Gabarito!B:B,#REF!)+SUMIFS(Gabarito!C:C,Gabarito!B:B,O3)+SUMIFS(Gabarito!C:C,Gabarito!B:B,P3)</f>
        <v>0</v>
      </c>
      <c r="R3" s="47" t="s">
        <v>122</v>
      </c>
      <c r="S3" s="47" t="s">
        <v>122</v>
      </c>
      <c r="T3" s="49" t="s">
        <v>122</v>
      </c>
      <c r="U3" s="49" t="s">
        <v>122</v>
      </c>
    </row>
    <row r="4" ht="15.75" customHeight="1">
      <c r="A4" s="47" t="s">
        <v>878</v>
      </c>
      <c r="B4" s="144" t="s">
        <v>1115</v>
      </c>
      <c r="C4" s="47" t="s">
        <v>151</v>
      </c>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SUMIFS(Gabarito!C:C,Gabarito!B:B,M4)+SUMIFS(Gabarito!C:C,Gabarito!B:B,N4)+SUMIFS(Gabarito!C:C,Gabarito!B:B,#REF!)+SUMIFS(Gabarito!C:C,Gabarito!B:B,O4)+SUMIFS(Gabarito!C:C,Gabarito!B:B,P4)</f>
        <v>0</v>
      </c>
      <c r="R4" s="47" t="s">
        <v>122</v>
      </c>
      <c r="S4" s="47" t="s">
        <v>122</v>
      </c>
      <c r="T4" s="49" t="s">
        <v>122</v>
      </c>
      <c r="U4" s="49" t="s">
        <v>122</v>
      </c>
    </row>
    <row r="5" ht="15.75" customHeight="1">
      <c r="A5" s="47" t="s">
        <v>878</v>
      </c>
      <c r="B5" s="144" t="s">
        <v>1116</v>
      </c>
      <c r="C5" s="47" t="s">
        <v>151</v>
      </c>
      <c r="D5" s="47" t="s">
        <v>122</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SUMIFS(Gabarito!C:C,Gabarito!B:B,M5)+SUMIFS(Gabarito!C:C,Gabarito!B:B,N5)+SUMIFS(Gabarito!C:C,Gabarito!B:B,#REF!)+SUMIFS(Gabarito!C:C,Gabarito!B:B,O5)+SUMIFS(Gabarito!C:C,Gabarito!B:B,P5)</f>
        <v>0</v>
      </c>
      <c r="R5" s="47" t="s">
        <v>122</v>
      </c>
      <c r="S5" s="47" t="s">
        <v>122</v>
      </c>
      <c r="T5" s="49" t="s">
        <v>122</v>
      </c>
      <c r="U5" s="49" t="s">
        <v>122</v>
      </c>
    </row>
    <row r="6" ht="15.75" customHeight="1">
      <c r="A6" s="47" t="s">
        <v>878</v>
      </c>
      <c r="B6" s="144" t="s">
        <v>1117</v>
      </c>
      <c r="C6" s="47" t="s">
        <v>151</v>
      </c>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SUMIFS(Gabarito!C:C,Gabarito!B:B,M6)+SUMIFS(Gabarito!C:C,Gabarito!B:B,N6)+SUMIFS(Gabarito!C:C,Gabarito!B:B,#REF!)+SUMIFS(Gabarito!C:C,Gabarito!B:B,O6)+SUMIFS(Gabarito!C:C,Gabarito!B:B,P6)</f>
        <v>0</v>
      </c>
      <c r="R6" s="47" t="s">
        <v>122</v>
      </c>
      <c r="S6" s="47" t="s">
        <v>122</v>
      </c>
      <c r="T6" s="49" t="s">
        <v>122</v>
      </c>
      <c r="U6" s="49" t="s">
        <v>122</v>
      </c>
    </row>
    <row r="7" ht="15.75" customHeight="1">
      <c r="A7" s="47" t="s">
        <v>878</v>
      </c>
      <c r="B7" s="144" t="s">
        <v>1118</v>
      </c>
      <c r="C7" s="47" t="s">
        <v>151</v>
      </c>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SUMIFS(Gabarito!C:C,Gabarito!B:B,M7)+SUMIFS(Gabarito!C:C,Gabarito!B:B,N7)+SUMIFS(Gabarito!C:C,Gabarito!B:B,#REF!)+SUMIFS(Gabarito!C:C,Gabarito!B:B,O7)+SUMIFS(Gabarito!C:C,Gabarito!B:B,P7)</f>
        <v>0</v>
      </c>
      <c r="R7" s="47" t="s">
        <v>122</v>
      </c>
      <c r="S7" s="47" t="s">
        <v>122</v>
      </c>
      <c r="T7" s="49" t="s">
        <v>122</v>
      </c>
      <c r="U7" s="49" t="s">
        <v>122</v>
      </c>
    </row>
    <row r="8" ht="15.75" customHeight="1">
      <c r="A8" s="47" t="s">
        <v>878</v>
      </c>
      <c r="B8" s="153" t="s">
        <v>1119</v>
      </c>
      <c r="C8" s="47" t="s">
        <v>151</v>
      </c>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SUMIFS(Gabarito!C:C,Gabarito!B:B,M8)+SUMIFS(Gabarito!C:C,Gabarito!B:B,N8)+SUMIFS(Gabarito!C:C,Gabarito!B:B,#REF!)+SUMIFS(Gabarito!C:C,Gabarito!B:B,O8)+SUMIFS(Gabarito!C:C,Gabarito!B:B,P8)</f>
        <v>0</v>
      </c>
      <c r="R8" s="47" t="s">
        <v>122</v>
      </c>
      <c r="S8" s="47" t="s">
        <v>122</v>
      </c>
      <c r="T8" s="49" t="s">
        <v>122</v>
      </c>
      <c r="U8" s="49" t="s">
        <v>122</v>
      </c>
    </row>
    <row r="9" ht="15.75" customHeight="1">
      <c r="A9" s="47" t="s">
        <v>878</v>
      </c>
      <c r="B9" s="153" t="s">
        <v>1120</v>
      </c>
      <c r="C9" s="47" t="s">
        <v>151</v>
      </c>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SUMIFS(Gabarito!C:C,Gabarito!B:B,M9)+SUMIFS(Gabarito!C:C,Gabarito!B:B,N9)+SUMIFS(Gabarito!C:C,Gabarito!B:B,#REF!)+SUMIFS(Gabarito!C:C,Gabarito!B:B,O9)+SUMIFS(Gabarito!C:C,Gabarito!B:B,P9)</f>
        <v>0</v>
      </c>
      <c r="R9" s="47" t="s">
        <v>122</v>
      </c>
      <c r="S9" s="47" t="s">
        <v>122</v>
      </c>
      <c r="T9" s="49" t="s">
        <v>122</v>
      </c>
      <c r="U9" s="49" t="s">
        <v>122</v>
      </c>
    </row>
    <row r="10" ht="15.75" customHeight="1">
      <c r="A10" s="47" t="s">
        <v>878</v>
      </c>
      <c r="B10" s="153" t="s">
        <v>1121</v>
      </c>
      <c r="C10" s="47" t="s">
        <v>151</v>
      </c>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SUMIFS(Gabarito!C:C,Gabarito!B:B,M10)+SUMIFS(Gabarito!C:C,Gabarito!B:B,N10)+SUMIFS(Gabarito!C:C,Gabarito!B:B,#REF!)+SUMIFS(Gabarito!C:C,Gabarito!B:B,O10)+SUMIFS(Gabarito!C:C,Gabarito!B:B,P10)</f>
        <v>0</v>
      </c>
      <c r="R10" s="47" t="s">
        <v>122</v>
      </c>
      <c r="S10" s="47" t="s">
        <v>122</v>
      </c>
      <c r="T10" s="49" t="s">
        <v>122</v>
      </c>
      <c r="U10" s="49" t="s">
        <v>122</v>
      </c>
    </row>
    <row r="11" ht="15.75" customHeight="1">
      <c r="A11" s="47" t="s">
        <v>878</v>
      </c>
      <c r="B11" s="154" t="s">
        <v>1122</v>
      </c>
      <c r="C11" s="47" t="s">
        <v>151</v>
      </c>
      <c r="D11" s="47" t="s">
        <v>122</v>
      </c>
      <c r="E11" s="47" t="s">
        <v>122</v>
      </c>
      <c r="F11" s="47" t="s">
        <v>122</v>
      </c>
      <c r="G11" s="48" t="s">
        <v>122</v>
      </c>
      <c r="H11" s="49" t="s">
        <v>122</v>
      </c>
      <c r="I11" s="50" t="s">
        <v>122</v>
      </c>
      <c r="J11" s="48" t="s">
        <v>122</v>
      </c>
      <c r="K11" s="50">
        <f>SUMIFS(Gabarito!B:B,Gabarito!A:A,G11)+SUMIFS(Gabarito!B:B,Gabarito!A:A,H11)+SUMIFS(Gabarito!B:B,Gabarito!A:A,I11)+SUMIFS(Gabarito!B:B,Gabarito!A:A,J11)</f>
        <v>0</v>
      </c>
      <c r="L11" s="49" t="s">
        <v>122</v>
      </c>
      <c r="M11" s="49" t="s">
        <v>122</v>
      </c>
      <c r="N11" s="47" t="s">
        <v>122</v>
      </c>
      <c r="O11" s="49" t="s">
        <v>122</v>
      </c>
      <c r="P11" s="49">
        <f>SUMIFS(Gabarito!B:B,Gabarito!A:A,L11)+SUMIFS(Gabarito!B:B,Gabarito!A:A,M11)+SUMIFS(Gabarito!B:B,Gabarito!A:A,N11)+SUMIFS(Gabarito!B:B,Gabarito!A:A,#REF!)+SUMIFS(Gabarito!B:B,Gabarito!A:A,O11)</f>
        <v>0</v>
      </c>
      <c r="Q11" s="49">
        <f>SUMIFS(Gabarito!C:C,Gabarito!B:B,M11)+SUMIFS(Gabarito!C:C,Gabarito!B:B,N11)+SUMIFS(Gabarito!C:C,Gabarito!B:B,#REF!)+SUMIFS(Gabarito!C:C,Gabarito!B:B,O11)+SUMIFS(Gabarito!C:C,Gabarito!B:B,P11)</f>
        <v>0</v>
      </c>
      <c r="R11" s="47" t="s">
        <v>122</v>
      </c>
      <c r="S11" s="47" t="s">
        <v>122</v>
      </c>
      <c r="T11" s="49" t="s">
        <v>122</v>
      </c>
      <c r="U11" s="49" t="s">
        <v>122</v>
      </c>
    </row>
    <row r="12" ht="15.75" customHeight="1">
      <c r="A12" s="47" t="s">
        <v>878</v>
      </c>
      <c r="B12" s="154" t="s">
        <v>1123</v>
      </c>
      <c r="C12" s="47" t="s">
        <v>151</v>
      </c>
      <c r="D12" s="47" t="s">
        <v>122</v>
      </c>
      <c r="E12" s="47" t="s">
        <v>122</v>
      </c>
      <c r="F12" s="47" t="s">
        <v>122</v>
      </c>
      <c r="G12" s="48" t="s">
        <v>122</v>
      </c>
      <c r="H12" s="49" t="s">
        <v>122</v>
      </c>
      <c r="I12" s="50" t="s">
        <v>122</v>
      </c>
      <c r="J12" s="48" t="s">
        <v>122</v>
      </c>
      <c r="K12" s="50">
        <f>SUMIFS(Gabarito!B:B,Gabarito!A:A,G12)+SUMIFS(Gabarito!B:B,Gabarito!A:A,H12)+SUMIFS(Gabarito!B:B,Gabarito!A:A,I12)+SUMIFS(Gabarito!B:B,Gabarito!A:A,J12)</f>
        <v>0</v>
      </c>
      <c r="L12" s="49" t="s">
        <v>122</v>
      </c>
      <c r="M12" s="49" t="s">
        <v>122</v>
      </c>
      <c r="N12" s="47" t="s">
        <v>122</v>
      </c>
      <c r="O12" s="49" t="s">
        <v>122</v>
      </c>
      <c r="P12" s="49">
        <f>SUMIFS(Gabarito!B:B,Gabarito!A:A,L12)+SUMIFS(Gabarito!B:B,Gabarito!A:A,M12)+SUMIFS(Gabarito!B:B,Gabarito!A:A,N12)+SUMIFS(Gabarito!B:B,Gabarito!A:A,#REF!)+SUMIFS(Gabarito!B:B,Gabarito!A:A,O12)</f>
        <v>0</v>
      </c>
      <c r="Q12" s="49">
        <f>SUMIFS(Gabarito!C:C,Gabarito!B:B,M12)+SUMIFS(Gabarito!C:C,Gabarito!B:B,N12)+SUMIFS(Gabarito!C:C,Gabarito!B:B,#REF!)+SUMIFS(Gabarito!C:C,Gabarito!B:B,O12)+SUMIFS(Gabarito!C:C,Gabarito!B:B,P12)</f>
        <v>0</v>
      </c>
      <c r="R12" s="47" t="s">
        <v>122</v>
      </c>
      <c r="S12" s="47" t="s">
        <v>122</v>
      </c>
      <c r="T12" s="49" t="s">
        <v>122</v>
      </c>
      <c r="U12" s="49" t="s">
        <v>122</v>
      </c>
    </row>
    <row r="13" ht="15.75" customHeight="1">
      <c r="A13" s="47" t="s">
        <v>878</v>
      </c>
      <c r="B13" s="154" t="s">
        <v>1124</v>
      </c>
      <c r="C13" s="47" t="s">
        <v>151</v>
      </c>
      <c r="D13" s="47" t="s">
        <v>122</v>
      </c>
      <c r="E13" s="47" t="s">
        <v>122</v>
      </c>
      <c r="F13" s="47" t="s">
        <v>122</v>
      </c>
      <c r="G13" s="48" t="s">
        <v>122</v>
      </c>
      <c r="H13" s="49" t="s">
        <v>122</v>
      </c>
      <c r="I13" s="50" t="s">
        <v>122</v>
      </c>
      <c r="J13" s="48" t="s">
        <v>122</v>
      </c>
      <c r="K13" s="50">
        <f>SUMIFS(Gabarito!B:B,Gabarito!A:A,G13)+SUMIFS(Gabarito!B:B,Gabarito!A:A,H13)+SUMIFS(Gabarito!B:B,Gabarito!A:A,I13)+SUMIFS(Gabarito!B:B,Gabarito!A:A,J13)</f>
        <v>0</v>
      </c>
      <c r="L13" s="49" t="s">
        <v>122</v>
      </c>
      <c r="M13" s="49" t="s">
        <v>122</v>
      </c>
      <c r="N13" s="47" t="s">
        <v>122</v>
      </c>
      <c r="O13" s="49" t="s">
        <v>122</v>
      </c>
      <c r="P13" s="49">
        <f>SUMIFS(Gabarito!B:B,Gabarito!A:A,L13)+SUMIFS(Gabarito!B:B,Gabarito!A:A,M13)+SUMIFS(Gabarito!B:B,Gabarito!A:A,N13)+SUMIFS(Gabarito!B:B,Gabarito!A:A,#REF!)+SUMIFS(Gabarito!B:B,Gabarito!A:A,O13)</f>
        <v>0</v>
      </c>
      <c r="Q13" s="49">
        <f>SUMIFS(Gabarito!C:C,Gabarito!B:B,M13)+SUMIFS(Gabarito!C:C,Gabarito!B:B,N13)+SUMIFS(Gabarito!C:C,Gabarito!B:B,#REF!)+SUMIFS(Gabarito!C:C,Gabarito!B:B,O13)+SUMIFS(Gabarito!C:C,Gabarito!B:B,P13)</f>
        <v>0</v>
      </c>
      <c r="R13" s="47" t="s">
        <v>122</v>
      </c>
      <c r="S13" s="47" t="s">
        <v>122</v>
      </c>
      <c r="T13" s="49" t="s">
        <v>122</v>
      </c>
      <c r="U13" s="49" t="s">
        <v>122</v>
      </c>
    </row>
    <row r="14" ht="15.75" customHeight="1">
      <c r="A14" s="47" t="s">
        <v>878</v>
      </c>
      <c r="B14" s="47" t="s">
        <v>1125</v>
      </c>
      <c r="C14" s="47" t="s">
        <v>151</v>
      </c>
      <c r="D14" s="47" t="s">
        <v>122</v>
      </c>
      <c r="E14" s="47" t="s">
        <v>122</v>
      </c>
      <c r="F14" s="47" t="s">
        <v>122</v>
      </c>
      <c r="G14" s="48" t="s">
        <v>122</v>
      </c>
      <c r="H14" s="49" t="s">
        <v>122</v>
      </c>
      <c r="I14" s="50" t="s">
        <v>122</v>
      </c>
      <c r="J14" s="48" t="s">
        <v>122</v>
      </c>
      <c r="K14" s="50">
        <f>SUMIFS(Gabarito!B:B,Gabarito!A:A,G14)+SUMIFS(Gabarito!B:B,Gabarito!A:A,H14)+SUMIFS(Gabarito!B:B,Gabarito!A:A,I14)+SUMIFS(Gabarito!B:B,Gabarito!A:A,J14)</f>
        <v>0</v>
      </c>
      <c r="L14" s="49" t="s">
        <v>122</v>
      </c>
      <c r="M14" s="49" t="s">
        <v>122</v>
      </c>
      <c r="N14" s="47" t="s">
        <v>122</v>
      </c>
      <c r="O14" s="49" t="s">
        <v>122</v>
      </c>
      <c r="P14" s="49">
        <f>SUMIFS(Gabarito!B:B,Gabarito!A:A,L14)+SUMIFS(Gabarito!B:B,Gabarito!A:A,M14)+SUMIFS(Gabarito!B:B,Gabarito!A:A,N14)+SUMIFS(Gabarito!B:B,Gabarito!A:A,#REF!)+SUMIFS(Gabarito!B:B,Gabarito!A:A,O14)</f>
        <v>0</v>
      </c>
      <c r="Q14" s="49">
        <f>SUMIFS(Gabarito!C:C,Gabarito!B:B,M14)+SUMIFS(Gabarito!C:C,Gabarito!B:B,N14)+SUMIFS(Gabarito!C:C,Gabarito!B:B,#REF!)+SUMIFS(Gabarito!C:C,Gabarito!B:B,O14)+SUMIFS(Gabarito!C:C,Gabarito!B:B,P14)</f>
        <v>0</v>
      </c>
      <c r="R14" s="47" t="s">
        <v>122</v>
      </c>
      <c r="S14" s="47" t="s">
        <v>122</v>
      </c>
      <c r="T14" s="49" t="s">
        <v>122</v>
      </c>
      <c r="U14" s="49" t="s">
        <v>122</v>
      </c>
    </row>
    <row r="15" ht="15.75" customHeight="1">
      <c r="A15" s="47" t="s">
        <v>878</v>
      </c>
      <c r="B15" s="47" t="s">
        <v>1126</v>
      </c>
      <c r="C15" s="47" t="s">
        <v>151</v>
      </c>
      <c r="D15" s="47" t="s">
        <v>122</v>
      </c>
      <c r="E15" s="47" t="s">
        <v>122</v>
      </c>
      <c r="F15" s="47" t="s">
        <v>122</v>
      </c>
      <c r="G15" s="48" t="s">
        <v>122</v>
      </c>
      <c r="H15" s="49" t="s">
        <v>122</v>
      </c>
      <c r="I15" s="50" t="s">
        <v>122</v>
      </c>
      <c r="J15" s="48" t="s">
        <v>122</v>
      </c>
      <c r="K15" s="50">
        <f>SUMIFS(Gabarito!B:B,Gabarito!A:A,G15)+SUMIFS(Gabarito!B:B,Gabarito!A:A,H15)+SUMIFS(Gabarito!B:B,Gabarito!A:A,I15)+SUMIFS(Gabarito!B:B,Gabarito!A:A,J15)</f>
        <v>0</v>
      </c>
      <c r="L15" s="49" t="s">
        <v>122</v>
      </c>
      <c r="M15" s="49" t="s">
        <v>122</v>
      </c>
      <c r="N15" s="47" t="s">
        <v>122</v>
      </c>
      <c r="O15" s="49" t="s">
        <v>122</v>
      </c>
      <c r="P15" s="49">
        <f>SUMIFS(Gabarito!B:B,Gabarito!A:A,L15)+SUMIFS(Gabarito!B:B,Gabarito!A:A,M15)+SUMIFS(Gabarito!B:B,Gabarito!A:A,N15)+SUMIFS(Gabarito!B:B,Gabarito!A:A,#REF!)+SUMIFS(Gabarito!B:B,Gabarito!A:A,O15)</f>
        <v>0</v>
      </c>
      <c r="Q15" s="49">
        <f>SUMIFS(Gabarito!C:C,Gabarito!B:B,M15)+SUMIFS(Gabarito!C:C,Gabarito!B:B,N15)+SUMIFS(Gabarito!C:C,Gabarito!B:B,#REF!)+SUMIFS(Gabarito!C:C,Gabarito!B:B,O15)+SUMIFS(Gabarito!C:C,Gabarito!B:B,P15)</f>
        <v>0</v>
      </c>
      <c r="R15" s="47" t="s">
        <v>122</v>
      </c>
      <c r="S15" s="47" t="s">
        <v>122</v>
      </c>
      <c r="T15" s="49" t="s">
        <v>122</v>
      </c>
      <c r="U15" s="49" t="s">
        <v>122</v>
      </c>
    </row>
    <row r="16" ht="15.75" customHeight="1">
      <c r="A16" s="47" t="s">
        <v>878</v>
      </c>
      <c r="B16" s="154" t="s">
        <v>1127</v>
      </c>
      <c r="C16" s="47" t="s">
        <v>151</v>
      </c>
      <c r="D16" s="47" t="s">
        <v>122</v>
      </c>
      <c r="E16" s="47" t="s">
        <v>122</v>
      </c>
      <c r="F16" s="47" t="s">
        <v>122</v>
      </c>
      <c r="G16" s="48" t="s">
        <v>122</v>
      </c>
      <c r="H16" s="49" t="s">
        <v>122</v>
      </c>
      <c r="I16" s="50" t="s">
        <v>122</v>
      </c>
      <c r="J16" s="48" t="s">
        <v>122</v>
      </c>
      <c r="K16" s="50">
        <f>SUMIFS(Gabarito!B:B,Gabarito!A:A,G16)+SUMIFS(Gabarito!B:B,Gabarito!A:A,H16)+SUMIFS(Gabarito!B:B,Gabarito!A:A,I16)+SUMIFS(Gabarito!B:B,Gabarito!A:A,J16)</f>
        <v>0</v>
      </c>
      <c r="L16" s="49" t="s">
        <v>122</v>
      </c>
      <c r="M16" s="49" t="s">
        <v>122</v>
      </c>
      <c r="N16" s="47" t="s">
        <v>122</v>
      </c>
      <c r="O16" s="49" t="s">
        <v>122</v>
      </c>
      <c r="P16" s="49">
        <f>SUMIFS(Gabarito!B:B,Gabarito!A:A,L16)+SUMIFS(Gabarito!B:B,Gabarito!A:A,M16)+SUMIFS(Gabarito!B:B,Gabarito!A:A,N16)+SUMIFS(Gabarito!B:B,Gabarito!A:A,#REF!)+SUMIFS(Gabarito!B:B,Gabarito!A:A,O16)</f>
        <v>0</v>
      </c>
      <c r="Q16" s="49">
        <f>SUMIFS(Gabarito!C:C,Gabarito!B:B,M16)+SUMIFS(Gabarito!C:C,Gabarito!B:B,N16)+SUMIFS(Gabarito!C:C,Gabarito!B:B,#REF!)+SUMIFS(Gabarito!C:C,Gabarito!B:B,O16)+SUMIFS(Gabarito!C:C,Gabarito!B:B,P16)</f>
        <v>0</v>
      </c>
      <c r="R16" s="47" t="s">
        <v>122</v>
      </c>
      <c r="S16" s="47" t="s">
        <v>122</v>
      </c>
      <c r="T16" s="49" t="s">
        <v>122</v>
      </c>
      <c r="U16" s="49" t="s">
        <v>122</v>
      </c>
    </row>
    <row r="17" ht="15.75" customHeight="1">
      <c r="A17" s="47" t="s">
        <v>878</v>
      </c>
      <c r="B17" s="154" t="s">
        <v>1128</v>
      </c>
      <c r="C17" s="47" t="s">
        <v>151</v>
      </c>
      <c r="D17" s="47" t="s">
        <v>122</v>
      </c>
      <c r="E17" s="47" t="s">
        <v>122</v>
      </c>
      <c r="F17" s="47" t="s">
        <v>122</v>
      </c>
      <c r="G17" s="48" t="s">
        <v>122</v>
      </c>
      <c r="H17" s="49" t="s">
        <v>122</v>
      </c>
      <c r="I17" s="50" t="s">
        <v>122</v>
      </c>
      <c r="J17" s="48" t="s">
        <v>122</v>
      </c>
      <c r="K17" s="50">
        <f>SUMIFS(Gabarito!B:B,Gabarito!A:A,G17)+SUMIFS(Gabarito!B:B,Gabarito!A:A,H17)+SUMIFS(Gabarito!B:B,Gabarito!A:A,I17)+SUMIFS(Gabarito!B:B,Gabarito!A:A,J17)</f>
        <v>0</v>
      </c>
      <c r="L17" s="49" t="s">
        <v>122</v>
      </c>
      <c r="M17" s="49" t="s">
        <v>122</v>
      </c>
      <c r="N17" s="47" t="s">
        <v>122</v>
      </c>
      <c r="O17" s="49" t="s">
        <v>122</v>
      </c>
      <c r="P17" s="49">
        <f>SUMIFS(Gabarito!B:B,Gabarito!A:A,L17)+SUMIFS(Gabarito!B:B,Gabarito!A:A,M17)+SUMIFS(Gabarito!B:B,Gabarito!A:A,N17)+SUMIFS(Gabarito!B:B,Gabarito!A:A,#REF!)+SUMIFS(Gabarito!B:B,Gabarito!A:A,O17)</f>
        <v>0</v>
      </c>
      <c r="Q17" s="49">
        <f>SUMIFS(Gabarito!C:C,Gabarito!B:B,M17)+SUMIFS(Gabarito!C:C,Gabarito!B:B,N17)+SUMIFS(Gabarito!C:C,Gabarito!B:B,#REF!)+SUMIFS(Gabarito!C:C,Gabarito!B:B,O17)+SUMIFS(Gabarito!C:C,Gabarito!B:B,P17)</f>
        <v>0</v>
      </c>
      <c r="R17" s="47" t="s">
        <v>122</v>
      </c>
      <c r="S17" s="47" t="s">
        <v>122</v>
      </c>
      <c r="T17" s="49" t="s">
        <v>122</v>
      </c>
      <c r="U17" s="49" t="s">
        <v>122</v>
      </c>
    </row>
    <row r="18" ht="15.75" customHeight="1">
      <c r="A18" s="47" t="s">
        <v>878</v>
      </c>
      <c r="B18" s="153" t="s">
        <v>1129</v>
      </c>
      <c r="C18" s="47" t="s">
        <v>151</v>
      </c>
      <c r="D18" s="47" t="s">
        <v>122</v>
      </c>
      <c r="E18" s="47" t="s">
        <v>122</v>
      </c>
      <c r="F18" s="47" t="s">
        <v>122</v>
      </c>
      <c r="G18" s="48" t="s">
        <v>122</v>
      </c>
      <c r="H18" s="49" t="s">
        <v>122</v>
      </c>
      <c r="I18" s="50" t="s">
        <v>122</v>
      </c>
      <c r="J18" s="48" t="s">
        <v>122</v>
      </c>
      <c r="K18" s="50">
        <f>SUMIFS(Gabarito!B:B,Gabarito!A:A,G18)+SUMIFS(Gabarito!B:B,Gabarito!A:A,H18)+SUMIFS(Gabarito!B:B,Gabarito!A:A,I18)+SUMIFS(Gabarito!B:B,Gabarito!A:A,J18)</f>
        <v>0</v>
      </c>
      <c r="L18" s="49" t="s">
        <v>122</v>
      </c>
      <c r="M18" s="49" t="s">
        <v>122</v>
      </c>
      <c r="N18" s="47" t="s">
        <v>122</v>
      </c>
      <c r="O18" s="49" t="s">
        <v>122</v>
      </c>
      <c r="P18" s="49">
        <f>SUMIFS(Gabarito!B:B,Gabarito!A:A,L18)+SUMIFS(Gabarito!B:B,Gabarito!A:A,M18)+SUMIFS(Gabarito!B:B,Gabarito!A:A,N18)+SUMIFS(Gabarito!B:B,Gabarito!A:A,#REF!)+SUMIFS(Gabarito!B:B,Gabarito!A:A,O18)</f>
        <v>0</v>
      </c>
      <c r="Q18" s="49">
        <f>SUMIFS(Gabarito!C:C,Gabarito!B:B,M18)+SUMIFS(Gabarito!C:C,Gabarito!B:B,N18)+SUMIFS(Gabarito!C:C,Gabarito!B:B,#REF!)+SUMIFS(Gabarito!C:C,Gabarito!B:B,O18)+SUMIFS(Gabarito!C:C,Gabarito!B:B,P18)</f>
        <v>0</v>
      </c>
      <c r="R18" s="47" t="s">
        <v>122</v>
      </c>
      <c r="S18" s="47" t="s">
        <v>122</v>
      </c>
      <c r="T18" s="49" t="s">
        <v>122</v>
      </c>
      <c r="U18" s="49" t="s">
        <v>122</v>
      </c>
    </row>
    <row r="19" ht="15.75" customHeight="1">
      <c r="A19" s="47" t="s">
        <v>878</v>
      </c>
      <c r="B19" s="154" t="s">
        <v>1130</v>
      </c>
      <c r="C19" s="47" t="s">
        <v>151</v>
      </c>
      <c r="D19" s="47" t="s">
        <v>122</v>
      </c>
      <c r="E19" s="47" t="s">
        <v>122</v>
      </c>
      <c r="F19" s="47" t="s">
        <v>122</v>
      </c>
      <c r="G19" s="48" t="s">
        <v>122</v>
      </c>
      <c r="H19" s="49" t="s">
        <v>122</v>
      </c>
      <c r="I19" s="50" t="s">
        <v>122</v>
      </c>
      <c r="J19" s="48" t="s">
        <v>122</v>
      </c>
      <c r="K19" s="50">
        <f>SUMIFS(Gabarito!B:B,Gabarito!A:A,G19)+SUMIFS(Gabarito!B:B,Gabarito!A:A,H19)+SUMIFS(Gabarito!B:B,Gabarito!A:A,I19)+SUMIFS(Gabarito!B:B,Gabarito!A:A,J19)</f>
        <v>0</v>
      </c>
      <c r="L19" s="49" t="s">
        <v>122</v>
      </c>
      <c r="M19" s="49" t="s">
        <v>122</v>
      </c>
      <c r="N19" s="47" t="s">
        <v>122</v>
      </c>
      <c r="O19" s="49" t="s">
        <v>122</v>
      </c>
      <c r="P19" s="49">
        <f>SUMIFS(Gabarito!B:B,Gabarito!A:A,L19)+SUMIFS(Gabarito!B:B,Gabarito!A:A,M19)+SUMIFS(Gabarito!B:B,Gabarito!A:A,N19)+SUMIFS(Gabarito!B:B,Gabarito!A:A,#REF!)+SUMIFS(Gabarito!B:B,Gabarito!A:A,O19)</f>
        <v>0</v>
      </c>
      <c r="Q19" s="49">
        <f>SUMIFS(Gabarito!C:C,Gabarito!B:B,M19)+SUMIFS(Gabarito!C:C,Gabarito!B:B,N19)+SUMIFS(Gabarito!C:C,Gabarito!B:B,#REF!)+SUMIFS(Gabarito!C:C,Gabarito!B:B,O19)+SUMIFS(Gabarito!C:C,Gabarito!B:B,P19)</f>
        <v>0</v>
      </c>
      <c r="R19" s="47" t="s">
        <v>122</v>
      </c>
      <c r="S19" s="47" t="s">
        <v>122</v>
      </c>
      <c r="T19" s="49" t="s">
        <v>122</v>
      </c>
      <c r="U19" s="49" t="s">
        <v>122</v>
      </c>
    </row>
    <row r="20" ht="15.75" customHeight="1">
      <c r="A20" s="47" t="s">
        <v>878</v>
      </c>
      <c r="B20" s="154" t="s">
        <v>1131</v>
      </c>
      <c r="C20" s="47" t="s">
        <v>151</v>
      </c>
      <c r="D20" s="47" t="s">
        <v>122</v>
      </c>
      <c r="E20" s="47" t="s">
        <v>122</v>
      </c>
      <c r="F20" s="47" t="s">
        <v>122</v>
      </c>
      <c r="G20" s="48" t="s">
        <v>122</v>
      </c>
      <c r="H20" s="49" t="s">
        <v>122</v>
      </c>
      <c r="I20" s="50" t="s">
        <v>122</v>
      </c>
      <c r="J20" s="48" t="s">
        <v>122</v>
      </c>
      <c r="K20" s="50">
        <f>SUMIFS(Gabarito!B:B,Gabarito!A:A,G20)+SUMIFS(Gabarito!B:B,Gabarito!A:A,H20)+SUMIFS(Gabarito!B:B,Gabarito!A:A,I20)+SUMIFS(Gabarito!B:B,Gabarito!A:A,J20)</f>
        <v>0</v>
      </c>
      <c r="L20" s="49" t="s">
        <v>122</v>
      </c>
      <c r="M20" s="49" t="s">
        <v>122</v>
      </c>
      <c r="N20" s="47" t="s">
        <v>122</v>
      </c>
      <c r="O20" s="49" t="s">
        <v>122</v>
      </c>
      <c r="P20" s="49">
        <f>SUMIFS(Gabarito!B:B,Gabarito!A:A,L20)+SUMIFS(Gabarito!B:B,Gabarito!A:A,M20)+SUMIFS(Gabarito!B:B,Gabarito!A:A,N20)+SUMIFS(Gabarito!B:B,Gabarito!A:A,#REF!)+SUMIFS(Gabarito!B:B,Gabarito!A:A,O20)</f>
        <v>0</v>
      </c>
      <c r="Q20" s="49">
        <f>SUMIFS(Gabarito!C:C,Gabarito!B:B,M20)+SUMIFS(Gabarito!C:C,Gabarito!B:B,N20)+SUMIFS(Gabarito!C:C,Gabarito!B:B,#REF!)+SUMIFS(Gabarito!C:C,Gabarito!B:B,O20)+SUMIFS(Gabarito!C:C,Gabarito!B:B,P20)</f>
        <v>0</v>
      </c>
      <c r="R20" s="47" t="s">
        <v>122</v>
      </c>
      <c r="S20" s="47" t="s">
        <v>122</v>
      </c>
      <c r="T20" s="49" t="s">
        <v>122</v>
      </c>
      <c r="U20" s="49" t="s">
        <v>122</v>
      </c>
    </row>
    <row r="21" ht="15.75" customHeight="1">
      <c r="A21" s="47" t="s">
        <v>878</v>
      </c>
      <c r="B21" s="144" t="s">
        <v>1132</v>
      </c>
      <c r="C21" s="47" t="s">
        <v>151</v>
      </c>
      <c r="D21" s="47" t="s">
        <v>122</v>
      </c>
      <c r="E21" s="47" t="s">
        <v>122</v>
      </c>
      <c r="F21" s="47" t="s">
        <v>122</v>
      </c>
      <c r="G21" s="48" t="s">
        <v>122</v>
      </c>
      <c r="H21" s="49" t="s">
        <v>122</v>
      </c>
      <c r="I21" s="50" t="s">
        <v>122</v>
      </c>
      <c r="J21" s="48" t="s">
        <v>122</v>
      </c>
      <c r="K21" s="50">
        <f>SUMIFS(Gabarito!B:B,Gabarito!A:A,G21)+SUMIFS(Gabarito!B:B,Gabarito!A:A,H21)+SUMIFS(Gabarito!B:B,Gabarito!A:A,I21)+SUMIFS(Gabarito!B:B,Gabarito!A:A,J21)</f>
        <v>0</v>
      </c>
      <c r="L21" s="49" t="s">
        <v>122</v>
      </c>
      <c r="M21" s="49" t="s">
        <v>122</v>
      </c>
      <c r="N21" s="47" t="s">
        <v>122</v>
      </c>
      <c r="O21" s="49" t="s">
        <v>122</v>
      </c>
      <c r="P21" s="49">
        <f>SUMIFS(Gabarito!B:B,Gabarito!A:A,L21)+SUMIFS(Gabarito!B:B,Gabarito!A:A,M21)+SUMIFS(Gabarito!B:B,Gabarito!A:A,N21)+SUMIFS(Gabarito!B:B,Gabarito!A:A,#REF!)+SUMIFS(Gabarito!B:B,Gabarito!A:A,O21)</f>
        <v>0</v>
      </c>
      <c r="Q21" s="49">
        <f>SUMIFS(Gabarito!C:C,Gabarito!B:B,M21)+SUMIFS(Gabarito!C:C,Gabarito!B:B,N21)+SUMIFS(Gabarito!C:C,Gabarito!B:B,#REF!)+SUMIFS(Gabarito!C:C,Gabarito!B:B,O21)+SUMIFS(Gabarito!C:C,Gabarito!B:B,P21)</f>
        <v>0</v>
      </c>
      <c r="R21" s="47" t="s">
        <v>122</v>
      </c>
      <c r="S21" s="47" t="s">
        <v>122</v>
      </c>
      <c r="T21" s="49" t="s">
        <v>122</v>
      </c>
      <c r="U21" s="49" t="s">
        <v>122</v>
      </c>
    </row>
    <row r="22" ht="15.75" customHeight="1">
      <c r="A22" s="47" t="s">
        <v>878</v>
      </c>
      <c r="B22" s="47" t="s">
        <v>1133</v>
      </c>
      <c r="C22" s="47" t="s">
        <v>151</v>
      </c>
      <c r="D22" s="47" t="s">
        <v>122</v>
      </c>
      <c r="E22" s="47" t="s">
        <v>122</v>
      </c>
      <c r="F22" s="47" t="s">
        <v>122</v>
      </c>
      <c r="G22" s="48" t="s">
        <v>122</v>
      </c>
      <c r="H22" s="49" t="s">
        <v>122</v>
      </c>
      <c r="I22" s="50" t="s">
        <v>122</v>
      </c>
      <c r="J22" s="48" t="s">
        <v>122</v>
      </c>
      <c r="K22" s="50">
        <f>SUMIFS(Gabarito!B:B,Gabarito!A:A,G22)+SUMIFS(Gabarito!B:B,Gabarito!A:A,H22)+SUMIFS(Gabarito!B:B,Gabarito!A:A,I22)+SUMIFS(Gabarito!B:B,Gabarito!A:A,J22)</f>
        <v>0</v>
      </c>
      <c r="L22" s="49" t="s">
        <v>122</v>
      </c>
      <c r="M22" s="49" t="s">
        <v>122</v>
      </c>
      <c r="N22" s="47" t="s">
        <v>122</v>
      </c>
      <c r="O22" s="49" t="s">
        <v>122</v>
      </c>
      <c r="P22" s="49">
        <f>SUMIFS(Gabarito!B:B,Gabarito!A:A,L22)+SUMIFS(Gabarito!B:B,Gabarito!A:A,M22)+SUMIFS(Gabarito!B:B,Gabarito!A:A,N22)+SUMIFS(Gabarito!B:B,Gabarito!A:A,#REF!)+SUMIFS(Gabarito!B:B,Gabarito!A:A,O22)</f>
        <v>0</v>
      </c>
      <c r="Q22" s="49">
        <f>SUMIFS(Gabarito!C:C,Gabarito!B:B,M22)+SUMIFS(Gabarito!C:C,Gabarito!B:B,N22)+SUMIFS(Gabarito!C:C,Gabarito!B:B,#REF!)+SUMIFS(Gabarito!C:C,Gabarito!B:B,O22)+SUMIFS(Gabarito!C:C,Gabarito!B:B,P22)</f>
        <v>0</v>
      </c>
      <c r="R22" s="47" t="s">
        <v>122</v>
      </c>
      <c r="S22" s="47" t="s">
        <v>122</v>
      </c>
      <c r="T22" s="49" t="s">
        <v>122</v>
      </c>
      <c r="U22" s="49" t="s">
        <v>122</v>
      </c>
    </row>
    <row r="23" ht="15.75" customHeight="1">
      <c r="A23" s="47" t="s">
        <v>878</v>
      </c>
      <c r="B23" s="153" t="s">
        <v>891</v>
      </c>
      <c r="C23" s="47" t="s">
        <v>151</v>
      </c>
      <c r="D23" s="47" t="s">
        <v>122</v>
      </c>
      <c r="E23" s="47" t="s">
        <v>122</v>
      </c>
      <c r="F23" s="47" t="s">
        <v>122</v>
      </c>
      <c r="G23" s="48" t="s">
        <v>122</v>
      </c>
      <c r="H23" s="49" t="s">
        <v>122</v>
      </c>
      <c r="I23" s="50" t="s">
        <v>122</v>
      </c>
      <c r="J23" s="48" t="s">
        <v>122</v>
      </c>
      <c r="K23" s="50">
        <f>SUMIFS(Gabarito!B:B,Gabarito!A:A,G23)+SUMIFS(Gabarito!B:B,Gabarito!A:A,H23)+SUMIFS(Gabarito!B:B,Gabarito!A:A,I23)+SUMIFS(Gabarito!B:B,Gabarito!A:A,J23)</f>
        <v>0</v>
      </c>
      <c r="L23" s="49" t="s">
        <v>122</v>
      </c>
      <c r="M23" s="49" t="s">
        <v>122</v>
      </c>
      <c r="N23" s="47" t="s">
        <v>122</v>
      </c>
      <c r="O23" s="49" t="s">
        <v>122</v>
      </c>
      <c r="P23" s="49">
        <f>SUMIFS(Gabarito!B:B,Gabarito!A:A,L23)+SUMIFS(Gabarito!B:B,Gabarito!A:A,M23)+SUMIFS(Gabarito!B:B,Gabarito!A:A,N23)+SUMIFS(Gabarito!B:B,Gabarito!A:A,#REF!)+SUMIFS(Gabarito!B:B,Gabarito!A:A,O23)</f>
        <v>0</v>
      </c>
      <c r="Q23" s="49">
        <f>SUMIFS(Gabarito!C:C,Gabarito!B:B,M23)+SUMIFS(Gabarito!C:C,Gabarito!B:B,N23)+SUMIFS(Gabarito!C:C,Gabarito!B:B,#REF!)+SUMIFS(Gabarito!C:C,Gabarito!B:B,O23)+SUMIFS(Gabarito!C:C,Gabarito!B:B,P23)</f>
        <v>0</v>
      </c>
      <c r="R23" s="47" t="s">
        <v>122</v>
      </c>
      <c r="S23" s="47" t="s">
        <v>122</v>
      </c>
      <c r="T23" s="49" t="s">
        <v>122</v>
      </c>
      <c r="U23" s="49" t="s">
        <v>122</v>
      </c>
    </row>
    <row r="24" ht="15.75" customHeight="1">
      <c r="A24" s="47" t="s">
        <v>878</v>
      </c>
      <c r="B24" s="154" t="s">
        <v>886</v>
      </c>
      <c r="C24" s="47" t="s">
        <v>151</v>
      </c>
      <c r="D24" s="47" t="s">
        <v>122</v>
      </c>
      <c r="E24" s="47" t="s">
        <v>122</v>
      </c>
      <c r="F24" s="47" t="s">
        <v>122</v>
      </c>
      <c r="G24" s="48" t="s">
        <v>122</v>
      </c>
      <c r="H24" s="49" t="s">
        <v>122</v>
      </c>
      <c r="I24" s="50" t="s">
        <v>122</v>
      </c>
      <c r="J24" s="48" t="s">
        <v>122</v>
      </c>
      <c r="K24" s="50">
        <f>SUMIFS(Gabarito!B:B,Gabarito!A:A,G24)+SUMIFS(Gabarito!B:B,Gabarito!A:A,H24)+SUMIFS(Gabarito!B:B,Gabarito!A:A,I24)+SUMIFS(Gabarito!B:B,Gabarito!A:A,J24)</f>
        <v>0</v>
      </c>
      <c r="L24" s="49" t="s">
        <v>122</v>
      </c>
      <c r="M24" s="49" t="s">
        <v>122</v>
      </c>
      <c r="N24" s="47" t="s">
        <v>122</v>
      </c>
      <c r="O24" s="49" t="s">
        <v>122</v>
      </c>
      <c r="P24" s="49">
        <f>SUMIFS(Gabarito!B:B,Gabarito!A:A,L24)+SUMIFS(Gabarito!B:B,Gabarito!A:A,M24)+SUMIFS(Gabarito!B:B,Gabarito!A:A,N24)+SUMIFS(Gabarito!B:B,Gabarito!A:A,#REF!)+SUMIFS(Gabarito!B:B,Gabarito!A:A,O24)</f>
        <v>0</v>
      </c>
      <c r="Q24" s="49">
        <f>SUMIFS(Gabarito!C:C,Gabarito!B:B,M24)+SUMIFS(Gabarito!C:C,Gabarito!B:B,N24)+SUMIFS(Gabarito!C:C,Gabarito!B:B,#REF!)+SUMIFS(Gabarito!C:C,Gabarito!B:B,O24)+SUMIFS(Gabarito!C:C,Gabarito!B:B,P24)</f>
        <v>0</v>
      </c>
      <c r="R24" s="47" t="s">
        <v>122</v>
      </c>
      <c r="S24" s="47" t="s">
        <v>122</v>
      </c>
      <c r="T24" s="49" t="s">
        <v>122</v>
      </c>
      <c r="U24" s="49" t="s">
        <v>122</v>
      </c>
    </row>
    <row r="25" ht="15.75" customHeight="1">
      <c r="A25" s="47" t="s">
        <v>878</v>
      </c>
      <c r="B25" s="153" t="s">
        <v>1134</v>
      </c>
      <c r="C25" s="47" t="s">
        <v>151</v>
      </c>
      <c r="D25" s="47" t="s">
        <v>122</v>
      </c>
      <c r="E25" s="47" t="s">
        <v>122</v>
      </c>
      <c r="F25" s="47" t="s">
        <v>122</v>
      </c>
      <c r="G25" s="48" t="s">
        <v>122</v>
      </c>
      <c r="H25" s="49" t="s">
        <v>122</v>
      </c>
      <c r="I25" s="50" t="s">
        <v>122</v>
      </c>
      <c r="J25" s="48" t="s">
        <v>122</v>
      </c>
      <c r="K25" s="50">
        <f>SUMIFS(Gabarito!B:B,Gabarito!A:A,G25)+SUMIFS(Gabarito!B:B,Gabarito!A:A,H25)+SUMIFS(Gabarito!B:B,Gabarito!A:A,I25)+SUMIFS(Gabarito!B:B,Gabarito!A:A,J25)</f>
        <v>0</v>
      </c>
      <c r="L25" s="49" t="s">
        <v>122</v>
      </c>
      <c r="M25" s="49" t="s">
        <v>122</v>
      </c>
      <c r="N25" s="47" t="s">
        <v>122</v>
      </c>
      <c r="O25" s="49" t="s">
        <v>122</v>
      </c>
      <c r="P25" s="49">
        <f>SUMIFS(Gabarito!B:B,Gabarito!A:A,L25)+SUMIFS(Gabarito!B:B,Gabarito!A:A,M25)+SUMIFS(Gabarito!B:B,Gabarito!A:A,N25)+SUMIFS(Gabarito!B:B,Gabarito!A:A,#REF!)+SUMIFS(Gabarito!B:B,Gabarito!A:A,O25)</f>
        <v>0</v>
      </c>
      <c r="Q25" s="49">
        <f>SUMIFS(Gabarito!C:C,Gabarito!B:B,M25)+SUMIFS(Gabarito!C:C,Gabarito!B:B,N25)+SUMIFS(Gabarito!C:C,Gabarito!B:B,#REF!)+SUMIFS(Gabarito!C:C,Gabarito!B:B,O25)+SUMIFS(Gabarito!C:C,Gabarito!B:B,P25)</f>
        <v>0</v>
      </c>
      <c r="R25" s="47" t="s">
        <v>122</v>
      </c>
      <c r="S25" s="47" t="s">
        <v>122</v>
      </c>
      <c r="T25" s="49" t="s">
        <v>122</v>
      </c>
      <c r="U25" s="49" t="s">
        <v>122</v>
      </c>
    </row>
    <row r="26" ht="15.75" customHeight="1">
      <c r="A26" s="47" t="s">
        <v>878</v>
      </c>
      <c r="B26" s="153" t="s">
        <v>1135</v>
      </c>
      <c r="C26" s="47" t="s">
        <v>151</v>
      </c>
      <c r="D26" s="47" t="s">
        <v>122</v>
      </c>
      <c r="E26" s="47" t="s">
        <v>122</v>
      </c>
      <c r="F26" s="47" t="s">
        <v>122</v>
      </c>
      <c r="G26" s="48" t="s">
        <v>122</v>
      </c>
      <c r="H26" s="49" t="s">
        <v>122</v>
      </c>
      <c r="I26" s="50" t="s">
        <v>122</v>
      </c>
      <c r="J26" s="48" t="s">
        <v>122</v>
      </c>
      <c r="K26" s="50">
        <f>SUMIFS(Gabarito!B:B,Gabarito!A:A,G26)+SUMIFS(Gabarito!B:B,Gabarito!A:A,H26)+SUMIFS(Gabarito!B:B,Gabarito!A:A,I26)+SUMIFS(Gabarito!B:B,Gabarito!A:A,J26)</f>
        <v>0</v>
      </c>
      <c r="L26" s="49" t="s">
        <v>122</v>
      </c>
      <c r="M26" s="49" t="s">
        <v>122</v>
      </c>
      <c r="N26" s="47" t="s">
        <v>122</v>
      </c>
      <c r="O26" s="49" t="s">
        <v>122</v>
      </c>
      <c r="P26" s="49">
        <f>SUMIFS(Gabarito!B:B,Gabarito!A:A,L26)+SUMIFS(Gabarito!B:B,Gabarito!A:A,M26)+SUMIFS(Gabarito!B:B,Gabarito!A:A,N26)+SUMIFS(Gabarito!B:B,Gabarito!A:A,#REF!)+SUMIFS(Gabarito!B:B,Gabarito!A:A,O26)</f>
        <v>0</v>
      </c>
      <c r="Q26" s="49">
        <f>SUMIFS(Gabarito!C:C,Gabarito!B:B,M26)+SUMIFS(Gabarito!C:C,Gabarito!B:B,N26)+SUMIFS(Gabarito!C:C,Gabarito!B:B,#REF!)+SUMIFS(Gabarito!C:C,Gabarito!B:B,O26)+SUMIFS(Gabarito!C:C,Gabarito!B:B,P26)</f>
        <v>0</v>
      </c>
      <c r="R26" s="47" t="s">
        <v>122</v>
      </c>
      <c r="S26" s="47" t="s">
        <v>122</v>
      </c>
      <c r="T26" s="49" t="s">
        <v>122</v>
      </c>
      <c r="U26" s="49" t="s">
        <v>122</v>
      </c>
    </row>
    <row r="27" ht="15.75" customHeight="1">
      <c r="A27" s="47" t="s">
        <v>878</v>
      </c>
      <c r="B27" s="47" t="s">
        <v>1136</v>
      </c>
      <c r="C27" s="47" t="s">
        <v>151</v>
      </c>
      <c r="D27" s="47" t="s">
        <v>122</v>
      </c>
      <c r="E27" s="47" t="s">
        <v>122</v>
      </c>
      <c r="F27" s="47" t="s">
        <v>122</v>
      </c>
      <c r="G27" s="48" t="s">
        <v>122</v>
      </c>
      <c r="H27" s="49" t="s">
        <v>122</v>
      </c>
      <c r="I27" s="50" t="s">
        <v>122</v>
      </c>
      <c r="J27" s="48" t="s">
        <v>122</v>
      </c>
      <c r="K27" s="50">
        <f>SUMIFS(Gabarito!B:B,Gabarito!A:A,G27)+SUMIFS(Gabarito!B:B,Gabarito!A:A,H27)+SUMIFS(Gabarito!B:B,Gabarito!A:A,I27)+SUMIFS(Gabarito!B:B,Gabarito!A:A,J27)</f>
        <v>0</v>
      </c>
      <c r="L27" s="49" t="s">
        <v>122</v>
      </c>
      <c r="M27" s="49" t="s">
        <v>122</v>
      </c>
      <c r="N27" s="47" t="s">
        <v>122</v>
      </c>
      <c r="O27" s="49" t="s">
        <v>122</v>
      </c>
      <c r="P27" s="49">
        <f>SUMIFS(Gabarito!B:B,Gabarito!A:A,L27)+SUMIFS(Gabarito!B:B,Gabarito!A:A,M27)+SUMIFS(Gabarito!B:B,Gabarito!A:A,N27)+SUMIFS(Gabarito!B:B,Gabarito!A:A,#REF!)+SUMIFS(Gabarito!B:B,Gabarito!A:A,O27)</f>
        <v>0</v>
      </c>
      <c r="Q27" s="49">
        <f>SUMIFS(Gabarito!C:C,Gabarito!B:B,M27)+SUMIFS(Gabarito!C:C,Gabarito!B:B,N27)+SUMIFS(Gabarito!C:C,Gabarito!B:B,#REF!)+SUMIFS(Gabarito!C:C,Gabarito!B:B,O27)+SUMIFS(Gabarito!C:C,Gabarito!B:B,P27)</f>
        <v>0</v>
      </c>
      <c r="R27" s="47" t="s">
        <v>122</v>
      </c>
      <c r="S27" s="47" t="s">
        <v>122</v>
      </c>
      <c r="T27" s="49" t="s">
        <v>122</v>
      </c>
      <c r="U27" s="49" t="s">
        <v>122</v>
      </c>
    </row>
    <row r="28" ht="15.75" customHeight="1">
      <c r="A28" s="47" t="s">
        <v>878</v>
      </c>
      <c r="B28" s="47" t="s">
        <v>1137</v>
      </c>
      <c r="C28" s="47" t="s">
        <v>151</v>
      </c>
      <c r="D28" s="47" t="s">
        <v>122</v>
      </c>
      <c r="E28" s="47" t="s">
        <v>122</v>
      </c>
      <c r="F28" s="47" t="s">
        <v>122</v>
      </c>
      <c r="G28" s="48" t="s">
        <v>122</v>
      </c>
      <c r="H28" s="49" t="s">
        <v>122</v>
      </c>
      <c r="I28" s="50" t="s">
        <v>122</v>
      </c>
      <c r="J28" s="48" t="s">
        <v>122</v>
      </c>
      <c r="K28" s="50">
        <f>SUMIFS(Gabarito!B:B,Gabarito!A:A,G28)+SUMIFS(Gabarito!B:B,Gabarito!A:A,H28)+SUMIFS(Gabarito!B:B,Gabarito!A:A,I28)+SUMIFS(Gabarito!B:B,Gabarito!A:A,J28)</f>
        <v>0</v>
      </c>
      <c r="L28" s="49" t="s">
        <v>122</v>
      </c>
      <c r="M28" s="49" t="s">
        <v>122</v>
      </c>
      <c r="N28" s="47" t="s">
        <v>122</v>
      </c>
      <c r="O28" s="49" t="s">
        <v>122</v>
      </c>
      <c r="P28" s="49">
        <f>SUMIFS(Gabarito!B:B,Gabarito!A:A,L28)+SUMIFS(Gabarito!B:B,Gabarito!A:A,M28)+SUMIFS(Gabarito!B:B,Gabarito!A:A,N28)+SUMIFS(Gabarito!B:B,Gabarito!A:A,#REF!)+SUMIFS(Gabarito!B:B,Gabarito!A:A,O28)</f>
        <v>0</v>
      </c>
      <c r="Q28" s="49">
        <f>SUMIFS(Gabarito!C:C,Gabarito!B:B,M28)+SUMIFS(Gabarito!C:C,Gabarito!B:B,N28)+SUMIFS(Gabarito!C:C,Gabarito!B:B,#REF!)+SUMIFS(Gabarito!C:C,Gabarito!B:B,O28)+SUMIFS(Gabarito!C:C,Gabarito!B:B,P28)</f>
        <v>0</v>
      </c>
      <c r="R28" s="47" t="s">
        <v>122</v>
      </c>
      <c r="S28" s="47" t="s">
        <v>122</v>
      </c>
      <c r="T28" s="49" t="s">
        <v>122</v>
      </c>
      <c r="U28" s="49" t="s">
        <v>122</v>
      </c>
    </row>
    <row r="29" ht="15.75" customHeight="1">
      <c r="A29" s="47" t="s">
        <v>878</v>
      </c>
      <c r="B29" s="47" t="s">
        <v>899</v>
      </c>
      <c r="C29" s="47" t="s">
        <v>151</v>
      </c>
      <c r="D29" s="47" t="s">
        <v>122</v>
      </c>
      <c r="E29" s="47" t="s">
        <v>122</v>
      </c>
      <c r="F29" s="47" t="s">
        <v>122</v>
      </c>
      <c r="G29" s="48" t="s">
        <v>122</v>
      </c>
      <c r="H29" s="49" t="s">
        <v>122</v>
      </c>
      <c r="I29" s="50" t="s">
        <v>122</v>
      </c>
      <c r="J29" s="48" t="s">
        <v>122</v>
      </c>
      <c r="K29" s="50">
        <f>SUMIFS(Gabarito!B:B,Gabarito!A:A,G29)+SUMIFS(Gabarito!B:B,Gabarito!A:A,H29)+SUMIFS(Gabarito!B:B,Gabarito!A:A,I29)+SUMIFS(Gabarito!B:B,Gabarito!A:A,J29)</f>
        <v>0</v>
      </c>
      <c r="L29" s="49" t="s">
        <v>122</v>
      </c>
      <c r="M29" s="49" t="s">
        <v>122</v>
      </c>
      <c r="N29" s="47" t="s">
        <v>122</v>
      </c>
      <c r="O29" s="49" t="s">
        <v>122</v>
      </c>
      <c r="P29" s="49">
        <f>SUMIFS(Gabarito!B:B,Gabarito!A:A,L29)+SUMIFS(Gabarito!B:B,Gabarito!A:A,M29)+SUMIFS(Gabarito!B:B,Gabarito!A:A,N29)+SUMIFS(Gabarito!B:B,Gabarito!A:A,#REF!)+SUMIFS(Gabarito!B:B,Gabarito!A:A,O29)</f>
        <v>0</v>
      </c>
      <c r="Q29" s="49">
        <f>SUMIFS(Gabarito!C:C,Gabarito!B:B,M29)+SUMIFS(Gabarito!C:C,Gabarito!B:B,N29)+SUMIFS(Gabarito!C:C,Gabarito!B:B,#REF!)+SUMIFS(Gabarito!C:C,Gabarito!B:B,O29)+SUMIFS(Gabarito!C:C,Gabarito!B:B,P29)</f>
        <v>0</v>
      </c>
      <c r="R29" s="47" t="s">
        <v>122</v>
      </c>
      <c r="S29" s="47" t="s">
        <v>122</v>
      </c>
      <c r="T29" s="49" t="s">
        <v>122</v>
      </c>
      <c r="U29" s="49" t="s">
        <v>122</v>
      </c>
    </row>
    <row r="30" ht="15.75" customHeight="1">
      <c r="A30" s="47" t="s">
        <v>878</v>
      </c>
      <c r="B30" s="47" t="s">
        <v>1138</v>
      </c>
      <c r="C30" s="47" t="s">
        <v>151</v>
      </c>
      <c r="D30" s="47" t="s">
        <v>122</v>
      </c>
      <c r="E30" s="47" t="s">
        <v>122</v>
      </c>
      <c r="F30" s="47" t="s">
        <v>122</v>
      </c>
      <c r="G30" s="48" t="s">
        <v>122</v>
      </c>
      <c r="H30" s="49" t="s">
        <v>122</v>
      </c>
      <c r="I30" s="50" t="s">
        <v>122</v>
      </c>
      <c r="J30" s="48" t="s">
        <v>122</v>
      </c>
      <c r="K30" s="50">
        <f>SUMIFS(Gabarito!B:B,Gabarito!A:A,G30)+SUMIFS(Gabarito!B:B,Gabarito!A:A,H30)+SUMIFS(Gabarito!B:B,Gabarito!A:A,I30)+SUMIFS(Gabarito!B:B,Gabarito!A:A,J30)</f>
        <v>0</v>
      </c>
      <c r="L30" s="49" t="s">
        <v>122</v>
      </c>
      <c r="M30" s="49" t="s">
        <v>122</v>
      </c>
      <c r="N30" s="47" t="s">
        <v>122</v>
      </c>
      <c r="O30" s="49" t="s">
        <v>122</v>
      </c>
      <c r="P30" s="49">
        <f>SUMIFS(Gabarito!B:B,Gabarito!A:A,L30)+SUMIFS(Gabarito!B:B,Gabarito!A:A,M30)+SUMIFS(Gabarito!B:B,Gabarito!A:A,N30)+SUMIFS(Gabarito!B:B,Gabarito!A:A,#REF!)+SUMIFS(Gabarito!B:B,Gabarito!A:A,O30)</f>
        <v>0</v>
      </c>
      <c r="Q30" s="49">
        <f>SUMIFS(Gabarito!C:C,Gabarito!B:B,M30)+SUMIFS(Gabarito!C:C,Gabarito!B:B,N30)+SUMIFS(Gabarito!C:C,Gabarito!B:B,#REF!)+SUMIFS(Gabarito!C:C,Gabarito!B:B,O30)+SUMIFS(Gabarito!C:C,Gabarito!B:B,P30)</f>
        <v>0</v>
      </c>
      <c r="R30" s="47" t="s">
        <v>122</v>
      </c>
      <c r="S30" s="47" t="s">
        <v>122</v>
      </c>
      <c r="T30" s="49" t="s">
        <v>122</v>
      </c>
      <c r="U30" s="49" t="s">
        <v>122</v>
      </c>
    </row>
    <row r="31" ht="15.75" customHeight="1">
      <c r="A31" s="47" t="s">
        <v>878</v>
      </c>
      <c r="B31" s="47" t="s">
        <v>1139</v>
      </c>
      <c r="C31" s="47" t="s">
        <v>151</v>
      </c>
      <c r="D31" s="47" t="s">
        <v>122</v>
      </c>
      <c r="E31" s="47" t="s">
        <v>122</v>
      </c>
      <c r="F31" s="47" t="s">
        <v>122</v>
      </c>
      <c r="G31" s="48" t="s">
        <v>122</v>
      </c>
      <c r="H31" s="49" t="s">
        <v>122</v>
      </c>
      <c r="I31" s="50" t="s">
        <v>122</v>
      </c>
      <c r="J31" s="48" t="s">
        <v>122</v>
      </c>
      <c r="K31" s="50">
        <f>SUMIFS(Gabarito!B:B,Gabarito!A:A,G31)+SUMIFS(Gabarito!B:B,Gabarito!A:A,H31)+SUMIFS(Gabarito!B:B,Gabarito!A:A,I31)+SUMIFS(Gabarito!B:B,Gabarito!A:A,J31)</f>
        <v>0</v>
      </c>
      <c r="L31" s="49" t="s">
        <v>122</v>
      </c>
      <c r="M31" s="49" t="s">
        <v>122</v>
      </c>
      <c r="N31" s="47" t="s">
        <v>122</v>
      </c>
      <c r="O31" s="49" t="s">
        <v>122</v>
      </c>
      <c r="P31" s="49">
        <f>SUMIFS(Gabarito!B:B,Gabarito!A:A,L31)+SUMIFS(Gabarito!B:B,Gabarito!A:A,M31)+SUMIFS(Gabarito!B:B,Gabarito!A:A,N31)+SUMIFS(Gabarito!B:B,Gabarito!A:A,#REF!)+SUMIFS(Gabarito!B:B,Gabarito!A:A,O31)</f>
        <v>0</v>
      </c>
      <c r="Q31" s="49">
        <f>SUMIFS(Gabarito!C:C,Gabarito!B:B,M31)+SUMIFS(Gabarito!C:C,Gabarito!B:B,N31)+SUMIFS(Gabarito!C:C,Gabarito!B:B,#REF!)+SUMIFS(Gabarito!C:C,Gabarito!B:B,O31)+SUMIFS(Gabarito!C:C,Gabarito!B:B,P31)</f>
        <v>0</v>
      </c>
      <c r="R31" s="47" t="s">
        <v>122</v>
      </c>
      <c r="S31" s="47" t="s">
        <v>122</v>
      </c>
      <c r="T31" s="49" t="s">
        <v>122</v>
      </c>
      <c r="U31" s="49" t="s">
        <v>122</v>
      </c>
    </row>
    <row r="32" ht="15.75" customHeight="1">
      <c r="A32" s="47" t="s">
        <v>878</v>
      </c>
      <c r="B32" s="47" t="s">
        <v>1140</v>
      </c>
      <c r="C32" s="47" t="s">
        <v>151</v>
      </c>
      <c r="D32" s="47" t="s">
        <v>122</v>
      </c>
      <c r="E32" s="47" t="s">
        <v>122</v>
      </c>
      <c r="F32" s="47" t="s">
        <v>122</v>
      </c>
      <c r="G32" s="48" t="s">
        <v>122</v>
      </c>
      <c r="H32" s="49" t="s">
        <v>122</v>
      </c>
      <c r="I32" s="50" t="s">
        <v>122</v>
      </c>
      <c r="J32" s="48" t="s">
        <v>122</v>
      </c>
      <c r="K32" s="50">
        <f>SUMIFS(Gabarito!B:B,Gabarito!A:A,G32)+SUMIFS(Gabarito!B:B,Gabarito!A:A,H32)+SUMIFS(Gabarito!B:B,Gabarito!A:A,I32)+SUMIFS(Gabarito!B:B,Gabarito!A:A,J32)</f>
        <v>0</v>
      </c>
      <c r="L32" s="49" t="s">
        <v>122</v>
      </c>
      <c r="M32" s="49" t="s">
        <v>122</v>
      </c>
      <c r="N32" s="47" t="s">
        <v>122</v>
      </c>
      <c r="O32" s="49" t="s">
        <v>122</v>
      </c>
      <c r="P32" s="49">
        <f>SUMIFS(Gabarito!B:B,Gabarito!A:A,L32)+SUMIFS(Gabarito!B:B,Gabarito!A:A,M32)+SUMIFS(Gabarito!B:B,Gabarito!A:A,N32)+SUMIFS(Gabarito!B:B,Gabarito!A:A,#REF!)+SUMIFS(Gabarito!B:B,Gabarito!A:A,O32)</f>
        <v>0</v>
      </c>
      <c r="Q32" s="49">
        <f>SUMIFS(Gabarito!C:C,Gabarito!B:B,M32)+SUMIFS(Gabarito!C:C,Gabarito!B:B,N32)+SUMIFS(Gabarito!C:C,Gabarito!B:B,#REF!)+SUMIFS(Gabarito!C:C,Gabarito!B:B,O32)+SUMIFS(Gabarito!C:C,Gabarito!B:B,P32)</f>
        <v>0</v>
      </c>
      <c r="R32" s="47" t="s">
        <v>122</v>
      </c>
      <c r="S32" s="47" t="s">
        <v>122</v>
      </c>
      <c r="T32" s="49" t="s">
        <v>122</v>
      </c>
      <c r="U32" s="49" t="s">
        <v>122</v>
      </c>
    </row>
    <row r="33" ht="15.75" customHeight="1">
      <c r="A33" s="47" t="s">
        <v>878</v>
      </c>
      <c r="B33" s="62" t="s">
        <v>1141</v>
      </c>
      <c r="C33" s="47" t="s">
        <v>151</v>
      </c>
      <c r="D33" s="47" t="s">
        <v>122</v>
      </c>
      <c r="E33" s="47" t="s">
        <v>122</v>
      </c>
      <c r="F33" s="47" t="s">
        <v>122</v>
      </c>
      <c r="G33" s="48" t="s">
        <v>122</v>
      </c>
      <c r="H33" s="49" t="s">
        <v>122</v>
      </c>
      <c r="I33" s="50" t="s">
        <v>122</v>
      </c>
      <c r="J33" s="48" t="s">
        <v>122</v>
      </c>
      <c r="K33" s="50">
        <f>SUMIFS(Gabarito!B:B,Gabarito!A:A,G33)+SUMIFS(Gabarito!B:B,Gabarito!A:A,H33)+SUMIFS(Gabarito!B:B,Gabarito!A:A,I33)+SUMIFS(Gabarito!B:B,Gabarito!A:A,J33)</f>
        <v>0</v>
      </c>
      <c r="L33" s="49" t="s">
        <v>122</v>
      </c>
      <c r="M33" s="49" t="s">
        <v>122</v>
      </c>
      <c r="N33" s="47" t="s">
        <v>122</v>
      </c>
      <c r="O33" s="49" t="s">
        <v>122</v>
      </c>
      <c r="P33" s="49">
        <f>SUMIFS(Gabarito!B:B,Gabarito!A:A,L33)+SUMIFS(Gabarito!B:B,Gabarito!A:A,M33)+SUMIFS(Gabarito!B:B,Gabarito!A:A,N33)+SUMIFS(Gabarito!B:B,Gabarito!A:A,#REF!)+SUMIFS(Gabarito!B:B,Gabarito!A:A,O33)</f>
        <v>0</v>
      </c>
      <c r="Q33" s="49">
        <f>SUMIFS(Gabarito!C:C,Gabarito!B:B,M33)+SUMIFS(Gabarito!C:C,Gabarito!B:B,N33)+SUMIFS(Gabarito!C:C,Gabarito!B:B,#REF!)+SUMIFS(Gabarito!C:C,Gabarito!B:B,O33)+SUMIFS(Gabarito!C:C,Gabarito!B:B,P33)</f>
        <v>0</v>
      </c>
      <c r="R33" s="47" t="s">
        <v>122</v>
      </c>
      <c r="S33" s="47" t="s">
        <v>122</v>
      </c>
      <c r="T33" s="49" t="s">
        <v>122</v>
      </c>
      <c r="U33" s="49" t="s">
        <v>122</v>
      </c>
    </row>
    <row r="34" ht="15.75" customHeight="1">
      <c r="A34" s="47" t="s">
        <v>878</v>
      </c>
      <c r="B34" s="154" t="s">
        <v>1142</v>
      </c>
      <c r="C34" s="47" t="s">
        <v>151</v>
      </c>
      <c r="D34" s="47" t="s">
        <v>122</v>
      </c>
      <c r="E34" s="47" t="s">
        <v>122</v>
      </c>
      <c r="F34" s="47" t="s">
        <v>122</v>
      </c>
      <c r="G34" s="48" t="s">
        <v>122</v>
      </c>
      <c r="H34" s="49" t="s">
        <v>122</v>
      </c>
      <c r="I34" s="50" t="s">
        <v>122</v>
      </c>
      <c r="J34" s="48" t="s">
        <v>122</v>
      </c>
      <c r="K34" s="50">
        <f>SUMIFS(Gabarito!B:B,Gabarito!A:A,G34)+SUMIFS(Gabarito!B:B,Gabarito!A:A,H34)+SUMIFS(Gabarito!B:B,Gabarito!A:A,I34)+SUMIFS(Gabarito!B:B,Gabarito!A:A,J34)</f>
        <v>0</v>
      </c>
      <c r="L34" s="49" t="s">
        <v>122</v>
      </c>
      <c r="M34" s="49" t="s">
        <v>122</v>
      </c>
      <c r="N34" s="47" t="s">
        <v>122</v>
      </c>
      <c r="O34" s="49" t="s">
        <v>122</v>
      </c>
      <c r="P34" s="49">
        <f>SUMIFS(Gabarito!B:B,Gabarito!A:A,L34)+SUMIFS(Gabarito!B:B,Gabarito!A:A,M34)+SUMIFS(Gabarito!B:B,Gabarito!A:A,N34)+SUMIFS(Gabarito!B:B,Gabarito!A:A,#REF!)+SUMIFS(Gabarito!B:B,Gabarito!A:A,O34)</f>
        <v>0</v>
      </c>
      <c r="Q34" s="49">
        <f>SUMIFS(Gabarito!C:C,Gabarito!B:B,M34)+SUMIFS(Gabarito!C:C,Gabarito!B:B,N34)+SUMIFS(Gabarito!C:C,Gabarito!B:B,#REF!)+SUMIFS(Gabarito!C:C,Gabarito!B:B,O34)+SUMIFS(Gabarito!C:C,Gabarito!B:B,P34)</f>
        <v>0</v>
      </c>
      <c r="R34" s="47" t="s">
        <v>122</v>
      </c>
      <c r="S34" s="47" t="s">
        <v>122</v>
      </c>
      <c r="T34" s="49" t="s">
        <v>122</v>
      </c>
      <c r="U34" s="49" t="s">
        <v>122</v>
      </c>
    </row>
    <row r="35" ht="15.75" customHeight="1">
      <c r="A35" s="47" t="s">
        <v>878</v>
      </c>
      <c r="B35" s="154" t="s">
        <v>1143</v>
      </c>
      <c r="C35" s="47" t="s">
        <v>151</v>
      </c>
      <c r="D35" s="47" t="s">
        <v>122</v>
      </c>
      <c r="E35" s="47" t="s">
        <v>122</v>
      </c>
      <c r="F35" s="47" t="s">
        <v>122</v>
      </c>
      <c r="G35" s="48" t="s">
        <v>122</v>
      </c>
      <c r="H35" s="49" t="s">
        <v>122</v>
      </c>
      <c r="I35" s="50" t="s">
        <v>122</v>
      </c>
      <c r="J35" s="48" t="s">
        <v>122</v>
      </c>
      <c r="K35" s="50">
        <f>SUMIFS(Gabarito!B:B,Gabarito!A:A,G35)+SUMIFS(Gabarito!B:B,Gabarito!A:A,H35)+SUMIFS(Gabarito!B:B,Gabarito!A:A,I35)+SUMIFS(Gabarito!B:B,Gabarito!A:A,J35)</f>
        <v>0</v>
      </c>
      <c r="L35" s="49" t="s">
        <v>122</v>
      </c>
      <c r="M35" s="49" t="s">
        <v>122</v>
      </c>
      <c r="N35" s="47" t="s">
        <v>122</v>
      </c>
      <c r="O35" s="49" t="s">
        <v>122</v>
      </c>
      <c r="P35" s="49">
        <f>SUMIFS(Gabarito!B:B,Gabarito!A:A,L35)+SUMIFS(Gabarito!B:B,Gabarito!A:A,M35)+SUMIFS(Gabarito!B:B,Gabarito!A:A,N35)+SUMIFS(Gabarito!B:B,Gabarito!A:A,#REF!)+SUMIFS(Gabarito!B:B,Gabarito!A:A,O35)</f>
        <v>0</v>
      </c>
      <c r="Q35" s="49">
        <f>SUMIFS(Gabarito!C:C,Gabarito!B:B,M35)+SUMIFS(Gabarito!C:C,Gabarito!B:B,N35)+SUMIFS(Gabarito!C:C,Gabarito!B:B,#REF!)+SUMIFS(Gabarito!C:C,Gabarito!B:B,O35)+SUMIFS(Gabarito!C:C,Gabarito!B:B,P35)</f>
        <v>0</v>
      </c>
      <c r="R35" s="47" t="s">
        <v>122</v>
      </c>
      <c r="S35" s="47" t="s">
        <v>122</v>
      </c>
      <c r="T35" s="49" t="s">
        <v>122</v>
      </c>
      <c r="U35" s="49" t="s">
        <v>122</v>
      </c>
    </row>
    <row r="36" ht="15.75" customHeight="1">
      <c r="A36" s="47" t="s">
        <v>878</v>
      </c>
      <c r="B36" s="47" t="s">
        <v>895</v>
      </c>
      <c r="C36" s="47" t="s">
        <v>151</v>
      </c>
      <c r="D36" s="47" t="s">
        <v>122</v>
      </c>
      <c r="E36" s="47" t="s">
        <v>122</v>
      </c>
      <c r="F36" s="47" t="s">
        <v>122</v>
      </c>
      <c r="G36" s="48" t="s">
        <v>122</v>
      </c>
      <c r="H36" s="49" t="s">
        <v>122</v>
      </c>
      <c r="I36" s="50" t="s">
        <v>122</v>
      </c>
      <c r="J36" s="48" t="s">
        <v>122</v>
      </c>
      <c r="K36" s="50">
        <f>SUMIFS(Gabarito!B:B,Gabarito!A:A,G36)+SUMIFS(Gabarito!B:B,Gabarito!A:A,H36)+SUMIFS(Gabarito!B:B,Gabarito!A:A,I36)+SUMIFS(Gabarito!B:B,Gabarito!A:A,J36)</f>
        <v>0</v>
      </c>
      <c r="L36" s="49" t="s">
        <v>122</v>
      </c>
      <c r="M36" s="49" t="s">
        <v>122</v>
      </c>
      <c r="N36" s="47" t="s">
        <v>122</v>
      </c>
      <c r="O36" s="49" t="s">
        <v>122</v>
      </c>
      <c r="P36" s="49">
        <f>SUMIFS(Gabarito!B:B,Gabarito!A:A,L36)+SUMIFS(Gabarito!B:B,Gabarito!A:A,M36)+SUMIFS(Gabarito!B:B,Gabarito!A:A,N36)+SUMIFS(Gabarito!B:B,Gabarito!A:A,#REF!)+SUMIFS(Gabarito!B:B,Gabarito!A:A,O36)</f>
        <v>0</v>
      </c>
      <c r="Q36" s="49">
        <f>SUMIFS(Gabarito!C:C,Gabarito!B:B,M36)+SUMIFS(Gabarito!C:C,Gabarito!B:B,N36)+SUMIFS(Gabarito!C:C,Gabarito!B:B,#REF!)+SUMIFS(Gabarito!C:C,Gabarito!B:B,O36)+SUMIFS(Gabarito!C:C,Gabarito!B:B,P36)</f>
        <v>0</v>
      </c>
      <c r="R36" s="47" t="s">
        <v>122</v>
      </c>
      <c r="S36" s="47" t="s">
        <v>122</v>
      </c>
      <c r="T36" s="49" t="s">
        <v>122</v>
      </c>
      <c r="U36" s="49" t="s">
        <v>122</v>
      </c>
    </row>
    <row r="37" ht="15.75" customHeight="1">
      <c r="A37" s="47" t="s">
        <v>878</v>
      </c>
      <c r="B37" s="47" t="s">
        <v>896</v>
      </c>
      <c r="C37" s="47" t="s">
        <v>151</v>
      </c>
      <c r="D37" s="47" t="s">
        <v>122</v>
      </c>
      <c r="E37" s="47" t="s">
        <v>122</v>
      </c>
      <c r="F37" s="47" t="s">
        <v>122</v>
      </c>
      <c r="G37" s="48" t="s">
        <v>122</v>
      </c>
      <c r="H37" s="49" t="s">
        <v>122</v>
      </c>
      <c r="I37" s="50" t="s">
        <v>122</v>
      </c>
      <c r="J37" s="48" t="s">
        <v>122</v>
      </c>
      <c r="K37" s="50">
        <f>SUMIFS(Gabarito!B:B,Gabarito!A:A,G37)+SUMIFS(Gabarito!B:B,Gabarito!A:A,H37)+SUMIFS(Gabarito!B:B,Gabarito!A:A,I37)+SUMIFS(Gabarito!B:B,Gabarito!A:A,J37)</f>
        <v>0</v>
      </c>
      <c r="L37" s="49" t="s">
        <v>122</v>
      </c>
      <c r="M37" s="49" t="s">
        <v>122</v>
      </c>
      <c r="N37" s="47" t="s">
        <v>122</v>
      </c>
      <c r="O37" s="49" t="s">
        <v>122</v>
      </c>
      <c r="P37" s="49">
        <f>SUMIFS(Gabarito!B:B,Gabarito!A:A,L37)+SUMIFS(Gabarito!B:B,Gabarito!A:A,M37)+SUMIFS(Gabarito!B:B,Gabarito!A:A,N37)+SUMIFS(Gabarito!B:B,Gabarito!A:A,#REF!)+SUMIFS(Gabarito!B:B,Gabarito!A:A,O37)</f>
        <v>0</v>
      </c>
      <c r="Q37" s="49">
        <f>SUMIFS(Gabarito!C:C,Gabarito!B:B,M37)+SUMIFS(Gabarito!C:C,Gabarito!B:B,N37)+SUMIFS(Gabarito!C:C,Gabarito!B:B,#REF!)+SUMIFS(Gabarito!C:C,Gabarito!B:B,O37)+SUMIFS(Gabarito!C:C,Gabarito!B:B,P37)</f>
        <v>0</v>
      </c>
      <c r="R37" s="47" t="s">
        <v>122</v>
      </c>
      <c r="S37" s="47" t="s">
        <v>122</v>
      </c>
      <c r="T37" s="49" t="s">
        <v>122</v>
      </c>
      <c r="U37" s="49" t="s">
        <v>122</v>
      </c>
    </row>
    <row r="38" ht="15.75" customHeight="1">
      <c r="A38" s="103"/>
      <c r="B38" s="103"/>
      <c r="C38" s="104"/>
      <c r="D38" s="118"/>
      <c r="E38" s="104"/>
      <c r="F38" s="104"/>
      <c r="G38" s="104"/>
      <c r="H38" s="104"/>
      <c r="I38" s="104"/>
      <c r="J38" s="104"/>
      <c r="K38" s="104"/>
      <c r="L38" s="104"/>
    </row>
    <row r="39" ht="15.75" customHeight="1">
      <c r="A39" s="103"/>
      <c r="B39" s="103"/>
      <c r="C39" s="104"/>
      <c r="D39" s="118"/>
      <c r="E39" s="104"/>
      <c r="F39" s="104"/>
      <c r="G39" s="104"/>
      <c r="H39" s="104"/>
      <c r="I39" s="104"/>
      <c r="J39" s="104"/>
      <c r="K39" s="104"/>
      <c r="L39" s="104"/>
    </row>
    <row r="40" ht="15.75" customHeight="1">
      <c r="A40" s="103"/>
      <c r="B40" s="103"/>
      <c r="C40" s="104"/>
      <c r="D40" s="118"/>
      <c r="E40" s="104"/>
      <c r="F40" s="104"/>
      <c r="G40" s="104"/>
      <c r="H40" s="104"/>
      <c r="I40" s="104"/>
      <c r="J40" s="104"/>
      <c r="K40" s="104"/>
      <c r="L40" s="104"/>
    </row>
    <row r="41" ht="15.75" customHeight="1">
      <c r="A41" s="103"/>
      <c r="B41" s="103"/>
      <c r="C41" s="104"/>
      <c r="D41" s="118"/>
      <c r="E41" s="104"/>
      <c r="F41" s="104"/>
      <c r="G41" s="104"/>
      <c r="H41" s="104"/>
      <c r="I41" s="104"/>
      <c r="J41" s="104"/>
      <c r="K41" s="104"/>
      <c r="L41" s="104"/>
    </row>
    <row r="42" ht="15.75" customHeight="1">
      <c r="A42" s="103"/>
      <c r="B42" s="103"/>
      <c r="C42" s="104"/>
      <c r="D42" s="118"/>
      <c r="E42" s="104"/>
      <c r="F42" s="104"/>
      <c r="G42" s="104"/>
      <c r="H42" s="104"/>
      <c r="I42" s="104"/>
      <c r="J42" s="104"/>
      <c r="K42" s="104"/>
      <c r="L42" s="104"/>
    </row>
    <row r="43" ht="15.75" customHeight="1">
      <c r="A43" s="103"/>
      <c r="B43" s="103"/>
      <c r="C43" s="104"/>
      <c r="D43" s="118"/>
      <c r="E43" s="104"/>
      <c r="F43" s="104"/>
      <c r="G43" s="104"/>
      <c r="H43" s="104"/>
      <c r="I43" s="104"/>
      <c r="J43" s="104"/>
      <c r="K43" s="104"/>
      <c r="L43" s="104"/>
    </row>
    <row r="44" ht="15.75" customHeight="1">
      <c r="A44" s="103"/>
      <c r="B44" s="103"/>
      <c r="C44" s="104"/>
      <c r="D44" s="118"/>
      <c r="E44" s="104"/>
      <c r="F44" s="104"/>
      <c r="G44" s="104"/>
      <c r="H44" s="104"/>
      <c r="I44" s="104"/>
      <c r="J44" s="104"/>
      <c r="K44" s="104"/>
      <c r="L44" s="104"/>
    </row>
    <row r="45" ht="15.75" customHeight="1">
      <c r="A45" s="103"/>
      <c r="B45" s="103"/>
      <c r="C45" s="104"/>
      <c r="D45" s="118"/>
      <c r="E45" s="104"/>
      <c r="F45" s="104"/>
      <c r="G45" s="104"/>
      <c r="H45" s="104"/>
      <c r="I45" s="104"/>
      <c r="J45" s="104"/>
      <c r="K45" s="104"/>
      <c r="L45" s="104"/>
    </row>
    <row r="46" ht="15.75" customHeight="1">
      <c r="A46" s="103"/>
      <c r="B46" s="103"/>
      <c r="C46" s="104"/>
      <c r="D46" s="118"/>
      <c r="E46" s="104"/>
      <c r="F46" s="104"/>
      <c r="G46" s="104"/>
      <c r="H46" s="104"/>
      <c r="I46" s="104"/>
      <c r="J46" s="104"/>
      <c r="K46" s="104"/>
      <c r="L46" s="104"/>
    </row>
    <row r="47" ht="15.75" customHeight="1">
      <c r="A47" s="103"/>
      <c r="B47" s="103"/>
      <c r="C47" s="104"/>
      <c r="D47" s="118"/>
      <c r="E47" s="104"/>
      <c r="F47" s="104"/>
      <c r="G47" s="104"/>
      <c r="H47" s="104"/>
      <c r="I47" s="104"/>
      <c r="J47" s="104"/>
      <c r="K47" s="104"/>
      <c r="L47" s="104"/>
    </row>
    <row r="48" ht="15.75" customHeight="1">
      <c r="A48" s="103"/>
      <c r="B48" s="103"/>
      <c r="C48" s="104"/>
      <c r="D48" s="118"/>
      <c r="E48" s="104"/>
      <c r="F48" s="104"/>
      <c r="G48" s="104"/>
      <c r="H48" s="104"/>
      <c r="I48" s="104"/>
      <c r="J48" s="104"/>
      <c r="K48" s="104"/>
      <c r="L48" s="104"/>
    </row>
    <row r="49" ht="15.75" customHeight="1">
      <c r="A49" s="103"/>
      <c r="B49" s="103"/>
      <c r="C49" s="104"/>
      <c r="D49" s="118"/>
      <c r="E49" s="104"/>
      <c r="F49" s="104"/>
      <c r="G49" s="104"/>
      <c r="H49" s="104"/>
      <c r="I49" s="104"/>
      <c r="J49" s="104"/>
      <c r="K49" s="104"/>
      <c r="L49" s="104"/>
    </row>
    <row r="50" ht="15.75" customHeight="1">
      <c r="A50" s="103"/>
      <c r="B50" s="103"/>
      <c r="C50" s="104"/>
      <c r="D50" s="118"/>
      <c r="E50" s="104"/>
      <c r="F50" s="104"/>
      <c r="G50" s="104"/>
      <c r="H50" s="104"/>
      <c r="I50" s="104"/>
      <c r="J50" s="104"/>
      <c r="K50" s="104"/>
      <c r="L50" s="104"/>
    </row>
    <row r="51" ht="15.75" customHeight="1">
      <c r="A51" s="103"/>
      <c r="B51" s="103"/>
      <c r="C51" s="104"/>
      <c r="D51" s="118"/>
      <c r="E51" s="104"/>
      <c r="F51" s="104"/>
      <c r="G51" s="104"/>
      <c r="H51" s="104"/>
      <c r="I51" s="104"/>
      <c r="J51" s="104"/>
      <c r="K51" s="104"/>
      <c r="L51" s="104"/>
    </row>
    <row r="52" ht="15.75" customHeight="1">
      <c r="A52" s="103"/>
      <c r="B52" s="103"/>
      <c r="C52" s="104"/>
      <c r="D52" s="118"/>
      <c r="E52" s="104"/>
      <c r="F52" s="104"/>
      <c r="G52" s="104"/>
      <c r="H52" s="104"/>
      <c r="I52" s="104"/>
      <c r="J52" s="104"/>
      <c r="K52" s="104"/>
      <c r="L52" s="104"/>
    </row>
    <row r="53" ht="15.75" customHeight="1">
      <c r="A53" s="103"/>
      <c r="B53" s="103"/>
      <c r="C53" s="104"/>
      <c r="D53" s="118"/>
      <c r="E53" s="104"/>
      <c r="F53" s="104"/>
      <c r="G53" s="104"/>
      <c r="H53" s="104"/>
      <c r="I53" s="104"/>
      <c r="J53" s="104"/>
      <c r="K53" s="104"/>
      <c r="L53" s="104"/>
    </row>
    <row r="54" ht="15.75" customHeight="1">
      <c r="A54" s="103"/>
      <c r="B54" s="103"/>
      <c r="C54" s="104"/>
      <c r="D54" s="118"/>
      <c r="E54" s="104"/>
      <c r="F54" s="104"/>
      <c r="G54" s="104"/>
      <c r="H54" s="104"/>
      <c r="I54" s="104"/>
      <c r="J54" s="104"/>
      <c r="K54" s="104"/>
      <c r="L54" s="104"/>
    </row>
    <row r="55" ht="15.75" customHeight="1">
      <c r="A55" s="103"/>
      <c r="B55" s="103"/>
      <c r="C55" s="104"/>
      <c r="D55" s="118"/>
      <c r="E55" s="104"/>
      <c r="F55" s="104"/>
      <c r="G55" s="104"/>
      <c r="H55" s="104"/>
      <c r="I55" s="104"/>
      <c r="J55" s="104"/>
      <c r="K55" s="104"/>
      <c r="L55" s="104"/>
    </row>
    <row r="56" ht="15.75" customHeight="1">
      <c r="A56" s="103"/>
      <c r="B56" s="103"/>
      <c r="C56" s="104"/>
      <c r="D56" s="118"/>
      <c r="E56" s="104"/>
      <c r="F56" s="104"/>
      <c r="G56" s="104"/>
      <c r="H56" s="104"/>
      <c r="I56" s="104"/>
      <c r="J56" s="104"/>
      <c r="K56" s="104"/>
      <c r="L56" s="104"/>
    </row>
    <row r="57" ht="15.75" customHeight="1">
      <c r="A57" s="103"/>
      <c r="B57" s="103"/>
      <c r="C57" s="104"/>
      <c r="D57" s="118"/>
      <c r="E57" s="104"/>
      <c r="F57" s="104"/>
      <c r="G57" s="104"/>
      <c r="H57" s="104"/>
      <c r="I57" s="104"/>
      <c r="J57" s="104"/>
      <c r="K57" s="104"/>
      <c r="L57" s="104"/>
    </row>
    <row r="58" ht="15.75" customHeight="1">
      <c r="A58" s="103"/>
      <c r="B58" s="103"/>
      <c r="C58" s="104"/>
      <c r="D58" s="118"/>
      <c r="E58" s="104"/>
      <c r="F58" s="104"/>
      <c r="G58" s="104"/>
      <c r="H58" s="104"/>
      <c r="I58" s="104"/>
      <c r="J58" s="104"/>
      <c r="K58" s="104"/>
      <c r="L58" s="104"/>
    </row>
    <row r="59" ht="15.75" customHeight="1">
      <c r="A59" s="103"/>
      <c r="B59" s="103"/>
      <c r="C59" s="104"/>
      <c r="D59" s="118"/>
      <c r="E59" s="104"/>
      <c r="F59" s="104"/>
      <c r="G59" s="104"/>
      <c r="H59" s="104"/>
      <c r="I59" s="104"/>
      <c r="J59" s="104"/>
      <c r="K59" s="104"/>
      <c r="L59" s="104"/>
    </row>
    <row r="60" ht="15.75" customHeight="1">
      <c r="A60" s="103"/>
      <c r="B60" s="103"/>
      <c r="C60" s="104"/>
      <c r="D60" s="118"/>
      <c r="E60" s="104"/>
      <c r="F60" s="104"/>
      <c r="G60" s="104"/>
      <c r="H60" s="104"/>
      <c r="I60" s="104"/>
      <c r="J60" s="104"/>
      <c r="K60" s="104"/>
      <c r="L60" s="104"/>
    </row>
    <row r="61" ht="15.75" customHeight="1">
      <c r="A61" s="103"/>
      <c r="B61" s="103"/>
      <c r="C61" s="104"/>
      <c r="D61" s="118"/>
      <c r="E61" s="104"/>
      <c r="F61" s="104"/>
      <c r="G61" s="104"/>
      <c r="H61" s="104"/>
      <c r="I61" s="104"/>
      <c r="J61" s="104"/>
      <c r="K61" s="104"/>
      <c r="L61" s="104"/>
    </row>
    <row r="62" ht="15.75" customHeight="1">
      <c r="A62" s="103"/>
      <c r="B62" s="103"/>
      <c r="C62" s="104"/>
      <c r="D62" s="118"/>
      <c r="E62" s="104"/>
      <c r="F62" s="104"/>
      <c r="G62" s="104"/>
      <c r="H62" s="104"/>
      <c r="I62" s="104"/>
      <c r="J62" s="104"/>
      <c r="K62" s="104"/>
      <c r="L62" s="104"/>
    </row>
    <row r="63" ht="15.75" customHeight="1">
      <c r="A63" s="103"/>
      <c r="B63" s="103"/>
      <c r="C63" s="104"/>
      <c r="D63" s="118"/>
      <c r="E63" s="104"/>
      <c r="F63" s="104"/>
      <c r="G63" s="104"/>
      <c r="H63" s="104"/>
      <c r="I63" s="104"/>
      <c r="J63" s="104"/>
      <c r="K63" s="104"/>
      <c r="L63" s="104"/>
    </row>
    <row r="64" ht="15.75" customHeight="1">
      <c r="A64" s="103"/>
      <c r="B64" s="103"/>
      <c r="C64" s="104"/>
      <c r="D64" s="118"/>
      <c r="E64" s="104"/>
      <c r="F64" s="104"/>
      <c r="G64" s="104"/>
      <c r="H64" s="104"/>
      <c r="I64" s="104"/>
      <c r="J64" s="104"/>
      <c r="K64" s="104"/>
      <c r="L64" s="104"/>
    </row>
    <row r="65" ht="15.75" customHeight="1">
      <c r="A65" s="103"/>
      <c r="B65" s="103"/>
      <c r="C65" s="104"/>
      <c r="D65" s="118"/>
      <c r="E65" s="104"/>
      <c r="F65" s="104"/>
      <c r="G65" s="104"/>
      <c r="H65" s="104"/>
      <c r="I65" s="104"/>
      <c r="J65" s="104"/>
      <c r="K65" s="104"/>
      <c r="L65" s="104"/>
    </row>
    <row r="66" ht="15.75" customHeight="1">
      <c r="A66" s="103"/>
      <c r="B66" s="103"/>
      <c r="C66" s="104"/>
      <c r="D66" s="118"/>
      <c r="E66" s="104"/>
      <c r="F66" s="104"/>
      <c r="G66" s="104"/>
      <c r="H66" s="104"/>
      <c r="I66" s="104"/>
      <c r="J66" s="104"/>
      <c r="K66" s="104"/>
      <c r="L66" s="104"/>
    </row>
    <row r="67" ht="15.75" customHeight="1">
      <c r="A67" s="103"/>
      <c r="B67" s="103"/>
      <c r="C67" s="104"/>
      <c r="D67" s="118"/>
      <c r="E67" s="104"/>
      <c r="F67" s="104"/>
      <c r="G67" s="104"/>
      <c r="H67" s="104"/>
      <c r="I67" s="104"/>
      <c r="J67" s="104"/>
      <c r="K67" s="104"/>
      <c r="L67" s="104"/>
    </row>
    <row r="68" ht="15.75" customHeight="1">
      <c r="A68" s="103"/>
      <c r="B68" s="103"/>
      <c r="C68" s="104"/>
      <c r="D68" s="118"/>
      <c r="E68" s="104"/>
      <c r="F68" s="104"/>
      <c r="G68" s="104"/>
      <c r="H68" s="104"/>
      <c r="I68" s="104"/>
      <c r="J68" s="104"/>
      <c r="K68" s="104"/>
      <c r="L68" s="104"/>
    </row>
    <row r="69" ht="15.75" customHeight="1">
      <c r="A69" s="103"/>
      <c r="B69" s="103"/>
      <c r="C69" s="104"/>
      <c r="D69" s="118"/>
      <c r="E69" s="104"/>
      <c r="F69" s="104"/>
      <c r="G69" s="104"/>
      <c r="H69" s="104"/>
      <c r="I69" s="104"/>
      <c r="J69" s="104"/>
      <c r="K69" s="104"/>
      <c r="L69" s="104"/>
    </row>
    <row r="70" ht="15.75" customHeight="1">
      <c r="A70" s="103"/>
      <c r="B70" s="103"/>
      <c r="C70" s="104"/>
      <c r="D70" s="118"/>
      <c r="E70" s="104"/>
      <c r="F70" s="104"/>
      <c r="G70" s="104"/>
      <c r="H70" s="104"/>
      <c r="I70" s="104"/>
      <c r="J70" s="104"/>
      <c r="K70" s="104"/>
      <c r="L70" s="104"/>
    </row>
    <row r="71" ht="15.75" customHeight="1">
      <c r="A71" s="103"/>
      <c r="B71" s="103"/>
      <c r="C71" s="104"/>
      <c r="D71" s="118"/>
      <c r="E71" s="104"/>
      <c r="F71" s="104"/>
      <c r="G71" s="104"/>
      <c r="H71" s="104"/>
      <c r="I71" s="104"/>
      <c r="J71" s="104"/>
      <c r="K71" s="104"/>
      <c r="L71" s="104"/>
    </row>
    <row r="72" ht="15.75" customHeight="1">
      <c r="A72" s="103"/>
      <c r="B72" s="103"/>
      <c r="C72" s="104"/>
      <c r="D72" s="118"/>
      <c r="E72" s="104"/>
      <c r="F72" s="104"/>
      <c r="G72" s="104"/>
      <c r="H72" s="104"/>
      <c r="I72" s="104"/>
      <c r="J72" s="104"/>
      <c r="K72" s="104"/>
      <c r="L72" s="104"/>
    </row>
    <row r="73" ht="15.75" customHeight="1">
      <c r="A73" s="103"/>
      <c r="B73" s="103"/>
      <c r="C73" s="104"/>
      <c r="D73" s="118"/>
      <c r="E73" s="104"/>
      <c r="F73" s="104"/>
      <c r="G73" s="104"/>
      <c r="H73" s="104"/>
      <c r="I73" s="104"/>
      <c r="J73" s="104"/>
      <c r="K73" s="104"/>
      <c r="L73" s="104"/>
    </row>
    <row r="74" ht="15.75" customHeight="1">
      <c r="A74" s="103"/>
      <c r="B74" s="103"/>
      <c r="C74" s="104"/>
      <c r="D74" s="118"/>
      <c r="E74" s="104"/>
      <c r="F74" s="104"/>
      <c r="G74" s="104"/>
      <c r="H74" s="104"/>
      <c r="I74" s="104"/>
      <c r="J74" s="104"/>
      <c r="K74" s="104"/>
      <c r="L74" s="104"/>
    </row>
    <row r="75" ht="15.75" customHeight="1">
      <c r="A75" s="103"/>
      <c r="B75" s="103"/>
      <c r="C75" s="104"/>
      <c r="D75" s="118"/>
      <c r="E75" s="104"/>
      <c r="F75" s="104"/>
      <c r="G75" s="104"/>
      <c r="H75" s="104"/>
      <c r="I75" s="104"/>
      <c r="J75" s="104"/>
      <c r="K75" s="104"/>
      <c r="L75" s="104"/>
    </row>
    <row r="76" ht="15.75" customHeight="1">
      <c r="A76" s="103"/>
      <c r="B76" s="103"/>
      <c r="C76" s="104"/>
      <c r="D76" s="118"/>
      <c r="E76" s="104"/>
      <c r="F76" s="104"/>
      <c r="G76" s="104"/>
      <c r="H76" s="104"/>
      <c r="I76" s="104"/>
      <c r="J76" s="104"/>
      <c r="K76" s="104"/>
      <c r="L76" s="104"/>
    </row>
    <row r="77" ht="15.75" customHeight="1">
      <c r="A77" s="103"/>
      <c r="B77" s="103"/>
      <c r="C77" s="104"/>
      <c r="D77" s="118"/>
      <c r="E77" s="104"/>
      <c r="F77" s="104"/>
      <c r="G77" s="104"/>
      <c r="H77" s="104"/>
      <c r="I77" s="104"/>
      <c r="J77" s="104"/>
      <c r="K77" s="104"/>
      <c r="L77" s="104"/>
    </row>
    <row r="78" ht="15.75" customHeight="1">
      <c r="A78" s="103"/>
      <c r="B78" s="103"/>
      <c r="C78" s="104"/>
      <c r="D78" s="118"/>
      <c r="E78" s="104"/>
      <c r="F78" s="104"/>
      <c r="G78" s="104"/>
      <c r="H78" s="104"/>
      <c r="I78" s="104"/>
      <c r="J78" s="104"/>
      <c r="K78" s="104"/>
      <c r="L78" s="104"/>
    </row>
    <row r="79" ht="15.75" customHeight="1">
      <c r="A79" s="103"/>
      <c r="B79" s="103"/>
      <c r="C79" s="104"/>
      <c r="D79" s="118"/>
      <c r="E79" s="104"/>
      <c r="F79" s="104"/>
      <c r="G79" s="104"/>
      <c r="H79" s="104"/>
      <c r="I79" s="104"/>
      <c r="J79" s="104"/>
      <c r="K79" s="104"/>
      <c r="L79" s="104"/>
    </row>
    <row r="80" ht="15.75" customHeight="1">
      <c r="A80" s="103"/>
      <c r="B80" s="103"/>
      <c r="C80" s="104"/>
      <c r="D80" s="118"/>
      <c r="E80" s="104"/>
      <c r="F80" s="104"/>
      <c r="G80" s="104"/>
      <c r="H80" s="104"/>
      <c r="I80" s="104"/>
      <c r="J80" s="104"/>
      <c r="K80" s="104"/>
      <c r="L80" s="104"/>
    </row>
    <row r="81" ht="15.75" customHeight="1">
      <c r="A81" s="103"/>
      <c r="B81" s="103"/>
      <c r="C81" s="104"/>
      <c r="D81" s="118"/>
      <c r="E81" s="104"/>
      <c r="F81" s="104"/>
      <c r="G81" s="104"/>
      <c r="H81" s="104"/>
      <c r="I81" s="104"/>
      <c r="J81" s="104"/>
      <c r="K81" s="104"/>
      <c r="L81" s="104"/>
    </row>
    <row r="82" ht="15.75" customHeight="1">
      <c r="A82" s="103"/>
      <c r="B82" s="103"/>
      <c r="C82" s="104"/>
      <c r="D82" s="118"/>
      <c r="E82" s="104"/>
      <c r="F82" s="104"/>
      <c r="G82" s="104"/>
      <c r="H82" s="104"/>
      <c r="I82" s="104"/>
      <c r="J82" s="104"/>
      <c r="K82" s="104"/>
      <c r="L82" s="104"/>
    </row>
    <row r="83" ht="15.75" customHeight="1">
      <c r="A83" s="103"/>
      <c r="B83" s="103"/>
      <c r="C83" s="104"/>
      <c r="D83" s="118"/>
      <c r="E83" s="104"/>
      <c r="F83" s="104"/>
      <c r="G83" s="104"/>
      <c r="H83" s="104"/>
      <c r="I83" s="104"/>
      <c r="J83" s="104"/>
      <c r="K83" s="104"/>
      <c r="L83" s="104"/>
    </row>
    <row r="84" ht="15.75" customHeight="1">
      <c r="A84" s="103"/>
      <c r="B84" s="103"/>
      <c r="C84" s="104"/>
      <c r="D84" s="118"/>
      <c r="E84" s="104"/>
      <c r="F84" s="104"/>
      <c r="G84" s="104"/>
      <c r="H84" s="104"/>
      <c r="I84" s="104"/>
      <c r="J84" s="104"/>
      <c r="K84" s="104"/>
      <c r="L84" s="104"/>
    </row>
    <row r="85" ht="15.75" customHeight="1">
      <c r="A85" s="103"/>
      <c r="B85" s="103"/>
      <c r="C85" s="104"/>
      <c r="D85" s="118"/>
      <c r="E85" s="104"/>
      <c r="F85" s="104"/>
      <c r="G85" s="104"/>
      <c r="H85" s="104"/>
      <c r="I85" s="104"/>
      <c r="J85" s="104"/>
      <c r="K85" s="104"/>
      <c r="L85" s="104"/>
    </row>
    <row r="86" ht="15.75" customHeight="1">
      <c r="A86" s="103"/>
      <c r="B86" s="103"/>
      <c r="C86" s="104"/>
      <c r="D86" s="118"/>
      <c r="E86" s="104"/>
      <c r="F86" s="104"/>
      <c r="G86" s="104"/>
      <c r="H86" s="104"/>
      <c r="I86" s="104"/>
      <c r="J86" s="104"/>
      <c r="K86" s="104"/>
      <c r="L86" s="104"/>
    </row>
    <row r="87" ht="15.75" customHeight="1">
      <c r="A87" s="103"/>
      <c r="B87" s="103"/>
      <c r="C87" s="104"/>
      <c r="D87" s="118"/>
      <c r="E87" s="104"/>
      <c r="F87" s="104"/>
      <c r="G87" s="104"/>
      <c r="H87" s="104"/>
      <c r="I87" s="104"/>
      <c r="J87" s="104"/>
      <c r="K87" s="104"/>
      <c r="L87" s="104"/>
    </row>
    <row r="88" ht="15.75" customHeight="1">
      <c r="A88" s="103"/>
      <c r="B88" s="103"/>
      <c r="C88" s="104"/>
      <c r="D88" s="118"/>
      <c r="E88" s="104"/>
      <c r="F88" s="104"/>
      <c r="G88" s="104"/>
      <c r="H88" s="104"/>
      <c r="I88" s="104"/>
      <c r="J88" s="104"/>
      <c r="K88" s="104"/>
      <c r="L88" s="104"/>
    </row>
    <row r="89" ht="15.75" customHeight="1">
      <c r="A89" s="103"/>
      <c r="B89" s="103"/>
      <c r="C89" s="104"/>
      <c r="D89" s="118"/>
      <c r="E89" s="104"/>
      <c r="F89" s="104"/>
      <c r="G89" s="104"/>
      <c r="H89" s="104"/>
      <c r="I89" s="104"/>
      <c r="J89" s="104"/>
      <c r="K89" s="104"/>
      <c r="L89" s="104"/>
    </row>
    <row r="90" ht="15.75" customHeight="1">
      <c r="A90" s="103"/>
      <c r="B90" s="103"/>
      <c r="C90" s="104"/>
      <c r="D90" s="118"/>
      <c r="E90" s="104"/>
      <c r="F90" s="104"/>
      <c r="G90" s="104"/>
      <c r="H90" s="104"/>
      <c r="I90" s="104"/>
      <c r="J90" s="104"/>
      <c r="K90" s="104"/>
      <c r="L90" s="104"/>
    </row>
    <row r="91" ht="15.75" customHeight="1">
      <c r="A91" s="103"/>
      <c r="B91" s="103"/>
      <c r="C91" s="104"/>
      <c r="D91" s="118"/>
      <c r="E91" s="104"/>
      <c r="F91" s="104"/>
      <c r="G91" s="104"/>
      <c r="H91" s="104"/>
      <c r="I91" s="104"/>
      <c r="J91" s="104"/>
      <c r="K91" s="104"/>
      <c r="L91" s="104"/>
    </row>
    <row r="92" ht="15.75" customHeight="1">
      <c r="A92" s="103"/>
      <c r="B92" s="103"/>
      <c r="C92" s="104"/>
      <c r="D92" s="118"/>
      <c r="E92" s="104"/>
      <c r="F92" s="104"/>
      <c r="G92" s="104"/>
      <c r="H92" s="104"/>
      <c r="I92" s="104"/>
      <c r="J92" s="104"/>
      <c r="K92" s="104"/>
      <c r="L92" s="104"/>
    </row>
    <row r="93" ht="15.75" customHeight="1">
      <c r="A93" s="103"/>
      <c r="B93" s="103"/>
      <c r="C93" s="104"/>
      <c r="D93" s="118"/>
      <c r="E93" s="104"/>
      <c r="F93" s="104"/>
      <c r="G93" s="104"/>
      <c r="H93" s="104"/>
      <c r="I93" s="104"/>
      <c r="J93" s="104"/>
      <c r="K93" s="104"/>
      <c r="L93" s="104"/>
    </row>
    <row r="94" ht="15.75" customHeight="1">
      <c r="A94" s="103"/>
      <c r="B94" s="103"/>
      <c r="C94" s="104"/>
      <c r="D94" s="118"/>
      <c r="E94" s="104"/>
      <c r="F94" s="104"/>
      <c r="G94" s="104"/>
      <c r="H94" s="104"/>
      <c r="I94" s="104"/>
      <c r="J94" s="104"/>
      <c r="K94" s="104"/>
      <c r="L94" s="104"/>
    </row>
    <row r="95" ht="15.75" customHeight="1">
      <c r="A95" s="103"/>
      <c r="B95" s="103"/>
      <c r="C95" s="104"/>
      <c r="D95" s="118"/>
      <c r="E95" s="104"/>
      <c r="F95" s="104"/>
      <c r="G95" s="104"/>
      <c r="H95" s="104"/>
      <c r="I95" s="104"/>
      <c r="J95" s="104"/>
      <c r="K95" s="104"/>
      <c r="L95" s="104"/>
    </row>
    <row r="96" ht="15.75" customHeight="1">
      <c r="A96" s="103"/>
      <c r="B96" s="103"/>
      <c r="C96" s="104"/>
      <c r="D96" s="118"/>
      <c r="E96" s="104"/>
      <c r="F96" s="104"/>
      <c r="G96" s="104"/>
      <c r="H96" s="104"/>
      <c r="I96" s="104"/>
      <c r="J96" s="104"/>
      <c r="K96" s="104"/>
      <c r="L96" s="104"/>
    </row>
    <row r="97" ht="15.75" customHeight="1">
      <c r="A97" s="103"/>
      <c r="B97" s="103"/>
      <c r="C97" s="104"/>
      <c r="D97" s="118"/>
      <c r="E97" s="104"/>
      <c r="F97" s="104"/>
      <c r="G97" s="104"/>
      <c r="H97" s="104"/>
      <c r="I97" s="104"/>
      <c r="J97" s="104"/>
      <c r="K97" s="104"/>
      <c r="L97" s="104"/>
    </row>
    <row r="98" ht="15.75" customHeight="1">
      <c r="A98" s="103"/>
      <c r="B98" s="103"/>
      <c r="C98" s="104"/>
      <c r="D98" s="118"/>
      <c r="E98" s="104"/>
      <c r="F98" s="104"/>
      <c r="G98" s="104"/>
      <c r="H98" s="104"/>
      <c r="I98" s="104"/>
      <c r="J98" s="104"/>
      <c r="K98" s="104"/>
      <c r="L98" s="104"/>
    </row>
    <row r="99" ht="15.75" customHeight="1">
      <c r="A99" s="103"/>
      <c r="B99" s="103"/>
      <c r="C99" s="104"/>
      <c r="D99" s="118"/>
      <c r="E99" s="104"/>
      <c r="F99" s="104"/>
      <c r="G99" s="104"/>
      <c r="H99" s="104"/>
      <c r="I99" s="104"/>
      <c r="J99" s="104"/>
      <c r="K99" s="104"/>
      <c r="L99" s="104"/>
    </row>
    <row r="100" ht="15.75" customHeight="1">
      <c r="A100" s="103"/>
      <c r="B100" s="103"/>
      <c r="C100" s="104"/>
      <c r="D100" s="118"/>
      <c r="E100" s="104"/>
      <c r="F100" s="104"/>
      <c r="G100" s="104"/>
      <c r="H100" s="104"/>
      <c r="I100" s="104"/>
      <c r="J100" s="104"/>
      <c r="K100" s="104"/>
      <c r="L100" s="104"/>
    </row>
    <row r="101" ht="15.75" customHeight="1">
      <c r="A101" s="103"/>
      <c r="B101" s="103"/>
      <c r="C101" s="104"/>
      <c r="D101" s="118"/>
      <c r="E101" s="104"/>
      <c r="F101" s="104"/>
      <c r="G101" s="104"/>
      <c r="H101" s="104"/>
      <c r="I101" s="104"/>
      <c r="J101" s="104"/>
      <c r="K101" s="104"/>
      <c r="L101" s="104"/>
    </row>
    <row r="102" ht="15.75" customHeight="1">
      <c r="A102" s="103"/>
      <c r="B102" s="103"/>
      <c r="C102" s="104"/>
      <c r="D102" s="118"/>
      <c r="E102" s="104"/>
      <c r="F102" s="104"/>
      <c r="G102" s="104"/>
      <c r="H102" s="104"/>
      <c r="I102" s="104"/>
      <c r="J102" s="104"/>
      <c r="K102" s="104"/>
      <c r="L102" s="104"/>
    </row>
    <row r="103" ht="15.75" customHeight="1">
      <c r="A103" s="103"/>
      <c r="B103" s="103"/>
      <c r="C103" s="104"/>
      <c r="D103" s="118"/>
      <c r="E103" s="104"/>
      <c r="F103" s="104"/>
      <c r="G103" s="104"/>
      <c r="H103" s="104"/>
      <c r="I103" s="104"/>
      <c r="J103" s="104"/>
      <c r="K103" s="104"/>
      <c r="L103" s="104"/>
    </row>
    <row r="104" ht="15.75" customHeight="1">
      <c r="A104" s="103"/>
      <c r="B104" s="103"/>
      <c r="C104" s="104"/>
      <c r="D104" s="118"/>
      <c r="E104" s="104"/>
      <c r="F104" s="104"/>
      <c r="G104" s="104"/>
      <c r="H104" s="104"/>
      <c r="I104" s="104"/>
      <c r="J104" s="104"/>
      <c r="K104" s="104"/>
      <c r="L104" s="104"/>
    </row>
    <row r="105" ht="15.75" customHeight="1">
      <c r="A105" s="103"/>
      <c r="B105" s="103"/>
      <c r="C105" s="104"/>
      <c r="D105" s="118"/>
      <c r="E105" s="104"/>
      <c r="F105" s="104"/>
      <c r="G105" s="104"/>
      <c r="H105" s="104"/>
      <c r="I105" s="104"/>
      <c r="J105" s="104"/>
      <c r="K105" s="104"/>
      <c r="L105" s="104"/>
    </row>
    <row r="106" ht="15.75" customHeight="1">
      <c r="A106" s="103"/>
      <c r="B106" s="103"/>
      <c r="C106" s="104"/>
      <c r="D106" s="118"/>
      <c r="E106" s="104"/>
      <c r="F106" s="104"/>
      <c r="G106" s="104"/>
      <c r="H106" s="104"/>
      <c r="I106" s="104"/>
      <c r="J106" s="104"/>
      <c r="K106" s="104"/>
      <c r="L106" s="104"/>
    </row>
    <row r="107" ht="15.75" customHeight="1">
      <c r="A107" s="103"/>
      <c r="B107" s="103"/>
      <c r="C107" s="104"/>
      <c r="D107" s="118"/>
      <c r="E107" s="104"/>
      <c r="F107" s="104"/>
      <c r="G107" s="104"/>
      <c r="H107" s="104"/>
      <c r="I107" s="104"/>
      <c r="J107" s="104"/>
      <c r="K107" s="104"/>
      <c r="L107" s="104"/>
    </row>
    <row r="108" ht="15.75" customHeight="1">
      <c r="A108" s="103"/>
      <c r="B108" s="103"/>
      <c r="C108" s="104"/>
      <c r="D108" s="118"/>
      <c r="E108" s="104"/>
      <c r="F108" s="104"/>
      <c r="G108" s="104"/>
      <c r="H108" s="104"/>
      <c r="I108" s="104"/>
      <c r="J108" s="104"/>
      <c r="K108" s="104"/>
      <c r="L108" s="104"/>
    </row>
    <row r="109" ht="15.75" customHeight="1">
      <c r="A109" s="103"/>
      <c r="B109" s="103"/>
      <c r="C109" s="104"/>
      <c r="D109" s="118"/>
      <c r="E109" s="104"/>
      <c r="F109" s="104"/>
      <c r="G109" s="104"/>
      <c r="H109" s="104"/>
      <c r="I109" s="104"/>
      <c r="J109" s="104"/>
      <c r="K109" s="104"/>
      <c r="L109" s="104"/>
    </row>
    <row r="110" ht="15.75" customHeight="1">
      <c r="A110" s="103"/>
      <c r="B110" s="103"/>
      <c r="C110" s="104"/>
      <c r="D110" s="118"/>
      <c r="E110" s="104"/>
      <c r="F110" s="104"/>
      <c r="G110" s="104"/>
      <c r="H110" s="104"/>
      <c r="I110" s="104"/>
      <c r="J110" s="104"/>
      <c r="K110" s="104"/>
      <c r="L110" s="104"/>
    </row>
    <row r="111" ht="15.75" customHeight="1">
      <c r="A111" s="103"/>
      <c r="B111" s="103"/>
      <c r="C111" s="104"/>
      <c r="D111" s="118"/>
      <c r="E111" s="104"/>
      <c r="F111" s="104"/>
      <c r="G111" s="104"/>
      <c r="H111" s="104"/>
      <c r="I111" s="104"/>
      <c r="J111" s="104"/>
      <c r="K111" s="104"/>
      <c r="L111" s="104"/>
    </row>
    <row r="112" ht="15.75" customHeight="1">
      <c r="A112" s="103"/>
      <c r="B112" s="103"/>
      <c r="C112" s="104"/>
      <c r="D112" s="118"/>
      <c r="E112" s="104"/>
      <c r="F112" s="104"/>
      <c r="G112" s="104"/>
      <c r="H112" s="104"/>
      <c r="I112" s="104"/>
      <c r="J112" s="104"/>
      <c r="K112" s="104"/>
      <c r="L112" s="104"/>
    </row>
    <row r="113" ht="15.75" customHeight="1">
      <c r="A113" s="103"/>
      <c r="B113" s="103"/>
      <c r="C113" s="104"/>
      <c r="D113" s="118"/>
      <c r="E113" s="104"/>
      <c r="F113" s="104"/>
      <c r="G113" s="104"/>
      <c r="H113" s="104"/>
      <c r="I113" s="104"/>
      <c r="J113" s="104"/>
      <c r="K113" s="104"/>
      <c r="L113" s="104"/>
    </row>
    <row r="114" ht="15.75" customHeight="1">
      <c r="A114" s="103"/>
      <c r="B114" s="103"/>
      <c r="C114" s="104"/>
      <c r="D114" s="118"/>
      <c r="E114" s="104"/>
      <c r="F114" s="104"/>
      <c r="G114" s="104"/>
      <c r="H114" s="104"/>
      <c r="I114" s="104"/>
      <c r="J114" s="104"/>
      <c r="K114" s="104"/>
      <c r="L114" s="104"/>
    </row>
    <row r="115" ht="15.75" customHeight="1">
      <c r="A115" s="103"/>
      <c r="B115" s="103"/>
      <c r="C115" s="104"/>
      <c r="D115" s="118"/>
      <c r="E115" s="104"/>
      <c r="F115" s="104"/>
      <c r="G115" s="104"/>
      <c r="H115" s="104"/>
      <c r="I115" s="104"/>
      <c r="J115" s="104"/>
      <c r="K115" s="104"/>
      <c r="L115" s="104"/>
    </row>
    <row r="116" ht="15.75" customHeight="1">
      <c r="A116" s="103"/>
      <c r="B116" s="103"/>
      <c r="C116" s="104"/>
      <c r="D116" s="118"/>
      <c r="E116" s="104"/>
      <c r="F116" s="104"/>
      <c r="G116" s="104"/>
      <c r="H116" s="104"/>
      <c r="I116" s="104"/>
      <c r="J116" s="104"/>
      <c r="K116" s="104"/>
      <c r="L116" s="104"/>
    </row>
    <row r="117" ht="15.75" customHeight="1">
      <c r="A117" s="103"/>
      <c r="B117" s="103"/>
      <c r="C117" s="104"/>
      <c r="D117" s="118"/>
      <c r="E117" s="104"/>
      <c r="F117" s="104"/>
      <c r="G117" s="104"/>
      <c r="H117" s="104"/>
      <c r="I117" s="104"/>
      <c r="J117" s="104"/>
      <c r="K117" s="104"/>
      <c r="L117" s="104"/>
    </row>
    <row r="118" ht="15.75" customHeight="1">
      <c r="A118" s="103"/>
      <c r="B118" s="103"/>
      <c r="C118" s="104"/>
      <c r="D118" s="118"/>
      <c r="E118" s="104"/>
      <c r="F118" s="104"/>
      <c r="G118" s="104"/>
      <c r="H118" s="104"/>
      <c r="I118" s="104"/>
      <c r="J118" s="104"/>
      <c r="K118" s="104"/>
      <c r="L118" s="104"/>
    </row>
    <row r="119" ht="15.75" customHeight="1">
      <c r="A119" s="103"/>
      <c r="B119" s="103"/>
      <c r="C119" s="104"/>
      <c r="D119" s="118"/>
      <c r="E119" s="104"/>
      <c r="F119" s="104"/>
      <c r="G119" s="104"/>
      <c r="H119" s="104"/>
      <c r="I119" s="104"/>
      <c r="J119" s="104"/>
      <c r="K119" s="104"/>
      <c r="L119" s="104"/>
    </row>
    <row r="120" ht="15.75" customHeight="1">
      <c r="A120" s="103"/>
      <c r="B120" s="103"/>
      <c r="C120" s="104"/>
      <c r="D120" s="118"/>
      <c r="E120" s="104"/>
      <c r="F120" s="104"/>
      <c r="G120" s="104"/>
      <c r="H120" s="104"/>
      <c r="I120" s="104"/>
      <c r="J120" s="104"/>
      <c r="K120" s="104"/>
      <c r="L120" s="104"/>
    </row>
    <row r="121" ht="15.75" customHeight="1">
      <c r="A121" s="103"/>
      <c r="B121" s="103"/>
      <c r="C121" s="104"/>
      <c r="D121" s="118"/>
      <c r="E121" s="104"/>
      <c r="F121" s="104"/>
      <c r="G121" s="104"/>
      <c r="H121" s="104"/>
      <c r="I121" s="104"/>
      <c r="J121" s="104"/>
      <c r="K121" s="104"/>
      <c r="L121" s="104"/>
    </row>
    <row r="122" ht="15.75" customHeight="1">
      <c r="A122" s="103"/>
      <c r="B122" s="103"/>
      <c r="C122" s="104"/>
      <c r="D122" s="118"/>
      <c r="E122" s="104"/>
      <c r="F122" s="104"/>
      <c r="G122" s="104"/>
      <c r="H122" s="104"/>
      <c r="I122" s="104"/>
      <c r="J122" s="104"/>
      <c r="K122" s="104"/>
      <c r="L122" s="104"/>
    </row>
    <row r="123" ht="15.75" customHeight="1">
      <c r="A123" s="103"/>
      <c r="B123" s="103"/>
      <c r="C123" s="104"/>
      <c r="D123" s="118"/>
      <c r="E123" s="104"/>
      <c r="F123" s="104"/>
      <c r="G123" s="104"/>
      <c r="H123" s="104"/>
      <c r="I123" s="104"/>
      <c r="J123" s="104"/>
      <c r="K123" s="104"/>
      <c r="L123" s="104"/>
    </row>
    <row r="124" ht="15.75" customHeight="1">
      <c r="A124" s="103"/>
      <c r="B124" s="103"/>
      <c r="C124" s="104"/>
      <c r="D124" s="118"/>
      <c r="E124" s="104"/>
      <c r="F124" s="104"/>
      <c r="G124" s="104"/>
      <c r="H124" s="104"/>
      <c r="I124" s="104"/>
      <c r="J124" s="104"/>
      <c r="K124" s="104"/>
      <c r="L124" s="104"/>
    </row>
    <row r="125" ht="15.75" customHeight="1">
      <c r="A125" s="103"/>
      <c r="B125" s="103"/>
      <c r="C125" s="104"/>
      <c r="D125" s="118"/>
      <c r="E125" s="104"/>
      <c r="F125" s="104"/>
      <c r="G125" s="104"/>
      <c r="H125" s="104"/>
      <c r="I125" s="104"/>
      <c r="J125" s="104"/>
      <c r="K125" s="104"/>
      <c r="L125" s="104"/>
    </row>
    <row r="126" ht="15.75" customHeight="1">
      <c r="A126" s="103"/>
      <c r="B126" s="103"/>
      <c r="C126" s="104"/>
      <c r="D126" s="118"/>
      <c r="E126" s="104"/>
      <c r="F126" s="104"/>
      <c r="G126" s="104"/>
      <c r="H126" s="104"/>
      <c r="I126" s="104"/>
      <c r="J126" s="104"/>
      <c r="K126" s="104"/>
      <c r="L126" s="104"/>
    </row>
    <row r="127" ht="15.75" customHeight="1">
      <c r="A127" s="103"/>
      <c r="B127" s="103"/>
      <c r="C127" s="104"/>
      <c r="D127" s="118"/>
      <c r="E127" s="104"/>
      <c r="F127" s="104"/>
      <c r="G127" s="104"/>
      <c r="H127" s="104"/>
      <c r="I127" s="104"/>
      <c r="J127" s="104"/>
      <c r="K127" s="104"/>
      <c r="L127" s="104"/>
    </row>
    <row r="128" ht="15.75" customHeight="1">
      <c r="A128" s="103"/>
      <c r="B128" s="103"/>
      <c r="C128" s="104"/>
      <c r="D128" s="118"/>
      <c r="E128" s="104"/>
      <c r="F128" s="104"/>
      <c r="G128" s="104"/>
      <c r="H128" s="104"/>
      <c r="I128" s="104"/>
      <c r="J128" s="104"/>
      <c r="K128" s="104"/>
      <c r="L128" s="104"/>
    </row>
    <row r="129" ht="15.75" customHeight="1">
      <c r="A129" s="103"/>
      <c r="B129" s="103"/>
      <c r="C129" s="104"/>
      <c r="D129" s="118"/>
      <c r="E129" s="104"/>
      <c r="F129" s="104"/>
      <c r="G129" s="104"/>
      <c r="H129" s="104"/>
      <c r="I129" s="104"/>
      <c r="J129" s="104"/>
      <c r="K129" s="104"/>
      <c r="L129" s="104"/>
    </row>
    <row r="130" ht="15.75" customHeight="1">
      <c r="A130" s="103"/>
      <c r="B130" s="103"/>
      <c r="C130" s="104"/>
      <c r="D130" s="118"/>
      <c r="E130" s="104"/>
      <c r="F130" s="104"/>
      <c r="G130" s="104"/>
      <c r="H130" s="104"/>
      <c r="I130" s="104"/>
      <c r="J130" s="104"/>
      <c r="K130" s="104"/>
      <c r="L130" s="104"/>
    </row>
    <row r="131" ht="15.75" customHeight="1">
      <c r="A131" s="103"/>
      <c r="B131" s="103"/>
      <c r="C131" s="104"/>
      <c r="D131" s="118"/>
      <c r="E131" s="104"/>
      <c r="F131" s="104"/>
      <c r="G131" s="104"/>
      <c r="H131" s="104"/>
      <c r="I131" s="104"/>
      <c r="J131" s="104"/>
      <c r="K131" s="104"/>
      <c r="L131" s="104"/>
    </row>
    <row r="132" ht="15.75" customHeight="1">
      <c r="A132" s="103"/>
      <c r="B132" s="103"/>
      <c r="C132" s="104"/>
      <c r="D132" s="118"/>
      <c r="E132" s="104"/>
      <c r="F132" s="104"/>
      <c r="G132" s="104"/>
      <c r="H132" s="104"/>
      <c r="I132" s="104"/>
      <c r="J132" s="104"/>
      <c r="K132" s="104"/>
      <c r="L132" s="104"/>
    </row>
    <row r="133" ht="15.75" customHeight="1">
      <c r="A133" s="103"/>
      <c r="B133" s="103"/>
      <c r="C133" s="104"/>
      <c r="D133" s="118"/>
      <c r="E133" s="104"/>
      <c r="F133" s="104"/>
      <c r="G133" s="104"/>
      <c r="H133" s="104"/>
      <c r="I133" s="104"/>
      <c r="J133" s="104"/>
      <c r="K133" s="104"/>
      <c r="L133" s="104"/>
    </row>
    <row r="134" ht="15.75" customHeight="1">
      <c r="A134" s="103"/>
      <c r="B134" s="103"/>
      <c r="C134" s="104"/>
      <c r="D134" s="118"/>
      <c r="E134" s="104"/>
      <c r="F134" s="104"/>
      <c r="G134" s="104"/>
      <c r="H134" s="104"/>
      <c r="I134" s="104"/>
      <c r="J134" s="104"/>
      <c r="K134" s="104"/>
      <c r="L134" s="104"/>
    </row>
    <row r="135" ht="15.75" customHeight="1">
      <c r="A135" s="103"/>
      <c r="B135" s="103"/>
      <c r="C135" s="104"/>
      <c r="D135" s="118"/>
      <c r="E135" s="104"/>
      <c r="F135" s="104"/>
      <c r="G135" s="104"/>
      <c r="H135" s="104"/>
      <c r="I135" s="104"/>
      <c r="J135" s="104"/>
      <c r="K135" s="104"/>
      <c r="L135" s="104"/>
    </row>
    <row r="136" ht="15.75" customHeight="1">
      <c r="A136" s="103"/>
      <c r="B136" s="103"/>
      <c r="C136" s="104"/>
      <c r="D136" s="118"/>
      <c r="E136" s="104"/>
      <c r="F136" s="104"/>
      <c r="G136" s="104"/>
      <c r="H136" s="104"/>
      <c r="I136" s="104"/>
      <c r="J136" s="104"/>
      <c r="K136" s="104"/>
      <c r="L136" s="104"/>
    </row>
    <row r="137" ht="15.75" customHeight="1">
      <c r="A137" s="103"/>
      <c r="B137" s="103"/>
      <c r="C137" s="104"/>
      <c r="D137" s="118"/>
      <c r="E137" s="104"/>
      <c r="F137" s="104"/>
      <c r="G137" s="104"/>
      <c r="H137" s="104"/>
      <c r="I137" s="104"/>
      <c r="J137" s="104"/>
      <c r="K137" s="104"/>
      <c r="L137" s="104"/>
    </row>
    <row r="138" ht="15.75" customHeight="1">
      <c r="A138" s="103"/>
      <c r="B138" s="103"/>
      <c r="C138" s="104"/>
      <c r="D138" s="118"/>
      <c r="E138" s="104"/>
      <c r="F138" s="104"/>
      <c r="G138" s="104"/>
      <c r="H138" s="104"/>
      <c r="I138" s="104"/>
      <c r="J138" s="104"/>
      <c r="K138" s="104"/>
      <c r="L138" s="104"/>
    </row>
    <row r="139" ht="15.75" customHeight="1">
      <c r="A139" s="103"/>
      <c r="B139" s="103"/>
      <c r="C139" s="104"/>
      <c r="D139" s="118"/>
      <c r="E139" s="104"/>
      <c r="F139" s="104"/>
      <c r="G139" s="104"/>
      <c r="H139" s="104"/>
      <c r="I139" s="104"/>
      <c r="J139" s="104"/>
      <c r="K139" s="104"/>
      <c r="L139" s="104"/>
    </row>
    <row r="140" ht="15.75" customHeight="1">
      <c r="A140" s="103"/>
      <c r="B140" s="103"/>
      <c r="C140" s="104"/>
      <c r="D140" s="118"/>
      <c r="E140" s="104"/>
      <c r="F140" s="104"/>
      <c r="G140" s="104"/>
      <c r="H140" s="104"/>
      <c r="I140" s="104"/>
      <c r="J140" s="104"/>
      <c r="K140" s="104"/>
      <c r="L140" s="104"/>
    </row>
    <row r="141" ht="15.75" customHeight="1">
      <c r="A141" s="103"/>
      <c r="B141" s="103"/>
      <c r="C141" s="104"/>
      <c r="D141" s="118"/>
      <c r="E141" s="104"/>
      <c r="F141" s="104"/>
      <c r="G141" s="104"/>
      <c r="H141" s="104"/>
      <c r="I141" s="104"/>
      <c r="J141" s="104"/>
      <c r="K141" s="104"/>
      <c r="L141" s="104"/>
    </row>
    <row r="142" ht="15.75" customHeight="1">
      <c r="A142" s="103"/>
      <c r="B142" s="103"/>
      <c r="C142" s="104"/>
      <c r="D142" s="118"/>
      <c r="E142" s="104"/>
      <c r="F142" s="104"/>
      <c r="G142" s="104"/>
      <c r="H142" s="104"/>
      <c r="I142" s="104"/>
      <c r="J142" s="104"/>
      <c r="K142" s="104"/>
      <c r="L142" s="104"/>
    </row>
    <row r="143" ht="15.75" customHeight="1">
      <c r="A143" s="103"/>
      <c r="B143" s="103"/>
      <c r="C143" s="104"/>
      <c r="D143" s="118"/>
      <c r="E143" s="104"/>
      <c r="F143" s="104"/>
      <c r="G143" s="104"/>
      <c r="H143" s="104"/>
      <c r="I143" s="104"/>
      <c r="J143" s="104"/>
      <c r="K143" s="104"/>
      <c r="L143" s="104"/>
    </row>
    <row r="144" ht="15.75" customHeight="1">
      <c r="A144" s="103"/>
      <c r="B144" s="103"/>
      <c r="C144" s="104"/>
      <c r="D144" s="118"/>
      <c r="E144" s="104"/>
      <c r="F144" s="104"/>
      <c r="G144" s="104"/>
      <c r="H144" s="104"/>
      <c r="I144" s="104"/>
      <c r="J144" s="104"/>
      <c r="K144" s="104"/>
      <c r="L144" s="104"/>
    </row>
    <row r="145" ht="15.75" customHeight="1">
      <c r="A145" s="103"/>
      <c r="B145" s="103"/>
      <c r="C145" s="104"/>
      <c r="D145" s="118"/>
      <c r="E145" s="104"/>
      <c r="F145" s="104"/>
      <c r="G145" s="104"/>
      <c r="H145" s="104"/>
      <c r="I145" s="104"/>
      <c r="J145" s="104"/>
      <c r="K145" s="104"/>
      <c r="L145" s="104"/>
    </row>
    <row r="146" ht="15.75" customHeight="1">
      <c r="A146" s="103"/>
      <c r="B146" s="103"/>
      <c r="C146" s="104"/>
      <c r="D146" s="118"/>
      <c r="E146" s="104"/>
      <c r="F146" s="104"/>
      <c r="G146" s="104"/>
      <c r="H146" s="104"/>
      <c r="I146" s="104"/>
      <c r="J146" s="104"/>
      <c r="K146" s="104"/>
      <c r="L146" s="104"/>
    </row>
    <row r="147" ht="15.75" customHeight="1">
      <c r="A147" s="103"/>
      <c r="B147" s="103"/>
      <c r="C147" s="104"/>
      <c r="D147" s="118"/>
      <c r="E147" s="104"/>
      <c r="F147" s="104"/>
      <c r="G147" s="104"/>
      <c r="H147" s="104"/>
      <c r="I147" s="104"/>
      <c r="J147" s="104"/>
      <c r="K147" s="104"/>
      <c r="L147" s="104"/>
    </row>
    <row r="148" ht="15.75" customHeight="1">
      <c r="A148" s="103"/>
      <c r="B148" s="103"/>
      <c r="C148" s="104"/>
      <c r="D148" s="118"/>
      <c r="E148" s="104"/>
      <c r="F148" s="104"/>
      <c r="G148" s="104"/>
      <c r="H148" s="104"/>
      <c r="I148" s="104"/>
      <c r="J148" s="104"/>
      <c r="K148" s="104"/>
      <c r="L148" s="104"/>
    </row>
    <row r="149" ht="15.75" customHeight="1">
      <c r="A149" s="103"/>
      <c r="B149" s="103"/>
      <c r="C149" s="104"/>
      <c r="D149" s="118"/>
      <c r="E149" s="104"/>
      <c r="F149" s="104"/>
      <c r="G149" s="104"/>
      <c r="H149" s="104"/>
      <c r="I149" s="104"/>
      <c r="J149" s="104"/>
      <c r="K149" s="104"/>
      <c r="L149" s="104"/>
    </row>
    <row r="150" ht="15.75" customHeight="1">
      <c r="A150" s="103"/>
      <c r="B150" s="103"/>
      <c r="C150" s="104"/>
      <c r="D150" s="118"/>
      <c r="E150" s="104"/>
      <c r="F150" s="104"/>
      <c r="G150" s="104"/>
      <c r="H150" s="104"/>
      <c r="I150" s="104"/>
      <c r="J150" s="104"/>
      <c r="K150" s="104"/>
      <c r="L150" s="104"/>
    </row>
    <row r="151" ht="15.75" customHeight="1">
      <c r="A151" s="103"/>
      <c r="B151" s="103"/>
      <c r="C151" s="104"/>
      <c r="D151" s="118"/>
      <c r="E151" s="104"/>
      <c r="F151" s="104"/>
      <c r="G151" s="104"/>
      <c r="H151" s="104"/>
      <c r="I151" s="104"/>
      <c r="J151" s="104"/>
      <c r="K151" s="104"/>
      <c r="L151" s="104"/>
    </row>
    <row r="152" ht="15.75" customHeight="1">
      <c r="A152" s="103"/>
      <c r="B152" s="103"/>
      <c r="C152" s="104"/>
      <c r="D152" s="118"/>
      <c r="E152" s="104"/>
      <c r="F152" s="104"/>
      <c r="G152" s="104"/>
      <c r="H152" s="104"/>
      <c r="I152" s="104"/>
      <c r="J152" s="104"/>
      <c r="K152" s="104"/>
      <c r="L152" s="104"/>
    </row>
    <row r="153" ht="15.75" customHeight="1">
      <c r="A153" s="103"/>
      <c r="B153" s="103"/>
      <c r="C153" s="104"/>
      <c r="D153" s="118"/>
      <c r="E153" s="104"/>
      <c r="F153" s="104"/>
      <c r="G153" s="104"/>
      <c r="H153" s="104"/>
      <c r="I153" s="104"/>
      <c r="J153" s="104"/>
      <c r="K153" s="104"/>
      <c r="L153" s="104"/>
    </row>
    <row r="154" ht="15.75" customHeight="1">
      <c r="A154" s="103"/>
      <c r="B154" s="103"/>
      <c r="C154" s="104"/>
      <c r="D154" s="118"/>
      <c r="E154" s="104"/>
      <c r="F154" s="104"/>
      <c r="G154" s="104"/>
      <c r="H154" s="104"/>
      <c r="I154" s="104"/>
      <c r="J154" s="104"/>
      <c r="K154" s="104"/>
      <c r="L154" s="104"/>
    </row>
    <row r="155" ht="15.75" customHeight="1">
      <c r="A155" s="103"/>
      <c r="B155" s="103"/>
      <c r="C155" s="104"/>
      <c r="D155" s="118"/>
      <c r="E155" s="104"/>
      <c r="F155" s="104"/>
      <c r="G155" s="104"/>
      <c r="H155" s="104"/>
      <c r="I155" s="104"/>
      <c r="J155" s="104"/>
      <c r="K155" s="104"/>
      <c r="L155" s="104"/>
    </row>
    <row r="156" ht="15.75" customHeight="1">
      <c r="A156" s="103"/>
      <c r="B156" s="103"/>
      <c r="C156" s="104"/>
      <c r="D156" s="118"/>
      <c r="E156" s="104"/>
      <c r="F156" s="104"/>
      <c r="G156" s="104"/>
      <c r="H156" s="104"/>
      <c r="I156" s="104"/>
      <c r="J156" s="104"/>
      <c r="K156" s="104"/>
      <c r="L156" s="104"/>
    </row>
    <row r="157" ht="15.75" customHeight="1">
      <c r="A157" s="103"/>
      <c r="B157" s="103"/>
      <c r="C157" s="104"/>
      <c r="D157" s="118"/>
      <c r="E157" s="104"/>
      <c r="F157" s="104"/>
      <c r="G157" s="104"/>
      <c r="H157" s="104"/>
      <c r="I157" s="104"/>
      <c r="J157" s="104"/>
      <c r="K157" s="104"/>
      <c r="L157" s="104"/>
    </row>
    <row r="158" ht="15.75" customHeight="1">
      <c r="A158" s="103"/>
      <c r="B158" s="103"/>
      <c r="C158" s="104"/>
      <c r="D158" s="118"/>
      <c r="E158" s="104"/>
      <c r="F158" s="104"/>
      <c r="G158" s="104"/>
      <c r="H158" s="104"/>
      <c r="I158" s="104"/>
      <c r="J158" s="104"/>
      <c r="K158" s="104"/>
      <c r="L158" s="104"/>
    </row>
    <row r="159" ht="15.75" customHeight="1">
      <c r="A159" s="103"/>
      <c r="B159" s="103"/>
      <c r="C159" s="104"/>
      <c r="D159" s="118"/>
      <c r="E159" s="104"/>
      <c r="F159" s="104"/>
      <c r="G159" s="104"/>
      <c r="H159" s="104"/>
      <c r="I159" s="104"/>
      <c r="J159" s="104"/>
      <c r="K159" s="104"/>
      <c r="L159" s="104"/>
    </row>
    <row r="160" ht="15.75" customHeight="1">
      <c r="A160" s="103"/>
      <c r="B160" s="103"/>
      <c r="C160" s="104"/>
      <c r="D160" s="118"/>
      <c r="E160" s="104"/>
      <c r="F160" s="104"/>
      <c r="G160" s="104"/>
      <c r="H160" s="104"/>
      <c r="I160" s="104"/>
      <c r="J160" s="104"/>
      <c r="K160" s="104"/>
      <c r="L160" s="104"/>
    </row>
    <row r="161" ht="15.75" customHeight="1">
      <c r="A161" s="103"/>
      <c r="B161" s="103"/>
      <c r="C161" s="104"/>
      <c r="D161" s="118"/>
      <c r="E161" s="104"/>
      <c r="F161" s="104"/>
      <c r="G161" s="104"/>
      <c r="H161" s="104"/>
      <c r="I161" s="104"/>
      <c r="J161" s="104"/>
      <c r="K161" s="104"/>
      <c r="L161" s="104"/>
    </row>
    <row r="162" ht="15.75" customHeight="1">
      <c r="A162" s="103"/>
      <c r="B162" s="103"/>
      <c r="C162" s="104"/>
      <c r="D162" s="118"/>
      <c r="E162" s="104"/>
      <c r="F162" s="104"/>
      <c r="G162" s="104"/>
      <c r="H162" s="104"/>
      <c r="I162" s="104"/>
      <c r="J162" s="104"/>
      <c r="K162" s="104"/>
      <c r="L162" s="104"/>
    </row>
    <row r="163" ht="15.75" customHeight="1">
      <c r="A163" s="103"/>
      <c r="B163" s="103"/>
      <c r="C163" s="104"/>
      <c r="D163" s="118"/>
      <c r="E163" s="104"/>
      <c r="F163" s="104"/>
      <c r="G163" s="104"/>
      <c r="H163" s="104"/>
      <c r="I163" s="104"/>
      <c r="J163" s="104"/>
      <c r="K163" s="104"/>
      <c r="L163" s="104"/>
    </row>
    <row r="164" ht="15.75" customHeight="1">
      <c r="A164" s="103"/>
      <c r="B164" s="103"/>
      <c r="C164" s="104"/>
      <c r="D164" s="118"/>
      <c r="E164" s="104"/>
      <c r="F164" s="104"/>
      <c r="G164" s="104"/>
      <c r="H164" s="104"/>
      <c r="I164" s="104"/>
      <c r="J164" s="104"/>
      <c r="K164" s="104"/>
      <c r="L164" s="104"/>
    </row>
    <row r="165" ht="15.75" customHeight="1">
      <c r="A165" s="103"/>
      <c r="B165" s="103"/>
      <c r="C165" s="104"/>
      <c r="D165" s="118"/>
      <c r="E165" s="104"/>
      <c r="F165" s="104"/>
      <c r="G165" s="104"/>
      <c r="H165" s="104"/>
      <c r="I165" s="104"/>
      <c r="J165" s="104"/>
      <c r="K165" s="104"/>
      <c r="L165" s="104"/>
    </row>
    <row r="166" ht="15.75" customHeight="1">
      <c r="A166" s="103"/>
      <c r="B166" s="103"/>
      <c r="C166" s="104"/>
      <c r="D166" s="118"/>
      <c r="E166" s="104"/>
      <c r="F166" s="104"/>
      <c r="G166" s="104"/>
      <c r="H166" s="104"/>
      <c r="I166" s="104"/>
      <c r="J166" s="104"/>
      <c r="K166" s="104"/>
      <c r="L166" s="104"/>
    </row>
    <row r="167" ht="15.75" customHeight="1">
      <c r="A167" s="103"/>
      <c r="B167" s="103"/>
      <c r="C167" s="104"/>
      <c r="D167" s="118"/>
      <c r="E167" s="104"/>
      <c r="F167" s="104"/>
      <c r="G167" s="104"/>
      <c r="H167" s="104"/>
      <c r="I167" s="104"/>
      <c r="J167" s="104"/>
      <c r="K167" s="104"/>
      <c r="L167" s="104"/>
    </row>
    <row r="168" ht="15.75" customHeight="1">
      <c r="A168" s="103"/>
      <c r="B168" s="103"/>
      <c r="C168" s="104"/>
      <c r="D168" s="118"/>
      <c r="E168" s="104"/>
      <c r="F168" s="104"/>
      <c r="G168" s="104"/>
      <c r="H168" s="104"/>
      <c r="I168" s="104"/>
      <c r="J168" s="104"/>
      <c r="K168" s="104"/>
      <c r="L168" s="104"/>
    </row>
    <row r="169" ht="15.75" customHeight="1">
      <c r="A169" s="103"/>
      <c r="B169" s="103"/>
      <c r="C169" s="104"/>
      <c r="D169" s="118"/>
      <c r="E169" s="104"/>
      <c r="F169" s="104"/>
      <c r="G169" s="104"/>
      <c r="H169" s="104"/>
      <c r="I169" s="104"/>
      <c r="J169" s="104"/>
      <c r="K169" s="104"/>
      <c r="L169" s="104"/>
    </row>
    <row r="170" ht="15.75" customHeight="1">
      <c r="A170" s="103"/>
      <c r="B170" s="103"/>
      <c r="C170" s="104"/>
      <c r="D170" s="118"/>
      <c r="E170" s="104"/>
      <c r="F170" s="104"/>
      <c r="G170" s="104"/>
      <c r="H170" s="104"/>
      <c r="I170" s="104"/>
      <c r="J170" s="104"/>
      <c r="K170" s="104"/>
      <c r="L170" s="104"/>
    </row>
    <row r="171" ht="15.75" customHeight="1">
      <c r="A171" s="103"/>
      <c r="B171" s="103"/>
      <c r="C171" s="104"/>
      <c r="D171" s="118"/>
      <c r="E171" s="104"/>
      <c r="F171" s="104"/>
      <c r="G171" s="104"/>
      <c r="H171" s="104"/>
      <c r="I171" s="104"/>
      <c r="J171" s="104"/>
      <c r="K171" s="104"/>
      <c r="L171" s="104"/>
    </row>
    <row r="172" ht="15.75" customHeight="1">
      <c r="A172" s="103"/>
      <c r="B172" s="103"/>
      <c r="C172" s="104"/>
      <c r="D172" s="118"/>
      <c r="E172" s="104"/>
      <c r="F172" s="104"/>
      <c r="G172" s="104"/>
      <c r="H172" s="104"/>
      <c r="I172" s="104"/>
      <c r="J172" s="104"/>
      <c r="K172" s="104"/>
      <c r="L172" s="104"/>
    </row>
    <row r="173" ht="15.75" customHeight="1">
      <c r="A173" s="103"/>
      <c r="B173" s="103"/>
      <c r="C173" s="104"/>
      <c r="D173" s="118"/>
      <c r="E173" s="104"/>
      <c r="F173" s="104"/>
      <c r="G173" s="104"/>
      <c r="H173" s="104"/>
      <c r="I173" s="104"/>
      <c r="J173" s="104"/>
      <c r="K173" s="104"/>
      <c r="L173" s="104"/>
    </row>
    <row r="174" ht="15.75" customHeight="1">
      <c r="A174" s="103"/>
      <c r="B174" s="103"/>
      <c r="C174" s="104"/>
      <c r="D174" s="118"/>
      <c r="E174" s="104"/>
      <c r="F174" s="104"/>
      <c r="G174" s="104"/>
      <c r="H174" s="104"/>
      <c r="I174" s="104"/>
      <c r="J174" s="104"/>
      <c r="K174" s="104"/>
      <c r="L174" s="104"/>
    </row>
    <row r="175" ht="15.75" customHeight="1">
      <c r="A175" s="103"/>
      <c r="B175" s="103"/>
      <c r="C175" s="104"/>
      <c r="D175" s="118"/>
      <c r="E175" s="104"/>
      <c r="F175" s="104"/>
      <c r="G175" s="104"/>
      <c r="H175" s="104"/>
      <c r="I175" s="104"/>
      <c r="J175" s="104"/>
      <c r="K175" s="104"/>
      <c r="L175" s="104"/>
    </row>
    <row r="176" ht="15.75" customHeight="1">
      <c r="A176" s="103"/>
      <c r="B176" s="103"/>
      <c r="C176" s="104"/>
      <c r="D176" s="118"/>
      <c r="E176" s="104"/>
      <c r="F176" s="104"/>
      <c r="G176" s="104"/>
      <c r="H176" s="104"/>
      <c r="I176" s="104"/>
      <c r="J176" s="104"/>
      <c r="K176" s="104"/>
      <c r="L176" s="104"/>
    </row>
    <row r="177" ht="15.75" customHeight="1">
      <c r="A177" s="103"/>
      <c r="B177" s="103"/>
      <c r="C177" s="104"/>
      <c r="D177" s="118"/>
      <c r="E177" s="104"/>
      <c r="F177" s="104"/>
      <c r="G177" s="104"/>
      <c r="H177" s="104"/>
      <c r="I177" s="104"/>
      <c r="J177" s="104"/>
      <c r="K177" s="104"/>
      <c r="L177" s="104"/>
    </row>
    <row r="178" ht="15.75" customHeight="1">
      <c r="A178" s="103"/>
      <c r="B178" s="103"/>
      <c r="C178" s="104"/>
      <c r="D178" s="118"/>
      <c r="E178" s="104"/>
      <c r="F178" s="104"/>
      <c r="G178" s="104"/>
      <c r="H178" s="104"/>
      <c r="I178" s="104"/>
      <c r="J178" s="104"/>
      <c r="K178" s="104"/>
      <c r="L178" s="104"/>
    </row>
    <row r="179" ht="15.75" customHeight="1">
      <c r="A179" s="103"/>
      <c r="B179" s="103"/>
      <c r="C179" s="104"/>
      <c r="D179" s="118"/>
      <c r="E179" s="104"/>
      <c r="F179" s="104"/>
      <c r="G179" s="104"/>
      <c r="H179" s="104"/>
      <c r="I179" s="104"/>
      <c r="J179" s="104"/>
      <c r="K179" s="104"/>
      <c r="L179" s="104"/>
    </row>
    <row r="180" ht="15.75" customHeight="1">
      <c r="A180" s="103"/>
      <c r="B180" s="103"/>
      <c r="C180" s="104"/>
      <c r="D180" s="118"/>
      <c r="E180" s="104"/>
      <c r="F180" s="104"/>
      <c r="G180" s="104"/>
      <c r="H180" s="104"/>
      <c r="I180" s="104"/>
      <c r="J180" s="104"/>
      <c r="K180" s="104"/>
      <c r="L180" s="104"/>
    </row>
    <row r="181" ht="15.75" customHeight="1">
      <c r="A181" s="103"/>
      <c r="B181" s="103"/>
      <c r="C181" s="104"/>
      <c r="D181" s="118"/>
      <c r="E181" s="104"/>
      <c r="F181" s="104"/>
      <c r="G181" s="104"/>
      <c r="H181" s="104"/>
      <c r="I181" s="104"/>
      <c r="J181" s="104"/>
      <c r="K181" s="104"/>
      <c r="L181" s="104"/>
    </row>
    <row r="182" ht="15.75" customHeight="1">
      <c r="A182" s="103"/>
      <c r="B182" s="103"/>
      <c r="C182" s="104"/>
      <c r="D182" s="118"/>
      <c r="E182" s="104"/>
      <c r="F182" s="104"/>
      <c r="G182" s="104"/>
      <c r="H182" s="104"/>
      <c r="I182" s="104"/>
      <c r="J182" s="104"/>
      <c r="K182" s="104"/>
      <c r="L182" s="104"/>
    </row>
    <row r="183" ht="15.75" customHeight="1">
      <c r="A183" s="103"/>
      <c r="B183" s="103"/>
      <c r="C183" s="104"/>
      <c r="D183" s="118"/>
      <c r="E183" s="104"/>
      <c r="F183" s="104"/>
      <c r="G183" s="104"/>
      <c r="H183" s="104"/>
      <c r="I183" s="104"/>
      <c r="J183" s="104"/>
      <c r="K183" s="104"/>
      <c r="L183" s="104"/>
    </row>
    <row r="184" ht="15.75" customHeight="1">
      <c r="A184" s="103"/>
      <c r="B184" s="103"/>
      <c r="C184" s="104"/>
      <c r="D184" s="118"/>
      <c r="E184" s="104"/>
      <c r="F184" s="104"/>
      <c r="G184" s="104"/>
      <c r="H184" s="104"/>
      <c r="I184" s="104"/>
      <c r="J184" s="104"/>
      <c r="K184" s="104"/>
      <c r="L184" s="104"/>
    </row>
    <row r="185" ht="15.75" customHeight="1">
      <c r="A185" s="103"/>
      <c r="B185" s="103"/>
      <c r="C185" s="104"/>
      <c r="D185" s="118"/>
      <c r="E185" s="104"/>
      <c r="F185" s="104"/>
      <c r="G185" s="104"/>
      <c r="H185" s="104"/>
      <c r="I185" s="104"/>
      <c r="J185" s="104"/>
      <c r="K185" s="104"/>
      <c r="L185" s="104"/>
    </row>
    <row r="186" ht="15.75" customHeight="1">
      <c r="A186" s="103"/>
      <c r="B186" s="103"/>
      <c r="C186" s="104"/>
      <c r="D186" s="118"/>
      <c r="E186" s="104"/>
      <c r="F186" s="104"/>
      <c r="G186" s="104"/>
      <c r="H186" s="104"/>
      <c r="I186" s="104"/>
      <c r="J186" s="104"/>
      <c r="K186" s="104"/>
      <c r="L186" s="104"/>
    </row>
    <row r="187" ht="15.75" customHeight="1">
      <c r="A187" s="103"/>
      <c r="B187" s="103"/>
      <c r="C187" s="104"/>
      <c r="D187" s="118"/>
      <c r="E187" s="104"/>
      <c r="F187" s="104"/>
      <c r="G187" s="104"/>
      <c r="H187" s="104"/>
      <c r="I187" s="104"/>
      <c r="J187" s="104"/>
      <c r="K187" s="104"/>
      <c r="L187" s="104"/>
    </row>
    <row r="188" ht="15.75" customHeight="1">
      <c r="A188" s="103"/>
      <c r="B188" s="103"/>
      <c r="C188" s="104"/>
      <c r="D188" s="118"/>
      <c r="E188" s="104"/>
      <c r="F188" s="104"/>
      <c r="G188" s="104"/>
      <c r="H188" s="104"/>
      <c r="I188" s="104"/>
      <c r="J188" s="104"/>
      <c r="K188" s="104"/>
      <c r="L188" s="104"/>
    </row>
    <row r="189" ht="15.75" customHeight="1">
      <c r="A189" s="103"/>
      <c r="B189" s="103"/>
      <c r="C189" s="104"/>
      <c r="D189" s="118"/>
      <c r="E189" s="104"/>
      <c r="F189" s="104"/>
      <c r="G189" s="104"/>
      <c r="H189" s="104"/>
      <c r="I189" s="104"/>
      <c r="J189" s="104"/>
      <c r="K189" s="104"/>
      <c r="L189" s="104"/>
    </row>
    <row r="190" ht="15.75" customHeight="1">
      <c r="A190" s="103"/>
      <c r="B190" s="103"/>
      <c r="C190" s="104"/>
      <c r="D190" s="118"/>
      <c r="E190" s="104"/>
      <c r="F190" s="104"/>
      <c r="G190" s="104"/>
      <c r="H190" s="104"/>
      <c r="I190" s="104"/>
      <c r="J190" s="104"/>
      <c r="K190" s="104"/>
      <c r="L190" s="104"/>
    </row>
    <row r="191" ht="15.75" customHeight="1">
      <c r="A191" s="103"/>
      <c r="B191" s="103"/>
      <c r="C191" s="104"/>
      <c r="D191" s="118"/>
      <c r="E191" s="104"/>
      <c r="F191" s="104"/>
      <c r="G191" s="104"/>
      <c r="H191" s="104"/>
      <c r="I191" s="104"/>
      <c r="J191" s="104"/>
      <c r="K191" s="104"/>
      <c r="L191" s="104"/>
    </row>
    <row r="192" ht="15.75" customHeight="1">
      <c r="A192" s="103"/>
      <c r="B192" s="103"/>
      <c r="C192" s="104"/>
      <c r="D192" s="118"/>
      <c r="E192" s="104"/>
      <c r="G192" s="104"/>
      <c r="H192" s="104"/>
      <c r="I192" s="104"/>
      <c r="J192" s="104"/>
      <c r="K192" s="104"/>
      <c r="L192" s="104"/>
    </row>
    <row r="193" ht="15.75" customHeight="1">
      <c r="A193" s="103"/>
      <c r="B193" s="103"/>
      <c r="C193" s="104"/>
      <c r="D193" s="118"/>
      <c r="E193" s="104"/>
      <c r="G193" s="104"/>
      <c r="H193" s="104"/>
      <c r="I193" s="104"/>
      <c r="J193" s="104"/>
      <c r="K193" s="104"/>
      <c r="L193" s="104"/>
    </row>
    <row r="194" ht="15.75" customHeight="1">
      <c r="A194" s="103"/>
      <c r="B194" s="103"/>
      <c r="C194" s="104"/>
      <c r="D194" s="118"/>
      <c r="E194" s="104"/>
      <c r="G194" s="104"/>
      <c r="H194" s="104"/>
      <c r="I194" s="104"/>
      <c r="J194" s="104"/>
      <c r="K194" s="104"/>
      <c r="L194" s="104"/>
    </row>
    <row r="195" ht="15.75" customHeight="1">
      <c r="A195" s="103"/>
      <c r="B195" s="103"/>
      <c r="C195" s="104"/>
      <c r="D195" s="118"/>
      <c r="E195" s="104"/>
      <c r="G195" s="104"/>
      <c r="H195" s="104"/>
      <c r="I195" s="104"/>
      <c r="J195" s="104"/>
      <c r="K195" s="104"/>
      <c r="L195" s="104"/>
    </row>
    <row r="196" ht="15.75" customHeight="1">
      <c r="A196" s="103"/>
      <c r="B196" s="103"/>
      <c r="C196" s="104"/>
      <c r="D196" s="118"/>
      <c r="E196" s="104"/>
      <c r="G196" s="104"/>
      <c r="H196" s="104"/>
      <c r="I196" s="104"/>
      <c r="J196" s="104"/>
      <c r="K196" s="104"/>
      <c r="L196" s="104"/>
    </row>
    <row r="197" ht="15.75" customHeight="1">
      <c r="A197" s="103"/>
      <c r="B197" s="103"/>
      <c r="C197" s="104"/>
      <c r="D197" s="118"/>
      <c r="E197" s="104"/>
      <c r="G197" s="104"/>
      <c r="H197" s="104"/>
      <c r="I197" s="104"/>
      <c r="J197" s="104"/>
      <c r="K197" s="104"/>
      <c r="L197" s="104"/>
    </row>
    <row r="198" ht="15.75" customHeight="1">
      <c r="A198" s="103"/>
      <c r="B198" s="103"/>
      <c r="C198" s="104"/>
      <c r="D198" s="118"/>
      <c r="E198" s="104"/>
      <c r="G198" s="104"/>
      <c r="H198" s="104"/>
      <c r="I198" s="104"/>
      <c r="J198" s="104"/>
      <c r="K198" s="104"/>
      <c r="L198" s="104"/>
    </row>
    <row r="199" ht="15.75" customHeight="1">
      <c r="A199" s="103"/>
      <c r="B199" s="103"/>
      <c r="C199" s="104"/>
      <c r="D199" s="118"/>
      <c r="E199" s="104"/>
      <c r="G199" s="104"/>
      <c r="H199" s="104"/>
      <c r="I199" s="104"/>
      <c r="J199" s="104"/>
      <c r="K199" s="104"/>
      <c r="L199" s="104"/>
    </row>
    <row r="200" ht="15.75" customHeight="1">
      <c r="A200" s="103"/>
      <c r="B200" s="103"/>
      <c r="C200" s="104"/>
      <c r="D200" s="118"/>
      <c r="E200" s="104"/>
      <c r="G200" s="104"/>
      <c r="H200" s="104"/>
      <c r="I200" s="104"/>
      <c r="J200" s="104"/>
      <c r="K200" s="104"/>
      <c r="L200" s="104"/>
    </row>
    <row r="201" ht="15.75" customHeight="1">
      <c r="A201" s="103"/>
      <c r="B201" s="103"/>
      <c r="C201" s="104"/>
      <c r="D201" s="118"/>
      <c r="E201" s="104"/>
      <c r="G201" s="104"/>
      <c r="H201" s="104"/>
      <c r="I201" s="104"/>
      <c r="J201" s="104"/>
      <c r="K201" s="104"/>
      <c r="L201" s="104"/>
    </row>
    <row r="202" ht="15.75" customHeight="1">
      <c r="A202" s="103"/>
      <c r="B202" s="103"/>
      <c r="C202" s="104"/>
      <c r="D202" s="118"/>
      <c r="E202" s="104"/>
      <c r="G202" s="104"/>
      <c r="H202" s="104"/>
      <c r="I202" s="104"/>
      <c r="J202" s="104"/>
      <c r="K202" s="104"/>
      <c r="L202" s="104"/>
    </row>
    <row r="203" ht="15.75" customHeight="1">
      <c r="A203" s="103"/>
      <c r="B203" s="103"/>
      <c r="C203" s="104"/>
      <c r="D203" s="118"/>
      <c r="E203" s="104"/>
      <c r="G203" s="104"/>
      <c r="H203" s="104"/>
      <c r="I203" s="104"/>
      <c r="J203" s="104"/>
      <c r="K203" s="104"/>
      <c r="L203" s="104"/>
    </row>
    <row r="204" ht="15.75" customHeight="1">
      <c r="A204" s="103"/>
      <c r="B204" s="103"/>
      <c r="C204" s="104"/>
      <c r="D204" s="118"/>
      <c r="E204" s="104"/>
      <c r="G204" s="104"/>
      <c r="H204" s="104"/>
      <c r="I204" s="104"/>
      <c r="J204" s="104"/>
      <c r="K204" s="104"/>
      <c r="L204" s="104"/>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37">
      <formula1>"Selecione,2ºTrimestre,3ºTrimestre,4ºTrimestre,Não"</formula1>
    </dataValidation>
    <dataValidation type="list" allowBlank="1" showErrorMessage="1" sqref="U3:U37">
      <formula1>"Selecione,Sim,Não"</formula1>
    </dataValidation>
    <dataValidation type="list" allowBlank="1" showErrorMessage="1" sqref="E3:E37">
      <formula1>"On-line Auto-serviço,On-line Fluxo,Digital Auto-serviço,Digital Fluxo,Presencial,Semipresencial,Selecione"</formula1>
    </dataValidation>
    <dataValidation type="list" allowBlank="1" showErrorMessage="1" sqref="O3:O37">
      <formula1>"Selecione,Atualmente é presencial,Atualmente em formato híbrido,Atualmente automatizado em formato digital"</formula1>
    </dataValidation>
    <dataValidation type="list" allowBlank="1" showErrorMessage="1" sqref="S3:S37">
      <formula1>"Fase de Levantamento de requisitos,Fase de Mapeamento do Serviço,Fase de Desenvolvimento,Fase de Homologação,Pronto,Fase de Pagamento,Pendente,Selecione"</formula1>
    </dataValidation>
    <dataValidation type="list" allowBlank="1" showErrorMessage="1" sqref="N3:N37">
      <formula1>"Sim Possui,Não Possui,Fase de Desenvolvimento,Selecione"</formula1>
    </dataValidation>
    <dataValidation type="list" allowBlank="1" showErrorMessage="1" sqref="J3:J37">
      <formula1>"Selecione,Sim,Não,Fase de elaboração"</formula1>
    </dataValidation>
    <dataValidation type="list" allowBlank="1" showErrorMessage="1" sqref="L3:L37">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37 F3:F37 R3:R37">
      <formula1>"Sim,Não,Selecione"</formula1>
    </dataValidation>
    <dataValidation type="list" allowBlank="1" showErrorMessage="1" sqref="H3:H37">
      <formula1>"Selecione,É cômodo para o usuário,É uma utilidadade para o usuário,Atendimento a disposição legal"</formula1>
    </dataValidation>
    <dataValidation type="list" allowBlank="1" showErrorMessage="1" sqref="G3:G37">
      <formula1>"Selecione,Atende grupo Minoritário da população,Atende grande parte da população,Atende toda população"</formula1>
    </dataValidation>
    <dataValidation type="list" allowBlank="1" showErrorMessage="1" sqref="I3:I37">
      <formula1>"Selecione,Baixo volume de demanda,Volume mediano de demanda,Alto volume de demanda"</formula1>
    </dataValidation>
    <dataValidation type="list" allowBlank="1" showErrorMessage="1" sqref="M3:M37">
      <formula1>"Selecione,Não existe sistema especialista,Sistema especialista é de propriedade externa,Sistema especialista é de propriedade do Gov MT"</formula1>
    </dataValidation>
  </dataValidations>
  <printOptions/>
  <pageMargins bottom="0.787401575" footer="0.0" header="0.0" left="0.511811024" right="0.511811024" top="0.787401575"/>
  <pageSetup orientation="landscape"/>
  <drawing r:id="rId2"/>
  <legacy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5.25"/>
    <col customWidth="1" min="2" max="6" width="12.63"/>
  </cols>
  <sheetData>
    <row r="1">
      <c r="A1" s="155" t="s">
        <v>8</v>
      </c>
      <c r="B1" s="155" t="s">
        <v>1144</v>
      </c>
    </row>
    <row r="2">
      <c r="A2" s="23" t="s">
        <v>43</v>
      </c>
      <c r="B2" s="23">
        <v>2.0</v>
      </c>
    </row>
    <row r="3">
      <c r="A3" s="23" t="s">
        <v>67</v>
      </c>
      <c r="B3" s="23">
        <v>3.0</v>
      </c>
    </row>
    <row r="4">
      <c r="A4" s="23" t="s">
        <v>85</v>
      </c>
      <c r="B4" s="23">
        <v>4.0</v>
      </c>
    </row>
    <row r="6">
      <c r="A6" s="155" t="s">
        <v>10</v>
      </c>
      <c r="B6" s="155" t="s">
        <v>1144</v>
      </c>
    </row>
    <row r="7">
      <c r="A7" s="23" t="s">
        <v>45</v>
      </c>
      <c r="B7" s="23">
        <v>2.0</v>
      </c>
    </row>
    <row r="8">
      <c r="A8" s="23" t="s">
        <v>69</v>
      </c>
      <c r="B8" s="23">
        <v>4.0</v>
      </c>
    </row>
    <row r="9">
      <c r="A9" s="23" t="s">
        <v>87</v>
      </c>
      <c r="B9" s="23">
        <v>6.0</v>
      </c>
    </row>
    <row r="11">
      <c r="A11" s="155" t="s">
        <v>12</v>
      </c>
      <c r="B11" s="155" t="s">
        <v>1144</v>
      </c>
    </row>
    <row r="12">
      <c r="A12" s="23" t="s">
        <v>47</v>
      </c>
      <c r="B12" s="23">
        <v>2.0</v>
      </c>
    </row>
    <row r="13">
      <c r="A13" s="23" t="s">
        <v>71</v>
      </c>
      <c r="B13" s="23">
        <v>5.0</v>
      </c>
    </row>
    <row r="14">
      <c r="A14" s="23" t="s">
        <v>89</v>
      </c>
      <c r="B14" s="23">
        <v>8.0</v>
      </c>
    </row>
    <row r="16">
      <c r="A16" s="155" t="s">
        <v>54</v>
      </c>
      <c r="B16" s="155" t="s">
        <v>1144</v>
      </c>
    </row>
    <row r="17">
      <c r="A17" s="23" t="s">
        <v>55</v>
      </c>
      <c r="B17" s="23">
        <v>2.0</v>
      </c>
    </row>
    <row r="18">
      <c r="A18" s="23" t="s">
        <v>75</v>
      </c>
      <c r="B18" s="23">
        <v>6.0</v>
      </c>
    </row>
    <row r="19">
      <c r="A19" s="23" t="s">
        <v>93</v>
      </c>
      <c r="B19" s="23">
        <v>10.0</v>
      </c>
    </row>
    <row r="21" ht="15.75" customHeight="1">
      <c r="A21" s="155" t="s">
        <v>18</v>
      </c>
      <c r="B21" s="155" t="s">
        <v>1144</v>
      </c>
    </row>
    <row r="22" ht="15.75" customHeight="1">
      <c r="A22" s="23" t="s">
        <v>57</v>
      </c>
      <c r="B22" s="23">
        <v>2.0</v>
      </c>
    </row>
    <row r="23" ht="15.75" customHeight="1">
      <c r="A23" s="23" t="s">
        <v>77</v>
      </c>
      <c r="B23" s="23">
        <v>7.0</v>
      </c>
    </row>
    <row r="24" ht="15.75" customHeight="1">
      <c r="A24" s="23" t="s">
        <v>131</v>
      </c>
      <c r="B24" s="23">
        <v>12.0</v>
      </c>
    </row>
    <row r="25" ht="15.75" customHeight="1"/>
    <row r="26" ht="15.75" customHeight="1">
      <c r="A26" s="155" t="s">
        <v>59</v>
      </c>
      <c r="B26" s="155" t="s">
        <v>1144</v>
      </c>
    </row>
    <row r="27" ht="15.75" customHeight="1">
      <c r="A27" s="23" t="s">
        <v>60</v>
      </c>
      <c r="B27" s="23">
        <v>2.0</v>
      </c>
    </row>
    <row r="28" ht="15.75" customHeight="1">
      <c r="A28" s="23" t="s">
        <v>79</v>
      </c>
      <c r="B28" s="23">
        <v>8.0</v>
      </c>
    </row>
    <row r="29" ht="15.75" customHeight="1">
      <c r="A29" s="23" t="s">
        <v>96</v>
      </c>
      <c r="B29" s="23">
        <v>14.0</v>
      </c>
    </row>
    <row r="30" ht="15.75" customHeight="1"/>
    <row r="31" ht="15.75" customHeight="1">
      <c r="A31" s="155" t="s">
        <v>24</v>
      </c>
      <c r="B31" s="155" t="s">
        <v>1144</v>
      </c>
    </row>
    <row r="32" ht="15.75" customHeight="1">
      <c r="A32" s="23" t="s">
        <v>64</v>
      </c>
      <c r="B32" s="23">
        <v>2.0</v>
      </c>
    </row>
    <row r="33" ht="15.75" customHeight="1">
      <c r="A33" s="23" t="s">
        <v>82</v>
      </c>
      <c r="B33" s="23">
        <v>8.0</v>
      </c>
    </row>
    <row r="34" ht="15.75" customHeight="1">
      <c r="A34" s="23" t="s">
        <v>99</v>
      </c>
      <c r="B34" s="23">
        <v>14.0</v>
      </c>
    </row>
    <row r="35" ht="15.75" customHeight="1"/>
    <row r="36" ht="15.75" customHeight="1">
      <c r="A36" s="155" t="s">
        <v>1145</v>
      </c>
      <c r="B36" s="155" t="s">
        <v>1144</v>
      </c>
    </row>
    <row r="37" ht="15.75" customHeight="1">
      <c r="A37" s="23" t="s">
        <v>50</v>
      </c>
      <c r="B37" s="23">
        <v>2.0</v>
      </c>
    </row>
    <row r="38" ht="15.75" customHeight="1">
      <c r="A38" s="23" t="s">
        <v>73</v>
      </c>
      <c r="B38" s="23">
        <v>5.0</v>
      </c>
    </row>
    <row r="39" ht="15.75" customHeight="1">
      <c r="A39" s="23" t="s">
        <v>91</v>
      </c>
      <c r="B39" s="23">
        <v>8.0</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6.13"/>
    <col customWidth="1" min="2" max="2" width="46.38"/>
    <col customWidth="1" min="3" max="3" width="27.0"/>
    <col customWidth="1" min="4" max="4" width="19.13"/>
    <col customWidth="1" min="5" max="5" width="19.38"/>
    <col customWidth="1" min="6" max="6" width="18.75"/>
    <col customWidth="1" min="7" max="7" width="18.38"/>
    <col customWidth="1" min="8" max="8" width="25.88"/>
    <col customWidth="1" min="9" max="10" width="17.38"/>
    <col customWidth="1" min="11" max="11" width="12.63"/>
    <col customWidth="1" min="12" max="12" width="16.38"/>
    <col customWidth="1" min="13" max="14" width="21.63"/>
    <col customWidth="1" min="15" max="15" width="28.75"/>
    <col customWidth="1" min="18" max="18" width="21.75"/>
    <col customWidth="1" min="19" max="19" width="17.0"/>
    <col customWidth="1" min="20" max="21" width="19.0"/>
    <col customWidth="1" min="22" max="22" width="16.88"/>
  </cols>
  <sheetData>
    <row r="1" ht="35.25" customHeight="1">
      <c r="A1" s="36"/>
      <c r="B1" s="36"/>
      <c r="C1" s="36"/>
      <c r="D1" s="36"/>
      <c r="E1" s="36"/>
      <c r="F1" s="36"/>
      <c r="G1" s="37" t="s">
        <v>101</v>
      </c>
      <c r="H1" s="38"/>
      <c r="I1" s="38"/>
      <c r="J1" s="38"/>
      <c r="K1" s="39"/>
      <c r="L1" s="37" t="s">
        <v>102</v>
      </c>
      <c r="M1" s="38"/>
      <c r="N1" s="38"/>
      <c r="O1" s="38"/>
      <c r="P1" s="40"/>
      <c r="Q1" s="41"/>
      <c r="R1" s="41"/>
      <c r="S1" s="41"/>
      <c r="T1" s="41"/>
      <c r="U1" s="41"/>
      <c r="V1" s="101"/>
    </row>
    <row r="2" ht="15.75" customHeight="1">
      <c r="A2" s="42" t="s">
        <v>103</v>
      </c>
      <c r="B2" s="42" t="s">
        <v>104</v>
      </c>
      <c r="C2" s="42" t="s">
        <v>105</v>
      </c>
      <c r="D2" s="43" t="s">
        <v>998</v>
      </c>
      <c r="E2" s="42"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114</v>
      </c>
      <c r="B3" s="47" t="s">
        <v>1001</v>
      </c>
      <c r="C3" s="47" t="s">
        <v>116</v>
      </c>
      <c r="D3" s="47" t="s">
        <v>91</v>
      </c>
      <c r="E3" s="47" t="s">
        <v>117</v>
      </c>
      <c r="F3" s="47" t="s">
        <v>91</v>
      </c>
      <c r="G3" s="48" t="s">
        <v>43</v>
      </c>
      <c r="H3" s="49" t="s">
        <v>87</v>
      </c>
      <c r="I3" s="50" t="s">
        <v>71</v>
      </c>
      <c r="J3" s="48" t="s">
        <v>91</v>
      </c>
      <c r="K3" s="50">
        <f>SUMIFS(Gabarito!B:B,Gabarito!A:A,G3)+SUMIFS(Gabarito!B:B,Gabarito!A:A,H3)+SUMIFS(Gabarito!B:B,Gabarito!A:A,I3)+SUMIFS(Gabarito!B:B,Gabarito!A:A,J3)</f>
        <v>21</v>
      </c>
      <c r="L3" s="49" t="s">
        <v>75</v>
      </c>
      <c r="M3" s="49" t="s">
        <v>57</v>
      </c>
      <c r="N3" s="47" t="s">
        <v>60</v>
      </c>
      <c r="O3" s="49" t="s">
        <v>64</v>
      </c>
      <c r="P3" s="49">
        <f>SUMIFS(Gabarito!B:B,Gabarito!A:A,L3)+SUMIFS(Gabarito!B:B,Gabarito!A:A,M3)+SUMIFS(Gabarito!B:B,Gabarito!A:A,N3)+SUMIFS(Gabarito!B:B,Gabarito!A:A,#REF!)+SUMIFS(Gabarito!B:B,Gabarito!A:A,O3)</f>
        <v>12</v>
      </c>
      <c r="Q3" s="49">
        <f t="shared" ref="Q3:Q10" si="1">K3*P3</f>
        <v>252</v>
      </c>
      <c r="R3" s="47" t="s">
        <v>91</v>
      </c>
      <c r="S3" s="47" t="s">
        <v>118</v>
      </c>
      <c r="T3" s="49" t="s">
        <v>50</v>
      </c>
      <c r="U3" s="49" t="s">
        <v>50</v>
      </c>
      <c r="V3" s="47" t="s">
        <v>1002</v>
      </c>
    </row>
    <row r="4" ht="15.75" customHeight="1">
      <c r="A4" s="47" t="s">
        <v>114</v>
      </c>
      <c r="B4" s="47" t="s">
        <v>1003</v>
      </c>
      <c r="C4" s="47" t="s">
        <v>116</v>
      </c>
      <c r="D4" s="47" t="s">
        <v>91</v>
      </c>
      <c r="E4" s="47" t="s">
        <v>117</v>
      </c>
      <c r="F4" s="47" t="s">
        <v>91</v>
      </c>
      <c r="G4" s="48" t="s">
        <v>43</v>
      </c>
      <c r="H4" s="49" t="s">
        <v>87</v>
      </c>
      <c r="I4" s="50" t="s">
        <v>71</v>
      </c>
      <c r="J4" s="48" t="s">
        <v>91</v>
      </c>
      <c r="K4" s="50">
        <f>SUMIFS(Gabarito!B:B,Gabarito!A:A,G4)+SUMIFS(Gabarito!B:B,Gabarito!A:A,H4)+SUMIFS(Gabarito!B:B,Gabarito!A:A,I4)</f>
        <v>13</v>
      </c>
      <c r="L4" s="49" t="s">
        <v>75</v>
      </c>
      <c r="M4" s="49" t="s">
        <v>57</v>
      </c>
      <c r="N4" s="47" t="s">
        <v>60</v>
      </c>
      <c r="O4" s="49" t="s">
        <v>64</v>
      </c>
      <c r="P4" s="49">
        <f>SUMIFS(Gabarito!B:B,Gabarito!A:A,L4)+SUMIFS(Gabarito!B:B,Gabarito!A:A,M4)+SUMIFS(Gabarito!B:B,Gabarito!A:A,N4)+SUMIFS(Gabarito!B:B,Gabarito!A:A,#REF!)+SUMIFS(Gabarito!B:B,Gabarito!A:A,O4)</f>
        <v>12</v>
      </c>
      <c r="Q4" s="49">
        <f t="shared" si="1"/>
        <v>156</v>
      </c>
      <c r="R4" s="47" t="s">
        <v>91</v>
      </c>
      <c r="S4" s="47" t="s">
        <v>118</v>
      </c>
      <c r="T4" s="49" t="s">
        <v>50</v>
      </c>
      <c r="U4" s="49" t="s">
        <v>50</v>
      </c>
      <c r="V4" s="47" t="s">
        <v>1002</v>
      </c>
    </row>
    <row r="5" ht="15.75" customHeight="1">
      <c r="A5" s="47" t="s">
        <v>114</v>
      </c>
      <c r="B5" s="47" t="s">
        <v>120</v>
      </c>
      <c r="C5" s="47" t="s">
        <v>116</v>
      </c>
      <c r="D5" s="47" t="s">
        <v>91</v>
      </c>
      <c r="E5" s="47" t="s">
        <v>117</v>
      </c>
      <c r="F5" s="47" t="s">
        <v>91</v>
      </c>
      <c r="G5" s="48" t="s">
        <v>43</v>
      </c>
      <c r="H5" s="49" t="s">
        <v>87</v>
      </c>
      <c r="I5" s="50" t="s">
        <v>71</v>
      </c>
      <c r="J5" s="48" t="s">
        <v>91</v>
      </c>
      <c r="K5" s="50">
        <f>SUMIFS(Gabarito!B:B,Gabarito!A:A,G5)+SUMIFS(Gabarito!B:B,Gabarito!A:A,H5)+SUMIFS(Gabarito!B:B,Gabarito!A:A,I5)</f>
        <v>13</v>
      </c>
      <c r="L5" s="49" t="s">
        <v>75</v>
      </c>
      <c r="M5" s="49" t="s">
        <v>57</v>
      </c>
      <c r="N5" s="47" t="s">
        <v>60</v>
      </c>
      <c r="O5" s="49" t="s">
        <v>64</v>
      </c>
      <c r="P5" s="49">
        <f>SUMIFS(Gabarito!B:B,Gabarito!A:A,L5)+SUMIFS(Gabarito!B:B,Gabarito!A:A,M5)+SUMIFS(Gabarito!B:B,Gabarito!A:A,N5)+SUMIFS(Gabarito!B:B,Gabarito!A:A,#REF!)+SUMIFS(Gabarito!B:B,Gabarito!A:A,O5)</f>
        <v>12</v>
      </c>
      <c r="Q5" s="49">
        <f t="shared" si="1"/>
        <v>156</v>
      </c>
      <c r="R5" s="47" t="s">
        <v>91</v>
      </c>
      <c r="S5" s="47" t="s">
        <v>118</v>
      </c>
      <c r="T5" s="49" t="s">
        <v>50</v>
      </c>
      <c r="U5" s="49" t="s">
        <v>50</v>
      </c>
      <c r="V5" s="47" t="s">
        <v>1002</v>
      </c>
    </row>
    <row r="6" ht="15.75" customHeight="1">
      <c r="A6" s="47" t="s">
        <v>114</v>
      </c>
      <c r="B6" s="47" t="s">
        <v>121</v>
      </c>
      <c r="C6" s="47" t="s">
        <v>116</v>
      </c>
      <c r="D6" s="47" t="s">
        <v>50</v>
      </c>
      <c r="E6" s="47" t="s">
        <v>122</v>
      </c>
      <c r="F6" s="47" t="s">
        <v>122</v>
      </c>
      <c r="G6" s="48" t="s">
        <v>122</v>
      </c>
      <c r="H6" s="49" t="s">
        <v>122</v>
      </c>
      <c r="I6" s="50" t="s">
        <v>122</v>
      </c>
      <c r="J6" s="48" t="s">
        <v>122</v>
      </c>
      <c r="K6" s="50">
        <f>SUMIFS(Gabarito!B:B,Gabarito!A:A,G6)+SUMIFS(Gabarito!B:B,Gabarito!A:A,H6)+SUMIFS(Gabarito!B:B,Gabarito!A:A,I6)</f>
        <v>0</v>
      </c>
      <c r="L6" s="49" t="s">
        <v>122</v>
      </c>
      <c r="M6" s="49" t="s">
        <v>57</v>
      </c>
      <c r="N6" s="47" t="s">
        <v>60</v>
      </c>
      <c r="O6" s="49" t="s">
        <v>122</v>
      </c>
      <c r="P6" s="49">
        <f>SUMIFS(Gabarito!B:B,Gabarito!A:A,L6)+SUMIFS(Gabarito!B:B,Gabarito!A:A,M6)+SUMIFS(Gabarito!B:B,Gabarito!A:A,N6)+SUMIFS(Gabarito!B:B,Gabarito!A:A,#REF!)+SUMIFS(Gabarito!B:B,Gabarito!A:A,O6)</f>
        <v>4</v>
      </c>
      <c r="Q6" s="49">
        <f t="shared" si="1"/>
        <v>0</v>
      </c>
      <c r="R6" s="47" t="s">
        <v>122</v>
      </c>
      <c r="S6" s="47" t="s">
        <v>118</v>
      </c>
      <c r="T6" s="49" t="s">
        <v>50</v>
      </c>
      <c r="U6" s="49" t="s">
        <v>50</v>
      </c>
      <c r="V6" s="47" t="s">
        <v>1002</v>
      </c>
    </row>
    <row r="7" ht="15.75" customHeight="1">
      <c r="A7" s="47" t="s">
        <v>114</v>
      </c>
      <c r="B7" s="47" t="s">
        <v>123</v>
      </c>
      <c r="C7" s="47" t="s">
        <v>116</v>
      </c>
      <c r="D7" s="47" t="s">
        <v>50</v>
      </c>
      <c r="E7" s="47" t="s">
        <v>122</v>
      </c>
      <c r="F7" s="47" t="s">
        <v>122</v>
      </c>
      <c r="G7" s="48" t="s">
        <v>122</v>
      </c>
      <c r="H7" s="49" t="s">
        <v>122</v>
      </c>
      <c r="I7" s="50" t="s">
        <v>122</v>
      </c>
      <c r="J7" s="48" t="s">
        <v>122</v>
      </c>
      <c r="K7" s="50">
        <f>SUMIFS(Gabarito!B:B,Gabarito!A:A,G7)+SUMIFS(Gabarito!B:B,Gabarito!A:A,H7)+SUMIFS(Gabarito!B:B,Gabarito!A:A,I7)</f>
        <v>0</v>
      </c>
      <c r="L7" s="49" t="s">
        <v>122</v>
      </c>
      <c r="M7" s="49" t="s">
        <v>57</v>
      </c>
      <c r="N7" s="47" t="s">
        <v>60</v>
      </c>
      <c r="O7" s="49" t="s">
        <v>122</v>
      </c>
      <c r="P7" s="49">
        <f>SUMIFS(Gabarito!B:B,Gabarito!A:A,L7)+SUMIFS(Gabarito!B:B,Gabarito!A:A,M7)+SUMIFS(Gabarito!B:B,Gabarito!A:A,N7)+SUMIFS(Gabarito!B:B,Gabarito!A:A,#REF!)+SUMIFS(Gabarito!B:B,Gabarito!A:A,O7)</f>
        <v>4</v>
      </c>
      <c r="Q7" s="49">
        <f t="shared" si="1"/>
        <v>0</v>
      </c>
      <c r="R7" s="47" t="s">
        <v>122</v>
      </c>
      <c r="S7" s="47" t="s">
        <v>118</v>
      </c>
      <c r="T7" s="49" t="s">
        <v>50</v>
      </c>
      <c r="U7" s="49" t="s">
        <v>50</v>
      </c>
      <c r="V7" s="47" t="s">
        <v>1002</v>
      </c>
    </row>
    <row r="8" ht="15.75" customHeight="1">
      <c r="A8" s="47" t="s">
        <v>114</v>
      </c>
      <c r="B8" s="47" t="s">
        <v>124</v>
      </c>
      <c r="C8" s="47" t="s">
        <v>116</v>
      </c>
      <c r="D8" s="47" t="s">
        <v>50</v>
      </c>
      <c r="E8" s="47" t="s">
        <v>122</v>
      </c>
      <c r="F8" s="47" t="s">
        <v>122</v>
      </c>
      <c r="G8" s="48" t="s">
        <v>122</v>
      </c>
      <c r="H8" s="49" t="s">
        <v>122</v>
      </c>
      <c r="I8" s="50" t="s">
        <v>122</v>
      </c>
      <c r="J8" s="48" t="s">
        <v>122</v>
      </c>
      <c r="K8" s="50">
        <f>SUMIFS(Gabarito!B:B,Gabarito!A:A,G8)+SUMIFS(Gabarito!B:B,Gabarito!A:A,H8)+SUMIFS(Gabarito!B:B,Gabarito!A:A,I8)</f>
        <v>0</v>
      </c>
      <c r="L8" s="49" t="s">
        <v>122</v>
      </c>
      <c r="M8" s="49" t="s">
        <v>57</v>
      </c>
      <c r="N8" s="47" t="s">
        <v>60</v>
      </c>
      <c r="O8" s="49" t="s">
        <v>122</v>
      </c>
      <c r="P8" s="49">
        <f>SUMIFS(Gabarito!B:B,Gabarito!A:A,L8)+SUMIFS(Gabarito!B:B,Gabarito!A:A,M8)+SUMIFS(Gabarito!B:B,Gabarito!A:A,N8)+SUMIFS(Gabarito!B:B,Gabarito!A:A,#REF!)+SUMIFS(Gabarito!B:B,Gabarito!A:A,O8)</f>
        <v>4</v>
      </c>
      <c r="Q8" s="49">
        <f t="shared" si="1"/>
        <v>0</v>
      </c>
      <c r="R8" s="47" t="s">
        <v>122</v>
      </c>
      <c r="S8" s="47" t="s">
        <v>118</v>
      </c>
      <c r="T8" s="49" t="s">
        <v>50</v>
      </c>
      <c r="U8" s="49" t="s">
        <v>50</v>
      </c>
      <c r="V8" s="47" t="s">
        <v>1002</v>
      </c>
    </row>
    <row r="9" ht="15.75" customHeight="1">
      <c r="A9" s="47" t="s">
        <v>114</v>
      </c>
      <c r="B9" s="47" t="s">
        <v>125</v>
      </c>
      <c r="C9" s="47" t="s">
        <v>116</v>
      </c>
      <c r="D9" s="47" t="s">
        <v>50</v>
      </c>
      <c r="E9" s="47" t="s">
        <v>122</v>
      </c>
      <c r="F9" s="47" t="s">
        <v>122</v>
      </c>
      <c r="G9" s="48" t="s">
        <v>122</v>
      </c>
      <c r="H9" s="49" t="s">
        <v>122</v>
      </c>
      <c r="I9" s="50" t="s">
        <v>122</v>
      </c>
      <c r="J9" s="48" t="s">
        <v>122</v>
      </c>
      <c r="K9" s="50">
        <f>SUMIFS(Gabarito!B:B,Gabarito!A:A,G9)+SUMIFS(Gabarito!B:B,Gabarito!A:A,H9)+SUMIFS(Gabarito!B:B,Gabarito!A:A,I9)</f>
        <v>0</v>
      </c>
      <c r="L9" s="49" t="s">
        <v>122</v>
      </c>
      <c r="M9" s="49" t="s">
        <v>57</v>
      </c>
      <c r="N9" s="47" t="s">
        <v>60</v>
      </c>
      <c r="O9" s="49" t="s">
        <v>122</v>
      </c>
      <c r="P9" s="49">
        <f>SUMIFS(Gabarito!B:B,Gabarito!A:A,L9)+SUMIFS(Gabarito!B:B,Gabarito!A:A,M9)+SUMIFS(Gabarito!B:B,Gabarito!A:A,N9)+SUMIFS(Gabarito!B:B,Gabarito!A:A,#REF!)+SUMIFS(Gabarito!B:B,Gabarito!A:A,O9)</f>
        <v>4</v>
      </c>
      <c r="Q9" s="49">
        <f t="shared" si="1"/>
        <v>0</v>
      </c>
      <c r="R9" s="47" t="s">
        <v>122</v>
      </c>
      <c r="S9" s="47" t="s">
        <v>118</v>
      </c>
      <c r="T9" s="49" t="s">
        <v>50</v>
      </c>
      <c r="U9" s="49" t="s">
        <v>50</v>
      </c>
      <c r="V9" s="47" t="s">
        <v>1002</v>
      </c>
    </row>
    <row r="10" ht="15.75" customHeight="1">
      <c r="A10" s="47" t="s">
        <v>114</v>
      </c>
      <c r="B10" s="47" t="s">
        <v>126</v>
      </c>
      <c r="C10" s="47" t="s">
        <v>116</v>
      </c>
      <c r="D10" s="47" t="s">
        <v>50</v>
      </c>
      <c r="E10" s="47" t="s">
        <v>122</v>
      </c>
      <c r="F10" s="47" t="s">
        <v>122</v>
      </c>
      <c r="G10" s="48" t="s">
        <v>122</v>
      </c>
      <c r="H10" s="49" t="s">
        <v>122</v>
      </c>
      <c r="I10" s="50" t="s">
        <v>122</v>
      </c>
      <c r="J10" s="48" t="s">
        <v>122</v>
      </c>
      <c r="K10" s="50">
        <f>SUMIFS(Gabarito!B:B,Gabarito!A:A,G10)+SUMIFS(Gabarito!B:B,Gabarito!A:A,H10)+SUMIFS(Gabarito!B:B,Gabarito!A:A,I10)</f>
        <v>0</v>
      </c>
      <c r="L10" s="49" t="s">
        <v>122</v>
      </c>
      <c r="M10" s="49" t="s">
        <v>57</v>
      </c>
      <c r="N10" s="47" t="s">
        <v>60</v>
      </c>
      <c r="O10" s="49" t="s">
        <v>122</v>
      </c>
      <c r="P10" s="49">
        <f>SUMIFS(Gabarito!B:B,Gabarito!A:A,L10)+SUMIFS(Gabarito!B:B,Gabarito!A:A,M10)+SUMIFS(Gabarito!B:B,Gabarito!A:A,N10)+SUMIFS(Gabarito!B:B,Gabarito!A:A,#REF!)+SUMIFS(Gabarito!B:B,Gabarito!A:A,O10)</f>
        <v>4</v>
      </c>
      <c r="Q10" s="49">
        <f t="shared" si="1"/>
        <v>0</v>
      </c>
      <c r="R10" s="47" t="s">
        <v>122</v>
      </c>
      <c r="S10" s="47" t="s">
        <v>118</v>
      </c>
      <c r="T10" s="49" t="s">
        <v>50</v>
      </c>
      <c r="U10" s="49" t="s">
        <v>50</v>
      </c>
      <c r="V10" s="47" t="s">
        <v>1002</v>
      </c>
    </row>
    <row r="11" ht="15.75" customHeight="1">
      <c r="A11" s="103"/>
      <c r="B11" s="103"/>
      <c r="C11" s="103"/>
      <c r="D11" s="103"/>
      <c r="R11" s="103"/>
    </row>
    <row r="12" ht="15.75" customHeight="1">
      <c r="A12" s="103"/>
      <c r="B12" s="103"/>
      <c r="C12" s="103"/>
      <c r="D12" s="103"/>
      <c r="R12" s="103"/>
    </row>
    <row r="13" ht="15.75" customHeight="1">
      <c r="A13" s="103"/>
      <c r="B13" s="103"/>
      <c r="C13" s="103"/>
      <c r="D13" s="103"/>
      <c r="R13" s="103"/>
    </row>
    <row r="14" ht="15.75" customHeight="1">
      <c r="A14" s="103"/>
      <c r="B14" s="103"/>
      <c r="C14" s="103"/>
      <c r="D14" s="103"/>
      <c r="R14" s="103"/>
    </row>
    <row r="15" ht="15.75" customHeight="1">
      <c r="A15" s="103"/>
      <c r="B15" s="103"/>
      <c r="C15" s="103"/>
      <c r="D15" s="103"/>
      <c r="R15" s="103"/>
    </row>
    <row r="16" ht="15.75" customHeight="1">
      <c r="A16" s="103"/>
      <c r="B16" s="103"/>
      <c r="C16" s="103"/>
      <c r="D16" s="103"/>
      <c r="R16" s="103"/>
    </row>
    <row r="17" ht="15.75" customHeight="1">
      <c r="A17" s="103"/>
      <c r="B17" s="103"/>
      <c r="C17" s="103"/>
      <c r="D17" s="103"/>
      <c r="R17" s="103"/>
    </row>
    <row r="18" ht="15.75" customHeight="1">
      <c r="A18" s="103"/>
      <c r="B18" s="103"/>
      <c r="C18" s="103"/>
      <c r="D18" s="103"/>
      <c r="R18" s="103"/>
    </row>
    <row r="19" ht="15.75" customHeight="1">
      <c r="A19" s="103"/>
      <c r="B19" s="103"/>
      <c r="C19" s="103"/>
      <c r="D19" s="103"/>
      <c r="R19" s="103"/>
    </row>
    <row r="20" ht="15.75" customHeight="1">
      <c r="A20" s="103"/>
      <c r="B20" s="103"/>
      <c r="C20" s="103"/>
      <c r="D20" s="103"/>
      <c r="R20" s="103"/>
    </row>
    <row r="21" ht="15.75" customHeight="1">
      <c r="A21" s="103"/>
      <c r="B21" s="103"/>
      <c r="C21" s="103"/>
      <c r="D21" s="103"/>
      <c r="R21" s="103"/>
    </row>
    <row r="22" ht="15.75" customHeight="1">
      <c r="A22" s="103"/>
      <c r="B22" s="103"/>
      <c r="C22" s="103"/>
      <c r="D22" s="103"/>
      <c r="R22" s="103"/>
    </row>
    <row r="23" ht="15.75" customHeight="1">
      <c r="A23" s="103"/>
      <c r="B23" s="103"/>
      <c r="C23" s="103"/>
      <c r="D23" s="103"/>
      <c r="R23" s="103"/>
    </row>
    <row r="24" ht="15.75" customHeight="1">
      <c r="A24" s="103"/>
      <c r="B24" s="103"/>
      <c r="C24" s="103"/>
      <c r="D24" s="103"/>
      <c r="R24" s="103"/>
    </row>
    <row r="25" ht="15.75" customHeight="1">
      <c r="A25" s="103"/>
      <c r="B25" s="103"/>
      <c r="C25" s="103"/>
      <c r="D25" s="103"/>
      <c r="R25" s="103"/>
    </row>
    <row r="26" ht="15.75" customHeight="1">
      <c r="A26" s="103"/>
      <c r="B26" s="103"/>
      <c r="C26" s="103"/>
      <c r="D26" s="103"/>
      <c r="R26" s="103"/>
    </row>
    <row r="27" ht="15.75" customHeight="1">
      <c r="A27" s="103"/>
      <c r="B27" s="103"/>
      <c r="C27" s="103"/>
      <c r="D27" s="103"/>
      <c r="R27" s="103"/>
    </row>
    <row r="28" ht="15.75" customHeight="1">
      <c r="A28" s="103"/>
      <c r="B28" s="103"/>
      <c r="C28" s="103"/>
      <c r="D28" s="103"/>
      <c r="R28" s="103"/>
    </row>
    <row r="29" ht="15.75" customHeight="1">
      <c r="A29" s="103"/>
      <c r="B29" s="103"/>
      <c r="C29" s="103"/>
      <c r="D29" s="103"/>
      <c r="R29" s="103"/>
    </row>
    <row r="30" ht="15.75" customHeight="1">
      <c r="A30" s="103"/>
      <c r="B30" s="103"/>
      <c r="C30" s="103"/>
      <c r="D30" s="103"/>
      <c r="R30" s="103"/>
    </row>
    <row r="31" ht="15.75" customHeight="1">
      <c r="A31" s="103"/>
      <c r="B31" s="103"/>
      <c r="C31" s="103"/>
      <c r="D31" s="103"/>
      <c r="R31" s="103"/>
    </row>
    <row r="32" ht="15.75" customHeight="1">
      <c r="A32" s="103"/>
      <c r="B32" s="103"/>
      <c r="C32" s="103"/>
      <c r="D32" s="103"/>
      <c r="R32" s="103"/>
    </row>
    <row r="33" ht="15.75" customHeight="1">
      <c r="A33" s="103"/>
      <c r="B33" s="103"/>
      <c r="C33" s="103"/>
      <c r="D33" s="103"/>
      <c r="R33" s="103"/>
    </row>
    <row r="34" ht="15.75" customHeight="1">
      <c r="A34" s="103"/>
      <c r="B34" s="103"/>
      <c r="C34" s="103"/>
      <c r="D34" s="103"/>
      <c r="R34" s="103"/>
    </row>
    <row r="35" ht="15.75" customHeight="1">
      <c r="A35" s="103"/>
      <c r="B35" s="103"/>
      <c r="C35" s="103"/>
      <c r="D35" s="103"/>
      <c r="R35" s="103"/>
    </row>
    <row r="36" ht="15.75" customHeight="1">
      <c r="A36" s="103"/>
      <c r="B36" s="103"/>
      <c r="C36" s="103"/>
      <c r="D36" s="103"/>
      <c r="R36" s="103"/>
    </row>
    <row r="37" ht="15.75" customHeight="1">
      <c r="A37" s="103"/>
      <c r="B37" s="103"/>
      <c r="C37" s="103"/>
      <c r="D37" s="103"/>
      <c r="R37" s="103"/>
    </row>
    <row r="38" ht="15.75" customHeight="1">
      <c r="A38" s="103"/>
      <c r="B38" s="103"/>
      <c r="C38" s="103"/>
      <c r="D38" s="103"/>
      <c r="R38" s="103"/>
    </row>
    <row r="39" ht="15.75" customHeight="1">
      <c r="A39" s="103"/>
      <c r="B39" s="103"/>
      <c r="C39" s="103"/>
      <c r="D39" s="103"/>
      <c r="R39" s="103"/>
    </row>
    <row r="40" ht="15.75" customHeight="1">
      <c r="A40" s="103"/>
      <c r="B40" s="103"/>
      <c r="C40" s="103"/>
      <c r="D40" s="103"/>
      <c r="R40" s="103"/>
    </row>
    <row r="41" ht="15.75" customHeight="1">
      <c r="A41" s="103"/>
      <c r="B41" s="103"/>
      <c r="C41" s="103"/>
      <c r="D41" s="103"/>
      <c r="R41" s="103"/>
    </row>
    <row r="42" ht="15.75" customHeight="1">
      <c r="A42" s="103"/>
      <c r="B42" s="103"/>
      <c r="C42" s="103"/>
      <c r="D42" s="103"/>
      <c r="R42" s="103"/>
    </row>
    <row r="43" ht="15.75" customHeight="1">
      <c r="A43" s="103"/>
      <c r="B43" s="103"/>
      <c r="C43" s="103"/>
      <c r="D43" s="103"/>
      <c r="R43" s="103"/>
    </row>
    <row r="44" ht="15.75" customHeight="1">
      <c r="A44" s="103"/>
      <c r="B44" s="103"/>
      <c r="C44" s="103"/>
      <c r="D44" s="103"/>
      <c r="R44" s="103"/>
    </row>
    <row r="45" ht="15.75" customHeight="1">
      <c r="A45" s="103"/>
      <c r="B45" s="103"/>
      <c r="C45" s="103"/>
      <c r="D45" s="103"/>
      <c r="R45" s="103"/>
    </row>
    <row r="46" ht="15.75" customHeight="1">
      <c r="A46" s="103"/>
      <c r="B46" s="103"/>
      <c r="C46" s="103"/>
      <c r="D46" s="103"/>
      <c r="R46" s="103"/>
    </row>
    <row r="47" ht="15.75" customHeight="1">
      <c r="A47" s="103"/>
      <c r="B47" s="103"/>
      <c r="C47" s="103"/>
      <c r="D47" s="103"/>
      <c r="R47" s="103"/>
    </row>
    <row r="48" ht="15.75" customHeight="1">
      <c r="A48" s="103"/>
      <c r="B48" s="103"/>
      <c r="C48" s="103"/>
      <c r="D48" s="103"/>
      <c r="R48" s="103"/>
    </row>
    <row r="49" ht="15.75" customHeight="1">
      <c r="A49" s="103"/>
      <c r="B49" s="103"/>
      <c r="C49" s="103"/>
      <c r="D49" s="103"/>
      <c r="R49" s="103"/>
    </row>
    <row r="50" ht="15.75" customHeight="1">
      <c r="A50" s="103"/>
      <c r="B50" s="103"/>
      <c r="C50" s="103"/>
      <c r="D50" s="103"/>
      <c r="R50" s="103"/>
    </row>
    <row r="51" ht="15.75" customHeight="1">
      <c r="A51" s="103"/>
      <c r="B51" s="103"/>
      <c r="C51" s="103"/>
      <c r="D51" s="103"/>
      <c r="R51" s="103"/>
    </row>
    <row r="52" ht="15.75" customHeight="1">
      <c r="A52" s="103"/>
      <c r="B52" s="103"/>
      <c r="C52" s="103"/>
      <c r="D52" s="103"/>
      <c r="R52" s="103"/>
    </row>
    <row r="53" ht="15.75" customHeight="1">
      <c r="A53" s="103"/>
      <c r="B53" s="103"/>
      <c r="C53" s="103"/>
      <c r="D53" s="103"/>
      <c r="R53" s="103"/>
    </row>
    <row r="54" ht="15.75" customHeight="1">
      <c r="A54" s="103"/>
      <c r="B54" s="103"/>
      <c r="C54" s="103"/>
      <c r="D54" s="103"/>
      <c r="R54" s="103"/>
    </row>
    <row r="55" ht="15.75" customHeight="1">
      <c r="A55" s="103"/>
      <c r="B55" s="103"/>
      <c r="C55" s="103"/>
      <c r="D55" s="103"/>
      <c r="R55" s="103"/>
    </row>
    <row r="56" ht="15.75" customHeight="1">
      <c r="A56" s="103"/>
      <c r="B56" s="103"/>
      <c r="C56" s="103"/>
      <c r="D56" s="103"/>
      <c r="R56" s="103"/>
    </row>
    <row r="57" ht="15.75" customHeight="1">
      <c r="A57" s="103"/>
      <c r="B57" s="103"/>
      <c r="C57" s="103"/>
      <c r="D57" s="103"/>
      <c r="R57" s="103"/>
    </row>
    <row r="58" ht="15.75" customHeight="1">
      <c r="A58" s="103"/>
      <c r="B58" s="103"/>
      <c r="C58" s="103"/>
      <c r="D58" s="103"/>
      <c r="R58" s="103"/>
    </row>
    <row r="59" ht="15.75" customHeight="1">
      <c r="A59" s="103"/>
      <c r="B59" s="103"/>
      <c r="C59" s="103"/>
      <c r="D59" s="103"/>
      <c r="R59" s="103"/>
    </row>
    <row r="60" ht="15.75" customHeight="1">
      <c r="A60" s="103"/>
      <c r="B60" s="103"/>
      <c r="C60" s="103"/>
      <c r="D60" s="103"/>
      <c r="R60" s="103"/>
    </row>
    <row r="61" ht="15.75" customHeight="1">
      <c r="A61" s="103"/>
      <c r="B61" s="103"/>
      <c r="C61" s="103"/>
      <c r="D61" s="103"/>
      <c r="R61" s="103"/>
    </row>
    <row r="62" ht="15.75" customHeight="1">
      <c r="A62" s="103"/>
      <c r="B62" s="103"/>
      <c r="C62" s="103"/>
      <c r="D62" s="103"/>
      <c r="R62" s="103"/>
    </row>
    <row r="63" ht="15.75" customHeight="1">
      <c r="A63" s="103"/>
      <c r="B63" s="103"/>
      <c r="C63" s="103"/>
      <c r="D63" s="103"/>
      <c r="R63" s="103"/>
    </row>
    <row r="64" ht="15.75" customHeight="1">
      <c r="A64" s="103"/>
      <c r="B64" s="103"/>
      <c r="C64" s="103"/>
      <c r="D64" s="103"/>
      <c r="R64" s="103"/>
    </row>
    <row r="65" ht="15.75" customHeight="1">
      <c r="A65" s="103"/>
      <c r="B65" s="103"/>
      <c r="C65" s="103"/>
      <c r="D65" s="103"/>
      <c r="R65" s="103"/>
    </row>
    <row r="66" ht="15.75" customHeight="1">
      <c r="A66" s="103"/>
      <c r="B66" s="103"/>
      <c r="C66" s="103"/>
      <c r="D66" s="103"/>
      <c r="R66" s="103"/>
    </row>
    <row r="67" ht="15.75" customHeight="1">
      <c r="A67" s="103"/>
      <c r="B67" s="103"/>
      <c r="C67" s="103"/>
      <c r="D67" s="103"/>
      <c r="R67" s="103"/>
    </row>
    <row r="68" ht="15.75" customHeight="1">
      <c r="A68" s="103"/>
      <c r="B68" s="103"/>
      <c r="C68" s="103"/>
      <c r="D68" s="103"/>
      <c r="R68" s="103"/>
    </row>
    <row r="69" ht="15.75" customHeight="1">
      <c r="A69" s="103"/>
      <c r="B69" s="103"/>
      <c r="C69" s="103"/>
      <c r="D69" s="103"/>
      <c r="R69" s="103"/>
    </row>
    <row r="70" ht="15.75" customHeight="1">
      <c r="A70" s="103"/>
      <c r="B70" s="103"/>
      <c r="C70" s="103"/>
      <c r="D70" s="103"/>
      <c r="R70" s="103"/>
    </row>
    <row r="71" ht="15.75" customHeight="1">
      <c r="A71" s="103"/>
      <c r="B71" s="103"/>
      <c r="C71" s="103"/>
      <c r="D71" s="103"/>
      <c r="R71" s="103"/>
    </row>
    <row r="72" ht="15.75" customHeight="1">
      <c r="A72" s="103"/>
      <c r="B72" s="103"/>
      <c r="C72" s="103"/>
      <c r="D72" s="103"/>
      <c r="R72" s="103"/>
    </row>
    <row r="73" ht="15.75" customHeight="1">
      <c r="A73" s="103"/>
      <c r="B73" s="103"/>
      <c r="C73" s="103"/>
      <c r="D73" s="103"/>
      <c r="R73" s="103"/>
    </row>
    <row r="74" ht="15.75" customHeight="1">
      <c r="A74" s="103"/>
      <c r="B74" s="103"/>
      <c r="C74" s="103"/>
      <c r="D74" s="103"/>
      <c r="R74" s="103"/>
    </row>
    <row r="75" ht="15.75" customHeight="1">
      <c r="A75" s="103"/>
      <c r="B75" s="103"/>
      <c r="C75" s="103"/>
      <c r="D75" s="103"/>
      <c r="R75" s="103"/>
    </row>
    <row r="76" ht="15.75" customHeight="1">
      <c r="A76" s="103"/>
      <c r="B76" s="103"/>
      <c r="C76" s="103"/>
      <c r="D76" s="103"/>
      <c r="R76" s="103"/>
    </row>
    <row r="77" ht="15.75" customHeight="1">
      <c r="A77" s="103"/>
      <c r="B77" s="103"/>
      <c r="C77" s="103"/>
      <c r="D77" s="103"/>
      <c r="R77" s="103"/>
    </row>
    <row r="78" ht="15.75" customHeight="1">
      <c r="A78" s="103"/>
      <c r="B78" s="103"/>
      <c r="C78" s="103"/>
      <c r="D78" s="103"/>
      <c r="R78" s="103"/>
    </row>
    <row r="79" ht="15.75" customHeight="1">
      <c r="A79" s="103"/>
      <c r="B79" s="103"/>
      <c r="C79" s="103"/>
      <c r="D79" s="103"/>
      <c r="R79" s="103"/>
    </row>
    <row r="80" ht="15.75" customHeight="1">
      <c r="A80" s="103"/>
      <c r="B80" s="103"/>
      <c r="C80" s="103"/>
      <c r="D80" s="103"/>
      <c r="R80" s="103"/>
    </row>
    <row r="81" ht="15.75" customHeight="1">
      <c r="A81" s="103"/>
      <c r="B81" s="103"/>
      <c r="C81" s="103"/>
      <c r="D81" s="103"/>
      <c r="R81" s="103"/>
    </row>
    <row r="82" ht="15.75" customHeight="1">
      <c r="A82" s="103"/>
      <c r="B82" s="103"/>
      <c r="C82" s="103"/>
      <c r="D82" s="103"/>
      <c r="R82" s="103"/>
    </row>
    <row r="83" ht="15.75" customHeight="1">
      <c r="A83" s="103"/>
      <c r="B83" s="103"/>
      <c r="C83" s="103"/>
      <c r="D83" s="103"/>
      <c r="R83" s="103"/>
    </row>
    <row r="84" ht="15.75" customHeight="1">
      <c r="A84" s="103"/>
      <c r="B84" s="103"/>
      <c r="C84" s="103"/>
      <c r="D84" s="103"/>
      <c r="R84" s="103"/>
    </row>
    <row r="85" ht="15.75" customHeight="1">
      <c r="A85" s="103"/>
      <c r="B85" s="103"/>
      <c r="C85" s="103"/>
      <c r="D85" s="103"/>
      <c r="R85" s="103"/>
    </row>
    <row r="86" ht="15.75" customHeight="1">
      <c r="A86" s="103"/>
      <c r="B86" s="103"/>
      <c r="C86" s="103"/>
      <c r="D86" s="103"/>
      <c r="R86" s="103"/>
    </row>
    <row r="87" ht="15.75" customHeight="1">
      <c r="A87" s="103"/>
      <c r="B87" s="103"/>
      <c r="C87" s="103"/>
      <c r="D87" s="103"/>
      <c r="R87" s="103"/>
    </row>
    <row r="88" ht="15.75" customHeight="1">
      <c r="A88" s="103"/>
      <c r="B88" s="103"/>
      <c r="C88" s="103"/>
      <c r="D88" s="103"/>
      <c r="R88" s="103"/>
    </row>
    <row r="89" ht="15.75" customHeight="1">
      <c r="A89" s="103"/>
      <c r="B89" s="103"/>
      <c r="C89" s="103"/>
      <c r="D89" s="103"/>
      <c r="R89" s="103"/>
    </row>
    <row r="90" ht="15.75" customHeight="1">
      <c r="A90" s="103"/>
      <c r="B90" s="103"/>
      <c r="C90" s="103"/>
      <c r="D90" s="103"/>
      <c r="R90" s="103"/>
    </row>
    <row r="91" ht="15.75" customHeight="1">
      <c r="A91" s="103"/>
      <c r="B91" s="103"/>
      <c r="C91" s="103"/>
      <c r="D91" s="103"/>
      <c r="R91" s="103"/>
    </row>
    <row r="92" ht="15.75" customHeight="1">
      <c r="A92" s="103"/>
      <c r="B92" s="103"/>
      <c r="C92" s="103"/>
      <c r="D92" s="103"/>
      <c r="R92" s="103"/>
    </row>
    <row r="93" ht="15.75" customHeight="1">
      <c r="A93" s="103"/>
      <c r="B93" s="103"/>
      <c r="C93" s="103"/>
      <c r="D93" s="103"/>
      <c r="R93" s="103"/>
    </row>
    <row r="94" ht="15.75" customHeight="1">
      <c r="A94" s="103"/>
      <c r="B94" s="103"/>
      <c r="C94" s="103"/>
      <c r="D94" s="103"/>
      <c r="R94" s="103"/>
    </row>
    <row r="95" ht="15.75" customHeight="1">
      <c r="A95" s="103"/>
      <c r="B95" s="103"/>
      <c r="C95" s="103"/>
      <c r="D95" s="103"/>
      <c r="R95" s="103"/>
    </row>
    <row r="96" ht="15.75" customHeight="1">
      <c r="A96" s="103"/>
      <c r="B96" s="103"/>
      <c r="C96" s="103"/>
      <c r="D96" s="103"/>
      <c r="R96" s="103"/>
    </row>
    <row r="97" ht="15.75" customHeight="1">
      <c r="A97" s="103"/>
      <c r="B97" s="103"/>
      <c r="C97" s="103"/>
      <c r="D97" s="103"/>
      <c r="R97" s="103"/>
    </row>
    <row r="98" ht="15.75" customHeight="1">
      <c r="A98" s="103"/>
      <c r="B98" s="103"/>
      <c r="C98" s="103"/>
      <c r="D98" s="103"/>
      <c r="R98" s="103"/>
    </row>
    <row r="99" ht="15.75" customHeight="1">
      <c r="A99" s="103"/>
      <c r="B99" s="103"/>
      <c r="C99" s="103"/>
      <c r="D99" s="103"/>
      <c r="R99" s="103"/>
    </row>
    <row r="100" ht="15.75" customHeight="1">
      <c r="A100" s="103"/>
      <c r="B100" s="103"/>
      <c r="C100" s="103"/>
      <c r="D100" s="103"/>
      <c r="R100" s="103"/>
    </row>
    <row r="101" ht="15.75" customHeight="1">
      <c r="A101" s="103"/>
      <c r="B101" s="103"/>
      <c r="C101" s="103"/>
      <c r="D101" s="103"/>
      <c r="R101" s="103"/>
    </row>
    <row r="102" ht="15.75" customHeight="1">
      <c r="A102" s="103"/>
      <c r="B102" s="103"/>
      <c r="C102" s="103"/>
      <c r="D102" s="103"/>
      <c r="R102" s="103"/>
    </row>
    <row r="103" ht="15.75" customHeight="1">
      <c r="A103" s="103"/>
      <c r="B103" s="103"/>
      <c r="C103" s="103"/>
      <c r="D103" s="103"/>
      <c r="R103" s="103"/>
    </row>
    <row r="104" ht="15.75" customHeight="1">
      <c r="A104" s="103"/>
      <c r="B104" s="103"/>
      <c r="C104" s="103"/>
      <c r="D104" s="103"/>
      <c r="R104" s="103"/>
    </row>
    <row r="105" ht="15.75" customHeight="1">
      <c r="A105" s="103"/>
      <c r="B105" s="103"/>
      <c r="C105" s="103"/>
      <c r="D105" s="103"/>
      <c r="R105" s="103"/>
    </row>
    <row r="106" ht="15.75" customHeight="1">
      <c r="A106" s="103"/>
      <c r="B106" s="103"/>
      <c r="C106" s="103"/>
      <c r="D106" s="103"/>
      <c r="R106" s="103"/>
    </row>
    <row r="107" ht="15.75" customHeight="1">
      <c r="A107" s="103"/>
      <c r="B107" s="103"/>
      <c r="C107" s="103"/>
      <c r="D107" s="103"/>
      <c r="R107" s="103"/>
    </row>
    <row r="108" ht="15.75" customHeight="1">
      <c r="A108" s="103"/>
      <c r="B108" s="103"/>
      <c r="C108" s="103"/>
      <c r="D108" s="103"/>
      <c r="R108" s="103"/>
    </row>
    <row r="109" ht="15.75" customHeight="1">
      <c r="A109" s="103"/>
      <c r="B109" s="103"/>
      <c r="C109" s="103"/>
      <c r="D109" s="103"/>
      <c r="R109" s="103"/>
    </row>
    <row r="110" ht="15.75" customHeight="1">
      <c r="A110" s="103"/>
      <c r="B110" s="103"/>
      <c r="C110" s="103"/>
      <c r="D110" s="103"/>
      <c r="R110" s="103"/>
    </row>
    <row r="111" ht="15.75" customHeight="1">
      <c r="A111" s="103"/>
      <c r="B111" s="103"/>
      <c r="C111" s="103"/>
      <c r="D111" s="103"/>
      <c r="R111" s="103"/>
    </row>
    <row r="112" ht="15.75" customHeight="1">
      <c r="A112" s="103"/>
      <c r="B112" s="103"/>
      <c r="C112" s="103"/>
      <c r="D112" s="103"/>
      <c r="R112" s="103"/>
    </row>
    <row r="113" ht="15.75" customHeight="1">
      <c r="A113" s="103"/>
      <c r="B113" s="103"/>
      <c r="C113" s="103"/>
      <c r="D113" s="103"/>
      <c r="R113" s="103"/>
    </row>
    <row r="114" ht="15.75" customHeight="1">
      <c r="A114" s="103"/>
      <c r="B114" s="103"/>
      <c r="C114" s="103"/>
      <c r="D114" s="103"/>
      <c r="R114" s="103"/>
    </row>
    <row r="115" ht="15.75" customHeight="1">
      <c r="A115" s="103"/>
      <c r="B115" s="103"/>
      <c r="C115" s="103"/>
      <c r="D115" s="103"/>
      <c r="R115" s="103"/>
    </row>
    <row r="116" ht="15.75" customHeight="1">
      <c r="A116" s="103"/>
      <c r="B116" s="103"/>
      <c r="C116" s="103"/>
      <c r="D116" s="103"/>
      <c r="R116" s="103"/>
    </row>
    <row r="117" ht="15.75" customHeight="1">
      <c r="A117" s="103"/>
      <c r="B117" s="103"/>
      <c r="C117" s="103"/>
      <c r="D117" s="103"/>
      <c r="R117" s="103"/>
    </row>
    <row r="118" ht="15.75" customHeight="1">
      <c r="A118" s="103"/>
      <c r="B118" s="103"/>
      <c r="C118" s="103"/>
      <c r="D118" s="103"/>
      <c r="R118" s="103"/>
    </row>
    <row r="119" ht="15.75" customHeight="1">
      <c r="A119" s="103"/>
      <c r="B119" s="103"/>
      <c r="C119" s="103"/>
      <c r="D119" s="103"/>
      <c r="R119" s="103"/>
    </row>
    <row r="120" ht="15.75" customHeight="1">
      <c r="A120" s="103"/>
      <c r="B120" s="103"/>
      <c r="C120" s="103"/>
      <c r="D120" s="103"/>
      <c r="R120" s="103"/>
    </row>
    <row r="121" ht="15.75" customHeight="1">
      <c r="A121" s="103"/>
      <c r="B121" s="103"/>
      <c r="C121" s="103"/>
      <c r="D121" s="103"/>
      <c r="R121" s="103"/>
    </row>
    <row r="122" ht="15.75" customHeight="1">
      <c r="A122" s="103"/>
      <c r="B122" s="103"/>
      <c r="C122" s="103"/>
      <c r="D122" s="103"/>
      <c r="R122" s="103"/>
    </row>
    <row r="123" ht="15.75" customHeight="1">
      <c r="A123" s="103"/>
      <c r="B123" s="103"/>
      <c r="C123" s="103"/>
      <c r="D123" s="103"/>
      <c r="R123" s="103"/>
    </row>
    <row r="124" ht="15.75" customHeight="1">
      <c r="A124" s="103"/>
      <c r="B124" s="103"/>
      <c r="C124" s="103"/>
      <c r="D124" s="103"/>
      <c r="R124" s="103"/>
    </row>
    <row r="125" ht="15.75" customHeight="1">
      <c r="A125" s="103"/>
      <c r="B125" s="103"/>
      <c r="C125" s="103"/>
      <c r="D125" s="103"/>
      <c r="R125" s="103"/>
    </row>
    <row r="126" ht="15.75" customHeight="1">
      <c r="A126" s="103"/>
      <c r="B126" s="103"/>
      <c r="C126" s="103"/>
      <c r="D126" s="103"/>
      <c r="R126" s="103"/>
    </row>
    <row r="127" ht="15.75" customHeight="1">
      <c r="A127" s="103"/>
      <c r="B127" s="103"/>
      <c r="C127" s="103"/>
      <c r="D127" s="103"/>
      <c r="R127" s="103"/>
    </row>
    <row r="128" ht="15.75" customHeight="1">
      <c r="A128" s="103"/>
      <c r="B128" s="103"/>
      <c r="C128" s="103"/>
      <c r="D128" s="103"/>
      <c r="R128" s="103"/>
    </row>
    <row r="129" ht="15.75" customHeight="1">
      <c r="A129" s="103"/>
      <c r="B129" s="103"/>
      <c r="C129" s="103"/>
      <c r="D129" s="103"/>
      <c r="R129" s="103"/>
    </row>
    <row r="130" ht="15.75" customHeight="1">
      <c r="A130" s="103"/>
      <c r="B130" s="103"/>
      <c r="C130" s="103"/>
      <c r="D130" s="103"/>
      <c r="R130" s="103"/>
    </row>
    <row r="131" ht="15.75" customHeight="1">
      <c r="A131" s="103"/>
      <c r="B131" s="103"/>
      <c r="C131" s="103"/>
      <c r="D131" s="103"/>
      <c r="R131" s="103"/>
    </row>
    <row r="132" ht="15.75" customHeight="1">
      <c r="A132" s="103"/>
      <c r="B132" s="103"/>
      <c r="C132" s="103"/>
      <c r="D132" s="103"/>
      <c r="R132" s="103"/>
    </row>
    <row r="133" ht="15.75" customHeight="1">
      <c r="A133" s="103"/>
      <c r="B133" s="103"/>
      <c r="C133" s="103"/>
      <c r="D133" s="103"/>
      <c r="R133" s="103"/>
    </row>
    <row r="134" ht="15.75" customHeight="1">
      <c r="A134" s="103"/>
      <c r="B134" s="103"/>
      <c r="C134" s="103"/>
      <c r="D134" s="103"/>
      <c r="R134" s="103"/>
    </row>
    <row r="135" ht="15.75" customHeight="1">
      <c r="A135" s="103"/>
      <c r="B135" s="103"/>
      <c r="C135" s="103"/>
      <c r="D135" s="103"/>
      <c r="R135" s="103"/>
    </row>
    <row r="136" ht="15.75" customHeight="1">
      <c r="A136" s="103"/>
      <c r="B136" s="103"/>
      <c r="C136" s="103"/>
      <c r="D136" s="103"/>
      <c r="R136" s="103"/>
    </row>
    <row r="137" ht="15.75" customHeight="1">
      <c r="A137" s="103"/>
      <c r="B137" s="103"/>
      <c r="C137" s="103"/>
      <c r="D137" s="103"/>
      <c r="R137" s="103"/>
    </row>
    <row r="138" ht="15.75" customHeight="1">
      <c r="A138" s="103"/>
      <c r="B138" s="103"/>
      <c r="C138" s="103"/>
      <c r="D138" s="103"/>
      <c r="R138" s="103"/>
    </row>
    <row r="139" ht="15.75" customHeight="1">
      <c r="A139" s="103"/>
      <c r="B139" s="103"/>
      <c r="C139" s="103"/>
      <c r="D139" s="103"/>
      <c r="R139" s="103"/>
    </row>
    <row r="140" ht="15.75" customHeight="1">
      <c r="A140" s="103"/>
      <c r="B140" s="103"/>
      <c r="C140" s="103"/>
      <c r="D140" s="103"/>
      <c r="R140" s="103"/>
    </row>
    <row r="141" ht="15.75" customHeight="1">
      <c r="A141" s="103"/>
      <c r="B141" s="103"/>
      <c r="C141" s="103"/>
      <c r="D141" s="103"/>
      <c r="R141" s="103"/>
    </row>
    <row r="142" ht="15.75" customHeight="1">
      <c r="A142" s="103"/>
      <c r="B142" s="103"/>
      <c r="C142" s="103"/>
      <c r="D142" s="103"/>
      <c r="R142" s="103"/>
    </row>
    <row r="143" ht="15.75" customHeight="1">
      <c r="A143" s="103"/>
      <c r="B143" s="103"/>
      <c r="C143" s="103"/>
      <c r="D143" s="103"/>
      <c r="R143" s="103"/>
    </row>
    <row r="144" ht="15.75" customHeight="1">
      <c r="A144" s="103"/>
      <c r="B144" s="103"/>
      <c r="C144" s="103"/>
      <c r="D144" s="103"/>
      <c r="R144" s="103"/>
    </row>
    <row r="145" ht="15.75" customHeight="1">
      <c r="A145" s="103"/>
      <c r="B145" s="103"/>
      <c r="C145" s="103"/>
      <c r="D145" s="103"/>
      <c r="R145" s="103"/>
    </row>
    <row r="146" ht="15.75" customHeight="1">
      <c r="A146" s="103"/>
      <c r="B146" s="103"/>
      <c r="C146" s="103"/>
      <c r="D146" s="103"/>
      <c r="R146" s="103"/>
    </row>
    <row r="147" ht="15.75" customHeight="1">
      <c r="A147" s="103"/>
      <c r="B147" s="103"/>
      <c r="C147" s="103"/>
      <c r="D147" s="103"/>
      <c r="R147" s="103"/>
    </row>
    <row r="148" ht="15.75" customHeight="1">
      <c r="A148" s="103"/>
      <c r="B148" s="103"/>
      <c r="C148" s="103"/>
      <c r="D148" s="103"/>
      <c r="R148" s="103"/>
    </row>
    <row r="149" ht="15.75" customHeight="1">
      <c r="A149" s="103"/>
      <c r="B149" s="103"/>
      <c r="C149" s="103"/>
      <c r="D149" s="103"/>
      <c r="R149" s="103"/>
    </row>
    <row r="150" ht="15.75" customHeight="1">
      <c r="A150" s="103"/>
      <c r="B150" s="103"/>
      <c r="C150" s="103"/>
      <c r="D150" s="103"/>
      <c r="R150" s="103"/>
    </row>
    <row r="151" ht="15.75" customHeight="1">
      <c r="A151" s="103"/>
      <c r="B151" s="103"/>
      <c r="C151" s="103"/>
      <c r="D151" s="103"/>
      <c r="R151" s="103"/>
    </row>
    <row r="152" ht="15.75" customHeight="1">
      <c r="A152" s="103"/>
      <c r="B152" s="103"/>
      <c r="C152" s="103"/>
      <c r="D152" s="103"/>
      <c r="R152" s="103"/>
    </row>
    <row r="153" ht="15.75" customHeight="1">
      <c r="A153" s="103"/>
      <c r="B153" s="103"/>
      <c r="C153" s="103"/>
      <c r="D153" s="103"/>
      <c r="R153" s="103"/>
    </row>
    <row r="154" ht="15.75" customHeight="1">
      <c r="A154" s="103"/>
      <c r="B154" s="103"/>
      <c r="C154" s="103"/>
      <c r="D154" s="103"/>
      <c r="R154" s="103"/>
    </row>
    <row r="155" ht="15.75" customHeight="1">
      <c r="A155" s="103"/>
      <c r="B155" s="103"/>
      <c r="C155" s="103"/>
      <c r="D155" s="103"/>
      <c r="R155" s="103"/>
    </row>
    <row r="156" ht="15.75" customHeight="1">
      <c r="A156" s="103"/>
      <c r="B156" s="103"/>
      <c r="C156" s="103"/>
      <c r="D156" s="103"/>
      <c r="R156" s="103"/>
    </row>
    <row r="157" ht="15.75" customHeight="1">
      <c r="A157" s="103"/>
      <c r="B157" s="103"/>
      <c r="C157" s="103"/>
      <c r="D157" s="103"/>
      <c r="R157" s="103"/>
    </row>
    <row r="158" ht="15.75" customHeight="1">
      <c r="A158" s="103"/>
      <c r="B158" s="103"/>
      <c r="C158" s="103"/>
      <c r="D158" s="103"/>
      <c r="R158" s="103"/>
    </row>
    <row r="159" ht="15.75" customHeight="1">
      <c r="A159" s="103"/>
      <c r="B159" s="103"/>
      <c r="C159" s="103"/>
      <c r="D159" s="103"/>
      <c r="R159" s="103"/>
    </row>
    <row r="160" ht="15.75" customHeight="1">
      <c r="A160" s="103"/>
      <c r="B160" s="103"/>
      <c r="C160" s="103"/>
      <c r="D160" s="103"/>
      <c r="R160" s="103"/>
    </row>
    <row r="161" ht="15.75" customHeight="1">
      <c r="A161" s="103"/>
      <c r="B161" s="103"/>
      <c r="C161" s="103"/>
      <c r="D161" s="103"/>
      <c r="R161" s="103"/>
    </row>
    <row r="162" ht="15.75" customHeight="1">
      <c r="A162" s="103"/>
      <c r="B162" s="103"/>
      <c r="C162" s="103"/>
      <c r="D162" s="103"/>
      <c r="R162" s="103"/>
    </row>
    <row r="163" ht="15.75" customHeight="1">
      <c r="A163" s="103"/>
      <c r="B163" s="103"/>
      <c r="C163" s="103"/>
      <c r="D163" s="103"/>
      <c r="R163" s="103"/>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0">
      <formula1>"Selecione,2ºTrimestre,3ºTrimestre,4ºTrimestre,Não"</formula1>
    </dataValidation>
    <dataValidation type="list" allowBlank="1" showErrorMessage="1" sqref="U3:U10">
      <formula1>"Selecione,Sim,Não"</formula1>
    </dataValidation>
    <dataValidation type="list" allowBlank="1" showErrorMessage="1" sqref="E3:E10">
      <formula1>"On-line Auto-serviço,On-line Fluxo,Digital Auto-serviço,Digital Fluxo,Presencial,Semipresencial,Selecione"</formula1>
    </dataValidation>
    <dataValidation type="list" allowBlank="1" showErrorMessage="1" sqref="H3:H10">
      <formula1>"Selecione,É cômodo para o usuário,É uma utilidade para o usuário,Atendimento a disposição legal"</formula1>
    </dataValidation>
    <dataValidation type="list" allowBlank="1" showErrorMessage="1" sqref="O3:O10">
      <formula1>"Selecione,Atualmente é presencial,Atualmente em formato híbrido,Atualmente automatizado em formato digital"</formula1>
    </dataValidation>
    <dataValidation type="list" allowBlank="1" showErrorMessage="1" sqref="S3:S10">
      <formula1>"Fase de Levantamento de requisitos,Fase de Mapeamento do Serviço,Fase de Desenvolvimento,Fase de Homologação,Pronto,Fase de Pagamento,Pendente,Selecione"</formula1>
    </dataValidation>
    <dataValidation type="list" allowBlank="1" showErrorMessage="1" sqref="N3:N10">
      <formula1>"Sim Possui,Não Possui,Fase de Desenvolvimento,Selecione"</formula1>
    </dataValidation>
    <dataValidation type="list" allowBlank="1" showErrorMessage="1" sqref="J3:J10">
      <formula1>"Selecione,Sim,Não,Fase de elaboração"</formula1>
    </dataValidation>
    <dataValidation type="list" allowBlank="1" showErrorMessage="1" sqref="L3:L10">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0 F3:F10 R3:R10">
      <formula1>"Sim,Não,Selecione"</formula1>
    </dataValidation>
    <dataValidation type="list" allowBlank="1" showErrorMessage="1" sqref="G3:G10">
      <formula1>"Selecione,Atende grupo Minoritário da população,Atende grande parte da população,Atende toda população"</formula1>
    </dataValidation>
    <dataValidation type="list" allowBlank="1" showErrorMessage="1" sqref="I3:I10">
      <formula1>"Selecione,Baixo volume de demanda,Volume mediano de demanda,Alto volume de demanda"</formula1>
    </dataValidation>
    <dataValidation type="list" allowBlank="1" showErrorMessage="1" sqref="M3:M10">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paperSize="9" orientation="portrait"/>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13"/>
    <col customWidth="1" min="2" max="4" width="34.13"/>
    <col customWidth="1" min="5" max="5" width="15.13"/>
    <col customWidth="1" min="6" max="6" width="18.75"/>
    <col customWidth="1" min="7" max="7" width="22.38"/>
    <col customWidth="1" min="8" max="8" width="12.38"/>
    <col customWidth="1" min="9" max="9" width="21.0"/>
    <col customWidth="1" min="10" max="10" width="34.13"/>
    <col customWidth="1" min="11" max="12" width="16.38"/>
    <col customWidth="1" min="13" max="14" width="29.75"/>
    <col customWidth="1" min="15" max="16" width="16.38"/>
    <col customWidth="1" min="17" max="17" width="11.0"/>
    <col customWidth="1" min="18" max="18" width="17.38"/>
    <col customWidth="1" min="19" max="19" width="19.13"/>
    <col customWidth="1" min="20" max="20" width="20.38"/>
    <col customWidth="1" min="21" max="21" width="19.0"/>
  </cols>
  <sheetData>
    <row r="1" ht="35.25" customHeight="1">
      <c r="A1" s="36"/>
      <c r="B1" s="36"/>
      <c r="C1" s="36"/>
      <c r="D1" s="36"/>
      <c r="E1" s="36"/>
      <c r="F1" s="36"/>
      <c r="G1" s="37" t="s">
        <v>101</v>
      </c>
      <c r="H1" s="38"/>
      <c r="I1" s="38"/>
      <c r="J1" s="38"/>
      <c r="K1" s="39"/>
      <c r="L1" s="37" t="s">
        <v>102</v>
      </c>
      <c r="M1" s="38"/>
      <c r="N1" s="38"/>
      <c r="O1" s="38"/>
      <c r="P1" s="40"/>
      <c r="Q1" s="41"/>
      <c r="R1" s="41"/>
      <c r="S1" s="36"/>
      <c r="T1" s="41"/>
      <c r="U1" s="41"/>
      <c r="V1" s="101"/>
    </row>
    <row r="2" ht="15.75" customHeight="1">
      <c r="A2" s="42" t="s">
        <v>103</v>
      </c>
      <c r="B2" s="42" t="s">
        <v>104</v>
      </c>
      <c r="C2" s="42" t="s">
        <v>105</v>
      </c>
      <c r="D2" s="43" t="s">
        <v>1004</v>
      </c>
      <c r="E2" s="42"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127</v>
      </c>
      <c r="B3" s="47" t="s">
        <v>128</v>
      </c>
      <c r="C3" s="47" t="s">
        <v>129</v>
      </c>
      <c r="D3" s="47" t="s">
        <v>50</v>
      </c>
      <c r="E3" s="47" t="s">
        <v>196</v>
      </c>
      <c r="F3" s="47" t="s">
        <v>122</v>
      </c>
      <c r="G3" s="48" t="s">
        <v>85</v>
      </c>
      <c r="H3" s="49" t="s">
        <v>87</v>
      </c>
      <c r="I3" s="50" t="s">
        <v>89</v>
      </c>
      <c r="J3" s="48" t="s">
        <v>91</v>
      </c>
      <c r="K3" s="50">
        <f>SUMIFS(Gabarito!B:B,Gabarito!A:A,G3)+SUMIFS(Gabarito!B:B,Gabarito!A:A,H3)+SUMIFS(Gabarito!B:B,Gabarito!A:A,I3)+SUMIFS(Gabarito!B:B,Gabarito!A:A,J3)</f>
        <v>26</v>
      </c>
      <c r="L3" s="49" t="s">
        <v>93</v>
      </c>
      <c r="M3" s="49" t="s">
        <v>131</v>
      </c>
      <c r="N3" s="47" t="s">
        <v>96</v>
      </c>
      <c r="O3" s="49" t="s">
        <v>82</v>
      </c>
      <c r="P3" s="49">
        <f>SUMIFS(Gabarito!B:B,Gabarito!A:A,L3)+SUMIFS(Gabarito!B:B,Gabarito!A:A,M3)+SUMIFS(Gabarito!B:B,Gabarito!A:A,N3)+SUMIFS(Gabarito!B:B,Gabarito!A:A,#REF!)+SUMIFS(Gabarito!B:B,Gabarito!A:A,O3)</f>
        <v>44</v>
      </c>
      <c r="Q3" s="49">
        <f t="shared" ref="Q3:Q9" si="1">K3*P3</f>
        <v>1144</v>
      </c>
      <c r="R3" s="47" t="s">
        <v>50</v>
      </c>
      <c r="S3" s="47" t="s">
        <v>132</v>
      </c>
      <c r="T3" s="49" t="s">
        <v>50</v>
      </c>
      <c r="U3" s="49" t="s">
        <v>50</v>
      </c>
      <c r="V3" s="47" t="s">
        <v>1005</v>
      </c>
    </row>
    <row r="4" ht="15.75" customHeight="1">
      <c r="A4" s="47" t="s">
        <v>127</v>
      </c>
      <c r="B4" s="47" t="s">
        <v>133</v>
      </c>
      <c r="C4" s="47" t="s">
        <v>129</v>
      </c>
      <c r="D4" s="47" t="s">
        <v>50</v>
      </c>
      <c r="E4" s="47" t="s">
        <v>130</v>
      </c>
      <c r="F4" s="47" t="s">
        <v>122</v>
      </c>
      <c r="G4" s="48" t="s">
        <v>85</v>
      </c>
      <c r="H4" s="49" t="s">
        <v>87</v>
      </c>
      <c r="I4" s="50" t="s">
        <v>89</v>
      </c>
      <c r="J4" s="48" t="s">
        <v>91</v>
      </c>
      <c r="K4" s="50">
        <f>SUMIFS(Gabarito!B:B,Gabarito!A:A,G4)+SUMIFS(Gabarito!B:B,Gabarito!A:A,H4)+SUMIFS(Gabarito!B:B,Gabarito!A:A,I4)+SUMIFS(Gabarito!B:B,Gabarito!A:A,J4)</f>
        <v>26</v>
      </c>
      <c r="L4" s="49" t="s">
        <v>93</v>
      </c>
      <c r="M4" s="49" t="s">
        <v>131</v>
      </c>
      <c r="N4" s="47" t="s">
        <v>96</v>
      </c>
      <c r="O4" s="49" t="s">
        <v>82</v>
      </c>
      <c r="P4" s="49">
        <f>SUMIFS(Gabarito!B:B,Gabarito!A:A,L4)+SUMIFS(Gabarito!B:B,Gabarito!A:A,M4)+SUMIFS(Gabarito!B:B,Gabarito!A:A,N4)+SUMIFS(Gabarito!B:B,Gabarito!A:A,#REF!)+SUMIFS(Gabarito!B:B,Gabarito!A:A,O4)</f>
        <v>44</v>
      </c>
      <c r="Q4" s="49">
        <f t="shared" si="1"/>
        <v>1144</v>
      </c>
      <c r="R4" s="47" t="s">
        <v>50</v>
      </c>
      <c r="S4" s="47" t="s">
        <v>132</v>
      </c>
      <c r="T4" s="49" t="s">
        <v>50</v>
      </c>
      <c r="U4" s="49" t="s">
        <v>50</v>
      </c>
      <c r="V4" s="47" t="s">
        <v>1005</v>
      </c>
    </row>
    <row r="5" ht="15.75" customHeight="1">
      <c r="A5" s="47" t="s">
        <v>127</v>
      </c>
      <c r="B5" s="47" t="s">
        <v>134</v>
      </c>
      <c r="C5" s="47" t="s">
        <v>129</v>
      </c>
      <c r="D5" s="47" t="s">
        <v>50</v>
      </c>
      <c r="E5" s="47" t="s">
        <v>130</v>
      </c>
      <c r="F5" s="47" t="s">
        <v>50</v>
      </c>
      <c r="G5" s="48" t="s">
        <v>43</v>
      </c>
      <c r="H5" s="49" t="s">
        <v>87</v>
      </c>
      <c r="I5" s="50" t="s">
        <v>89</v>
      </c>
      <c r="J5" s="48" t="s">
        <v>91</v>
      </c>
      <c r="K5" s="50">
        <f>SUMIFS(Gabarito!B:B,Gabarito!A:A,G5)+SUMIFS(Gabarito!B:B,Gabarito!A:A,H5)+SUMIFS(Gabarito!B:B,Gabarito!A:A,I5)+SUMIFS(Gabarito!B:B,Gabarito!A:A,J5)</f>
        <v>24</v>
      </c>
      <c r="L5" s="49" t="s">
        <v>122</v>
      </c>
      <c r="M5" s="49" t="s">
        <v>131</v>
      </c>
      <c r="N5" s="47" t="s">
        <v>96</v>
      </c>
      <c r="O5" s="49" t="s">
        <v>99</v>
      </c>
      <c r="P5" s="49">
        <f>SUMIFS(Gabarito!B:B,Gabarito!A:A,L5)+SUMIFS(Gabarito!B:B,Gabarito!A:A,M5)+SUMIFS(Gabarito!B:B,Gabarito!A:A,N5)+SUMIFS(Gabarito!B:B,Gabarito!A:A,#REF!)+SUMIFS(Gabarito!B:B,Gabarito!A:A,O5)</f>
        <v>40</v>
      </c>
      <c r="Q5" s="49">
        <f t="shared" si="1"/>
        <v>960</v>
      </c>
      <c r="R5" s="47" t="s">
        <v>50</v>
      </c>
      <c r="S5" s="47" t="s">
        <v>132</v>
      </c>
      <c r="T5" s="49" t="s">
        <v>50</v>
      </c>
      <c r="U5" s="49" t="s">
        <v>50</v>
      </c>
      <c r="V5" s="47" t="s">
        <v>1006</v>
      </c>
    </row>
    <row r="6" ht="15.75" customHeight="1">
      <c r="A6" s="47" t="s">
        <v>127</v>
      </c>
      <c r="B6" s="47" t="s">
        <v>135</v>
      </c>
      <c r="C6" s="47" t="s">
        <v>129</v>
      </c>
      <c r="D6" s="47" t="s">
        <v>91</v>
      </c>
      <c r="E6" s="47" t="s">
        <v>136</v>
      </c>
      <c r="F6" s="47" t="s">
        <v>50</v>
      </c>
      <c r="G6" s="48" t="s">
        <v>85</v>
      </c>
      <c r="H6" s="49" t="s">
        <v>137</v>
      </c>
      <c r="I6" s="50" t="s">
        <v>89</v>
      </c>
      <c r="J6" s="48" t="s">
        <v>91</v>
      </c>
      <c r="K6" s="50">
        <f>SUMIFS(Gabarito!B:B,Gabarito!A:A,G6)+SUMIFS(Gabarito!B:B,Gabarito!A:A,H6)+SUMIFS(Gabarito!B:B,Gabarito!A:A,I6)+SUMIFS(Gabarito!B:B,Gabarito!A:A,J6)</f>
        <v>20</v>
      </c>
      <c r="L6" s="49" t="s">
        <v>93</v>
      </c>
      <c r="M6" s="49" t="s">
        <v>131</v>
      </c>
      <c r="N6" s="47" t="s">
        <v>96</v>
      </c>
      <c r="O6" s="49" t="s">
        <v>99</v>
      </c>
      <c r="P6" s="49">
        <f>SUMIFS(Gabarito!B:B,Gabarito!A:A,L6)+SUMIFS(Gabarito!B:B,Gabarito!A:A,M6)+SUMIFS(Gabarito!B:B,Gabarito!A:A,N6)+SUMIFS(Gabarito!B:B,Gabarito!A:A,#REF!)+SUMIFS(Gabarito!B:B,Gabarito!A:A,O6)</f>
        <v>50</v>
      </c>
      <c r="Q6" s="49">
        <f t="shared" si="1"/>
        <v>1000</v>
      </c>
      <c r="R6" s="47" t="s">
        <v>50</v>
      </c>
      <c r="S6" s="47" t="s">
        <v>132</v>
      </c>
      <c r="T6" s="49" t="s">
        <v>50</v>
      </c>
      <c r="U6" s="49" t="s">
        <v>50</v>
      </c>
      <c r="V6" s="47" t="s">
        <v>1007</v>
      </c>
    </row>
    <row r="7" ht="15.75" customHeight="1">
      <c r="A7" s="47" t="s">
        <v>127</v>
      </c>
      <c r="B7" s="47" t="s">
        <v>138</v>
      </c>
      <c r="C7" s="47" t="s">
        <v>129</v>
      </c>
      <c r="D7" s="47" t="s">
        <v>91</v>
      </c>
      <c r="E7" s="47" t="s">
        <v>130</v>
      </c>
      <c r="F7" s="47" t="s">
        <v>50</v>
      </c>
      <c r="G7" s="48" t="s">
        <v>43</v>
      </c>
      <c r="H7" s="49" t="s">
        <v>87</v>
      </c>
      <c r="I7" s="50" t="s">
        <v>89</v>
      </c>
      <c r="J7" s="48" t="s">
        <v>91</v>
      </c>
      <c r="K7" s="50">
        <f>SUMIFS(Gabarito!B:B,Gabarito!A:A,G7)+SUMIFS(Gabarito!B:B,Gabarito!A:A,H7)+SUMIFS(Gabarito!B:B,Gabarito!A:A,I7)+SUMIFS(Gabarito!B:B,Gabarito!A:A,J7)</f>
        <v>24</v>
      </c>
      <c r="L7" s="49" t="s">
        <v>93</v>
      </c>
      <c r="M7" s="49" t="s">
        <v>131</v>
      </c>
      <c r="N7" s="47" t="s">
        <v>96</v>
      </c>
      <c r="O7" s="49" t="s">
        <v>82</v>
      </c>
      <c r="P7" s="49">
        <f>SUMIFS(Gabarito!B:B,Gabarito!A:A,L7)+SUMIFS(Gabarito!B:B,Gabarito!A:A,M7)+SUMIFS(Gabarito!B:B,Gabarito!A:A,N7)+SUMIFS(Gabarito!B:B,Gabarito!A:A,#REF!)+SUMIFS(Gabarito!B:B,Gabarito!A:A,O7)</f>
        <v>44</v>
      </c>
      <c r="Q7" s="49">
        <f t="shared" si="1"/>
        <v>1056</v>
      </c>
      <c r="R7" s="47" t="s">
        <v>50</v>
      </c>
      <c r="S7" s="47" t="s">
        <v>132</v>
      </c>
      <c r="T7" s="49" t="s">
        <v>50</v>
      </c>
      <c r="U7" s="49" t="s">
        <v>50</v>
      </c>
      <c r="V7" s="47" t="s">
        <v>1008</v>
      </c>
    </row>
    <row r="8" ht="15.75" customHeight="1">
      <c r="A8" s="47" t="s">
        <v>127</v>
      </c>
      <c r="B8" s="47" t="s">
        <v>140</v>
      </c>
      <c r="C8" s="47" t="s">
        <v>129</v>
      </c>
      <c r="D8" s="47" t="s">
        <v>91</v>
      </c>
      <c r="E8" s="47" t="s">
        <v>130</v>
      </c>
      <c r="F8" s="47" t="s">
        <v>91</v>
      </c>
      <c r="G8" s="48" t="s">
        <v>85</v>
      </c>
      <c r="H8" s="49" t="s">
        <v>87</v>
      </c>
      <c r="I8" s="50" t="s">
        <v>89</v>
      </c>
      <c r="J8" s="48" t="s">
        <v>91</v>
      </c>
      <c r="K8" s="50">
        <f>SUMIFS(Gabarito!B:B,Gabarito!A:A,G8)+SUMIFS(Gabarito!B:B,Gabarito!A:A,H8)+SUMIFS(Gabarito!B:B,Gabarito!A:A,I8)+SUMIFS(Gabarito!B:B,Gabarito!A:A,J8)</f>
        <v>26</v>
      </c>
      <c r="L8" s="49" t="s">
        <v>55</v>
      </c>
      <c r="M8" s="49" t="s">
        <v>131</v>
      </c>
      <c r="N8" s="47" t="s">
        <v>96</v>
      </c>
      <c r="O8" s="49" t="s">
        <v>82</v>
      </c>
      <c r="P8" s="49">
        <f>SUMIFS(Gabarito!B:B,Gabarito!A:A,L8)+SUMIFS(Gabarito!B:B,Gabarito!A:A,M8)+SUMIFS(Gabarito!B:B,Gabarito!A:A,N8)+SUMIFS(Gabarito!B:B,Gabarito!A:A,#REF!)+SUMIFS(Gabarito!B:B,Gabarito!A:A,O8)</f>
        <v>36</v>
      </c>
      <c r="Q8" s="49">
        <f t="shared" si="1"/>
        <v>936</v>
      </c>
      <c r="R8" s="47" t="s">
        <v>50</v>
      </c>
      <c r="S8" s="47" t="s">
        <v>132</v>
      </c>
      <c r="T8" s="49" t="s">
        <v>50</v>
      </c>
      <c r="U8" s="49" t="s">
        <v>50</v>
      </c>
      <c r="V8" s="47" t="s">
        <v>1009</v>
      </c>
    </row>
    <row r="9" ht="15.75" customHeight="1">
      <c r="A9" s="47" t="s">
        <v>127</v>
      </c>
      <c r="B9" s="47" t="s">
        <v>141</v>
      </c>
      <c r="C9" s="47" t="s">
        <v>129</v>
      </c>
      <c r="D9" s="47" t="s">
        <v>91</v>
      </c>
      <c r="E9" s="47" t="s">
        <v>130</v>
      </c>
      <c r="F9" s="47" t="s">
        <v>91</v>
      </c>
      <c r="G9" s="48" t="s">
        <v>85</v>
      </c>
      <c r="H9" s="49" t="s">
        <v>87</v>
      </c>
      <c r="I9" s="50" t="s">
        <v>89</v>
      </c>
      <c r="J9" s="48" t="s">
        <v>91</v>
      </c>
      <c r="K9" s="50">
        <f>SUMIFS(Gabarito!B:B,Gabarito!A:A,G9)+SUMIFS(Gabarito!B:B,Gabarito!A:A,H9)+SUMIFS(Gabarito!B:B,Gabarito!A:A,I9)+SUMIFS(Gabarito!B:B,Gabarito!A:A,J9)</f>
        <v>26</v>
      </c>
      <c r="L9" s="49" t="s">
        <v>55</v>
      </c>
      <c r="M9" s="49" t="s">
        <v>131</v>
      </c>
      <c r="N9" s="47" t="s">
        <v>96</v>
      </c>
      <c r="O9" s="49" t="s">
        <v>82</v>
      </c>
      <c r="P9" s="49">
        <f>SUMIFS(Gabarito!B:B,Gabarito!A:A,L9)+SUMIFS(Gabarito!B:B,Gabarito!A:A,M9)+SUMIFS(Gabarito!B:B,Gabarito!A:A,N9)+SUMIFS(Gabarito!B:B,Gabarito!A:A,#REF!)+SUMIFS(Gabarito!B:B,Gabarito!A:A,O9)</f>
        <v>36</v>
      </c>
      <c r="Q9" s="49">
        <f t="shared" si="1"/>
        <v>936</v>
      </c>
      <c r="R9" s="47" t="s">
        <v>50</v>
      </c>
      <c r="S9" s="47" t="s">
        <v>132</v>
      </c>
      <c r="T9" s="49" t="s">
        <v>50</v>
      </c>
      <c r="U9" s="49" t="s">
        <v>50</v>
      </c>
      <c r="V9" s="47" t="s">
        <v>1005</v>
      </c>
    </row>
    <row r="10" ht="15.75" customHeight="1">
      <c r="A10" s="103"/>
      <c r="B10" s="103"/>
      <c r="C10" s="103"/>
      <c r="D10" s="103"/>
      <c r="E10" s="103"/>
      <c r="G10" s="103"/>
      <c r="H10" s="103"/>
      <c r="I10" s="103"/>
      <c r="J10" s="103"/>
      <c r="K10" s="103"/>
      <c r="L10" s="104"/>
      <c r="M10" s="104"/>
      <c r="N10" s="104"/>
      <c r="O10" s="104"/>
      <c r="P10" s="104"/>
      <c r="Q10" s="104"/>
      <c r="R10" s="104"/>
      <c r="S10" s="103"/>
      <c r="T10" s="104"/>
    </row>
    <row r="11" ht="15.75" customHeight="1">
      <c r="A11" s="103"/>
      <c r="B11" s="103"/>
      <c r="C11" s="103"/>
      <c r="D11" s="103"/>
      <c r="E11" s="103"/>
      <c r="G11" s="103"/>
      <c r="H11" s="103"/>
      <c r="I11" s="103"/>
      <c r="J11" s="103"/>
      <c r="K11" s="103"/>
      <c r="L11" s="104"/>
      <c r="M11" s="104"/>
      <c r="N11" s="104"/>
      <c r="O11" s="104"/>
      <c r="P11" s="104"/>
      <c r="Q11" s="104"/>
      <c r="R11" s="104"/>
      <c r="S11" s="103"/>
      <c r="T11" s="104"/>
    </row>
    <row r="12" ht="15.75" customHeight="1">
      <c r="A12" s="103"/>
      <c r="B12" s="103"/>
      <c r="C12" s="103"/>
      <c r="D12" s="103"/>
      <c r="E12" s="103"/>
      <c r="G12" s="103"/>
      <c r="H12" s="103"/>
      <c r="I12" s="103"/>
      <c r="J12" s="103"/>
      <c r="K12" s="103"/>
      <c r="L12" s="104"/>
      <c r="M12" s="104"/>
      <c r="N12" s="104"/>
      <c r="O12" s="104"/>
      <c r="P12" s="104"/>
      <c r="Q12" s="104"/>
      <c r="R12" s="104"/>
      <c r="S12" s="103"/>
      <c r="T12" s="104"/>
    </row>
    <row r="13" ht="15.75" customHeight="1">
      <c r="A13" s="103"/>
      <c r="B13" s="103"/>
      <c r="C13" s="103"/>
      <c r="D13" s="103"/>
      <c r="E13" s="103"/>
      <c r="G13" s="103"/>
      <c r="H13" s="103"/>
      <c r="I13" s="103"/>
      <c r="J13" s="103"/>
      <c r="K13" s="103"/>
      <c r="L13" s="104"/>
      <c r="M13" s="104"/>
      <c r="N13" s="104"/>
      <c r="O13" s="104"/>
      <c r="P13" s="104"/>
      <c r="Q13" s="104"/>
      <c r="R13" s="104"/>
      <c r="S13" s="103"/>
      <c r="T13" s="104"/>
    </row>
    <row r="14" ht="15.75" customHeight="1">
      <c r="A14" s="103"/>
      <c r="B14" s="103"/>
      <c r="C14" s="103"/>
      <c r="D14" s="103"/>
      <c r="E14" s="103"/>
      <c r="G14" s="103"/>
      <c r="H14" s="103"/>
      <c r="I14" s="103"/>
      <c r="J14" s="103"/>
      <c r="K14" s="103"/>
      <c r="L14" s="104"/>
      <c r="M14" s="104"/>
      <c r="N14" s="104"/>
      <c r="O14" s="104"/>
      <c r="P14" s="104"/>
      <c r="Q14" s="104"/>
      <c r="R14" s="104"/>
      <c r="S14" s="103"/>
      <c r="T14" s="104"/>
    </row>
    <row r="15" ht="15.75" customHeight="1">
      <c r="A15" s="103"/>
      <c r="B15" s="103"/>
      <c r="C15" s="103"/>
      <c r="D15" s="103"/>
      <c r="E15" s="103"/>
      <c r="G15" s="103"/>
      <c r="H15" s="103"/>
      <c r="I15" s="103"/>
      <c r="J15" s="103"/>
      <c r="K15" s="103"/>
      <c r="L15" s="104"/>
      <c r="M15" s="104"/>
      <c r="N15" s="104"/>
      <c r="O15" s="104"/>
      <c r="P15" s="104"/>
      <c r="Q15" s="104"/>
      <c r="R15" s="104"/>
      <c r="S15" s="103"/>
      <c r="T15" s="104"/>
    </row>
    <row r="16" ht="15.75" customHeight="1">
      <c r="A16" s="103"/>
      <c r="B16" s="103"/>
      <c r="C16" s="103"/>
      <c r="D16" s="103"/>
      <c r="E16" s="103"/>
      <c r="G16" s="103"/>
      <c r="H16" s="103"/>
      <c r="I16" s="103"/>
      <c r="J16" s="103"/>
      <c r="K16" s="103"/>
      <c r="L16" s="104"/>
      <c r="M16" s="104"/>
      <c r="N16" s="104"/>
      <c r="O16" s="104"/>
      <c r="P16" s="104"/>
      <c r="Q16" s="104"/>
      <c r="R16" s="104"/>
      <c r="S16" s="103"/>
      <c r="T16" s="104"/>
    </row>
    <row r="17" ht="15.75" customHeight="1">
      <c r="A17" s="103"/>
      <c r="B17" s="103"/>
      <c r="C17" s="103"/>
      <c r="D17" s="103"/>
      <c r="E17" s="103"/>
      <c r="G17" s="103"/>
      <c r="H17" s="103"/>
      <c r="I17" s="103"/>
      <c r="J17" s="103"/>
      <c r="K17" s="103"/>
      <c r="L17" s="104"/>
      <c r="M17" s="104"/>
      <c r="N17" s="104"/>
      <c r="O17" s="104"/>
      <c r="P17" s="104"/>
      <c r="Q17" s="104"/>
      <c r="R17" s="104"/>
      <c r="S17" s="103"/>
      <c r="T17" s="104"/>
    </row>
    <row r="18" ht="15.75" customHeight="1">
      <c r="A18" s="103"/>
      <c r="B18" s="103"/>
      <c r="C18" s="103"/>
      <c r="D18" s="103"/>
      <c r="E18" s="103"/>
      <c r="G18" s="103"/>
      <c r="H18" s="103"/>
      <c r="I18" s="103"/>
      <c r="J18" s="103"/>
      <c r="K18" s="103"/>
      <c r="L18" s="104"/>
      <c r="M18" s="104"/>
      <c r="N18" s="104"/>
      <c r="O18" s="104"/>
      <c r="P18" s="104"/>
      <c r="Q18" s="104"/>
      <c r="R18" s="104"/>
      <c r="S18" s="103"/>
      <c r="T18" s="104"/>
    </row>
    <row r="19" ht="15.75" customHeight="1">
      <c r="A19" s="103"/>
      <c r="B19" s="103"/>
      <c r="C19" s="103"/>
      <c r="D19" s="103"/>
      <c r="E19" s="103"/>
      <c r="G19" s="103"/>
      <c r="H19" s="103"/>
      <c r="I19" s="103"/>
      <c r="J19" s="103"/>
      <c r="K19" s="103"/>
      <c r="L19" s="104"/>
      <c r="M19" s="104"/>
      <c r="N19" s="104"/>
      <c r="O19" s="104"/>
      <c r="P19" s="104"/>
      <c r="Q19" s="104"/>
      <c r="R19" s="104"/>
      <c r="S19" s="103"/>
      <c r="T19" s="104"/>
    </row>
    <row r="20" ht="15.75" customHeight="1">
      <c r="A20" s="103"/>
      <c r="B20" s="103"/>
      <c r="C20" s="103"/>
      <c r="D20" s="103"/>
      <c r="E20" s="103"/>
      <c r="G20" s="103"/>
      <c r="H20" s="103"/>
      <c r="I20" s="103"/>
      <c r="J20" s="103"/>
      <c r="K20" s="103"/>
      <c r="L20" s="104"/>
      <c r="M20" s="104"/>
      <c r="N20" s="104"/>
      <c r="O20" s="104"/>
      <c r="P20" s="104"/>
      <c r="Q20" s="104"/>
      <c r="R20" s="104"/>
      <c r="S20" s="103"/>
      <c r="T20" s="104"/>
    </row>
    <row r="21" ht="15.75" customHeight="1">
      <c r="A21" s="103"/>
      <c r="B21" s="103"/>
      <c r="C21" s="103"/>
      <c r="D21" s="103"/>
      <c r="E21" s="103"/>
      <c r="G21" s="103"/>
      <c r="H21" s="103"/>
      <c r="I21" s="103"/>
      <c r="J21" s="103"/>
      <c r="K21" s="103"/>
      <c r="L21" s="104"/>
      <c r="M21" s="104"/>
      <c r="N21" s="104"/>
      <c r="O21" s="104"/>
      <c r="P21" s="104"/>
      <c r="Q21" s="104"/>
      <c r="R21" s="104"/>
      <c r="S21" s="103"/>
      <c r="T21" s="104"/>
    </row>
    <row r="22" ht="15.75" customHeight="1">
      <c r="A22" s="103"/>
      <c r="B22" s="103"/>
      <c r="C22" s="103"/>
      <c r="D22" s="103"/>
      <c r="E22" s="103"/>
      <c r="G22" s="103"/>
      <c r="H22" s="103"/>
      <c r="I22" s="103"/>
      <c r="J22" s="103"/>
      <c r="K22" s="103"/>
      <c r="L22" s="104"/>
      <c r="M22" s="104"/>
      <c r="N22" s="104"/>
      <c r="O22" s="104"/>
      <c r="P22" s="104"/>
      <c r="Q22" s="104"/>
      <c r="R22" s="104"/>
      <c r="S22" s="103"/>
      <c r="T22" s="104"/>
    </row>
    <row r="23" ht="15.75" customHeight="1">
      <c r="A23" s="103"/>
      <c r="B23" s="103"/>
      <c r="C23" s="103"/>
      <c r="D23" s="103"/>
      <c r="E23" s="103"/>
      <c r="G23" s="103"/>
      <c r="H23" s="103"/>
      <c r="I23" s="103"/>
      <c r="J23" s="103"/>
      <c r="K23" s="103"/>
      <c r="L23" s="104"/>
      <c r="M23" s="104"/>
      <c r="N23" s="104"/>
      <c r="O23" s="104"/>
      <c r="P23" s="104"/>
      <c r="Q23" s="104"/>
      <c r="R23" s="104"/>
      <c r="S23" s="103"/>
      <c r="T23" s="104"/>
    </row>
    <row r="24" ht="15.75" customHeight="1">
      <c r="A24" s="103"/>
      <c r="B24" s="103"/>
      <c r="C24" s="103"/>
      <c r="D24" s="103"/>
      <c r="E24" s="103"/>
      <c r="G24" s="103"/>
      <c r="H24" s="103"/>
      <c r="I24" s="103"/>
      <c r="J24" s="103"/>
      <c r="K24" s="103"/>
      <c r="L24" s="104"/>
      <c r="M24" s="104"/>
      <c r="N24" s="104"/>
      <c r="O24" s="104"/>
      <c r="P24" s="104"/>
      <c r="Q24" s="104"/>
      <c r="R24" s="104"/>
      <c r="S24" s="103"/>
      <c r="T24" s="104"/>
    </row>
    <row r="25" ht="15.75" customHeight="1">
      <c r="A25" s="103"/>
      <c r="B25" s="103"/>
      <c r="C25" s="103"/>
      <c r="D25" s="103"/>
      <c r="E25" s="103"/>
      <c r="G25" s="103"/>
      <c r="H25" s="103"/>
      <c r="I25" s="103"/>
      <c r="J25" s="103"/>
      <c r="K25" s="103"/>
      <c r="L25" s="104"/>
      <c r="M25" s="104"/>
      <c r="N25" s="104"/>
      <c r="O25" s="104"/>
      <c r="P25" s="104"/>
      <c r="Q25" s="104"/>
      <c r="R25" s="104"/>
      <c r="S25" s="103"/>
      <c r="T25" s="104"/>
    </row>
    <row r="26" ht="15.75" customHeight="1">
      <c r="A26" s="103"/>
      <c r="B26" s="103"/>
      <c r="C26" s="103"/>
      <c r="D26" s="103"/>
      <c r="E26" s="103"/>
      <c r="G26" s="103"/>
      <c r="H26" s="103"/>
      <c r="I26" s="103"/>
      <c r="J26" s="103"/>
      <c r="K26" s="103"/>
      <c r="L26" s="104"/>
      <c r="M26" s="104"/>
      <c r="N26" s="104"/>
      <c r="O26" s="104"/>
      <c r="P26" s="104"/>
      <c r="Q26" s="104"/>
      <c r="R26" s="104"/>
      <c r="S26" s="103"/>
      <c r="T26" s="104"/>
    </row>
    <row r="27" ht="15.75" customHeight="1">
      <c r="A27" s="103"/>
      <c r="B27" s="103"/>
      <c r="C27" s="103"/>
      <c r="D27" s="103"/>
      <c r="E27" s="103"/>
      <c r="G27" s="103"/>
      <c r="H27" s="103"/>
      <c r="I27" s="103"/>
      <c r="J27" s="103"/>
      <c r="K27" s="103"/>
      <c r="L27" s="104"/>
      <c r="M27" s="104"/>
      <c r="N27" s="104"/>
      <c r="O27" s="104"/>
      <c r="P27" s="104"/>
      <c r="Q27" s="104"/>
      <c r="R27" s="104"/>
      <c r="S27" s="103"/>
      <c r="T27" s="104"/>
    </row>
    <row r="28" ht="15.75" customHeight="1">
      <c r="A28" s="103"/>
      <c r="B28" s="103"/>
      <c r="C28" s="103"/>
      <c r="D28" s="103"/>
      <c r="E28" s="103"/>
      <c r="G28" s="103"/>
      <c r="H28" s="103"/>
      <c r="I28" s="103"/>
      <c r="J28" s="103"/>
      <c r="K28" s="103"/>
      <c r="L28" s="104"/>
      <c r="M28" s="104"/>
      <c r="N28" s="104"/>
      <c r="O28" s="104"/>
      <c r="P28" s="104"/>
      <c r="Q28" s="104"/>
      <c r="R28" s="104"/>
      <c r="S28" s="103"/>
      <c r="T28" s="104"/>
    </row>
    <row r="29" ht="15.75" customHeight="1">
      <c r="A29" s="103"/>
      <c r="B29" s="103"/>
      <c r="C29" s="103"/>
      <c r="D29" s="103"/>
      <c r="E29" s="103"/>
      <c r="G29" s="103"/>
      <c r="H29" s="103"/>
      <c r="I29" s="103"/>
      <c r="J29" s="103"/>
      <c r="K29" s="103"/>
      <c r="L29" s="104"/>
      <c r="M29" s="104"/>
      <c r="N29" s="104"/>
      <c r="O29" s="104"/>
      <c r="P29" s="104"/>
      <c r="Q29" s="104"/>
      <c r="R29" s="104"/>
      <c r="S29" s="103"/>
      <c r="T29" s="104"/>
    </row>
    <row r="30" ht="15.75" customHeight="1">
      <c r="A30" s="103"/>
      <c r="B30" s="103"/>
      <c r="C30" s="103"/>
      <c r="D30" s="103"/>
      <c r="E30" s="103"/>
      <c r="G30" s="103"/>
      <c r="H30" s="103"/>
      <c r="I30" s="103"/>
      <c r="J30" s="103"/>
      <c r="K30" s="103"/>
      <c r="L30" s="104"/>
      <c r="M30" s="104"/>
      <c r="N30" s="104"/>
      <c r="O30" s="104"/>
      <c r="P30" s="104"/>
      <c r="Q30" s="104"/>
      <c r="R30" s="104"/>
      <c r="S30" s="103"/>
      <c r="T30" s="104"/>
    </row>
    <row r="31" ht="15.75" customHeight="1">
      <c r="A31" s="103"/>
      <c r="B31" s="103"/>
      <c r="C31" s="103"/>
      <c r="D31" s="103"/>
      <c r="E31" s="103"/>
      <c r="G31" s="103"/>
      <c r="H31" s="103"/>
      <c r="I31" s="103"/>
      <c r="J31" s="103"/>
      <c r="K31" s="103"/>
      <c r="L31" s="104"/>
      <c r="M31" s="104"/>
      <c r="N31" s="104"/>
      <c r="O31" s="104"/>
      <c r="P31" s="104"/>
      <c r="Q31" s="104"/>
      <c r="R31" s="104"/>
      <c r="S31" s="103"/>
      <c r="T31" s="104"/>
    </row>
    <row r="32" ht="15.75" customHeight="1">
      <c r="A32" s="103"/>
      <c r="B32" s="103"/>
      <c r="C32" s="103"/>
      <c r="D32" s="103"/>
      <c r="E32" s="103"/>
      <c r="G32" s="103"/>
      <c r="H32" s="103"/>
      <c r="I32" s="103"/>
      <c r="J32" s="103"/>
      <c r="K32" s="103"/>
      <c r="L32" s="104"/>
      <c r="M32" s="104"/>
      <c r="N32" s="104"/>
      <c r="O32" s="104"/>
      <c r="P32" s="104"/>
      <c r="Q32" s="104"/>
      <c r="R32" s="104"/>
      <c r="S32" s="103"/>
      <c r="T32" s="104"/>
    </row>
    <row r="33" ht="15.75" customHeight="1">
      <c r="A33" s="103"/>
      <c r="B33" s="103"/>
      <c r="C33" s="103"/>
      <c r="D33" s="103"/>
      <c r="E33" s="103"/>
      <c r="G33" s="103"/>
      <c r="H33" s="103"/>
      <c r="I33" s="103"/>
      <c r="J33" s="103"/>
      <c r="K33" s="103"/>
      <c r="L33" s="104"/>
      <c r="M33" s="104"/>
      <c r="N33" s="104"/>
      <c r="O33" s="104"/>
      <c r="P33" s="104"/>
      <c r="Q33" s="104"/>
      <c r="R33" s="104"/>
      <c r="S33" s="103"/>
      <c r="T33" s="104"/>
    </row>
    <row r="34" ht="15.75" customHeight="1">
      <c r="A34" s="103"/>
      <c r="B34" s="103"/>
      <c r="C34" s="103"/>
      <c r="D34" s="103"/>
      <c r="E34" s="103"/>
      <c r="G34" s="103"/>
      <c r="H34" s="103"/>
      <c r="I34" s="103"/>
      <c r="J34" s="103"/>
      <c r="K34" s="103"/>
      <c r="L34" s="104"/>
      <c r="M34" s="104"/>
      <c r="N34" s="104"/>
      <c r="O34" s="104"/>
      <c r="P34" s="104"/>
      <c r="Q34" s="104"/>
      <c r="R34" s="104"/>
      <c r="S34" s="103"/>
      <c r="T34" s="104"/>
    </row>
    <row r="35" ht="15.75" customHeight="1">
      <c r="A35" s="103"/>
      <c r="B35" s="103"/>
      <c r="C35" s="103"/>
      <c r="D35" s="103"/>
      <c r="E35" s="103"/>
      <c r="G35" s="103"/>
      <c r="H35" s="103"/>
      <c r="I35" s="103"/>
      <c r="J35" s="103"/>
      <c r="K35" s="103"/>
      <c r="L35" s="104"/>
      <c r="M35" s="104"/>
      <c r="N35" s="104"/>
      <c r="O35" s="104"/>
      <c r="P35" s="104"/>
      <c r="Q35" s="104"/>
      <c r="R35" s="104"/>
      <c r="S35" s="103"/>
      <c r="T35" s="104"/>
    </row>
    <row r="36" ht="15.75" customHeight="1">
      <c r="A36" s="103"/>
      <c r="B36" s="103"/>
      <c r="C36" s="103"/>
      <c r="D36" s="103"/>
      <c r="E36" s="103"/>
      <c r="G36" s="103"/>
      <c r="H36" s="103"/>
      <c r="I36" s="103"/>
      <c r="J36" s="103"/>
      <c r="K36" s="103"/>
      <c r="L36" s="104"/>
      <c r="M36" s="104"/>
      <c r="N36" s="104"/>
      <c r="O36" s="104"/>
      <c r="P36" s="104"/>
      <c r="Q36" s="104"/>
      <c r="R36" s="104"/>
      <c r="S36" s="103"/>
      <c r="T36" s="104"/>
    </row>
    <row r="37" ht="15.75" customHeight="1">
      <c r="A37" s="103"/>
      <c r="B37" s="103"/>
      <c r="C37" s="103"/>
      <c r="D37" s="103"/>
      <c r="E37" s="103"/>
      <c r="G37" s="103"/>
      <c r="H37" s="103"/>
      <c r="I37" s="103"/>
      <c r="J37" s="103"/>
      <c r="K37" s="103"/>
      <c r="L37" s="104"/>
      <c r="M37" s="104"/>
      <c r="N37" s="104"/>
      <c r="O37" s="104"/>
      <c r="P37" s="104"/>
      <c r="Q37" s="104"/>
      <c r="R37" s="104"/>
      <c r="S37" s="103"/>
      <c r="T37" s="104"/>
    </row>
    <row r="38" ht="15.75" customHeight="1">
      <c r="A38" s="103"/>
      <c r="B38" s="103"/>
      <c r="C38" s="103"/>
      <c r="D38" s="103"/>
      <c r="E38" s="103"/>
      <c r="G38" s="103"/>
      <c r="H38" s="103"/>
      <c r="I38" s="103"/>
      <c r="J38" s="103"/>
      <c r="K38" s="103"/>
      <c r="L38" s="104"/>
      <c r="M38" s="104"/>
      <c r="N38" s="104"/>
      <c r="O38" s="104"/>
      <c r="P38" s="104"/>
      <c r="Q38" s="104"/>
      <c r="R38" s="104"/>
      <c r="S38" s="103"/>
      <c r="T38" s="104"/>
    </row>
    <row r="39" ht="15.75" customHeight="1">
      <c r="A39" s="103"/>
      <c r="B39" s="103"/>
      <c r="C39" s="103"/>
      <c r="D39" s="103"/>
      <c r="E39" s="103"/>
      <c r="G39" s="103"/>
      <c r="H39" s="103"/>
      <c r="I39" s="103"/>
      <c r="J39" s="103"/>
      <c r="K39" s="103"/>
      <c r="L39" s="104"/>
      <c r="M39" s="104"/>
      <c r="N39" s="104"/>
      <c r="O39" s="104"/>
      <c r="P39" s="104"/>
      <c r="Q39" s="104"/>
      <c r="R39" s="104"/>
      <c r="S39" s="103"/>
      <c r="T39" s="104"/>
    </row>
    <row r="40" ht="15.75" customHeight="1">
      <c r="A40" s="103"/>
      <c r="B40" s="103"/>
      <c r="C40" s="103"/>
      <c r="D40" s="103"/>
      <c r="E40" s="103"/>
      <c r="G40" s="103"/>
      <c r="H40" s="103"/>
      <c r="I40" s="103"/>
      <c r="J40" s="103"/>
      <c r="K40" s="103"/>
      <c r="L40" s="104"/>
      <c r="M40" s="104"/>
      <c r="N40" s="104"/>
      <c r="O40" s="104"/>
      <c r="P40" s="104"/>
      <c r="Q40" s="104"/>
      <c r="R40" s="104"/>
      <c r="S40" s="103"/>
      <c r="T40" s="104"/>
    </row>
    <row r="41" ht="15.75" customHeight="1">
      <c r="A41" s="103"/>
      <c r="B41" s="103"/>
      <c r="C41" s="103"/>
      <c r="D41" s="103"/>
      <c r="E41" s="103"/>
      <c r="G41" s="103"/>
      <c r="H41" s="103"/>
      <c r="I41" s="103"/>
      <c r="J41" s="103"/>
      <c r="K41" s="103"/>
      <c r="L41" s="104"/>
      <c r="M41" s="104"/>
      <c r="N41" s="104"/>
      <c r="O41" s="104"/>
      <c r="P41" s="104"/>
      <c r="Q41" s="104"/>
      <c r="R41" s="104"/>
      <c r="S41" s="103"/>
      <c r="T41" s="104"/>
    </row>
    <row r="42" ht="15.75" customHeight="1">
      <c r="A42" s="103"/>
      <c r="B42" s="103"/>
      <c r="C42" s="103"/>
      <c r="D42" s="103"/>
      <c r="E42" s="103"/>
      <c r="G42" s="103"/>
      <c r="H42" s="103"/>
      <c r="I42" s="103"/>
      <c r="J42" s="103"/>
      <c r="K42" s="103"/>
      <c r="L42" s="104"/>
      <c r="M42" s="104"/>
      <c r="N42" s="104"/>
      <c r="O42" s="104"/>
      <c r="P42" s="104"/>
      <c r="Q42" s="104"/>
      <c r="R42" s="104"/>
      <c r="S42" s="103"/>
      <c r="T42" s="104"/>
    </row>
    <row r="43" ht="15.75" customHeight="1">
      <c r="A43" s="103"/>
      <c r="B43" s="103"/>
      <c r="C43" s="103"/>
      <c r="D43" s="103"/>
      <c r="E43" s="103"/>
      <c r="G43" s="103"/>
      <c r="H43" s="103"/>
      <c r="I43" s="103"/>
      <c r="J43" s="103"/>
      <c r="K43" s="103"/>
      <c r="L43" s="104"/>
      <c r="M43" s="104"/>
      <c r="N43" s="104"/>
      <c r="O43" s="104"/>
      <c r="P43" s="104"/>
      <c r="Q43" s="104"/>
      <c r="R43" s="104"/>
      <c r="S43" s="103"/>
      <c r="T43" s="104"/>
    </row>
    <row r="44" ht="15.75" customHeight="1">
      <c r="A44" s="103"/>
      <c r="B44" s="103"/>
      <c r="C44" s="103"/>
      <c r="D44" s="103"/>
      <c r="E44" s="103"/>
      <c r="G44" s="103"/>
      <c r="H44" s="103"/>
      <c r="I44" s="103"/>
      <c r="J44" s="103"/>
      <c r="K44" s="103"/>
      <c r="L44" s="104"/>
      <c r="M44" s="104"/>
      <c r="N44" s="104"/>
      <c r="O44" s="104"/>
      <c r="P44" s="104"/>
      <c r="Q44" s="104"/>
      <c r="R44" s="104"/>
      <c r="S44" s="103"/>
      <c r="T44" s="104"/>
    </row>
    <row r="45" ht="15.75" customHeight="1">
      <c r="A45" s="103"/>
      <c r="B45" s="103"/>
      <c r="C45" s="103"/>
      <c r="D45" s="103"/>
      <c r="E45" s="103"/>
      <c r="G45" s="103"/>
      <c r="H45" s="103"/>
      <c r="I45" s="103"/>
      <c r="J45" s="103"/>
      <c r="K45" s="103"/>
      <c r="L45" s="104"/>
      <c r="M45" s="104"/>
      <c r="N45" s="104"/>
      <c r="O45" s="104"/>
      <c r="P45" s="104"/>
      <c r="Q45" s="104"/>
      <c r="R45" s="104"/>
      <c r="S45" s="103"/>
      <c r="T45" s="104"/>
    </row>
    <row r="46" ht="15.75" customHeight="1">
      <c r="A46" s="103"/>
      <c r="B46" s="103"/>
      <c r="C46" s="103"/>
      <c r="D46" s="103"/>
      <c r="E46" s="103"/>
      <c r="G46" s="103"/>
      <c r="H46" s="103"/>
      <c r="I46" s="103"/>
      <c r="J46" s="103"/>
      <c r="K46" s="103"/>
      <c r="L46" s="104"/>
      <c r="M46" s="104"/>
      <c r="N46" s="104"/>
      <c r="O46" s="104"/>
      <c r="P46" s="104"/>
      <c r="Q46" s="104"/>
      <c r="R46" s="104"/>
      <c r="S46" s="103"/>
      <c r="T46" s="104"/>
    </row>
    <row r="47" ht="15.75" customHeight="1">
      <c r="A47" s="103"/>
      <c r="B47" s="103"/>
      <c r="C47" s="103"/>
      <c r="D47" s="103"/>
      <c r="E47" s="103"/>
      <c r="G47" s="103"/>
      <c r="H47" s="103"/>
      <c r="I47" s="103"/>
      <c r="J47" s="103"/>
      <c r="K47" s="103"/>
      <c r="L47" s="104"/>
      <c r="M47" s="104"/>
      <c r="N47" s="104"/>
      <c r="O47" s="104"/>
      <c r="P47" s="104"/>
      <c r="Q47" s="104"/>
      <c r="R47" s="104"/>
      <c r="S47" s="103"/>
      <c r="T47" s="104"/>
    </row>
    <row r="48" ht="15.75" customHeight="1">
      <c r="A48" s="103"/>
      <c r="B48" s="103"/>
      <c r="C48" s="103"/>
      <c r="D48" s="103"/>
      <c r="E48" s="103"/>
      <c r="G48" s="103"/>
      <c r="H48" s="103"/>
      <c r="I48" s="103"/>
      <c r="J48" s="103"/>
      <c r="K48" s="103"/>
      <c r="L48" s="104"/>
      <c r="M48" s="104"/>
      <c r="N48" s="104"/>
      <c r="O48" s="104"/>
      <c r="P48" s="104"/>
      <c r="Q48" s="104"/>
      <c r="R48" s="104"/>
      <c r="S48" s="103"/>
      <c r="T48" s="104"/>
    </row>
    <row r="49" ht="15.75" customHeight="1">
      <c r="A49" s="103"/>
      <c r="B49" s="103"/>
      <c r="C49" s="103"/>
      <c r="D49" s="103"/>
      <c r="E49" s="103"/>
      <c r="G49" s="103"/>
      <c r="H49" s="103"/>
      <c r="I49" s="103"/>
      <c r="J49" s="103"/>
      <c r="K49" s="103"/>
      <c r="L49" s="104"/>
      <c r="M49" s="104"/>
      <c r="N49" s="104"/>
      <c r="O49" s="104"/>
      <c r="P49" s="104"/>
      <c r="Q49" s="104"/>
      <c r="R49" s="104"/>
      <c r="S49" s="103"/>
      <c r="T49" s="104"/>
    </row>
    <row r="50" ht="15.75" customHeight="1">
      <c r="A50" s="103"/>
      <c r="B50" s="103"/>
      <c r="C50" s="103"/>
      <c r="D50" s="103"/>
      <c r="E50" s="103"/>
      <c r="G50" s="103"/>
      <c r="H50" s="103"/>
      <c r="I50" s="103"/>
      <c r="J50" s="103"/>
      <c r="K50" s="103"/>
      <c r="L50" s="104"/>
      <c r="M50" s="104"/>
      <c r="N50" s="104"/>
      <c r="O50" s="104"/>
      <c r="P50" s="104"/>
      <c r="Q50" s="104"/>
      <c r="R50" s="104"/>
      <c r="S50" s="103"/>
      <c r="T50" s="104"/>
    </row>
    <row r="51" ht="15.75" customHeight="1">
      <c r="A51" s="103"/>
      <c r="B51" s="103"/>
      <c r="C51" s="103"/>
      <c r="D51" s="103"/>
      <c r="E51" s="103"/>
      <c r="G51" s="103"/>
      <c r="H51" s="103"/>
      <c r="I51" s="103"/>
      <c r="J51" s="103"/>
      <c r="K51" s="103"/>
      <c r="L51" s="104"/>
      <c r="M51" s="104"/>
      <c r="N51" s="104"/>
      <c r="O51" s="104"/>
      <c r="P51" s="104"/>
      <c r="Q51" s="104"/>
      <c r="R51" s="104"/>
      <c r="S51" s="103"/>
      <c r="T51" s="104"/>
    </row>
    <row r="52" ht="15.75" customHeight="1">
      <c r="A52" s="103"/>
      <c r="B52" s="103"/>
      <c r="C52" s="103"/>
      <c r="D52" s="103"/>
      <c r="E52" s="103"/>
      <c r="G52" s="103"/>
      <c r="H52" s="103"/>
      <c r="I52" s="103"/>
      <c r="J52" s="103"/>
      <c r="K52" s="103"/>
      <c r="L52" s="104"/>
      <c r="M52" s="104"/>
      <c r="N52" s="104"/>
      <c r="O52" s="104"/>
      <c r="P52" s="104"/>
      <c r="Q52" s="104"/>
      <c r="R52" s="104"/>
      <c r="S52" s="103"/>
      <c r="T52" s="104"/>
    </row>
    <row r="53" ht="15.75" customHeight="1">
      <c r="A53" s="103"/>
      <c r="B53" s="103"/>
      <c r="C53" s="103"/>
      <c r="D53" s="103"/>
      <c r="E53" s="103"/>
      <c r="G53" s="103"/>
      <c r="H53" s="103"/>
      <c r="I53" s="103"/>
      <c r="J53" s="103"/>
      <c r="K53" s="103"/>
      <c r="L53" s="104"/>
      <c r="M53" s="104"/>
      <c r="N53" s="104"/>
      <c r="O53" s="104"/>
      <c r="P53" s="104"/>
      <c r="Q53" s="104"/>
      <c r="R53" s="104"/>
      <c r="S53" s="103"/>
      <c r="T53" s="104"/>
    </row>
    <row r="54" ht="15.75" customHeight="1">
      <c r="A54" s="103"/>
      <c r="B54" s="103"/>
      <c r="C54" s="103"/>
      <c r="D54" s="103"/>
      <c r="E54" s="103"/>
      <c r="G54" s="103"/>
      <c r="H54" s="103"/>
      <c r="I54" s="103"/>
      <c r="J54" s="103"/>
      <c r="K54" s="103"/>
      <c r="L54" s="104"/>
      <c r="M54" s="104"/>
      <c r="N54" s="104"/>
      <c r="O54" s="104"/>
      <c r="P54" s="104"/>
      <c r="Q54" s="104"/>
      <c r="R54" s="104"/>
      <c r="S54" s="103"/>
      <c r="T54" s="104"/>
    </row>
    <row r="55" ht="15.75" customHeight="1">
      <c r="A55" s="103"/>
      <c r="B55" s="103"/>
      <c r="C55" s="103"/>
      <c r="D55" s="103"/>
      <c r="E55" s="103"/>
      <c r="G55" s="103"/>
      <c r="H55" s="103"/>
      <c r="I55" s="103"/>
      <c r="J55" s="103"/>
      <c r="K55" s="103"/>
      <c r="L55" s="104"/>
      <c r="M55" s="104"/>
      <c r="N55" s="104"/>
      <c r="O55" s="104"/>
      <c r="P55" s="104"/>
      <c r="Q55" s="104"/>
      <c r="R55" s="104"/>
      <c r="S55" s="103"/>
      <c r="T55" s="104"/>
    </row>
    <row r="56" ht="15.75" customHeight="1">
      <c r="A56" s="103"/>
      <c r="B56" s="103"/>
      <c r="C56" s="103"/>
      <c r="D56" s="103"/>
      <c r="E56" s="103"/>
      <c r="G56" s="103"/>
      <c r="H56" s="103"/>
      <c r="I56" s="103"/>
      <c r="J56" s="103"/>
      <c r="K56" s="103"/>
      <c r="L56" s="104"/>
      <c r="M56" s="104"/>
      <c r="N56" s="104"/>
      <c r="O56" s="104"/>
      <c r="P56" s="104"/>
      <c r="Q56" s="104"/>
      <c r="R56" s="104"/>
      <c r="S56" s="103"/>
      <c r="T56" s="104"/>
    </row>
    <row r="57" ht="15.75" customHeight="1">
      <c r="A57" s="103"/>
      <c r="B57" s="103"/>
      <c r="C57" s="103"/>
      <c r="D57" s="103"/>
      <c r="E57" s="103"/>
      <c r="G57" s="103"/>
      <c r="H57" s="103"/>
      <c r="I57" s="103"/>
      <c r="J57" s="103"/>
      <c r="K57" s="103"/>
      <c r="L57" s="104"/>
      <c r="M57" s="104"/>
      <c r="N57" s="104"/>
      <c r="O57" s="104"/>
      <c r="P57" s="104"/>
      <c r="Q57" s="104"/>
      <c r="R57" s="104"/>
      <c r="S57" s="103"/>
      <c r="T57" s="104"/>
    </row>
    <row r="58" ht="15.75" customHeight="1">
      <c r="A58" s="103"/>
      <c r="B58" s="103"/>
      <c r="C58" s="103"/>
      <c r="D58" s="103"/>
      <c r="E58" s="103"/>
      <c r="G58" s="103"/>
      <c r="H58" s="103"/>
      <c r="I58" s="103"/>
      <c r="J58" s="103"/>
      <c r="K58" s="103"/>
      <c r="L58" s="104"/>
      <c r="M58" s="104"/>
      <c r="N58" s="104"/>
      <c r="O58" s="104"/>
      <c r="P58" s="104"/>
      <c r="Q58" s="104"/>
      <c r="R58" s="104"/>
      <c r="S58" s="103"/>
      <c r="T58" s="104"/>
    </row>
    <row r="59" ht="15.75" customHeight="1">
      <c r="A59" s="103"/>
      <c r="B59" s="103"/>
      <c r="C59" s="103"/>
      <c r="D59" s="103"/>
      <c r="E59" s="103"/>
      <c r="G59" s="103"/>
      <c r="H59" s="103"/>
      <c r="I59" s="103"/>
      <c r="J59" s="103"/>
      <c r="K59" s="103"/>
      <c r="L59" s="104"/>
      <c r="M59" s="104"/>
      <c r="N59" s="104"/>
      <c r="O59" s="104"/>
      <c r="P59" s="104"/>
      <c r="Q59" s="104"/>
      <c r="R59" s="104"/>
      <c r="S59" s="103"/>
      <c r="T59" s="104"/>
    </row>
    <row r="60" ht="15.75" customHeight="1">
      <c r="A60" s="103"/>
      <c r="B60" s="103"/>
      <c r="C60" s="103"/>
      <c r="D60" s="103"/>
      <c r="E60" s="103"/>
      <c r="G60" s="103"/>
      <c r="H60" s="103"/>
      <c r="I60" s="103"/>
      <c r="J60" s="103"/>
      <c r="K60" s="103"/>
      <c r="L60" s="104"/>
      <c r="M60" s="104"/>
      <c r="N60" s="104"/>
      <c r="O60" s="104"/>
      <c r="P60" s="104"/>
      <c r="Q60" s="104"/>
      <c r="R60" s="104"/>
      <c r="S60" s="103"/>
      <c r="T60" s="104"/>
    </row>
    <row r="61" ht="15.75" customHeight="1">
      <c r="A61" s="103"/>
      <c r="B61" s="103"/>
      <c r="C61" s="103"/>
      <c r="D61" s="103"/>
      <c r="E61" s="103"/>
      <c r="G61" s="103"/>
      <c r="H61" s="103"/>
      <c r="I61" s="103"/>
      <c r="J61" s="103"/>
      <c r="K61" s="103"/>
      <c r="L61" s="104"/>
      <c r="M61" s="104"/>
      <c r="N61" s="104"/>
      <c r="O61" s="104"/>
      <c r="P61" s="104"/>
      <c r="Q61" s="104"/>
      <c r="R61" s="104"/>
      <c r="S61" s="103"/>
      <c r="T61" s="104"/>
    </row>
    <row r="62" ht="15.75" customHeight="1">
      <c r="A62" s="103"/>
      <c r="B62" s="103"/>
      <c r="C62" s="103"/>
      <c r="D62" s="103"/>
      <c r="E62" s="103"/>
      <c r="G62" s="103"/>
      <c r="H62" s="103"/>
      <c r="I62" s="103"/>
      <c r="J62" s="103"/>
      <c r="K62" s="103"/>
      <c r="L62" s="104"/>
      <c r="M62" s="104"/>
      <c r="N62" s="104"/>
      <c r="O62" s="104"/>
      <c r="P62" s="104"/>
      <c r="Q62" s="104"/>
      <c r="R62" s="104"/>
      <c r="S62" s="103"/>
      <c r="T62" s="104"/>
    </row>
    <row r="63" ht="15.75" customHeight="1">
      <c r="A63" s="103"/>
      <c r="B63" s="103"/>
      <c r="C63" s="103"/>
      <c r="D63" s="103"/>
      <c r="E63" s="103"/>
      <c r="G63" s="103"/>
      <c r="H63" s="103"/>
      <c r="I63" s="103"/>
      <c r="J63" s="103"/>
      <c r="K63" s="103"/>
      <c r="L63" s="104"/>
      <c r="M63" s="104"/>
      <c r="N63" s="104"/>
      <c r="O63" s="104"/>
      <c r="P63" s="104"/>
      <c r="Q63" s="104"/>
      <c r="R63" s="104"/>
      <c r="S63" s="103"/>
      <c r="T63" s="104"/>
    </row>
    <row r="64" ht="15.75" customHeight="1">
      <c r="A64" s="103"/>
      <c r="B64" s="103"/>
      <c r="C64" s="103"/>
      <c r="D64" s="103"/>
      <c r="E64" s="103"/>
      <c r="G64" s="103"/>
      <c r="H64" s="103"/>
      <c r="I64" s="103"/>
      <c r="J64" s="103"/>
      <c r="K64" s="103"/>
      <c r="L64" s="104"/>
      <c r="M64" s="104"/>
      <c r="N64" s="104"/>
      <c r="O64" s="104"/>
      <c r="P64" s="104"/>
      <c r="Q64" s="104"/>
      <c r="R64" s="104"/>
      <c r="S64" s="103"/>
      <c r="T64" s="104"/>
    </row>
    <row r="65" ht="15.75" customHeight="1">
      <c r="A65" s="103"/>
      <c r="B65" s="103"/>
      <c r="C65" s="103"/>
      <c r="D65" s="103"/>
      <c r="E65" s="103"/>
      <c r="G65" s="103"/>
      <c r="H65" s="103"/>
      <c r="I65" s="103"/>
      <c r="J65" s="103"/>
      <c r="K65" s="103"/>
      <c r="L65" s="104"/>
      <c r="M65" s="104"/>
      <c r="N65" s="104"/>
      <c r="O65" s="104"/>
      <c r="P65" s="104"/>
      <c r="Q65" s="104"/>
      <c r="R65" s="104"/>
      <c r="S65" s="103"/>
      <c r="T65" s="104"/>
    </row>
    <row r="66" ht="15.75" customHeight="1">
      <c r="A66" s="103"/>
      <c r="B66" s="103"/>
      <c r="C66" s="103"/>
      <c r="D66" s="103"/>
      <c r="E66" s="103"/>
      <c r="G66" s="103"/>
      <c r="H66" s="103"/>
      <c r="I66" s="103"/>
      <c r="J66" s="103"/>
      <c r="K66" s="103"/>
      <c r="L66" s="104"/>
      <c r="M66" s="104"/>
      <c r="N66" s="104"/>
      <c r="O66" s="104"/>
      <c r="P66" s="104"/>
      <c r="Q66" s="104"/>
      <c r="R66" s="104"/>
      <c r="S66" s="103"/>
      <c r="T66" s="104"/>
    </row>
    <row r="67" ht="15.75" customHeight="1">
      <c r="A67" s="103"/>
      <c r="B67" s="103"/>
      <c r="C67" s="103"/>
      <c r="D67" s="103"/>
      <c r="E67" s="103"/>
      <c r="G67" s="103"/>
      <c r="H67" s="103"/>
      <c r="I67" s="103"/>
      <c r="J67" s="103"/>
      <c r="K67" s="103"/>
      <c r="L67" s="104"/>
      <c r="M67" s="104"/>
      <c r="N67" s="104"/>
      <c r="O67" s="104"/>
      <c r="P67" s="104"/>
      <c r="Q67" s="104"/>
      <c r="R67" s="104"/>
      <c r="S67" s="103"/>
      <c r="T67" s="104"/>
    </row>
    <row r="68" ht="15.75" customHeight="1">
      <c r="A68" s="103"/>
      <c r="B68" s="103"/>
      <c r="C68" s="103"/>
      <c r="D68" s="103"/>
      <c r="E68" s="103"/>
      <c r="G68" s="103"/>
      <c r="H68" s="103"/>
      <c r="I68" s="103"/>
      <c r="J68" s="103"/>
      <c r="K68" s="103"/>
      <c r="L68" s="104"/>
      <c r="M68" s="104"/>
      <c r="N68" s="104"/>
      <c r="O68" s="104"/>
      <c r="P68" s="104"/>
      <c r="Q68" s="104"/>
      <c r="R68" s="104"/>
      <c r="S68" s="103"/>
      <c r="T68" s="104"/>
    </row>
    <row r="69" ht="15.75" customHeight="1">
      <c r="A69" s="103"/>
      <c r="B69" s="103"/>
      <c r="C69" s="103"/>
      <c r="D69" s="103"/>
      <c r="E69" s="103"/>
      <c r="G69" s="103"/>
      <c r="H69" s="103"/>
      <c r="I69" s="103"/>
      <c r="J69" s="103"/>
      <c r="K69" s="103"/>
      <c r="L69" s="104"/>
      <c r="M69" s="104"/>
      <c r="N69" s="104"/>
      <c r="O69" s="104"/>
      <c r="P69" s="104"/>
      <c r="Q69" s="104"/>
      <c r="R69" s="104"/>
      <c r="S69" s="103"/>
      <c r="T69" s="104"/>
    </row>
    <row r="70" ht="15.75" customHeight="1">
      <c r="A70" s="103"/>
      <c r="B70" s="103"/>
      <c r="C70" s="103"/>
      <c r="D70" s="103"/>
      <c r="E70" s="103"/>
      <c r="G70" s="103"/>
      <c r="H70" s="103"/>
      <c r="I70" s="103"/>
      <c r="J70" s="103"/>
      <c r="K70" s="103"/>
      <c r="L70" s="104"/>
      <c r="M70" s="104"/>
      <c r="N70" s="104"/>
      <c r="O70" s="104"/>
      <c r="P70" s="104"/>
      <c r="Q70" s="104"/>
      <c r="R70" s="104"/>
      <c r="S70" s="103"/>
      <c r="T70" s="104"/>
    </row>
    <row r="71" ht="15.75" customHeight="1">
      <c r="A71" s="103"/>
      <c r="B71" s="103"/>
      <c r="C71" s="103"/>
      <c r="D71" s="103"/>
      <c r="E71" s="103"/>
      <c r="G71" s="103"/>
      <c r="H71" s="103"/>
      <c r="I71" s="103"/>
      <c r="J71" s="103"/>
      <c r="K71" s="103"/>
      <c r="L71" s="104"/>
      <c r="M71" s="104"/>
      <c r="N71" s="104"/>
      <c r="O71" s="104"/>
      <c r="P71" s="104"/>
      <c r="Q71" s="104"/>
      <c r="R71" s="104"/>
      <c r="S71" s="103"/>
      <c r="T71" s="104"/>
    </row>
    <row r="72" ht="15.75" customHeight="1">
      <c r="A72" s="103"/>
      <c r="B72" s="103"/>
      <c r="C72" s="103"/>
      <c r="D72" s="103"/>
      <c r="E72" s="103"/>
      <c r="G72" s="103"/>
      <c r="H72" s="103"/>
      <c r="I72" s="103"/>
      <c r="J72" s="103"/>
      <c r="K72" s="103"/>
      <c r="L72" s="104"/>
      <c r="M72" s="104"/>
      <c r="N72" s="104"/>
      <c r="O72" s="104"/>
      <c r="P72" s="104"/>
      <c r="Q72" s="104"/>
      <c r="R72" s="104"/>
      <c r="S72" s="103"/>
      <c r="T72" s="104"/>
    </row>
    <row r="73" ht="15.75" customHeight="1">
      <c r="A73" s="103"/>
      <c r="B73" s="103"/>
      <c r="C73" s="103"/>
      <c r="D73" s="103"/>
      <c r="E73" s="103"/>
      <c r="G73" s="103"/>
      <c r="H73" s="103"/>
      <c r="I73" s="103"/>
      <c r="J73" s="103"/>
      <c r="K73" s="103"/>
      <c r="L73" s="104"/>
      <c r="M73" s="104"/>
      <c r="N73" s="104"/>
      <c r="O73" s="104"/>
      <c r="P73" s="104"/>
      <c r="Q73" s="104"/>
      <c r="R73" s="104"/>
      <c r="S73" s="103"/>
      <c r="T73" s="104"/>
    </row>
    <row r="74" ht="15.75" customHeight="1">
      <c r="A74" s="103"/>
      <c r="B74" s="103"/>
      <c r="C74" s="103"/>
      <c r="D74" s="103"/>
      <c r="E74" s="103"/>
      <c r="G74" s="103"/>
      <c r="H74" s="103"/>
      <c r="I74" s="103"/>
      <c r="J74" s="103"/>
      <c r="K74" s="103"/>
      <c r="L74" s="104"/>
      <c r="M74" s="104"/>
      <c r="N74" s="104"/>
      <c r="O74" s="104"/>
      <c r="P74" s="104"/>
      <c r="Q74" s="104"/>
      <c r="R74" s="104"/>
      <c r="S74" s="103"/>
      <c r="T74" s="104"/>
    </row>
    <row r="75" ht="15.75" customHeight="1">
      <c r="A75" s="103"/>
      <c r="B75" s="103"/>
      <c r="C75" s="103"/>
      <c r="D75" s="103"/>
      <c r="E75" s="103"/>
      <c r="G75" s="103"/>
      <c r="H75" s="103"/>
      <c r="I75" s="103"/>
      <c r="J75" s="103"/>
      <c r="K75" s="103"/>
      <c r="L75" s="104"/>
      <c r="M75" s="104"/>
      <c r="N75" s="104"/>
      <c r="O75" s="104"/>
      <c r="P75" s="104"/>
      <c r="Q75" s="104"/>
      <c r="R75" s="104"/>
      <c r="S75" s="103"/>
      <c r="T75" s="104"/>
    </row>
    <row r="76" ht="15.75" customHeight="1">
      <c r="A76" s="103"/>
      <c r="B76" s="103"/>
      <c r="C76" s="103"/>
      <c r="D76" s="103"/>
      <c r="E76" s="103"/>
      <c r="G76" s="103"/>
      <c r="H76" s="103"/>
      <c r="I76" s="103"/>
      <c r="J76" s="103"/>
      <c r="K76" s="103"/>
      <c r="L76" s="104"/>
      <c r="M76" s="104"/>
      <c r="N76" s="104"/>
      <c r="O76" s="104"/>
      <c r="P76" s="104"/>
      <c r="Q76" s="104"/>
      <c r="R76" s="104"/>
      <c r="S76" s="103"/>
      <c r="T76" s="104"/>
    </row>
    <row r="77" ht="15.75" customHeight="1">
      <c r="A77" s="103"/>
      <c r="B77" s="103"/>
      <c r="C77" s="103"/>
      <c r="D77" s="103"/>
      <c r="E77" s="103"/>
      <c r="G77" s="103"/>
      <c r="H77" s="103"/>
      <c r="I77" s="103"/>
      <c r="J77" s="103"/>
      <c r="K77" s="103"/>
      <c r="L77" s="104"/>
      <c r="M77" s="104"/>
      <c r="N77" s="104"/>
      <c r="O77" s="104"/>
      <c r="P77" s="104"/>
      <c r="Q77" s="104"/>
      <c r="R77" s="104"/>
      <c r="S77" s="103"/>
      <c r="T77" s="104"/>
    </row>
    <row r="78" ht="15.75" customHeight="1">
      <c r="A78" s="103"/>
      <c r="B78" s="103"/>
      <c r="C78" s="103"/>
      <c r="D78" s="103"/>
      <c r="E78" s="103"/>
      <c r="G78" s="103"/>
      <c r="H78" s="103"/>
      <c r="I78" s="103"/>
      <c r="J78" s="103"/>
      <c r="K78" s="103"/>
      <c r="L78" s="104"/>
      <c r="M78" s="104"/>
      <c r="N78" s="104"/>
      <c r="O78" s="104"/>
      <c r="P78" s="104"/>
      <c r="Q78" s="104"/>
      <c r="R78" s="104"/>
      <c r="S78" s="103"/>
      <c r="T78" s="104"/>
    </row>
    <row r="79" ht="15.75" customHeight="1">
      <c r="A79" s="103"/>
      <c r="B79" s="103"/>
      <c r="C79" s="103"/>
      <c r="D79" s="103"/>
      <c r="E79" s="103"/>
      <c r="G79" s="103"/>
      <c r="H79" s="103"/>
      <c r="I79" s="103"/>
      <c r="J79" s="103"/>
      <c r="K79" s="103"/>
      <c r="L79" s="104"/>
      <c r="M79" s="104"/>
      <c r="N79" s="104"/>
      <c r="O79" s="104"/>
      <c r="P79" s="104"/>
      <c r="Q79" s="104"/>
      <c r="R79" s="104"/>
      <c r="S79" s="103"/>
      <c r="T79" s="104"/>
    </row>
    <row r="80" ht="15.75" customHeight="1">
      <c r="A80" s="103"/>
      <c r="B80" s="103"/>
      <c r="C80" s="103"/>
      <c r="D80" s="103"/>
      <c r="E80" s="103"/>
      <c r="G80" s="103"/>
      <c r="H80" s="103"/>
      <c r="I80" s="103"/>
      <c r="J80" s="103"/>
      <c r="K80" s="103"/>
      <c r="L80" s="104"/>
      <c r="M80" s="104"/>
      <c r="N80" s="104"/>
      <c r="O80" s="104"/>
      <c r="P80" s="104"/>
      <c r="Q80" s="104"/>
      <c r="R80" s="104"/>
      <c r="S80" s="103"/>
      <c r="T80" s="104"/>
    </row>
    <row r="81" ht="15.75" customHeight="1">
      <c r="A81" s="103"/>
      <c r="B81" s="103"/>
      <c r="C81" s="103"/>
      <c r="D81" s="103"/>
      <c r="E81" s="103"/>
      <c r="G81" s="103"/>
      <c r="H81" s="103"/>
      <c r="I81" s="103"/>
      <c r="J81" s="103"/>
      <c r="K81" s="103"/>
      <c r="L81" s="104"/>
      <c r="M81" s="104"/>
      <c r="N81" s="104"/>
      <c r="O81" s="104"/>
      <c r="P81" s="104"/>
      <c r="Q81" s="104"/>
      <c r="R81" s="104"/>
      <c r="S81" s="103"/>
      <c r="T81" s="104"/>
    </row>
    <row r="82" ht="15.75" customHeight="1">
      <c r="A82" s="103"/>
      <c r="B82" s="103"/>
      <c r="C82" s="103"/>
      <c r="D82" s="103"/>
      <c r="E82" s="103"/>
      <c r="G82" s="103"/>
      <c r="H82" s="103"/>
      <c r="I82" s="103"/>
      <c r="J82" s="103"/>
      <c r="K82" s="103"/>
      <c r="L82" s="104"/>
      <c r="M82" s="104"/>
      <c r="N82" s="104"/>
      <c r="O82" s="104"/>
      <c r="P82" s="104"/>
      <c r="Q82" s="104"/>
      <c r="R82" s="104"/>
      <c r="S82" s="103"/>
      <c r="T82" s="104"/>
    </row>
    <row r="83" ht="15.75" customHeight="1">
      <c r="A83" s="103"/>
      <c r="B83" s="103"/>
      <c r="C83" s="103"/>
      <c r="D83" s="103"/>
      <c r="E83" s="103"/>
      <c r="G83" s="103"/>
      <c r="H83" s="103"/>
      <c r="I83" s="103"/>
      <c r="J83" s="103"/>
      <c r="K83" s="103"/>
      <c r="L83" s="104"/>
      <c r="M83" s="104"/>
      <c r="N83" s="104"/>
      <c r="O83" s="104"/>
      <c r="P83" s="104"/>
      <c r="Q83" s="104"/>
      <c r="R83" s="104"/>
      <c r="S83" s="103"/>
      <c r="T83" s="104"/>
    </row>
    <row r="84" ht="15.75" customHeight="1">
      <c r="A84" s="103"/>
      <c r="B84" s="103"/>
      <c r="C84" s="103"/>
      <c r="D84" s="103"/>
      <c r="E84" s="103"/>
      <c r="G84" s="103"/>
      <c r="H84" s="103"/>
      <c r="I84" s="103"/>
      <c r="J84" s="103"/>
      <c r="K84" s="103"/>
      <c r="L84" s="104"/>
      <c r="M84" s="104"/>
      <c r="N84" s="104"/>
      <c r="O84" s="104"/>
      <c r="P84" s="104"/>
      <c r="Q84" s="104"/>
      <c r="R84" s="104"/>
      <c r="S84" s="103"/>
      <c r="T84" s="104"/>
    </row>
    <row r="85" ht="15.75" customHeight="1">
      <c r="A85" s="103"/>
      <c r="B85" s="103"/>
      <c r="C85" s="103"/>
      <c r="D85" s="103"/>
      <c r="E85" s="103"/>
      <c r="G85" s="103"/>
      <c r="H85" s="103"/>
      <c r="I85" s="103"/>
      <c r="J85" s="103"/>
      <c r="K85" s="103"/>
      <c r="L85" s="104"/>
      <c r="M85" s="104"/>
      <c r="N85" s="104"/>
      <c r="O85" s="104"/>
      <c r="P85" s="104"/>
      <c r="Q85" s="104"/>
      <c r="R85" s="104"/>
      <c r="S85" s="103"/>
      <c r="T85" s="104"/>
    </row>
    <row r="86" ht="15.75" customHeight="1">
      <c r="A86" s="103"/>
      <c r="B86" s="103"/>
      <c r="C86" s="103"/>
      <c r="D86" s="103"/>
      <c r="E86" s="103"/>
      <c r="G86" s="103"/>
      <c r="H86" s="103"/>
      <c r="I86" s="103"/>
      <c r="J86" s="103"/>
      <c r="K86" s="103"/>
      <c r="L86" s="104"/>
      <c r="M86" s="104"/>
      <c r="N86" s="104"/>
      <c r="O86" s="104"/>
      <c r="P86" s="104"/>
      <c r="Q86" s="104"/>
      <c r="R86" s="104"/>
      <c r="S86" s="103"/>
      <c r="T86" s="104"/>
    </row>
    <row r="87" ht="15.75" customHeight="1">
      <c r="A87" s="103"/>
      <c r="B87" s="103"/>
      <c r="C87" s="103"/>
      <c r="D87" s="103"/>
      <c r="E87" s="103"/>
      <c r="G87" s="103"/>
      <c r="H87" s="103"/>
      <c r="I87" s="103"/>
      <c r="J87" s="103"/>
      <c r="K87" s="103"/>
      <c r="L87" s="104"/>
      <c r="M87" s="104"/>
      <c r="N87" s="104"/>
      <c r="O87" s="104"/>
      <c r="P87" s="104"/>
      <c r="Q87" s="104"/>
      <c r="R87" s="104"/>
      <c r="S87" s="103"/>
      <c r="T87" s="104"/>
    </row>
    <row r="88" ht="15.75" customHeight="1">
      <c r="A88" s="103"/>
      <c r="B88" s="103"/>
      <c r="C88" s="103"/>
      <c r="D88" s="103"/>
      <c r="E88" s="103"/>
      <c r="G88" s="103"/>
      <c r="H88" s="103"/>
      <c r="I88" s="103"/>
      <c r="J88" s="103"/>
      <c r="K88" s="103"/>
      <c r="L88" s="104"/>
      <c r="M88" s="104"/>
      <c r="N88" s="104"/>
      <c r="O88" s="104"/>
      <c r="P88" s="104"/>
      <c r="Q88" s="104"/>
      <c r="R88" s="104"/>
      <c r="S88" s="103"/>
      <c r="T88" s="104"/>
    </row>
    <row r="89" ht="15.75" customHeight="1">
      <c r="A89" s="103"/>
      <c r="B89" s="103"/>
      <c r="C89" s="103"/>
      <c r="D89" s="103"/>
      <c r="E89" s="103"/>
      <c r="G89" s="103"/>
      <c r="H89" s="103"/>
      <c r="I89" s="103"/>
      <c r="J89" s="103"/>
      <c r="K89" s="103"/>
      <c r="L89" s="104"/>
      <c r="M89" s="104"/>
      <c r="N89" s="104"/>
      <c r="O89" s="104"/>
      <c r="P89" s="104"/>
      <c r="Q89" s="104"/>
      <c r="R89" s="104"/>
      <c r="S89" s="103"/>
      <c r="T89" s="104"/>
    </row>
    <row r="90" ht="15.75" customHeight="1">
      <c r="A90" s="103"/>
      <c r="B90" s="103"/>
      <c r="C90" s="103"/>
      <c r="D90" s="103"/>
      <c r="E90" s="103"/>
      <c r="G90" s="103"/>
      <c r="H90" s="103"/>
      <c r="I90" s="103"/>
      <c r="J90" s="103"/>
      <c r="K90" s="103"/>
      <c r="L90" s="104"/>
      <c r="M90" s="104"/>
      <c r="N90" s="104"/>
      <c r="O90" s="104"/>
      <c r="P90" s="104"/>
      <c r="Q90" s="104"/>
      <c r="R90" s="104"/>
      <c r="S90" s="103"/>
      <c r="T90" s="104"/>
    </row>
    <row r="91" ht="15.75" customHeight="1">
      <c r="A91" s="103"/>
      <c r="B91" s="103"/>
      <c r="C91" s="103"/>
      <c r="D91" s="103"/>
      <c r="E91" s="103"/>
      <c r="G91" s="103"/>
      <c r="H91" s="103"/>
      <c r="I91" s="103"/>
      <c r="J91" s="103"/>
      <c r="K91" s="103"/>
      <c r="L91" s="104"/>
      <c r="M91" s="104"/>
      <c r="N91" s="104"/>
      <c r="O91" s="104"/>
      <c r="P91" s="104"/>
      <c r="Q91" s="104"/>
      <c r="R91" s="104"/>
      <c r="S91" s="103"/>
      <c r="T91" s="104"/>
    </row>
    <row r="92" ht="15.75" customHeight="1">
      <c r="A92" s="103"/>
      <c r="B92" s="103"/>
      <c r="C92" s="103"/>
      <c r="D92" s="103"/>
      <c r="E92" s="103"/>
      <c r="G92" s="103"/>
      <c r="H92" s="103"/>
      <c r="I92" s="103"/>
      <c r="J92" s="103"/>
      <c r="K92" s="103"/>
      <c r="L92" s="104"/>
      <c r="M92" s="104"/>
      <c r="N92" s="104"/>
      <c r="O92" s="104"/>
      <c r="P92" s="104"/>
      <c r="Q92" s="104"/>
      <c r="R92" s="104"/>
      <c r="S92" s="103"/>
      <c r="T92" s="104"/>
    </row>
    <row r="93" ht="15.75" customHeight="1">
      <c r="A93" s="103"/>
      <c r="B93" s="103"/>
      <c r="C93" s="103"/>
      <c r="D93" s="103"/>
      <c r="E93" s="103"/>
      <c r="G93" s="103"/>
      <c r="H93" s="103"/>
      <c r="I93" s="103"/>
      <c r="J93" s="103"/>
      <c r="K93" s="103"/>
      <c r="L93" s="104"/>
      <c r="M93" s="104"/>
      <c r="N93" s="104"/>
      <c r="O93" s="104"/>
      <c r="P93" s="104"/>
      <c r="Q93" s="104"/>
      <c r="R93" s="104"/>
      <c r="S93" s="103"/>
      <c r="T93" s="104"/>
    </row>
    <row r="94" ht="15.75" customHeight="1">
      <c r="A94" s="103"/>
      <c r="B94" s="103"/>
      <c r="C94" s="103"/>
      <c r="D94" s="103"/>
      <c r="E94" s="103"/>
      <c r="G94" s="103"/>
      <c r="H94" s="103"/>
      <c r="I94" s="103"/>
      <c r="J94" s="103"/>
      <c r="K94" s="103"/>
      <c r="L94" s="104"/>
      <c r="M94" s="104"/>
      <c r="N94" s="104"/>
      <c r="O94" s="104"/>
      <c r="P94" s="104"/>
      <c r="Q94" s="104"/>
      <c r="R94" s="104"/>
      <c r="S94" s="103"/>
      <c r="T94" s="104"/>
    </row>
    <row r="95" ht="15.75" customHeight="1">
      <c r="A95" s="103"/>
      <c r="B95" s="103"/>
      <c r="C95" s="103"/>
      <c r="D95" s="103"/>
      <c r="E95" s="103"/>
      <c r="G95" s="103"/>
      <c r="H95" s="103"/>
      <c r="I95" s="103"/>
      <c r="J95" s="103"/>
      <c r="K95" s="103"/>
      <c r="L95" s="104"/>
      <c r="M95" s="104"/>
      <c r="N95" s="104"/>
      <c r="O95" s="104"/>
      <c r="P95" s="104"/>
      <c r="Q95" s="104"/>
      <c r="R95" s="104"/>
      <c r="S95" s="103"/>
      <c r="T95" s="104"/>
    </row>
    <row r="96" ht="15.75" customHeight="1">
      <c r="A96" s="103"/>
      <c r="B96" s="103"/>
      <c r="C96" s="103"/>
      <c r="D96" s="103"/>
      <c r="E96" s="103"/>
      <c r="G96" s="103"/>
      <c r="H96" s="103"/>
      <c r="I96" s="103"/>
      <c r="J96" s="103"/>
      <c r="K96" s="103"/>
      <c r="L96" s="104"/>
      <c r="M96" s="104"/>
      <c r="N96" s="104"/>
      <c r="O96" s="104"/>
      <c r="P96" s="104"/>
      <c r="Q96" s="104"/>
      <c r="R96" s="104"/>
      <c r="S96" s="103"/>
      <c r="T96" s="104"/>
    </row>
    <row r="97" ht="15.75" customHeight="1">
      <c r="A97" s="103"/>
      <c r="B97" s="103"/>
      <c r="C97" s="103"/>
      <c r="D97" s="103"/>
      <c r="E97" s="103"/>
      <c r="G97" s="103"/>
      <c r="H97" s="103"/>
      <c r="I97" s="103"/>
      <c r="J97" s="103"/>
      <c r="K97" s="103"/>
      <c r="L97" s="104"/>
      <c r="M97" s="104"/>
      <c r="N97" s="104"/>
      <c r="O97" s="104"/>
      <c r="P97" s="104"/>
      <c r="Q97" s="104"/>
      <c r="R97" s="104"/>
      <c r="S97" s="103"/>
      <c r="T97" s="104"/>
    </row>
    <row r="98" ht="15.75" customHeight="1">
      <c r="A98" s="103"/>
      <c r="B98" s="103"/>
      <c r="C98" s="103"/>
      <c r="D98" s="103"/>
      <c r="E98" s="103"/>
      <c r="G98" s="103"/>
      <c r="H98" s="103"/>
      <c r="I98" s="103"/>
      <c r="J98" s="103"/>
      <c r="K98" s="103"/>
      <c r="L98" s="104"/>
      <c r="M98" s="104"/>
      <c r="N98" s="104"/>
      <c r="O98" s="104"/>
      <c r="P98" s="104"/>
      <c r="Q98" s="104"/>
      <c r="R98" s="104"/>
      <c r="S98" s="103"/>
      <c r="T98" s="104"/>
    </row>
    <row r="99" ht="15.75" customHeight="1">
      <c r="A99" s="103"/>
      <c r="B99" s="103"/>
      <c r="C99" s="103"/>
      <c r="D99" s="103"/>
      <c r="E99" s="103"/>
      <c r="G99" s="103"/>
      <c r="H99" s="103"/>
      <c r="I99" s="103"/>
      <c r="J99" s="103"/>
      <c r="K99" s="103"/>
      <c r="L99" s="104"/>
      <c r="M99" s="104"/>
      <c r="N99" s="104"/>
      <c r="O99" s="104"/>
      <c r="P99" s="104"/>
      <c r="Q99" s="104"/>
      <c r="R99" s="104"/>
      <c r="S99" s="103"/>
      <c r="T99" s="104"/>
    </row>
    <row r="100" ht="15.75" customHeight="1">
      <c r="A100" s="103"/>
      <c r="B100" s="103"/>
      <c r="C100" s="103"/>
      <c r="D100" s="103"/>
      <c r="E100" s="103"/>
      <c r="G100" s="103"/>
      <c r="H100" s="103"/>
      <c r="I100" s="103"/>
      <c r="J100" s="103"/>
      <c r="K100" s="103"/>
      <c r="L100" s="104"/>
      <c r="M100" s="104"/>
      <c r="N100" s="104"/>
      <c r="O100" s="104"/>
      <c r="P100" s="104"/>
      <c r="Q100" s="104"/>
      <c r="R100" s="104"/>
      <c r="S100" s="103"/>
      <c r="T100" s="104"/>
    </row>
    <row r="101" ht="15.75" customHeight="1">
      <c r="A101" s="103"/>
      <c r="B101" s="103"/>
      <c r="C101" s="103"/>
      <c r="D101" s="103"/>
      <c r="E101" s="103"/>
      <c r="G101" s="103"/>
      <c r="H101" s="103"/>
      <c r="I101" s="103"/>
      <c r="J101" s="103"/>
      <c r="K101" s="103"/>
      <c r="L101" s="104"/>
      <c r="M101" s="104"/>
      <c r="N101" s="104"/>
      <c r="O101" s="104"/>
      <c r="P101" s="104"/>
      <c r="Q101" s="104"/>
      <c r="R101" s="104"/>
      <c r="S101" s="103"/>
      <c r="T101" s="104"/>
    </row>
    <row r="102" ht="15.75" customHeight="1">
      <c r="A102" s="103"/>
      <c r="B102" s="103"/>
      <c r="C102" s="103"/>
      <c r="D102" s="103"/>
      <c r="E102" s="103"/>
      <c r="G102" s="103"/>
      <c r="H102" s="103"/>
      <c r="I102" s="103"/>
      <c r="J102" s="103"/>
      <c r="K102" s="103"/>
      <c r="L102" s="104"/>
      <c r="M102" s="104"/>
      <c r="N102" s="104"/>
      <c r="O102" s="104"/>
      <c r="P102" s="104"/>
      <c r="Q102" s="104"/>
      <c r="R102" s="104"/>
      <c r="S102" s="103"/>
      <c r="T102" s="104"/>
    </row>
    <row r="103" ht="15.75" customHeight="1">
      <c r="A103" s="103"/>
      <c r="B103" s="103"/>
      <c r="C103" s="103"/>
      <c r="D103" s="103"/>
      <c r="E103" s="103"/>
      <c r="G103" s="103"/>
      <c r="H103" s="103"/>
      <c r="I103" s="103"/>
      <c r="J103" s="103"/>
      <c r="K103" s="103"/>
      <c r="L103" s="104"/>
      <c r="M103" s="104"/>
      <c r="N103" s="104"/>
      <c r="O103" s="104"/>
      <c r="P103" s="104"/>
      <c r="Q103" s="104"/>
      <c r="R103" s="104"/>
      <c r="S103" s="103"/>
      <c r="T103" s="104"/>
    </row>
    <row r="104" ht="15.75" customHeight="1">
      <c r="A104" s="103"/>
      <c r="B104" s="103"/>
      <c r="C104" s="103"/>
      <c r="D104" s="103"/>
      <c r="E104" s="103"/>
      <c r="G104" s="103"/>
      <c r="H104" s="103"/>
      <c r="I104" s="103"/>
      <c r="J104" s="103"/>
      <c r="K104" s="103"/>
      <c r="L104" s="104"/>
      <c r="M104" s="104"/>
      <c r="N104" s="104"/>
      <c r="O104" s="104"/>
      <c r="P104" s="104"/>
      <c r="Q104" s="104"/>
      <c r="R104" s="104"/>
      <c r="S104" s="103"/>
      <c r="T104" s="104"/>
    </row>
    <row r="105" ht="15.75" customHeight="1">
      <c r="A105" s="103"/>
      <c r="B105" s="103"/>
      <c r="C105" s="103"/>
      <c r="D105" s="103"/>
      <c r="E105" s="103"/>
      <c r="G105" s="103"/>
      <c r="H105" s="103"/>
      <c r="I105" s="103"/>
      <c r="J105" s="103"/>
      <c r="K105" s="103"/>
      <c r="L105" s="104"/>
      <c r="M105" s="104"/>
      <c r="N105" s="104"/>
      <c r="O105" s="104"/>
      <c r="P105" s="104"/>
      <c r="Q105" s="104"/>
      <c r="R105" s="104"/>
      <c r="S105" s="103"/>
      <c r="T105" s="104"/>
    </row>
    <row r="106" ht="15.75" customHeight="1">
      <c r="A106" s="103"/>
      <c r="B106" s="103"/>
      <c r="C106" s="103"/>
      <c r="D106" s="103"/>
      <c r="E106" s="103"/>
      <c r="G106" s="103"/>
      <c r="H106" s="103"/>
      <c r="I106" s="103"/>
      <c r="J106" s="103"/>
      <c r="K106" s="103"/>
      <c r="L106" s="104"/>
      <c r="M106" s="104"/>
      <c r="N106" s="104"/>
      <c r="O106" s="104"/>
      <c r="P106" s="104"/>
      <c r="Q106" s="104"/>
      <c r="R106" s="104"/>
      <c r="S106" s="103"/>
      <c r="T106" s="104"/>
    </row>
    <row r="107" ht="15.75" customHeight="1">
      <c r="A107" s="103"/>
      <c r="B107" s="103"/>
      <c r="C107" s="103"/>
      <c r="D107" s="103"/>
      <c r="E107" s="103"/>
      <c r="G107" s="103"/>
      <c r="H107" s="103"/>
      <c r="I107" s="103"/>
      <c r="J107" s="103"/>
      <c r="K107" s="103"/>
      <c r="L107" s="104"/>
      <c r="M107" s="104"/>
      <c r="N107" s="104"/>
      <c r="O107" s="104"/>
      <c r="P107" s="104"/>
      <c r="Q107" s="104"/>
      <c r="R107" s="104"/>
      <c r="S107" s="103"/>
      <c r="T107" s="104"/>
    </row>
    <row r="108" ht="15.75" customHeight="1">
      <c r="A108" s="103"/>
      <c r="B108" s="103"/>
      <c r="C108" s="103"/>
      <c r="D108" s="103"/>
      <c r="E108" s="103"/>
      <c r="G108" s="103"/>
      <c r="H108" s="103"/>
      <c r="I108" s="103"/>
      <c r="J108" s="103"/>
      <c r="K108" s="103"/>
      <c r="L108" s="104"/>
      <c r="M108" s="104"/>
      <c r="N108" s="104"/>
      <c r="O108" s="104"/>
      <c r="P108" s="104"/>
      <c r="Q108" s="104"/>
      <c r="R108" s="104"/>
      <c r="S108" s="103"/>
      <c r="T108" s="104"/>
    </row>
    <row r="109" ht="15.75" customHeight="1">
      <c r="A109" s="103"/>
      <c r="B109" s="103"/>
      <c r="C109" s="103"/>
      <c r="D109" s="103"/>
      <c r="E109" s="103"/>
      <c r="G109" s="103"/>
      <c r="H109" s="103"/>
      <c r="I109" s="103"/>
      <c r="J109" s="103"/>
      <c r="K109" s="103"/>
      <c r="L109" s="104"/>
      <c r="M109" s="104"/>
      <c r="N109" s="104"/>
      <c r="O109" s="104"/>
      <c r="P109" s="104"/>
      <c r="Q109" s="104"/>
      <c r="R109" s="104"/>
      <c r="S109" s="103"/>
      <c r="T109" s="104"/>
    </row>
    <row r="110" ht="15.75" customHeight="1">
      <c r="A110" s="103"/>
      <c r="B110" s="103"/>
      <c r="C110" s="103"/>
      <c r="D110" s="103"/>
      <c r="E110" s="103"/>
      <c r="G110" s="103"/>
      <c r="H110" s="103"/>
      <c r="I110" s="103"/>
      <c r="J110" s="103"/>
      <c r="K110" s="103"/>
      <c r="L110" s="104"/>
      <c r="M110" s="104"/>
      <c r="N110" s="104"/>
      <c r="O110" s="104"/>
      <c r="P110" s="104"/>
      <c r="Q110" s="104"/>
      <c r="R110" s="104"/>
      <c r="S110" s="103"/>
      <c r="T110" s="104"/>
    </row>
    <row r="111" ht="15.75" customHeight="1">
      <c r="A111" s="103"/>
      <c r="B111" s="103"/>
      <c r="C111" s="103"/>
      <c r="D111" s="103"/>
      <c r="E111" s="103"/>
      <c r="G111" s="103"/>
      <c r="H111" s="103"/>
      <c r="I111" s="103"/>
      <c r="J111" s="103"/>
      <c r="K111" s="103"/>
      <c r="L111" s="104"/>
      <c r="M111" s="104"/>
      <c r="N111" s="104"/>
      <c r="O111" s="104"/>
      <c r="P111" s="104"/>
      <c r="Q111" s="104"/>
      <c r="R111" s="104"/>
      <c r="S111" s="103"/>
      <c r="T111" s="104"/>
    </row>
    <row r="112" ht="15.75" customHeight="1">
      <c r="A112" s="103"/>
      <c r="B112" s="103"/>
      <c r="C112" s="103"/>
      <c r="D112" s="103"/>
      <c r="E112" s="103"/>
      <c r="G112" s="103"/>
      <c r="H112" s="103"/>
      <c r="I112" s="103"/>
      <c r="J112" s="103"/>
      <c r="K112" s="103"/>
      <c r="L112" s="104"/>
      <c r="M112" s="104"/>
      <c r="N112" s="104"/>
      <c r="O112" s="104"/>
      <c r="P112" s="104"/>
      <c r="Q112" s="104"/>
      <c r="R112" s="104"/>
      <c r="S112" s="103"/>
      <c r="T112" s="104"/>
    </row>
    <row r="113" ht="15.75" customHeight="1">
      <c r="A113" s="103"/>
      <c r="B113" s="103"/>
      <c r="C113" s="103"/>
      <c r="D113" s="103"/>
      <c r="E113" s="103"/>
      <c r="G113" s="103"/>
      <c r="H113" s="103"/>
      <c r="I113" s="103"/>
      <c r="J113" s="103"/>
      <c r="K113" s="103"/>
      <c r="L113" s="104"/>
      <c r="M113" s="104"/>
      <c r="N113" s="104"/>
      <c r="O113" s="104"/>
      <c r="P113" s="104"/>
      <c r="Q113" s="104"/>
      <c r="R113" s="104"/>
      <c r="S113" s="103"/>
      <c r="T113" s="104"/>
    </row>
    <row r="114" ht="15.75" customHeight="1">
      <c r="A114" s="103"/>
      <c r="B114" s="103"/>
      <c r="C114" s="103"/>
      <c r="D114" s="103"/>
      <c r="E114" s="103"/>
      <c r="G114" s="103"/>
      <c r="H114" s="103"/>
      <c r="I114" s="103"/>
      <c r="J114" s="103"/>
      <c r="K114" s="103"/>
      <c r="L114" s="104"/>
      <c r="M114" s="104"/>
      <c r="N114" s="104"/>
      <c r="O114" s="104"/>
      <c r="P114" s="104"/>
      <c r="Q114" s="104"/>
      <c r="R114" s="104"/>
      <c r="S114" s="103"/>
      <c r="T114" s="104"/>
    </row>
    <row r="115" ht="15.75" customHeight="1">
      <c r="A115" s="103"/>
      <c r="B115" s="103"/>
      <c r="C115" s="103"/>
      <c r="D115" s="103"/>
      <c r="E115" s="103"/>
      <c r="G115" s="103"/>
      <c r="H115" s="103"/>
      <c r="I115" s="103"/>
      <c r="J115" s="103"/>
      <c r="K115" s="103"/>
      <c r="L115" s="104"/>
      <c r="M115" s="104"/>
      <c r="N115" s="104"/>
      <c r="O115" s="104"/>
      <c r="P115" s="104"/>
      <c r="Q115" s="104"/>
      <c r="R115" s="104"/>
      <c r="S115" s="103"/>
      <c r="T115" s="104"/>
    </row>
    <row r="116" ht="15.75" customHeight="1">
      <c r="A116" s="103"/>
      <c r="B116" s="103"/>
      <c r="C116" s="103"/>
      <c r="D116" s="103"/>
      <c r="E116" s="103"/>
      <c r="G116" s="103"/>
      <c r="H116" s="103"/>
      <c r="I116" s="103"/>
      <c r="J116" s="103"/>
      <c r="K116" s="103"/>
      <c r="L116" s="104"/>
      <c r="M116" s="104"/>
      <c r="N116" s="104"/>
      <c r="O116" s="104"/>
      <c r="P116" s="104"/>
      <c r="Q116" s="104"/>
      <c r="R116" s="104"/>
      <c r="S116" s="103"/>
      <c r="T116" s="104"/>
    </row>
    <row r="117" ht="15.75" customHeight="1">
      <c r="A117" s="103"/>
      <c r="B117" s="103"/>
      <c r="C117" s="103"/>
      <c r="D117" s="103"/>
      <c r="E117" s="103"/>
      <c r="G117" s="103"/>
      <c r="H117" s="103"/>
      <c r="I117" s="103"/>
      <c r="J117" s="103"/>
      <c r="K117" s="103"/>
      <c r="L117" s="104"/>
      <c r="M117" s="104"/>
      <c r="N117" s="104"/>
      <c r="O117" s="104"/>
      <c r="P117" s="104"/>
      <c r="Q117" s="104"/>
      <c r="R117" s="104"/>
      <c r="S117" s="103"/>
      <c r="T117" s="104"/>
    </row>
    <row r="118" ht="15.75" customHeight="1">
      <c r="A118" s="103"/>
      <c r="B118" s="103"/>
      <c r="C118" s="103"/>
      <c r="D118" s="103"/>
      <c r="E118" s="103"/>
      <c r="G118" s="103"/>
      <c r="H118" s="103"/>
      <c r="I118" s="103"/>
      <c r="J118" s="103"/>
      <c r="K118" s="103"/>
      <c r="L118" s="104"/>
      <c r="M118" s="104"/>
      <c r="N118" s="104"/>
      <c r="O118" s="104"/>
      <c r="P118" s="104"/>
      <c r="Q118" s="104"/>
      <c r="R118" s="104"/>
      <c r="S118" s="103"/>
      <c r="T118" s="104"/>
    </row>
    <row r="119" ht="15.75" customHeight="1">
      <c r="A119" s="103"/>
      <c r="B119" s="103"/>
      <c r="C119" s="103"/>
      <c r="D119" s="103"/>
      <c r="E119" s="103"/>
      <c r="G119" s="103"/>
      <c r="H119" s="103"/>
      <c r="I119" s="103"/>
      <c r="J119" s="103"/>
      <c r="K119" s="103"/>
      <c r="L119" s="104"/>
      <c r="M119" s="104"/>
      <c r="N119" s="104"/>
      <c r="O119" s="104"/>
      <c r="P119" s="104"/>
      <c r="Q119" s="104"/>
      <c r="R119" s="104"/>
      <c r="S119" s="103"/>
      <c r="T119" s="104"/>
    </row>
    <row r="120" ht="15.75" customHeight="1">
      <c r="A120" s="103"/>
      <c r="B120" s="103"/>
      <c r="C120" s="103"/>
      <c r="D120" s="103"/>
      <c r="E120" s="103"/>
      <c r="G120" s="103"/>
      <c r="H120" s="103"/>
      <c r="I120" s="103"/>
      <c r="J120" s="103"/>
      <c r="K120" s="103"/>
      <c r="L120" s="104"/>
      <c r="M120" s="104"/>
      <c r="N120" s="104"/>
      <c r="O120" s="104"/>
      <c r="P120" s="104"/>
      <c r="Q120" s="104"/>
      <c r="R120" s="104"/>
      <c r="S120" s="103"/>
      <c r="T120" s="104"/>
    </row>
    <row r="121" ht="15.75" customHeight="1">
      <c r="A121" s="103"/>
      <c r="B121" s="103"/>
      <c r="C121" s="103"/>
      <c r="D121" s="103"/>
      <c r="E121" s="103"/>
      <c r="G121" s="103"/>
      <c r="H121" s="103"/>
      <c r="I121" s="103"/>
      <c r="J121" s="103"/>
      <c r="K121" s="103"/>
      <c r="L121" s="104"/>
      <c r="M121" s="104"/>
      <c r="N121" s="104"/>
      <c r="O121" s="104"/>
      <c r="P121" s="104"/>
      <c r="Q121" s="104"/>
      <c r="R121" s="104"/>
      <c r="S121" s="103"/>
      <c r="T121" s="104"/>
    </row>
    <row r="122" ht="15.75" customHeight="1">
      <c r="A122" s="103"/>
      <c r="B122" s="103"/>
      <c r="C122" s="103"/>
      <c r="D122" s="103"/>
      <c r="E122" s="103"/>
      <c r="G122" s="103"/>
      <c r="H122" s="103"/>
      <c r="I122" s="103"/>
      <c r="J122" s="103"/>
      <c r="K122" s="103"/>
      <c r="L122" s="104"/>
      <c r="M122" s="104"/>
      <c r="N122" s="104"/>
      <c r="O122" s="104"/>
      <c r="P122" s="104"/>
      <c r="Q122" s="104"/>
      <c r="R122" s="104"/>
      <c r="S122" s="103"/>
      <c r="T122" s="104"/>
    </row>
    <row r="123" ht="15.75" customHeight="1">
      <c r="A123" s="103"/>
      <c r="B123" s="103"/>
      <c r="C123" s="103"/>
      <c r="D123" s="103"/>
      <c r="E123" s="103"/>
      <c r="G123" s="103"/>
      <c r="H123" s="103"/>
      <c r="I123" s="103"/>
      <c r="J123" s="103"/>
      <c r="K123" s="103"/>
      <c r="L123" s="104"/>
      <c r="M123" s="104"/>
      <c r="N123" s="104"/>
      <c r="O123" s="104"/>
      <c r="P123" s="104"/>
      <c r="Q123" s="104"/>
      <c r="R123" s="104"/>
      <c r="S123" s="103"/>
      <c r="T123" s="104"/>
    </row>
    <row r="124" ht="15.75" customHeight="1">
      <c r="A124" s="103"/>
      <c r="B124" s="103"/>
      <c r="C124" s="103"/>
      <c r="D124" s="103"/>
      <c r="E124" s="103"/>
      <c r="G124" s="103"/>
      <c r="H124" s="103"/>
      <c r="I124" s="103"/>
      <c r="J124" s="103"/>
      <c r="K124" s="103"/>
      <c r="L124" s="104"/>
      <c r="M124" s="104"/>
      <c r="N124" s="104"/>
      <c r="O124" s="104"/>
      <c r="P124" s="104"/>
      <c r="Q124" s="104"/>
      <c r="R124" s="104"/>
      <c r="S124" s="103"/>
      <c r="T124" s="104"/>
    </row>
    <row r="125" ht="15.75" customHeight="1">
      <c r="A125" s="103"/>
      <c r="B125" s="103"/>
      <c r="C125" s="103"/>
      <c r="D125" s="103"/>
      <c r="E125" s="103"/>
      <c r="G125" s="103"/>
      <c r="H125" s="103"/>
      <c r="I125" s="103"/>
      <c r="J125" s="103"/>
      <c r="K125" s="103"/>
      <c r="L125" s="104"/>
      <c r="M125" s="104"/>
      <c r="N125" s="104"/>
      <c r="O125" s="104"/>
      <c r="P125" s="104"/>
      <c r="Q125" s="104"/>
      <c r="R125" s="104"/>
      <c r="S125" s="103"/>
      <c r="T125" s="104"/>
    </row>
    <row r="126" ht="15.75" customHeight="1">
      <c r="A126" s="103"/>
      <c r="B126" s="103"/>
      <c r="C126" s="103"/>
      <c r="D126" s="103"/>
      <c r="E126" s="103"/>
      <c r="G126" s="103"/>
      <c r="H126" s="103"/>
      <c r="I126" s="103"/>
      <c r="J126" s="103"/>
      <c r="K126" s="103"/>
      <c r="L126" s="104"/>
      <c r="M126" s="104"/>
      <c r="N126" s="104"/>
      <c r="O126" s="104"/>
      <c r="P126" s="104"/>
      <c r="Q126" s="104"/>
      <c r="R126" s="104"/>
      <c r="S126" s="103"/>
      <c r="T126" s="104"/>
    </row>
    <row r="127" ht="15.75" customHeight="1">
      <c r="A127" s="103"/>
      <c r="B127" s="103"/>
      <c r="C127" s="103"/>
      <c r="D127" s="103"/>
      <c r="E127" s="103"/>
      <c r="G127" s="103"/>
      <c r="H127" s="103"/>
      <c r="I127" s="103"/>
      <c r="J127" s="103"/>
      <c r="K127" s="103"/>
      <c r="L127" s="104"/>
      <c r="M127" s="104"/>
      <c r="N127" s="104"/>
      <c r="O127" s="104"/>
      <c r="P127" s="104"/>
      <c r="Q127" s="104"/>
      <c r="R127" s="104"/>
      <c r="S127" s="103"/>
      <c r="T127" s="104"/>
    </row>
    <row r="128" ht="15.75" customHeight="1">
      <c r="A128" s="103"/>
      <c r="B128" s="103"/>
      <c r="C128" s="103"/>
      <c r="D128" s="103"/>
      <c r="E128" s="103"/>
      <c r="G128" s="103"/>
      <c r="H128" s="103"/>
      <c r="I128" s="103"/>
      <c r="J128" s="103"/>
      <c r="K128" s="103"/>
      <c r="L128" s="104"/>
      <c r="M128" s="104"/>
      <c r="N128" s="104"/>
      <c r="O128" s="104"/>
      <c r="P128" s="104"/>
      <c r="Q128" s="104"/>
      <c r="R128" s="104"/>
      <c r="S128" s="103"/>
      <c r="T128" s="104"/>
    </row>
    <row r="129" ht="15.75" customHeight="1">
      <c r="A129" s="103"/>
      <c r="B129" s="103"/>
      <c r="C129" s="103"/>
      <c r="D129" s="103"/>
      <c r="E129" s="103"/>
      <c r="G129" s="103"/>
      <c r="H129" s="103"/>
      <c r="I129" s="103"/>
      <c r="J129" s="103"/>
      <c r="K129" s="103"/>
      <c r="L129" s="104"/>
      <c r="M129" s="104"/>
      <c r="N129" s="104"/>
      <c r="O129" s="104"/>
      <c r="P129" s="104"/>
      <c r="Q129" s="104"/>
      <c r="R129" s="104"/>
      <c r="S129" s="103"/>
      <c r="T129" s="104"/>
    </row>
    <row r="130" ht="15.75" customHeight="1">
      <c r="A130" s="103"/>
      <c r="B130" s="103"/>
      <c r="C130" s="103"/>
      <c r="D130" s="103"/>
      <c r="E130" s="103"/>
      <c r="G130" s="103"/>
      <c r="H130" s="103"/>
      <c r="I130" s="103"/>
      <c r="J130" s="103"/>
      <c r="K130" s="103"/>
      <c r="L130" s="104"/>
      <c r="M130" s="104"/>
      <c r="N130" s="104"/>
      <c r="O130" s="104"/>
      <c r="P130" s="104"/>
      <c r="Q130" s="104"/>
      <c r="R130" s="104"/>
      <c r="S130" s="103"/>
      <c r="T130" s="104"/>
    </row>
    <row r="131" ht="15.75" customHeight="1">
      <c r="A131" s="103"/>
      <c r="B131" s="103"/>
      <c r="C131" s="103"/>
      <c r="D131" s="103"/>
      <c r="E131" s="103"/>
      <c r="G131" s="103"/>
      <c r="H131" s="103"/>
      <c r="I131" s="103"/>
      <c r="J131" s="103"/>
      <c r="K131" s="103"/>
      <c r="L131" s="104"/>
      <c r="M131" s="104"/>
      <c r="N131" s="104"/>
      <c r="O131" s="104"/>
      <c r="P131" s="104"/>
      <c r="Q131" s="104"/>
      <c r="R131" s="104"/>
      <c r="S131" s="103"/>
      <c r="T131" s="104"/>
    </row>
    <row r="132" ht="15.75" customHeight="1">
      <c r="A132" s="103"/>
      <c r="B132" s="103"/>
      <c r="C132" s="103"/>
      <c r="D132" s="103"/>
      <c r="E132" s="103"/>
      <c r="G132" s="103"/>
      <c r="H132" s="103"/>
      <c r="I132" s="103"/>
      <c r="J132" s="103"/>
      <c r="K132" s="103"/>
      <c r="L132" s="104"/>
      <c r="M132" s="104"/>
      <c r="N132" s="104"/>
      <c r="O132" s="104"/>
      <c r="P132" s="104"/>
      <c r="Q132" s="104"/>
      <c r="R132" s="104"/>
      <c r="S132" s="103"/>
      <c r="T132" s="104"/>
    </row>
    <row r="133" ht="15.75" customHeight="1">
      <c r="A133" s="103"/>
      <c r="B133" s="103"/>
      <c r="C133" s="103"/>
      <c r="D133" s="103"/>
      <c r="E133" s="103"/>
      <c r="G133" s="103"/>
      <c r="H133" s="103"/>
      <c r="I133" s="103"/>
      <c r="J133" s="103"/>
      <c r="K133" s="103"/>
      <c r="L133" s="104"/>
      <c r="M133" s="104"/>
      <c r="N133" s="104"/>
      <c r="O133" s="104"/>
      <c r="P133" s="104"/>
      <c r="Q133" s="104"/>
      <c r="R133" s="104"/>
      <c r="S133" s="103"/>
      <c r="T133" s="104"/>
    </row>
    <row r="134" ht="15.75" customHeight="1">
      <c r="A134" s="103"/>
      <c r="B134" s="103"/>
      <c r="C134" s="103"/>
      <c r="D134" s="103"/>
      <c r="E134" s="103"/>
      <c r="G134" s="103"/>
      <c r="H134" s="103"/>
      <c r="I134" s="103"/>
      <c r="J134" s="103"/>
      <c r="K134" s="103"/>
      <c r="L134" s="104"/>
      <c r="M134" s="104"/>
      <c r="N134" s="104"/>
      <c r="O134" s="104"/>
      <c r="P134" s="104"/>
      <c r="Q134" s="104"/>
      <c r="R134" s="104"/>
      <c r="S134" s="103"/>
      <c r="T134" s="104"/>
    </row>
    <row r="135" ht="15.75" customHeight="1">
      <c r="A135" s="103"/>
      <c r="B135" s="103"/>
      <c r="C135" s="103"/>
      <c r="D135" s="103"/>
      <c r="E135" s="103"/>
      <c r="G135" s="103"/>
      <c r="H135" s="103"/>
      <c r="I135" s="103"/>
      <c r="J135" s="103"/>
      <c r="K135" s="103"/>
      <c r="L135" s="104"/>
      <c r="M135" s="104"/>
      <c r="N135" s="104"/>
      <c r="O135" s="104"/>
      <c r="P135" s="104"/>
      <c r="Q135" s="104"/>
      <c r="R135" s="104"/>
      <c r="S135" s="103"/>
      <c r="T135" s="104"/>
    </row>
    <row r="136" ht="15.75" customHeight="1">
      <c r="A136" s="103"/>
      <c r="B136" s="103"/>
      <c r="C136" s="103"/>
      <c r="D136" s="103"/>
      <c r="E136" s="103"/>
      <c r="G136" s="103"/>
      <c r="H136" s="103"/>
      <c r="I136" s="103"/>
      <c r="J136" s="103"/>
      <c r="K136" s="103"/>
      <c r="L136" s="104"/>
      <c r="M136" s="104"/>
      <c r="N136" s="104"/>
      <c r="O136" s="104"/>
      <c r="P136" s="104"/>
      <c r="Q136" s="104"/>
      <c r="R136" s="104"/>
      <c r="S136" s="103"/>
      <c r="T136" s="104"/>
    </row>
    <row r="137" ht="15.75" customHeight="1">
      <c r="A137" s="103"/>
      <c r="B137" s="103"/>
      <c r="C137" s="103"/>
      <c r="D137" s="103"/>
      <c r="E137" s="103"/>
      <c r="G137" s="103"/>
      <c r="H137" s="103"/>
      <c r="I137" s="103"/>
      <c r="J137" s="103"/>
      <c r="K137" s="103"/>
      <c r="L137" s="104"/>
      <c r="M137" s="104"/>
      <c r="N137" s="104"/>
      <c r="O137" s="104"/>
      <c r="P137" s="104"/>
      <c r="Q137" s="104"/>
      <c r="R137" s="104"/>
      <c r="S137" s="103"/>
      <c r="T137" s="104"/>
    </row>
    <row r="138" ht="15.75" customHeight="1">
      <c r="A138" s="103"/>
      <c r="B138" s="103"/>
      <c r="C138" s="103"/>
      <c r="D138" s="103"/>
      <c r="E138" s="103"/>
      <c r="G138" s="103"/>
      <c r="H138" s="103"/>
      <c r="I138" s="103"/>
      <c r="J138" s="103"/>
      <c r="K138" s="103"/>
      <c r="L138" s="104"/>
      <c r="M138" s="104"/>
      <c r="N138" s="104"/>
      <c r="O138" s="104"/>
      <c r="P138" s="104"/>
      <c r="Q138" s="104"/>
      <c r="R138" s="104"/>
      <c r="S138" s="103"/>
      <c r="T138" s="104"/>
    </row>
    <row r="139" ht="15.75" customHeight="1">
      <c r="A139" s="103"/>
      <c r="B139" s="103"/>
      <c r="C139" s="103"/>
      <c r="D139" s="103"/>
      <c r="E139" s="103"/>
      <c r="G139" s="103"/>
      <c r="H139" s="103"/>
      <c r="I139" s="103"/>
      <c r="J139" s="103"/>
      <c r="K139" s="103"/>
      <c r="L139" s="104"/>
      <c r="M139" s="104"/>
      <c r="N139" s="104"/>
      <c r="O139" s="104"/>
      <c r="P139" s="104"/>
      <c r="Q139" s="104"/>
      <c r="R139" s="104"/>
      <c r="S139" s="103"/>
      <c r="T139" s="104"/>
    </row>
    <row r="140" ht="15.75" customHeight="1">
      <c r="A140" s="103"/>
      <c r="B140" s="103"/>
      <c r="C140" s="103"/>
      <c r="D140" s="103"/>
      <c r="E140" s="103"/>
      <c r="G140" s="103"/>
      <c r="H140" s="103"/>
      <c r="I140" s="103"/>
      <c r="J140" s="103"/>
      <c r="K140" s="103"/>
      <c r="L140" s="104"/>
      <c r="M140" s="104"/>
      <c r="N140" s="104"/>
      <c r="O140" s="104"/>
      <c r="P140" s="104"/>
      <c r="Q140" s="104"/>
      <c r="R140" s="104"/>
      <c r="S140" s="103"/>
      <c r="T140" s="104"/>
    </row>
    <row r="141" ht="15.75" customHeight="1">
      <c r="A141" s="103"/>
      <c r="B141" s="103"/>
      <c r="C141" s="103"/>
      <c r="D141" s="103"/>
      <c r="E141" s="103"/>
      <c r="G141" s="103"/>
      <c r="H141" s="103"/>
      <c r="I141" s="103"/>
      <c r="J141" s="103"/>
      <c r="K141" s="103"/>
      <c r="L141" s="104"/>
      <c r="M141" s="104"/>
      <c r="N141" s="104"/>
      <c r="O141" s="104"/>
      <c r="P141" s="104"/>
      <c r="Q141" s="104"/>
      <c r="R141" s="104"/>
      <c r="S141" s="103"/>
      <c r="T141" s="104"/>
    </row>
    <row r="142" ht="15.75" customHeight="1">
      <c r="A142" s="103"/>
      <c r="B142" s="103"/>
      <c r="C142" s="103"/>
      <c r="D142" s="103"/>
      <c r="E142" s="103"/>
      <c r="G142" s="103"/>
      <c r="H142" s="103"/>
      <c r="I142" s="103"/>
      <c r="J142" s="103"/>
      <c r="K142" s="103"/>
      <c r="L142" s="104"/>
      <c r="M142" s="104"/>
      <c r="N142" s="104"/>
      <c r="O142" s="104"/>
      <c r="P142" s="104"/>
      <c r="Q142" s="104"/>
      <c r="R142" s="104"/>
      <c r="S142" s="103"/>
      <c r="T142" s="104"/>
    </row>
    <row r="143" ht="15.75" customHeight="1">
      <c r="A143" s="103"/>
      <c r="B143" s="103"/>
      <c r="C143" s="103"/>
      <c r="D143" s="103"/>
      <c r="E143" s="103"/>
      <c r="G143" s="103"/>
      <c r="H143" s="103"/>
      <c r="I143" s="103"/>
      <c r="J143" s="103"/>
      <c r="K143" s="103"/>
      <c r="L143" s="104"/>
      <c r="M143" s="104"/>
      <c r="N143" s="104"/>
      <c r="O143" s="104"/>
      <c r="P143" s="104"/>
      <c r="Q143" s="104"/>
      <c r="R143" s="104"/>
      <c r="S143" s="103"/>
      <c r="T143" s="104"/>
    </row>
    <row r="144" ht="15.75" customHeight="1">
      <c r="A144" s="103"/>
      <c r="B144" s="103"/>
      <c r="C144" s="103"/>
      <c r="D144" s="103"/>
      <c r="E144" s="103"/>
      <c r="G144" s="103"/>
      <c r="H144" s="103"/>
      <c r="I144" s="103"/>
      <c r="J144" s="103"/>
      <c r="K144" s="103"/>
      <c r="L144" s="104"/>
      <c r="M144" s="104"/>
      <c r="N144" s="104"/>
      <c r="O144" s="104"/>
      <c r="P144" s="104"/>
      <c r="Q144" s="104"/>
      <c r="R144" s="104"/>
      <c r="S144" s="103"/>
      <c r="T144" s="104"/>
    </row>
    <row r="145" ht="15.75" customHeight="1">
      <c r="A145" s="103"/>
      <c r="B145" s="103"/>
      <c r="C145" s="103"/>
      <c r="D145" s="103"/>
      <c r="E145" s="103"/>
      <c r="G145" s="103"/>
      <c r="H145" s="103"/>
      <c r="I145" s="103"/>
      <c r="J145" s="103"/>
      <c r="K145" s="103"/>
      <c r="L145" s="104"/>
      <c r="M145" s="104"/>
      <c r="N145" s="104"/>
      <c r="O145" s="104"/>
      <c r="P145" s="104"/>
      <c r="Q145" s="104"/>
      <c r="R145" s="104"/>
      <c r="S145" s="103"/>
      <c r="T145" s="104"/>
    </row>
    <row r="146" ht="15.75" customHeight="1">
      <c r="A146" s="103"/>
      <c r="B146" s="103"/>
      <c r="C146" s="103"/>
      <c r="D146" s="103"/>
      <c r="E146" s="103"/>
      <c r="G146" s="103"/>
      <c r="H146" s="103"/>
      <c r="I146" s="103"/>
      <c r="J146" s="103"/>
      <c r="K146" s="103"/>
      <c r="L146" s="104"/>
      <c r="M146" s="104"/>
      <c r="N146" s="104"/>
      <c r="O146" s="104"/>
      <c r="P146" s="104"/>
      <c r="Q146" s="104"/>
      <c r="R146" s="104"/>
      <c r="S146" s="103"/>
      <c r="T146" s="104"/>
    </row>
    <row r="147" ht="15.75" customHeight="1">
      <c r="A147" s="103"/>
      <c r="B147" s="103"/>
      <c r="C147" s="103"/>
      <c r="D147" s="103"/>
      <c r="E147" s="103"/>
      <c r="G147" s="103"/>
      <c r="H147" s="103"/>
      <c r="I147" s="103"/>
      <c r="J147" s="103"/>
      <c r="K147" s="103"/>
      <c r="L147" s="104"/>
      <c r="M147" s="104"/>
      <c r="N147" s="104"/>
      <c r="O147" s="104"/>
      <c r="P147" s="104"/>
      <c r="Q147" s="104"/>
      <c r="R147" s="104"/>
      <c r="S147" s="103"/>
      <c r="T147" s="104"/>
    </row>
    <row r="148" ht="15.75" customHeight="1">
      <c r="A148" s="103"/>
      <c r="B148" s="103"/>
      <c r="C148" s="103"/>
      <c r="D148" s="103"/>
      <c r="E148" s="103"/>
      <c r="G148" s="103"/>
      <c r="H148" s="103"/>
      <c r="I148" s="103"/>
      <c r="J148" s="103"/>
      <c r="K148" s="103"/>
      <c r="L148" s="104"/>
      <c r="M148" s="104"/>
      <c r="N148" s="104"/>
      <c r="O148" s="104"/>
      <c r="P148" s="104"/>
      <c r="Q148" s="104"/>
      <c r="R148" s="104"/>
      <c r="S148" s="103"/>
      <c r="T148" s="104"/>
    </row>
    <row r="149" ht="15.75" customHeight="1">
      <c r="A149" s="103"/>
      <c r="B149" s="103"/>
      <c r="C149" s="103"/>
      <c r="D149" s="103"/>
      <c r="E149" s="103"/>
      <c r="G149" s="103"/>
      <c r="H149" s="103"/>
      <c r="I149" s="103"/>
      <c r="J149" s="103"/>
      <c r="K149" s="103"/>
      <c r="L149" s="104"/>
      <c r="M149" s="104"/>
      <c r="N149" s="104"/>
      <c r="O149" s="104"/>
      <c r="P149" s="104"/>
      <c r="Q149" s="104"/>
      <c r="R149" s="104"/>
      <c r="S149" s="103"/>
      <c r="T149" s="104"/>
    </row>
    <row r="150" ht="15.75" customHeight="1">
      <c r="A150" s="103"/>
      <c r="B150" s="103"/>
      <c r="C150" s="103"/>
      <c r="D150" s="103"/>
      <c r="E150" s="103"/>
      <c r="G150" s="103"/>
      <c r="H150" s="103"/>
      <c r="I150" s="103"/>
      <c r="J150" s="103"/>
      <c r="K150" s="103"/>
      <c r="L150" s="104"/>
      <c r="M150" s="104"/>
      <c r="N150" s="104"/>
      <c r="O150" s="104"/>
      <c r="P150" s="104"/>
      <c r="Q150" s="104"/>
      <c r="R150" s="104"/>
      <c r="S150" s="103"/>
      <c r="T150" s="104"/>
    </row>
    <row r="151" ht="15.75" customHeight="1">
      <c r="A151" s="103"/>
      <c r="B151" s="103"/>
      <c r="C151" s="103"/>
      <c r="D151" s="103"/>
      <c r="E151" s="103"/>
      <c r="G151" s="103"/>
      <c r="H151" s="103"/>
      <c r="I151" s="103"/>
      <c r="J151" s="103"/>
      <c r="K151" s="103"/>
      <c r="L151" s="104"/>
      <c r="M151" s="104"/>
      <c r="N151" s="104"/>
      <c r="O151" s="104"/>
      <c r="P151" s="104"/>
      <c r="Q151" s="104"/>
      <c r="R151" s="104"/>
      <c r="S151" s="103"/>
      <c r="T151" s="104"/>
    </row>
    <row r="152" ht="15.75" customHeight="1">
      <c r="A152" s="103"/>
      <c r="B152" s="103"/>
      <c r="C152" s="103"/>
      <c r="D152" s="103"/>
      <c r="E152" s="103"/>
      <c r="G152" s="103"/>
      <c r="H152" s="103"/>
      <c r="I152" s="103"/>
      <c r="J152" s="103"/>
      <c r="K152" s="103"/>
      <c r="L152" s="104"/>
      <c r="M152" s="104"/>
      <c r="N152" s="104"/>
      <c r="O152" s="104"/>
      <c r="P152" s="104"/>
      <c r="Q152" s="104"/>
      <c r="R152" s="104"/>
      <c r="S152" s="103"/>
      <c r="T152" s="104"/>
    </row>
    <row r="153" ht="15.75" customHeight="1">
      <c r="A153" s="103"/>
      <c r="B153" s="103"/>
      <c r="C153" s="103"/>
      <c r="D153" s="103"/>
      <c r="E153" s="103"/>
      <c r="G153" s="103"/>
      <c r="H153" s="103"/>
      <c r="I153" s="103"/>
      <c r="J153" s="103"/>
      <c r="K153" s="103"/>
      <c r="L153" s="104"/>
      <c r="M153" s="104"/>
      <c r="N153" s="104"/>
      <c r="O153" s="104"/>
      <c r="P153" s="104"/>
      <c r="Q153" s="104"/>
      <c r="R153" s="104"/>
      <c r="S153" s="103"/>
      <c r="T153" s="104"/>
    </row>
    <row r="154" ht="15.75" customHeight="1">
      <c r="A154" s="103"/>
      <c r="B154" s="103"/>
      <c r="C154" s="103"/>
      <c r="D154" s="103"/>
      <c r="E154" s="103"/>
      <c r="G154" s="103"/>
      <c r="H154" s="103"/>
      <c r="I154" s="103"/>
      <c r="J154" s="103"/>
      <c r="K154" s="103"/>
      <c r="L154" s="104"/>
      <c r="M154" s="104"/>
      <c r="N154" s="104"/>
      <c r="O154" s="104"/>
      <c r="P154" s="104"/>
      <c r="Q154" s="104"/>
      <c r="R154" s="104"/>
      <c r="S154" s="103"/>
      <c r="T154" s="104"/>
    </row>
    <row r="155" ht="15.75" customHeight="1">
      <c r="A155" s="103"/>
      <c r="B155" s="103"/>
      <c r="C155" s="103"/>
      <c r="D155" s="103"/>
      <c r="E155" s="103"/>
      <c r="G155" s="103"/>
      <c r="H155" s="103"/>
      <c r="I155" s="103"/>
      <c r="J155" s="103"/>
      <c r="K155" s="103"/>
      <c r="L155" s="104"/>
      <c r="M155" s="104"/>
      <c r="N155" s="104"/>
      <c r="O155" s="104"/>
      <c r="P155" s="104"/>
      <c r="Q155" s="104"/>
      <c r="R155" s="104"/>
      <c r="S155" s="103"/>
      <c r="T155" s="104"/>
    </row>
    <row r="156" ht="15.75" customHeight="1">
      <c r="A156" s="103"/>
      <c r="B156" s="103"/>
      <c r="C156" s="103"/>
      <c r="D156" s="103"/>
      <c r="E156" s="103"/>
      <c r="G156" s="103"/>
      <c r="H156" s="103"/>
      <c r="I156" s="103"/>
      <c r="J156" s="103"/>
      <c r="K156" s="103"/>
      <c r="L156" s="104"/>
      <c r="M156" s="104"/>
      <c r="N156" s="104"/>
      <c r="O156" s="104"/>
      <c r="P156" s="104"/>
      <c r="Q156" s="104"/>
      <c r="R156" s="104"/>
      <c r="S156" s="103"/>
      <c r="T156" s="104"/>
    </row>
    <row r="157" ht="15.75" customHeight="1">
      <c r="A157" s="103"/>
      <c r="B157" s="103"/>
      <c r="C157" s="103"/>
      <c r="D157" s="103"/>
      <c r="E157" s="103"/>
      <c r="G157" s="103"/>
      <c r="H157" s="103"/>
      <c r="I157" s="103"/>
      <c r="J157" s="103"/>
      <c r="K157" s="103"/>
      <c r="L157" s="104"/>
      <c r="M157" s="104"/>
      <c r="N157" s="104"/>
      <c r="O157" s="104"/>
      <c r="P157" s="104"/>
      <c r="Q157" s="104"/>
      <c r="R157" s="104"/>
      <c r="S157" s="103"/>
      <c r="T157" s="104"/>
    </row>
    <row r="158" ht="15.75" customHeight="1">
      <c r="A158" s="103"/>
      <c r="B158" s="103"/>
      <c r="C158" s="103"/>
      <c r="D158" s="103"/>
      <c r="E158" s="103"/>
      <c r="G158" s="103"/>
      <c r="H158" s="103"/>
      <c r="I158" s="103"/>
      <c r="J158" s="103"/>
      <c r="K158" s="103"/>
      <c r="L158" s="104"/>
      <c r="M158" s="104"/>
      <c r="N158" s="104"/>
      <c r="O158" s="104"/>
      <c r="P158" s="104"/>
      <c r="Q158" s="104"/>
      <c r="R158" s="104"/>
      <c r="S158" s="103"/>
      <c r="T158" s="104"/>
    </row>
    <row r="159" ht="15.75" customHeight="1">
      <c r="A159" s="103"/>
      <c r="B159" s="103"/>
      <c r="C159" s="103"/>
      <c r="D159" s="103"/>
      <c r="E159" s="103"/>
      <c r="G159" s="103"/>
      <c r="H159" s="103"/>
      <c r="I159" s="103"/>
      <c r="J159" s="103"/>
      <c r="K159" s="103"/>
      <c r="L159" s="104"/>
      <c r="M159" s="104"/>
      <c r="N159" s="104"/>
      <c r="O159" s="104"/>
      <c r="P159" s="104"/>
      <c r="Q159" s="104"/>
      <c r="R159" s="104"/>
      <c r="S159" s="103"/>
      <c r="T159" s="104"/>
    </row>
    <row r="160" ht="15.75" customHeight="1">
      <c r="A160" s="103"/>
      <c r="B160" s="103"/>
      <c r="C160" s="103"/>
      <c r="D160" s="103"/>
      <c r="E160" s="103"/>
      <c r="G160" s="103"/>
      <c r="H160" s="103"/>
      <c r="I160" s="103"/>
      <c r="J160" s="103"/>
      <c r="K160" s="103"/>
      <c r="L160" s="104"/>
      <c r="M160" s="104"/>
      <c r="N160" s="104"/>
      <c r="O160" s="104"/>
      <c r="P160" s="104"/>
      <c r="Q160" s="104"/>
      <c r="R160" s="104"/>
      <c r="S160" s="103"/>
      <c r="T160" s="104"/>
    </row>
    <row r="161" ht="15.75" customHeight="1">
      <c r="A161" s="103"/>
      <c r="B161" s="103"/>
      <c r="C161" s="103"/>
      <c r="D161" s="103"/>
      <c r="E161" s="103"/>
      <c r="G161" s="103"/>
      <c r="H161" s="103"/>
      <c r="I161" s="103"/>
      <c r="J161" s="103"/>
      <c r="K161" s="103"/>
      <c r="L161" s="104"/>
      <c r="M161" s="104"/>
      <c r="N161" s="104"/>
      <c r="O161" s="104"/>
      <c r="P161" s="104"/>
      <c r="Q161" s="104"/>
      <c r="R161" s="104"/>
      <c r="S161" s="103"/>
      <c r="T161" s="104"/>
    </row>
    <row r="162" ht="15.75" customHeight="1">
      <c r="A162" s="103"/>
      <c r="B162" s="103"/>
      <c r="C162" s="103"/>
      <c r="D162" s="103"/>
      <c r="E162" s="103"/>
      <c r="G162" s="103"/>
      <c r="H162" s="103"/>
      <c r="I162" s="103"/>
      <c r="J162" s="103"/>
      <c r="K162" s="103"/>
      <c r="L162" s="104"/>
      <c r="M162" s="104"/>
      <c r="N162" s="104"/>
      <c r="O162" s="104"/>
      <c r="P162" s="104"/>
      <c r="Q162" s="104"/>
      <c r="R162" s="104"/>
      <c r="S162" s="103"/>
      <c r="T162" s="104"/>
    </row>
    <row r="163" ht="15.75" customHeight="1">
      <c r="A163" s="103"/>
      <c r="B163" s="103"/>
      <c r="C163" s="103"/>
      <c r="D163" s="103"/>
      <c r="E163" s="103"/>
      <c r="G163" s="103"/>
      <c r="H163" s="103"/>
      <c r="I163" s="103"/>
      <c r="J163" s="103"/>
      <c r="K163" s="103"/>
      <c r="L163" s="104"/>
      <c r="M163" s="104"/>
      <c r="N163" s="104"/>
      <c r="O163" s="104"/>
      <c r="P163" s="104"/>
      <c r="Q163" s="104"/>
      <c r="R163" s="104"/>
      <c r="S163" s="103"/>
      <c r="T163" s="104"/>
    </row>
    <row r="164" ht="15.75" customHeight="1">
      <c r="A164" s="103"/>
      <c r="B164" s="103"/>
      <c r="C164" s="103"/>
      <c r="D164" s="103"/>
      <c r="E164" s="103"/>
      <c r="G164" s="103"/>
      <c r="H164" s="103"/>
      <c r="I164" s="103"/>
      <c r="J164" s="103"/>
      <c r="K164" s="103"/>
      <c r="L164" s="104"/>
      <c r="M164" s="104"/>
      <c r="N164" s="104"/>
      <c r="O164" s="104"/>
      <c r="P164" s="104"/>
      <c r="Q164" s="104"/>
      <c r="R164" s="104"/>
      <c r="S164" s="103"/>
      <c r="T164" s="104"/>
    </row>
    <row r="165" ht="15.75" customHeight="1">
      <c r="A165" s="103"/>
      <c r="B165" s="103"/>
      <c r="C165" s="103"/>
      <c r="D165" s="103"/>
      <c r="E165" s="103"/>
      <c r="G165" s="103"/>
      <c r="H165" s="103"/>
      <c r="I165" s="103"/>
      <c r="J165" s="103"/>
      <c r="K165" s="103"/>
      <c r="L165" s="104"/>
      <c r="M165" s="104"/>
      <c r="N165" s="104"/>
      <c r="O165" s="104"/>
      <c r="P165" s="104"/>
      <c r="Q165" s="104"/>
      <c r="R165" s="104"/>
      <c r="S165" s="103"/>
      <c r="T165" s="104"/>
    </row>
    <row r="166" ht="15.75" customHeight="1">
      <c r="A166" s="103"/>
      <c r="B166" s="103"/>
      <c r="C166" s="103"/>
      <c r="D166" s="103"/>
      <c r="E166" s="103"/>
      <c r="G166" s="103"/>
      <c r="H166" s="103"/>
      <c r="I166" s="103"/>
      <c r="J166" s="103"/>
      <c r="K166" s="103"/>
      <c r="L166" s="104"/>
      <c r="M166" s="104"/>
      <c r="N166" s="104"/>
      <c r="O166" s="104"/>
      <c r="P166" s="104"/>
      <c r="Q166" s="104"/>
      <c r="R166" s="104"/>
      <c r="S166" s="103"/>
      <c r="T166" s="104"/>
    </row>
    <row r="167" ht="15.75" customHeight="1">
      <c r="A167" s="103"/>
      <c r="B167" s="103"/>
      <c r="C167" s="103"/>
      <c r="D167" s="103"/>
      <c r="E167" s="103"/>
      <c r="G167" s="103"/>
      <c r="H167" s="103"/>
      <c r="I167" s="103"/>
      <c r="J167" s="103"/>
      <c r="K167" s="103"/>
      <c r="L167" s="104"/>
      <c r="M167" s="104"/>
      <c r="N167" s="104"/>
      <c r="O167" s="104"/>
      <c r="P167" s="104"/>
      <c r="Q167" s="104"/>
      <c r="R167" s="104"/>
      <c r="S167" s="103"/>
      <c r="T167" s="104"/>
    </row>
    <row r="168" ht="15.75" customHeight="1">
      <c r="A168" s="103"/>
      <c r="B168" s="103"/>
      <c r="C168" s="103"/>
      <c r="D168" s="103"/>
      <c r="E168" s="103"/>
      <c r="G168" s="103"/>
      <c r="H168" s="103"/>
      <c r="I168" s="103"/>
      <c r="J168" s="103"/>
      <c r="K168" s="103"/>
      <c r="L168" s="104"/>
      <c r="M168" s="104"/>
      <c r="N168" s="104"/>
      <c r="O168" s="104"/>
      <c r="P168" s="104"/>
      <c r="Q168" s="104"/>
      <c r="R168" s="104"/>
      <c r="S168" s="103"/>
      <c r="T168" s="104"/>
    </row>
    <row r="169" ht="15.75" customHeight="1">
      <c r="A169" s="103"/>
      <c r="B169" s="103"/>
      <c r="C169" s="103"/>
      <c r="D169" s="103"/>
      <c r="E169" s="103"/>
      <c r="G169" s="103"/>
      <c r="H169" s="103"/>
      <c r="I169" s="103"/>
      <c r="J169" s="103"/>
      <c r="K169" s="103"/>
      <c r="L169" s="104"/>
      <c r="M169" s="104"/>
      <c r="N169" s="104"/>
      <c r="O169" s="104"/>
      <c r="P169" s="104"/>
      <c r="Q169" s="104"/>
      <c r="R169" s="104"/>
      <c r="S169" s="103"/>
      <c r="T169" s="104"/>
    </row>
    <row r="170" ht="15.75" customHeight="1">
      <c r="A170" s="103"/>
      <c r="B170" s="103"/>
      <c r="C170" s="103"/>
      <c r="D170" s="103"/>
      <c r="E170" s="103"/>
      <c r="G170" s="103"/>
      <c r="H170" s="103"/>
      <c r="I170" s="103"/>
      <c r="J170" s="103"/>
      <c r="K170" s="103"/>
      <c r="L170" s="104"/>
      <c r="M170" s="104"/>
      <c r="N170" s="104"/>
      <c r="O170" s="104"/>
      <c r="P170" s="104"/>
      <c r="Q170" s="104"/>
      <c r="R170" s="104"/>
      <c r="S170" s="103"/>
      <c r="T170" s="104"/>
    </row>
    <row r="171" ht="15.75" customHeight="1">
      <c r="A171" s="103"/>
      <c r="B171" s="103"/>
      <c r="C171" s="103"/>
      <c r="D171" s="103"/>
      <c r="E171" s="103"/>
      <c r="G171" s="103"/>
      <c r="H171" s="103"/>
      <c r="I171" s="103"/>
      <c r="J171" s="103"/>
      <c r="K171" s="103"/>
      <c r="L171" s="104"/>
      <c r="M171" s="104"/>
      <c r="N171" s="104"/>
      <c r="O171" s="104"/>
      <c r="P171" s="104"/>
      <c r="Q171" s="104"/>
      <c r="R171" s="104"/>
      <c r="S171" s="103"/>
      <c r="T171" s="104"/>
    </row>
    <row r="172" ht="15.75" customHeight="1">
      <c r="A172" s="103"/>
      <c r="B172" s="103"/>
      <c r="C172" s="103"/>
      <c r="D172" s="103"/>
      <c r="E172" s="103"/>
      <c r="G172" s="103"/>
      <c r="H172" s="103"/>
      <c r="I172" s="103"/>
      <c r="J172" s="103"/>
      <c r="K172" s="103"/>
      <c r="L172" s="104"/>
      <c r="M172" s="104"/>
      <c r="N172" s="104"/>
      <c r="O172" s="104"/>
      <c r="P172" s="104"/>
      <c r="Q172" s="104"/>
      <c r="R172" s="104"/>
      <c r="S172" s="103"/>
      <c r="T172" s="104"/>
    </row>
    <row r="173" ht="15.75" customHeight="1">
      <c r="A173" s="103"/>
      <c r="B173" s="103"/>
      <c r="C173" s="103"/>
      <c r="D173" s="103"/>
      <c r="E173" s="103"/>
      <c r="G173" s="103"/>
      <c r="H173" s="103"/>
      <c r="I173" s="103"/>
      <c r="J173" s="103"/>
      <c r="K173" s="103"/>
      <c r="L173" s="104"/>
      <c r="M173" s="104"/>
      <c r="N173" s="104"/>
      <c r="O173" s="104"/>
      <c r="P173" s="104"/>
      <c r="Q173" s="104"/>
      <c r="R173" s="104"/>
      <c r="S173" s="103"/>
      <c r="T173" s="104"/>
    </row>
    <row r="174" ht="15.75" customHeight="1">
      <c r="A174" s="103"/>
      <c r="B174" s="103"/>
      <c r="C174" s="103"/>
      <c r="D174" s="103"/>
      <c r="E174" s="103"/>
      <c r="G174" s="103"/>
      <c r="H174" s="103"/>
      <c r="I174" s="103"/>
      <c r="J174" s="103"/>
      <c r="K174" s="103"/>
      <c r="L174" s="104"/>
      <c r="M174" s="104"/>
      <c r="N174" s="104"/>
      <c r="O174" s="104"/>
      <c r="P174" s="104"/>
      <c r="Q174" s="104"/>
      <c r="R174" s="104"/>
      <c r="S174" s="103"/>
      <c r="T174" s="104"/>
    </row>
    <row r="175" ht="15.75" customHeight="1">
      <c r="A175" s="103"/>
      <c r="B175" s="103"/>
      <c r="C175" s="103"/>
      <c r="D175" s="103"/>
      <c r="E175" s="103"/>
      <c r="G175" s="103"/>
      <c r="H175" s="103"/>
      <c r="I175" s="103"/>
      <c r="J175" s="103"/>
      <c r="K175" s="103"/>
      <c r="L175" s="104"/>
      <c r="M175" s="104"/>
      <c r="N175" s="104"/>
      <c r="O175" s="104"/>
      <c r="P175" s="104"/>
      <c r="Q175" s="104"/>
      <c r="R175" s="104"/>
      <c r="S175" s="103"/>
      <c r="T175" s="104"/>
    </row>
    <row r="176" ht="15.75" customHeight="1">
      <c r="A176" s="103"/>
      <c r="B176" s="103"/>
      <c r="C176" s="103"/>
      <c r="D176" s="103"/>
      <c r="E176" s="103"/>
      <c r="G176" s="103"/>
      <c r="H176" s="103"/>
      <c r="I176" s="103"/>
      <c r="J176" s="103"/>
      <c r="K176" s="103"/>
      <c r="L176" s="104"/>
      <c r="M176" s="104"/>
      <c r="N176" s="104"/>
      <c r="O176" s="104"/>
      <c r="P176" s="104"/>
      <c r="Q176" s="104"/>
      <c r="R176" s="104"/>
      <c r="S176" s="103"/>
      <c r="T176" s="104"/>
    </row>
    <row r="177" ht="15.75" customHeight="1">
      <c r="A177" s="103"/>
      <c r="B177" s="103"/>
      <c r="C177" s="103"/>
      <c r="D177" s="103"/>
      <c r="E177" s="103"/>
      <c r="G177" s="103"/>
      <c r="H177" s="103"/>
      <c r="I177" s="103"/>
      <c r="J177" s="103"/>
      <c r="K177" s="103"/>
      <c r="L177" s="104"/>
      <c r="M177" s="104"/>
      <c r="N177" s="104"/>
      <c r="O177" s="104"/>
      <c r="P177" s="104"/>
      <c r="Q177" s="104"/>
      <c r="R177" s="104"/>
      <c r="S177" s="103"/>
      <c r="T177" s="104"/>
    </row>
    <row r="178" ht="15.75" customHeight="1">
      <c r="A178" s="103"/>
      <c r="B178" s="103"/>
      <c r="C178" s="103"/>
      <c r="D178" s="103"/>
      <c r="E178" s="103"/>
      <c r="G178" s="103"/>
      <c r="H178" s="103"/>
      <c r="I178" s="103"/>
      <c r="J178" s="103"/>
      <c r="K178" s="103"/>
      <c r="L178" s="104"/>
      <c r="M178" s="104"/>
      <c r="N178" s="104"/>
      <c r="O178" s="104"/>
      <c r="P178" s="104"/>
      <c r="Q178" s="104"/>
      <c r="R178" s="104"/>
      <c r="S178" s="103"/>
      <c r="T178" s="104"/>
    </row>
    <row r="179" ht="15.75" customHeight="1">
      <c r="A179" s="103"/>
      <c r="B179" s="103"/>
      <c r="C179" s="103"/>
      <c r="D179" s="103"/>
      <c r="E179" s="103"/>
      <c r="G179" s="103"/>
      <c r="H179" s="103"/>
      <c r="I179" s="103"/>
      <c r="J179" s="103"/>
      <c r="K179" s="103"/>
      <c r="L179" s="104"/>
      <c r="M179" s="104"/>
      <c r="N179" s="104"/>
      <c r="O179" s="104"/>
      <c r="P179" s="104"/>
      <c r="Q179" s="104"/>
      <c r="R179" s="104"/>
      <c r="S179" s="103"/>
      <c r="T179" s="104"/>
    </row>
    <row r="180" ht="15.75" customHeight="1">
      <c r="A180" s="103"/>
      <c r="B180" s="103"/>
      <c r="C180" s="103"/>
      <c r="D180" s="103"/>
      <c r="E180" s="103"/>
      <c r="G180" s="103"/>
      <c r="H180" s="103"/>
      <c r="I180" s="103"/>
      <c r="J180" s="103"/>
      <c r="K180" s="103"/>
      <c r="L180" s="104"/>
      <c r="M180" s="104"/>
      <c r="N180" s="104"/>
      <c r="O180" s="104"/>
      <c r="P180" s="104"/>
      <c r="Q180" s="104"/>
      <c r="R180" s="104"/>
      <c r="S180" s="103"/>
      <c r="T180" s="104"/>
    </row>
    <row r="181" ht="15.75" customHeight="1">
      <c r="A181" s="103"/>
      <c r="B181" s="103"/>
      <c r="C181" s="103"/>
      <c r="D181" s="103"/>
      <c r="E181" s="103"/>
      <c r="G181" s="103"/>
      <c r="H181" s="103"/>
      <c r="I181" s="103"/>
      <c r="J181" s="103"/>
      <c r="K181" s="103"/>
      <c r="L181" s="104"/>
      <c r="M181" s="104"/>
      <c r="N181" s="104"/>
      <c r="O181" s="104"/>
      <c r="P181" s="104"/>
      <c r="Q181" s="104"/>
      <c r="R181" s="104"/>
      <c r="S181" s="103"/>
      <c r="T181" s="104"/>
    </row>
    <row r="182" ht="15.75" customHeight="1">
      <c r="A182" s="103"/>
      <c r="B182" s="103"/>
      <c r="C182" s="103"/>
      <c r="D182" s="103"/>
      <c r="E182" s="103"/>
      <c r="G182" s="103"/>
      <c r="H182" s="103"/>
      <c r="I182" s="103"/>
      <c r="J182" s="103"/>
      <c r="K182" s="103"/>
      <c r="L182" s="104"/>
      <c r="M182" s="104"/>
      <c r="N182" s="104"/>
      <c r="O182" s="104"/>
      <c r="P182" s="104"/>
      <c r="Q182" s="104"/>
      <c r="R182" s="104"/>
      <c r="S182" s="103"/>
      <c r="T182" s="104"/>
    </row>
    <row r="183" ht="15.75" customHeight="1">
      <c r="A183" s="103"/>
      <c r="B183" s="103"/>
      <c r="C183" s="103"/>
      <c r="D183" s="103"/>
      <c r="E183" s="103"/>
      <c r="G183" s="103"/>
      <c r="H183" s="103"/>
      <c r="I183" s="103"/>
      <c r="J183" s="103"/>
      <c r="K183" s="103"/>
      <c r="L183" s="104"/>
      <c r="M183" s="104"/>
      <c r="N183" s="104"/>
      <c r="O183" s="104"/>
      <c r="P183" s="104"/>
      <c r="Q183" s="104"/>
      <c r="R183" s="104"/>
      <c r="S183" s="103"/>
      <c r="T183" s="104"/>
    </row>
    <row r="184" ht="15.75" customHeight="1">
      <c r="A184" s="103"/>
      <c r="B184" s="103"/>
      <c r="C184" s="103"/>
      <c r="D184" s="103"/>
      <c r="E184" s="103"/>
      <c r="G184" s="103"/>
      <c r="H184" s="103"/>
      <c r="I184" s="103"/>
      <c r="J184" s="103"/>
      <c r="K184" s="103"/>
      <c r="L184" s="104"/>
      <c r="M184" s="104"/>
      <c r="N184" s="104"/>
      <c r="O184" s="104"/>
      <c r="P184" s="104"/>
      <c r="Q184" s="104"/>
      <c r="R184" s="104"/>
      <c r="S184" s="103"/>
      <c r="T184" s="104"/>
    </row>
    <row r="185" ht="15.75" customHeight="1">
      <c r="A185" s="103"/>
      <c r="B185" s="103"/>
      <c r="C185" s="103"/>
      <c r="D185" s="103"/>
      <c r="E185" s="103"/>
      <c r="G185" s="103"/>
      <c r="H185" s="103"/>
      <c r="I185" s="103"/>
      <c r="J185" s="103"/>
      <c r="K185" s="103"/>
      <c r="L185" s="104"/>
      <c r="M185" s="104"/>
      <c r="N185" s="104"/>
      <c r="O185" s="104"/>
      <c r="P185" s="104"/>
      <c r="Q185" s="104"/>
      <c r="R185" s="104"/>
      <c r="S185" s="103"/>
      <c r="T185" s="104"/>
    </row>
    <row r="186" ht="15.75" customHeight="1">
      <c r="A186" s="103"/>
      <c r="B186" s="103"/>
      <c r="C186" s="103"/>
      <c r="D186" s="103"/>
      <c r="E186" s="103"/>
      <c r="G186" s="103"/>
      <c r="H186" s="103"/>
      <c r="I186" s="103"/>
      <c r="J186" s="103"/>
      <c r="K186" s="103"/>
      <c r="L186" s="104"/>
      <c r="M186" s="104"/>
      <c r="N186" s="104"/>
      <c r="O186" s="104"/>
      <c r="P186" s="104"/>
      <c r="Q186" s="104"/>
      <c r="R186" s="104"/>
      <c r="S186" s="103"/>
      <c r="T186" s="104"/>
    </row>
    <row r="187" ht="15.75" customHeight="1">
      <c r="A187" s="103"/>
      <c r="B187" s="103"/>
      <c r="C187" s="103"/>
      <c r="D187" s="103"/>
      <c r="E187" s="103"/>
      <c r="G187" s="103"/>
      <c r="H187" s="103"/>
      <c r="I187" s="103"/>
      <c r="J187" s="103"/>
      <c r="K187" s="103"/>
      <c r="L187" s="104"/>
      <c r="M187" s="104"/>
      <c r="N187" s="104"/>
      <c r="O187" s="104"/>
      <c r="P187" s="104"/>
      <c r="Q187" s="104"/>
      <c r="R187" s="104"/>
      <c r="S187" s="103"/>
      <c r="T187" s="104"/>
    </row>
    <row r="188" ht="15.75" customHeight="1">
      <c r="A188" s="103"/>
      <c r="B188" s="103"/>
      <c r="C188" s="103"/>
      <c r="D188" s="103"/>
      <c r="E188" s="103"/>
      <c r="G188" s="103"/>
      <c r="H188" s="103"/>
      <c r="I188" s="103"/>
      <c r="J188" s="103"/>
      <c r="K188" s="103"/>
      <c r="L188" s="104"/>
      <c r="M188" s="104"/>
      <c r="N188" s="104"/>
      <c r="O188" s="104"/>
      <c r="P188" s="104"/>
      <c r="Q188" s="104"/>
      <c r="R188" s="104"/>
      <c r="S188" s="103"/>
      <c r="T188" s="104"/>
    </row>
    <row r="189" ht="15.75" customHeight="1">
      <c r="A189" s="103"/>
      <c r="B189" s="103"/>
      <c r="C189" s="103"/>
      <c r="D189" s="103"/>
      <c r="E189" s="103"/>
      <c r="G189" s="103"/>
      <c r="H189" s="103"/>
      <c r="I189" s="103"/>
      <c r="J189" s="103"/>
      <c r="K189" s="103"/>
      <c r="L189" s="104"/>
      <c r="M189" s="104"/>
      <c r="N189" s="104"/>
      <c r="O189" s="104"/>
      <c r="P189" s="104"/>
      <c r="Q189" s="104"/>
      <c r="R189" s="104"/>
      <c r="S189" s="103"/>
      <c r="T189" s="104"/>
    </row>
    <row r="190" ht="15.75" customHeight="1">
      <c r="A190" s="103"/>
      <c r="B190" s="103"/>
      <c r="C190" s="103"/>
      <c r="D190" s="103"/>
      <c r="E190" s="103"/>
      <c r="G190" s="103"/>
      <c r="H190" s="103"/>
      <c r="I190" s="103"/>
      <c r="J190" s="103"/>
      <c r="K190" s="103"/>
      <c r="L190" s="104"/>
      <c r="M190" s="104"/>
      <c r="N190" s="104"/>
      <c r="O190" s="104"/>
      <c r="P190" s="104"/>
      <c r="Q190" s="104"/>
      <c r="R190" s="104"/>
      <c r="S190" s="103"/>
      <c r="T190" s="104"/>
    </row>
    <row r="191" ht="15.75" customHeight="1">
      <c r="A191" s="103"/>
      <c r="B191" s="103"/>
      <c r="C191" s="103"/>
      <c r="D191" s="103"/>
      <c r="E191" s="103"/>
      <c r="G191" s="103"/>
      <c r="H191" s="103"/>
      <c r="I191" s="103"/>
      <c r="J191" s="103"/>
      <c r="K191" s="103"/>
      <c r="L191" s="104"/>
      <c r="M191" s="104"/>
      <c r="N191" s="104"/>
      <c r="O191" s="104"/>
      <c r="P191" s="104"/>
      <c r="Q191" s="104"/>
      <c r="R191" s="104"/>
      <c r="S191" s="103"/>
      <c r="T191" s="104"/>
    </row>
    <row r="192" ht="15.75" customHeight="1">
      <c r="A192" s="103"/>
      <c r="B192" s="103"/>
      <c r="C192" s="103"/>
      <c r="D192" s="103"/>
      <c r="E192" s="103"/>
      <c r="G192" s="103"/>
      <c r="H192" s="103"/>
      <c r="I192" s="103"/>
      <c r="J192" s="103"/>
      <c r="K192" s="103"/>
      <c r="L192" s="104"/>
      <c r="M192" s="104"/>
      <c r="N192" s="104"/>
      <c r="O192" s="104"/>
      <c r="P192" s="104"/>
      <c r="Q192" s="104"/>
      <c r="R192" s="104"/>
      <c r="S192" s="103"/>
      <c r="T192" s="104"/>
    </row>
    <row r="193" ht="15.75" customHeight="1">
      <c r="A193" s="103"/>
      <c r="B193" s="103"/>
      <c r="C193" s="103"/>
      <c r="D193" s="103"/>
      <c r="E193" s="103"/>
      <c r="G193" s="103"/>
      <c r="H193" s="103"/>
      <c r="I193" s="103"/>
      <c r="J193" s="103"/>
      <c r="K193" s="103"/>
      <c r="L193" s="104"/>
      <c r="M193" s="104"/>
      <c r="N193" s="104"/>
      <c r="O193" s="104"/>
      <c r="P193" s="104"/>
      <c r="Q193" s="104"/>
      <c r="R193" s="104"/>
      <c r="S193" s="103"/>
      <c r="T193" s="104"/>
    </row>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9">
      <formula1>"Selecione,2ºTrimestre,3ºTrimestre,4ºTrimestre,Não"</formula1>
    </dataValidation>
    <dataValidation type="list" allowBlank="1" showErrorMessage="1" sqref="U3:U9">
      <formula1>"Selecione,Sim,Não"</formula1>
    </dataValidation>
    <dataValidation type="list" allowBlank="1" showErrorMessage="1" sqref="E3:E9">
      <formula1>"On-line Auto-serviço,On-line Fluxo,Digital Auto-serviço,Digital Fluxo,Presencial,Semipresencial,Selecione"</formula1>
    </dataValidation>
    <dataValidation type="list" allowBlank="1" showErrorMessage="1" sqref="O3:O9">
      <formula1>"Selecione,Atualmente é presencial,Atualmente em formato híbrido,Atualmente automatizado em formato digital"</formula1>
    </dataValidation>
    <dataValidation type="list" allowBlank="1" showErrorMessage="1" sqref="S3:S9">
      <formula1>"Fase de Levantamento de requisitos,Fase de Mapeamento do Serviço,Fase de Desenvolvimento,Fase de Homologação,Pronto,Fase de Pagamento,Pendente,Selecione"</formula1>
    </dataValidation>
    <dataValidation type="list" allowBlank="1" showErrorMessage="1" sqref="N3:N9">
      <formula1>"Sim Possui,Não Possui,Fase de Desenvolvimento,Selecione"</formula1>
    </dataValidation>
    <dataValidation type="list" allowBlank="1" showErrorMessage="1" sqref="J3:J9">
      <formula1>"Selecione,Sim,Não,Fase de elaboração"</formula1>
    </dataValidation>
    <dataValidation type="list" allowBlank="1" showErrorMessage="1" sqref="L3:L9">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9 F3:F9 R3:R9">
      <formula1>"Sim,Não,Selecione"</formula1>
    </dataValidation>
    <dataValidation type="list" allowBlank="1" showErrorMessage="1" sqref="H3:H9">
      <formula1>"Selecione,É cômodo para o usuário,É uma utilidadade para o usuário,Atendimento a disposição legal"</formula1>
    </dataValidation>
    <dataValidation type="list" allowBlank="1" showErrorMessage="1" sqref="G3:G9">
      <formula1>"Selecione,Atende grupo Minoritário da população,Atende grande parte da população,Atende toda população"</formula1>
    </dataValidation>
    <dataValidation type="list" allowBlank="1" showErrorMessage="1" sqref="I3:I9">
      <formula1>"Selecione,Baixo volume de demanda,Volume mediano de demanda,Alto volume de demanda"</formula1>
    </dataValidation>
    <dataValidation type="list" allowBlank="1" showErrorMessage="1" sqref="M3:M9">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7.0"/>
    <col customWidth="1" min="2" max="2" width="47.38"/>
    <col customWidth="1" min="3" max="3" width="28.38"/>
    <col customWidth="1" min="4" max="4" width="17.0"/>
    <col customWidth="1" min="5" max="5" width="13.38"/>
    <col customWidth="1" min="6" max="6" width="18.75"/>
    <col customWidth="1" min="7" max="7" width="12.63"/>
    <col customWidth="1" min="8" max="8" width="16.0"/>
    <col customWidth="1" min="9" max="10" width="15.38"/>
    <col customWidth="1" min="11" max="11" width="17.38"/>
    <col customWidth="1" min="12" max="12" width="13.75"/>
    <col customWidth="1" min="18" max="18" width="14.63"/>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36"/>
      <c r="T1" s="41"/>
      <c r="U1" s="41"/>
      <c r="V1" s="101"/>
    </row>
    <row r="2" ht="15.75" customHeight="1">
      <c r="A2" s="42" t="s">
        <v>103</v>
      </c>
      <c r="B2" s="42" t="s">
        <v>104</v>
      </c>
      <c r="C2" s="42" t="s">
        <v>105</v>
      </c>
      <c r="D2" s="43" t="s">
        <v>1010</v>
      </c>
      <c r="E2" s="42"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142</v>
      </c>
      <c r="B3" s="47" t="s">
        <v>143</v>
      </c>
      <c r="C3" s="47" t="s">
        <v>144</v>
      </c>
      <c r="D3" s="47" t="s">
        <v>91</v>
      </c>
      <c r="E3" s="47" t="s">
        <v>117</v>
      </c>
      <c r="F3" s="47" t="s">
        <v>50</v>
      </c>
      <c r="G3" s="48" t="s">
        <v>43</v>
      </c>
      <c r="H3" s="105" t="s">
        <v>137</v>
      </c>
      <c r="I3" s="50" t="s">
        <v>47</v>
      </c>
      <c r="J3" s="48" t="s">
        <v>50</v>
      </c>
      <c r="K3" s="50">
        <f>SUMIFS(Gabarito!B:B,Gabarito!A:A,G3)+SUMIFS(Gabarito!B:B,Gabarito!A:A,H3)+SUMIFS(Gabarito!B:B,Gabarito!A:A,I3)+SUMIFS(Gabarito!B:B,Gabarito!A:A,J3)</f>
        <v>6</v>
      </c>
      <c r="L3" s="49" t="s">
        <v>55</v>
      </c>
      <c r="M3" s="49" t="s">
        <v>57</v>
      </c>
      <c r="N3" s="47" t="s">
        <v>60</v>
      </c>
      <c r="O3" s="49" t="s">
        <v>82</v>
      </c>
      <c r="P3" s="49">
        <f>SUMIFS(Gabarito!B:B,Gabarito!A:A,L3)+SUMIFS(Gabarito!B:B,Gabarito!A:A,M3)+SUMIFS(Gabarito!B:B,Gabarito!A:A,N3)+SUMIFS(Gabarito!B:B,Gabarito!A:A,#REF!)+SUMIFS(Gabarito!B:B,Gabarito!A:A,O3)</f>
        <v>14</v>
      </c>
      <c r="Q3" s="49">
        <f t="shared" ref="Q3:Q21" si="1">K3*P3</f>
        <v>84</v>
      </c>
      <c r="R3" s="47" t="s">
        <v>50</v>
      </c>
      <c r="S3" s="47" t="s">
        <v>122</v>
      </c>
      <c r="T3" s="49" t="s">
        <v>122</v>
      </c>
      <c r="U3" s="49" t="s">
        <v>91</v>
      </c>
    </row>
    <row r="4" ht="15.75" customHeight="1">
      <c r="A4" s="47" t="s">
        <v>142</v>
      </c>
      <c r="B4" s="47" t="s">
        <v>145</v>
      </c>
      <c r="C4" s="47" t="s">
        <v>129</v>
      </c>
      <c r="D4" s="47" t="s">
        <v>91</v>
      </c>
      <c r="E4" s="47" t="s">
        <v>136</v>
      </c>
      <c r="F4" s="47" t="s">
        <v>50</v>
      </c>
      <c r="G4" s="48" t="s">
        <v>85</v>
      </c>
      <c r="H4" s="49" t="s">
        <v>137</v>
      </c>
      <c r="I4" s="50" t="s">
        <v>89</v>
      </c>
      <c r="J4" s="48" t="s">
        <v>50</v>
      </c>
      <c r="K4" s="50">
        <f>SUMIFS(Gabarito!B:B,Gabarito!A:A,G4)+SUMIFS(Gabarito!B:B,Gabarito!A:A,H4)+SUMIFS(Gabarito!B:B,Gabarito!A:A,I4)+SUMIFS(Gabarito!B:B,Gabarito!A:A,J4)</f>
        <v>14</v>
      </c>
      <c r="L4" s="49" t="s">
        <v>93</v>
      </c>
      <c r="M4" s="49" t="s">
        <v>57</v>
      </c>
      <c r="N4" s="47" t="s">
        <v>60</v>
      </c>
      <c r="O4" s="49" t="s">
        <v>99</v>
      </c>
      <c r="P4" s="49">
        <f>SUMIFS(Gabarito!B:B,Gabarito!A:A,L4)+SUMIFS(Gabarito!B:B,Gabarito!A:A,M4)+SUMIFS(Gabarito!B:B,Gabarito!A:A,N4)+SUMIFS(Gabarito!B:B,Gabarito!A:A,#REF!)+SUMIFS(Gabarito!B:B,Gabarito!A:A,O4)</f>
        <v>28</v>
      </c>
      <c r="Q4" s="49">
        <f t="shared" si="1"/>
        <v>392</v>
      </c>
      <c r="R4" s="47" t="s">
        <v>50</v>
      </c>
      <c r="S4" s="47" t="s">
        <v>122</v>
      </c>
      <c r="T4" s="49" t="s">
        <v>122</v>
      </c>
      <c r="U4" s="49" t="s">
        <v>50</v>
      </c>
    </row>
    <row r="5" ht="81.75" customHeight="1">
      <c r="A5" s="47" t="s">
        <v>142</v>
      </c>
      <c r="B5" s="47" t="s">
        <v>146</v>
      </c>
      <c r="C5" s="47" t="s">
        <v>144</v>
      </c>
      <c r="D5" s="47" t="s">
        <v>91</v>
      </c>
      <c r="E5" s="47" t="s">
        <v>130</v>
      </c>
      <c r="F5" s="47" t="s">
        <v>50</v>
      </c>
      <c r="G5" s="48" t="s">
        <v>43</v>
      </c>
      <c r="H5" s="49" t="s">
        <v>137</v>
      </c>
      <c r="I5" s="50" t="s">
        <v>47</v>
      </c>
      <c r="J5" s="48" t="s">
        <v>50</v>
      </c>
      <c r="K5" s="50">
        <f>SUMIFS(Gabarito!B:B,Gabarito!A:A,G5)+SUMIFS(Gabarito!B:B,Gabarito!A:A,H5)+SUMIFS(Gabarito!B:B,Gabarito!A:A,I5)+SUMIFS(Gabarito!B:B,Gabarito!A:A,J5)</f>
        <v>6</v>
      </c>
      <c r="L5" s="49" t="s">
        <v>93</v>
      </c>
      <c r="M5" s="49" t="s">
        <v>57</v>
      </c>
      <c r="N5" s="47" t="s">
        <v>60</v>
      </c>
      <c r="O5" s="49" t="s">
        <v>64</v>
      </c>
      <c r="P5" s="49">
        <f>SUMIFS(Gabarito!B:B,Gabarito!A:A,L5)+SUMIFS(Gabarito!B:B,Gabarito!A:A,M5)+SUMIFS(Gabarito!B:B,Gabarito!A:A,N5)+SUMIFS(Gabarito!B:B,Gabarito!A:A,#REF!)+SUMIFS(Gabarito!B:B,Gabarito!A:A,O5)</f>
        <v>16</v>
      </c>
      <c r="Q5" s="49">
        <f t="shared" si="1"/>
        <v>96</v>
      </c>
      <c r="R5" s="47" t="s">
        <v>50</v>
      </c>
      <c r="S5" s="47" t="s">
        <v>122</v>
      </c>
      <c r="T5" s="49" t="s">
        <v>122</v>
      </c>
      <c r="U5" s="49" t="s">
        <v>91</v>
      </c>
    </row>
    <row r="6" ht="15.75" customHeight="1">
      <c r="A6" s="47" t="s">
        <v>142</v>
      </c>
      <c r="B6" s="47" t="s">
        <v>147</v>
      </c>
      <c r="C6" s="47" t="s">
        <v>148</v>
      </c>
      <c r="D6" s="47" t="s">
        <v>91</v>
      </c>
      <c r="E6" s="47" t="s">
        <v>117</v>
      </c>
      <c r="F6" s="47" t="s">
        <v>50</v>
      </c>
      <c r="G6" s="48" t="s">
        <v>43</v>
      </c>
      <c r="H6" s="49" t="s">
        <v>137</v>
      </c>
      <c r="I6" s="50" t="s">
        <v>47</v>
      </c>
      <c r="J6" s="48" t="s">
        <v>50</v>
      </c>
      <c r="K6" s="50">
        <f>SUMIFS(Gabarito!B:B,Gabarito!A:A,G6)+SUMIFS(Gabarito!B:B,Gabarito!A:A,H6)+SUMIFS(Gabarito!B:B,Gabarito!A:A,I6)+SUMIFS(Gabarito!B:B,Gabarito!A:A,J6)</f>
        <v>6</v>
      </c>
      <c r="L6" s="49" t="s">
        <v>93</v>
      </c>
      <c r="M6" s="49" t="s">
        <v>57</v>
      </c>
      <c r="N6" s="47" t="s">
        <v>60</v>
      </c>
      <c r="O6" s="49" t="s">
        <v>64</v>
      </c>
      <c r="P6" s="49">
        <f>SUMIFS(Gabarito!B:B,Gabarito!A:A,L6)+SUMIFS(Gabarito!B:B,Gabarito!A:A,M6)+SUMIFS(Gabarito!B:B,Gabarito!A:A,N6)+SUMIFS(Gabarito!B:B,Gabarito!A:A,#REF!)+SUMIFS(Gabarito!B:B,Gabarito!A:A,O6)</f>
        <v>16</v>
      </c>
      <c r="Q6" s="49">
        <f t="shared" si="1"/>
        <v>96</v>
      </c>
      <c r="R6" s="47" t="s">
        <v>50</v>
      </c>
      <c r="S6" s="47" t="s">
        <v>122</v>
      </c>
      <c r="T6" s="49" t="s">
        <v>122</v>
      </c>
      <c r="U6" s="49" t="s">
        <v>50</v>
      </c>
    </row>
    <row r="7" ht="15.75" customHeight="1">
      <c r="A7" s="47" t="s">
        <v>142</v>
      </c>
      <c r="B7" s="47" t="s">
        <v>150</v>
      </c>
      <c r="C7" s="47" t="s">
        <v>151</v>
      </c>
      <c r="D7" s="47" t="s">
        <v>91</v>
      </c>
      <c r="E7" s="47" t="s">
        <v>130</v>
      </c>
      <c r="F7" s="47" t="s">
        <v>50</v>
      </c>
      <c r="G7" s="48" t="s">
        <v>67</v>
      </c>
      <c r="H7" s="49" t="s">
        <v>137</v>
      </c>
      <c r="I7" s="50" t="s">
        <v>71</v>
      </c>
      <c r="J7" s="48" t="s">
        <v>50</v>
      </c>
      <c r="K7" s="50">
        <f>SUMIFS(Gabarito!B:B,Gabarito!A:A,G7)+SUMIFS(Gabarito!B:B,Gabarito!A:A,H7)+SUMIFS(Gabarito!B:B,Gabarito!A:A,I7)+SUMIFS(Gabarito!B:B,Gabarito!A:A,J7)</f>
        <v>10</v>
      </c>
      <c r="L7" s="49" t="s">
        <v>93</v>
      </c>
      <c r="M7" s="49" t="s">
        <v>57</v>
      </c>
      <c r="N7" s="47" t="s">
        <v>60</v>
      </c>
      <c r="O7" s="49" t="s">
        <v>64</v>
      </c>
      <c r="P7" s="49">
        <f>SUMIFS(Gabarito!B:B,Gabarito!A:A,L7)+SUMIFS(Gabarito!B:B,Gabarito!A:A,M7)+SUMIFS(Gabarito!B:B,Gabarito!A:A,N7)+SUMIFS(Gabarito!B:B,Gabarito!A:A,#REF!)+SUMIFS(Gabarito!B:B,Gabarito!A:A,O7)</f>
        <v>16</v>
      </c>
      <c r="Q7" s="49">
        <f t="shared" si="1"/>
        <v>160</v>
      </c>
      <c r="R7" s="47" t="s">
        <v>50</v>
      </c>
      <c r="S7" s="47" t="s">
        <v>122</v>
      </c>
      <c r="T7" s="49" t="s">
        <v>122</v>
      </c>
      <c r="U7" s="49" t="s">
        <v>50</v>
      </c>
    </row>
    <row r="8" ht="15.75" customHeight="1">
      <c r="A8" s="47" t="s">
        <v>142</v>
      </c>
      <c r="B8" s="47" t="s">
        <v>152</v>
      </c>
      <c r="C8" s="47" t="s">
        <v>153</v>
      </c>
      <c r="D8" s="47" t="s">
        <v>91</v>
      </c>
      <c r="E8" s="47" t="s">
        <v>130</v>
      </c>
      <c r="F8" s="47" t="s">
        <v>50</v>
      </c>
      <c r="G8" s="48" t="s">
        <v>85</v>
      </c>
      <c r="H8" s="49" t="s">
        <v>137</v>
      </c>
      <c r="I8" s="50" t="s">
        <v>71</v>
      </c>
      <c r="J8" s="48" t="s">
        <v>50</v>
      </c>
      <c r="K8" s="50">
        <f>SUMIFS(Gabarito!B:B,Gabarito!A:A,G8)+SUMIFS(Gabarito!B:B,Gabarito!A:A,H8)+SUMIFS(Gabarito!B:B,Gabarito!A:A,I8)+SUMIFS(Gabarito!B:B,Gabarito!A:A,J8)</f>
        <v>11</v>
      </c>
      <c r="L8" s="49" t="s">
        <v>93</v>
      </c>
      <c r="M8" s="49" t="s">
        <v>57</v>
      </c>
      <c r="N8" s="47" t="s">
        <v>60</v>
      </c>
      <c r="O8" s="49" t="s">
        <v>64</v>
      </c>
      <c r="P8" s="49">
        <f>SUMIFS(Gabarito!B:B,Gabarito!A:A,L8)+SUMIFS(Gabarito!B:B,Gabarito!A:A,M8)+SUMIFS(Gabarito!B:B,Gabarito!A:A,N8)+SUMIFS(Gabarito!B:B,Gabarito!A:A,#REF!)+SUMIFS(Gabarito!B:B,Gabarito!A:A,O8)</f>
        <v>16</v>
      </c>
      <c r="Q8" s="49">
        <f t="shared" si="1"/>
        <v>176</v>
      </c>
      <c r="R8" s="47" t="s">
        <v>50</v>
      </c>
      <c r="S8" s="47" t="s">
        <v>122</v>
      </c>
      <c r="T8" s="49" t="s">
        <v>122</v>
      </c>
      <c r="U8" s="49" t="s">
        <v>50</v>
      </c>
    </row>
    <row r="9" ht="15.75" customHeight="1">
      <c r="A9" s="47" t="s">
        <v>142</v>
      </c>
      <c r="B9" s="47" t="s">
        <v>154</v>
      </c>
      <c r="C9" s="47" t="s">
        <v>151</v>
      </c>
      <c r="D9" s="47" t="s">
        <v>91</v>
      </c>
      <c r="E9" s="47" t="s">
        <v>130</v>
      </c>
      <c r="F9" s="47" t="s">
        <v>50</v>
      </c>
      <c r="G9" s="48" t="s">
        <v>67</v>
      </c>
      <c r="H9" s="49" t="s">
        <v>137</v>
      </c>
      <c r="I9" s="50" t="s">
        <v>71</v>
      </c>
      <c r="J9" s="48" t="s">
        <v>50</v>
      </c>
      <c r="K9" s="50">
        <f>SUMIFS(Gabarito!B:B,Gabarito!A:A,G9)+SUMIFS(Gabarito!B:B,Gabarito!A:A,H9)+SUMIFS(Gabarito!B:B,Gabarito!A:A,I9)+SUMIFS(Gabarito!B:B,Gabarito!A:A,J9)</f>
        <v>10</v>
      </c>
      <c r="L9" s="49" t="s">
        <v>93</v>
      </c>
      <c r="M9" s="49" t="s">
        <v>57</v>
      </c>
      <c r="N9" s="47" t="s">
        <v>60</v>
      </c>
      <c r="O9" s="49" t="s">
        <v>64</v>
      </c>
      <c r="P9" s="49">
        <f>SUMIFS(Gabarito!B:B,Gabarito!A:A,L9)+SUMIFS(Gabarito!B:B,Gabarito!A:A,M9)+SUMIFS(Gabarito!B:B,Gabarito!A:A,N9)+SUMIFS(Gabarito!B:B,Gabarito!A:A,#REF!)+SUMIFS(Gabarito!B:B,Gabarito!A:A,O9)</f>
        <v>16</v>
      </c>
      <c r="Q9" s="49">
        <f t="shared" si="1"/>
        <v>160</v>
      </c>
      <c r="R9" s="47" t="s">
        <v>50</v>
      </c>
      <c r="S9" s="47" t="s">
        <v>122</v>
      </c>
      <c r="T9" s="49" t="s">
        <v>122</v>
      </c>
      <c r="U9" s="49" t="s">
        <v>50</v>
      </c>
    </row>
    <row r="10" ht="15.75" customHeight="1">
      <c r="A10" s="47" t="s">
        <v>142</v>
      </c>
      <c r="B10" s="47" t="s">
        <v>155</v>
      </c>
      <c r="C10" s="47" t="s">
        <v>153</v>
      </c>
      <c r="D10" s="47" t="s">
        <v>91</v>
      </c>
      <c r="E10" s="47" t="s">
        <v>130</v>
      </c>
      <c r="F10" s="47" t="s">
        <v>50</v>
      </c>
      <c r="G10" s="48" t="s">
        <v>67</v>
      </c>
      <c r="H10" s="49" t="s">
        <v>137</v>
      </c>
      <c r="I10" s="50" t="s">
        <v>71</v>
      </c>
      <c r="J10" s="48" t="s">
        <v>50</v>
      </c>
      <c r="K10" s="50">
        <f>SUMIFS(Gabarito!B:B,Gabarito!A:A,G10)+SUMIFS(Gabarito!B:B,Gabarito!A:A,H10)+SUMIFS(Gabarito!B:B,Gabarito!A:A,I10)+SUMIFS(Gabarito!B:B,Gabarito!A:A,J10)</f>
        <v>10</v>
      </c>
      <c r="L10" s="49" t="s">
        <v>93</v>
      </c>
      <c r="M10" s="49" t="s">
        <v>57</v>
      </c>
      <c r="N10" s="47" t="s">
        <v>60</v>
      </c>
      <c r="O10" s="49" t="s">
        <v>64</v>
      </c>
      <c r="P10" s="49">
        <f>SUMIFS(Gabarito!B:B,Gabarito!A:A,L10)+SUMIFS(Gabarito!B:B,Gabarito!A:A,M10)+SUMIFS(Gabarito!B:B,Gabarito!A:A,N10)+SUMIFS(Gabarito!B:B,Gabarito!A:A,#REF!)+SUMIFS(Gabarito!B:B,Gabarito!A:A,O10)</f>
        <v>16</v>
      </c>
      <c r="Q10" s="49">
        <f t="shared" si="1"/>
        <v>160</v>
      </c>
      <c r="R10" s="47" t="s">
        <v>50</v>
      </c>
      <c r="S10" s="47" t="s">
        <v>122</v>
      </c>
      <c r="T10" s="49" t="s">
        <v>122</v>
      </c>
      <c r="U10" s="49" t="s">
        <v>50</v>
      </c>
    </row>
    <row r="11" ht="15.75" customHeight="1">
      <c r="A11" s="47" t="s">
        <v>142</v>
      </c>
      <c r="B11" s="47" t="s">
        <v>156</v>
      </c>
      <c r="C11" s="47" t="s">
        <v>144</v>
      </c>
      <c r="D11" s="47" t="s">
        <v>91</v>
      </c>
      <c r="E11" s="47" t="s">
        <v>130</v>
      </c>
      <c r="F11" s="47" t="s">
        <v>50</v>
      </c>
      <c r="G11" s="48" t="s">
        <v>43</v>
      </c>
      <c r="H11" s="49" t="s">
        <v>137</v>
      </c>
      <c r="I11" s="50" t="s">
        <v>89</v>
      </c>
      <c r="J11" s="48" t="s">
        <v>50</v>
      </c>
      <c r="K11" s="50">
        <f>SUMIFS(Gabarito!B:B,Gabarito!A:A,G11)+SUMIFS(Gabarito!B:B,Gabarito!A:A,H11)+SUMIFS(Gabarito!B:B,Gabarito!A:A,I11)+SUMIFS(Gabarito!B:B,Gabarito!A:A,J11)</f>
        <v>12</v>
      </c>
      <c r="L11" s="49" t="s">
        <v>93</v>
      </c>
      <c r="M11" s="49" t="s">
        <v>57</v>
      </c>
      <c r="N11" s="47" t="s">
        <v>60</v>
      </c>
      <c r="O11" s="49" t="s">
        <v>64</v>
      </c>
      <c r="P11" s="49">
        <f>SUMIFS(Gabarito!B:B,Gabarito!A:A,L11)+SUMIFS(Gabarito!B:B,Gabarito!A:A,M11)+SUMIFS(Gabarito!B:B,Gabarito!A:A,N11)+SUMIFS(Gabarito!B:B,Gabarito!A:A,#REF!)+SUMIFS(Gabarito!B:B,Gabarito!A:A,O11)</f>
        <v>16</v>
      </c>
      <c r="Q11" s="49">
        <f t="shared" si="1"/>
        <v>192</v>
      </c>
      <c r="R11" s="47" t="s">
        <v>50</v>
      </c>
      <c r="S11" s="47" t="s">
        <v>122</v>
      </c>
      <c r="T11" s="49" t="s">
        <v>122</v>
      </c>
      <c r="U11" s="49" t="s">
        <v>50</v>
      </c>
    </row>
    <row r="12" ht="15.75" customHeight="1">
      <c r="A12" s="47" t="s">
        <v>142</v>
      </c>
      <c r="B12" s="47" t="s">
        <v>157</v>
      </c>
      <c r="C12" s="47" t="s">
        <v>116</v>
      </c>
      <c r="D12" s="47" t="s">
        <v>91</v>
      </c>
      <c r="E12" s="47" t="s">
        <v>130</v>
      </c>
      <c r="F12" s="47" t="s">
        <v>50</v>
      </c>
      <c r="G12" s="48" t="s">
        <v>85</v>
      </c>
      <c r="H12" s="49" t="s">
        <v>137</v>
      </c>
      <c r="I12" s="50" t="s">
        <v>71</v>
      </c>
      <c r="J12" s="48" t="s">
        <v>50</v>
      </c>
      <c r="K12" s="50">
        <f>SUMIFS(Gabarito!B:B,Gabarito!A:A,G12)+SUMIFS(Gabarito!B:B,Gabarito!A:A,H12)+SUMIFS(Gabarito!B:B,Gabarito!A:A,I12)+SUMIFS(Gabarito!B:B,Gabarito!A:A,J12)</f>
        <v>11</v>
      </c>
      <c r="L12" s="49" t="s">
        <v>93</v>
      </c>
      <c r="M12" s="49" t="s">
        <v>57</v>
      </c>
      <c r="N12" s="47" t="s">
        <v>60</v>
      </c>
      <c r="O12" s="49" t="s">
        <v>64</v>
      </c>
      <c r="P12" s="49">
        <f>SUMIFS(Gabarito!B:B,Gabarito!A:A,L12)+SUMIFS(Gabarito!B:B,Gabarito!A:A,M12)+SUMIFS(Gabarito!B:B,Gabarito!A:A,N12)+SUMIFS(Gabarito!B:B,Gabarito!A:A,#REF!)+SUMIFS(Gabarito!B:B,Gabarito!A:A,O12)</f>
        <v>16</v>
      </c>
      <c r="Q12" s="49">
        <f t="shared" si="1"/>
        <v>176</v>
      </c>
      <c r="R12" s="47" t="s">
        <v>50</v>
      </c>
      <c r="S12" s="47" t="s">
        <v>122</v>
      </c>
      <c r="T12" s="49" t="s">
        <v>122</v>
      </c>
      <c r="U12" s="49" t="s">
        <v>50</v>
      </c>
    </row>
    <row r="13" ht="15.75" customHeight="1">
      <c r="A13" s="47" t="s">
        <v>142</v>
      </c>
      <c r="B13" s="47" t="s">
        <v>158</v>
      </c>
      <c r="C13" s="47" t="s">
        <v>153</v>
      </c>
      <c r="D13" s="47" t="s">
        <v>91</v>
      </c>
      <c r="E13" s="47" t="s">
        <v>130</v>
      </c>
      <c r="F13" s="47" t="s">
        <v>50</v>
      </c>
      <c r="G13" s="48" t="s">
        <v>85</v>
      </c>
      <c r="H13" s="49" t="s">
        <v>137</v>
      </c>
      <c r="I13" s="50" t="s">
        <v>71</v>
      </c>
      <c r="J13" s="48" t="s">
        <v>50</v>
      </c>
      <c r="K13" s="50">
        <f>SUMIFS(Gabarito!B:B,Gabarito!A:A,G13)+SUMIFS(Gabarito!B:B,Gabarito!A:A,H13)+SUMIFS(Gabarito!B:B,Gabarito!A:A,I13)+SUMIFS(Gabarito!B:B,Gabarito!A:A,J13)</f>
        <v>11</v>
      </c>
      <c r="L13" s="49" t="s">
        <v>93</v>
      </c>
      <c r="M13" s="49" t="s">
        <v>57</v>
      </c>
      <c r="N13" s="47" t="s">
        <v>60</v>
      </c>
      <c r="O13" s="49" t="s">
        <v>99</v>
      </c>
      <c r="P13" s="49">
        <f>SUMIFS(Gabarito!B:B,Gabarito!A:A,L13)+SUMIFS(Gabarito!B:B,Gabarito!A:A,M13)+SUMIFS(Gabarito!B:B,Gabarito!A:A,N13)+SUMIFS(Gabarito!B:B,Gabarito!A:A,#REF!)+SUMIFS(Gabarito!B:B,Gabarito!A:A,O13)</f>
        <v>28</v>
      </c>
      <c r="Q13" s="49">
        <f t="shared" si="1"/>
        <v>308</v>
      </c>
      <c r="R13" s="47" t="s">
        <v>50</v>
      </c>
      <c r="S13" s="47" t="s">
        <v>122</v>
      </c>
      <c r="T13" s="49" t="s">
        <v>122</v>
      </c>
      <c r="U13" s="49" t="s">
        <v>50</v>
      </c>
    </row>
    <row r="14" ht="15.75" customHeight="1">
      <c r="A14" s="47" t="s">
        <v>142</v>
      </c>
      <c r="B14" s="47" t="s">
        <v>159</v>
      </c>
      <c r="C14" s="47" t="s">
        <v>153</v>
      </c>
      <c r="D14" s="47" t="s">
        <v>91</v>
      </c>
      <c r="E14" s="47" t="s">
        <v>130</v>
      </c>
      <c r="F14" s="47" t="s">
        <v>50</v>
      </c>
      <c r="G14" s="48" t="s">
        <v>67</v>
      </c>
      <c r="H14" s="49" t="s">
        <v>137</v>
      </c>
      <c r="I14" s="50" t="s">
        <v>47</v>
      </c>
      <c r="J14" s="48" t="s">
        <v>50</v>
      </c>
      <c r="K14" s="50">
        <f>SUMIFS(Gabarito!B:B,Gabarito!A:A,G14)+SUMIFS(Gabarito!B:B,Gabarito!A:A,H14)+SUMIFS(Gabarito!B:B,Gabarito!A:A,I14)+SUMIFS(Gabarito!B:B,Gabarito!A:A,J14)</f>
        <v>7</v>
      </c>
      <c r="L14" s="49" t="s">
        <v>93</v>
      </c>
      <c r="M14" s="49" t="s">
        <v>57</v>
      </c>
      <c r="N14" s="47" t="s">
        <v>60</v>
      </c>
      <c r="O14" s="49" t="s">
        <v>64</v>
      </c>
      <c r="P14" s="49">
        <f>SUMIFS(Gabarito!B:B,Gabarito!A:A,L14)+SUMIFS(Gabarito!B:B,Gabarito!A:A,M14)+SUMIFS(Gabarito!B:B,Gabarito!A:A,N14)+SUMIFS(Gabarito!B:B,Gabarito!A:A,#REF!)+SUMIFS(Gabarito!B:B,Gabarito!A:A,O14)</f>
        <v>16</v>
      </c>
      <c r="Q14" s="49">
        <f t="shared" si="1"/>
        <v>112</v>
      </c>
      <c r="R14" s="47" t="s">
        <v>50</v>
      </c>
      <c r="S14" s="47" t="s">
        <v>122</v>
      </c>
      <c r="T14" s="49" t="s">
        <v>122</v>
      </c>
      <c r="U14" s="49" t="s">
        <v>50</v>
      </c>
    </row>
    <row r="15" ht="55.5" customHeight="1">
      <c r="A15" s="47" t="s">
        <v>142</v>
      </c>
      <c r="B15" s="47" t="s">
        <v>160</v>
      </c>
      <c r="C15" s="47" t="s">
        <v>153</v>
      </c>
      <c r="D15" s="47" t="s">
        <v>122</v>
      </c>
      <c r="E15" s="47" t="s">
        <v>122</v>
      </c>
      <c r="F15" s="47" t="s">
        <v>122</v>
      </c>
      <c r="G15" s="48" t="s">
        <v>122</v>
      </c>
      <c r="H15" s="105" t="s">
        <v>122</v>
      </c>
      <c r="I15" s="50" t="s">
        <v>122</v>
      </c>
      <c r="J15" s="48" t="s">
        <v>122</v>
      </c>
      <c r="K15" s="50">
        <f>SUMIFS(Gabarito!B:B,Gabarito!A:A,G15)+SUMIFS(Gabarito!B:B,Gabarito!A:A,H15)+SUMIFS(Gabarito!B:B,Gabarito!A:A,I15)+SUMIFS(Gabarito!B:B,Gabarito!A:A,J15)</f>
        <v>0</v>
      </c>
      <c r="L15" s="49" t="s">
        <v>122</v>
      </c>
      <c r="M15" s="105" t="s">
        <v>122</v>
      </c>
      <c r="N15" s="47" t="s">
        <v>122</v>
      </c>
      <c r="O15" s="49" t="s">
        <v>122</v>
      </c>
      <c r="P15" s="49">
        <f>SUMIFS(Gabarito!B:B,Gabarito!A:A,L15)+SUMIFS(Gabarito!B:B,Gabarito!A:A,M15)+SUMIFS(Gabarito!B:B,Gabarito!A:A,N15)+SUMIFS(Gabarito!B:B,Gabarito!A:A,#REF!)+SUMIFS(Gabarito!B:B,Gabarito!A:A,O15)</f>
        <v>0</v>
      </c>
      <c r="Q15" s="49">
        <f t="shared" si="1"/>
        <v>0</v>
      </c>
      <c r="R15" s="47" t="s">
        <v>122</v>
      </c>
      <c r="S15" s="47" t="s">
        <v>122</v>
      </c>
      <c r="T15" s="49" t="s">
        <v>122</v>
      </c>
      <c r="U15" s="49" t="s">
        <v>50</v>
      </c>
    </row>
    <row r="16" ht="45.0" customHeight="1">
      <c r="A16" s="47" t="s">
        <v>142</v>
      </c>
      <c r="B16" s="47" t="s">
        <v>161</v>
      </c>
      <c r="C16" s="47" t="s">
        <v>153</v>
      </c>
      <c r="D16" s="47" t="s">
        <v>122</v>
      </c>
      <c r="E16" s="47" t="s">
        <v>122</v>
      </c>
      <c r="F16" s="47" t="s">
        <v>122</v>
      </c>
      <c r="G16" s="48" t="s">
        <v>122</v>
      </c>
      <c r="H16" s="49" t="s">
        <v>122</v>
      </c>
      <c r="I16" s="50" t="s">
        <v>122</v>
      </c>
      <c r="J16" s="48" t="s">
        <v>122</v>
      </c>
      <c r="K16" s="50">
        <f>SUMIFS(Gabarito!B:B,Gabarito!A:A,G16)+SUMIFS(Gabarito!B:B,Gabarito!A:A,H16)+SUMIFS(Gabarito!B:B,Gabarito!A:A,I16)+SUMIFS(Gabarito!B:B,Gabarito!A:A,J16)</f>
        <v>0</v>
      </c>
      <c r="L16" s="49" t="s">
        <v>122</v>
      </c>
      <c r="M16" s="49" t="s">
        <v>122</v>
      </c>
      <c r="N16" s="47" t="s">
        <v>122</v>
      </c>
      <c r="O16" s="49" t="s">
        <v>122</v>
      </c>
      <c r="P16" s="49">
        <f>SUMIFS(Gabarito!B:B,Gabarito!A:A,L16)+SUMIFS(Gabarito!B:B,Gabarito!A:A,M16)+SUMIFS(Gabarito!B:B,Gabarito!A:A,N16)+SUMIFS(Gabarito!B:B,Gabarito!A:A,#REF!)+SUMIFS(Gabarito!B:B,Gabarito!A:A,O16)</f>
        <v>0</v>
      </c>
      <c r="Q16" s="49">
        <f t="shared" si="1"/>
        <v>0</v>
      </c>
      <c r="R16" s="47" t="s">
        <v>122</v>
      </c>
      <c r="S16" s="47" t="s">
        <v>122</v>
      </c>
      <c r="T16" s="49" t="s">
        <v>122</v>
      </c>
      <c r="U16" s="49" t="s">
        <v>50</v>
      </c>
    </row>
    <row r="17" ht="45.0" customHeight="1">
      <c r="A17" s="47" t="s">
        <v>142</v>
      </c>
      <c r="B17" s="47" t="s">
        <v>162</v>
      </c>
      <c r="C17" s="47" t="s">
        <v>153</v>
      </c>
      <c r="D17" s="47" t="s">
        <v>122</v>
      </c>
      <c r="E17" s="47" t="s">
        <v>122</v>
      </c>
      <c r="F17" s="47" t="s">
        <v>122</v>
      </c>
      <c r="G17" s="48" t="s">
        <v>122</v>
      </c>
      <c r="H17" s="49" t="s">
        <v>122</v>
      </c>
      <c r="I17" s="50" t="s">
        <v>122</v>
      </c>
      <c r="J17" s="48" t="s">
        <v>122</v>
      </c>
      <c r="K17" s="50">
        <f>SUMIFS(Gabarito!B:B,Gabarito!A:A,G17)+SUMIFS(Gabarito!B:B,Gabarito!A:A,H17)+SUMIFS(Gabarito!B:B,Gabarito!A:A,I17)+SUMIFS(Gabarito!B:B,Gabarito!A:A,J17)</f>
        <v>0</v>
      </c>
      <c r="L17" s="49" t="s">
        <v>122</v>
      </c>
      <c r="M17" s="49" t="s">
        <v>122</v>
      </c>
      <c r="N17" s="47" t="s">
        <v>122</v>
      </c>
      <c r="O17" s="49" t="s">
        <v>122</v>
      </c>
      <c r="P17" s="49">
        <f>SUMIFS(Gabarito!B:B,Gabarito!A:A,L17)+SUMIFS(Gabarito!B:B,Gabarito!A:A,M17)+SUMIFS(Gabarito!B:B,Gabarito!A:A,N17)+SUMIFS(Gabarito!B:B,Gabarito!A:A,#REF!)+SUMIFS(Gabarito!B:B,Gabarito!A:A,O17)</f>
        <v>0</v>
      </c>
      <c r="Q17" s="49">
        <f t="shared" si="1"/>
        <v>0</v>
      </c>
      <c r="R17" s="47" t="s">
        <v>122</v>
      </c>
      <c r="S17" s="47" t="s">
        <v>122</v>
      </c>
      <c r="T17" s="49" t="s">
        <v>122</v>
      </c>
      <c r="U17" s="49" t="s">
        <v>50</v>
      </c>
    </row>
    <row r="18" ht="45.0" customHeight="1">
      <c r="A18" s="47" t="s">
        <v>142</v>
      </c>
      <c r="B18" s="47" t="s">
        <v>163</v>
      </c>
      <c r="C18" s="47" t="s">
        <v>153</v>
      </c>
      <c r="D18" s="47" t="s">
        <v>122</v>
      </c>
      <c r="E18" s="47" t="s">
        <v>122</v>
      </c>
      <c r="F18" s="47" t="s">
        <v>122</v>
      </c>
      <c r="G18" s="48" t="s">
        <v>122</v>
      </c>
      <c r="H18" s="49" t="s">
        <v>122</v>
      </c>
      <c r="I18" s="50" t="s">
        <v>122</v>
      </c>
      <c r="J18" s="48" t="s">
        <v>122</v>
      </c>
      <c r="K18" s="50">
        <f>SUMIFS(Gabarito!B:B,Gabarito!A:A,G18)+SUMIFS(Gabarito!B:B,Gabarito!A:A,H18)+SUMIFS(Gabarito!B:B,Gabarito!A:A,I18)+SUMIFS(Gabarito!B:B,Gabarito!A:A,J18)</f>
        <v>0</v>
      </c>
      <c r="L18" s="49" t="s">
        <v>122</v>
      </c>
      <c r="M18" s="49" t="s">
        <v>122</v>
      </c>
      <c r="N18" s="47" t="s">
        <v>122</v>
      </c>
      <c r="O18" s="49" t="s">
        <v>122</v>
      </c>
      <c r="P18" s="49">
        <f>SUMIFS(Gabarito!B:B,Gabarito!A:A,L18)+SUMIFS(Gabarito!B:B,Gabarito!A:A,M18)+SUMIFS(Gabarito!B:B,Gabarito!A:A,N18)+SUMIFS(Gabarito!B:B,Gabarito!A:A,#REF!)+SUMIFS(Gabarito!B:B,Gabarito!A:A,O18)</f>
        <v>0</v>
      </c>
      <c r="Q18" s="49">
        <f t="shared" si="1"/>
        <v>0</v>
      </c>
      <c r="R18" s="47" t="s">
        <v>122</v>
      </c>
      <c r="S18" s="47" t="s">
        <v>122</v>
      </c>
      <c r="T18" s="49" t="s">
        <v>122</v>
      </c>
      <c r="U18" s="49" t="s">
        <v>50</v>
      </c>
    </row>
    <row r="19" ht="45.0" customHeight="1">
      <c r="A19" s="47" t="s">
        <v>142</v>
      </c>
      <c r="B19" s="47" t="s">
        <v>164</v>
      </c>
      <c r="C19" s="47" t="s">
        <v>153</v>
      </c>
      <c r="D19" s="47" t="s">
        <v>122</v>
      </c>
      <c r="E19" s="47" t="s">
        <v>122</v>
      </c>
      <c r="F19" s="47" t="s">
        <v>122</v>
      </c>
      <c r="G19" s="48" t="s">
        <v>122</v>
      </c>
      <c r="H19" s="49" t="s">
        <v>122</v>
      </c>
      <c r="I19" s="50" t="s">
        <v>122</v>
      </c>
      <c r="J19" s="48" t="s">
        <v>122</v>
      </c>
      <c r="K19" s="50">
        <f>SUMIFS(Gabarito!B:B,Gabarito!A:A,G19)+SUMIFS(Gabarito!B:B,Gabarito!A:A,H19)+SUMIFS(Gabarito!B:B,Gabarito!A:A,I19)+SUMIFS(Gabarito!B:B,Gabarito!A:A,J19)</f>
        <v>0</v>
      </c>
      <c r="L19" s="49" t="s">
        <v>122</v>
      </c>
      <c r="M19" s="49" t="s">
        <v>122</v>
      </c>
      <c r="N19" s="47" t="s">
        <v>122</v>
      </c>
      <c r="O19" s="49" t="s">
        <v>122</v>
      </c>
      <c r="P19" s="49">
        <f>SUMIFS(Gabarito!B:B,Gabarito!A:A,L19)+SUMIFS(Gabarito!B:B,Gabarito!A:A,M19)+SUMIFS(Gabarito!B:B,Gabarito!A:A,N19)+SUMIFS(Gabarito!B:B,Gabarito!A:A,#REF!)+SUMIFS(Gabarito!B:B,Gabarito!A:A,O19)</f>
        <v>0</v>
      </c>
      <c r="Q19" s="49">
        <f t="shared" si="1"/>
        <v>0</v>
      </c>
      <c r="R19" s="47" t="s">
        <v>122</v>
      </c>
      <c r="S19" s="47" t="s">
        <v>122</v>
      </c>
      <c r="T19" s="49" t="s">
        <v>122</v>
      </c>
      <c r="U19" s="49" t="s">
        <v>50</v>
      </c>
    </row>
    <row r="20" ht="45.0" customHeight="1">
      <c r="A20" s="47" t="s">
        <v>142</v>
      </c>
      <c r="B20" s="47" t="s">
        <v>165</v>
      </c>
      <c r="C20" s="47" t="s">
        <v>153</v>
      </c>
      <c r="D20" s="47" t="s">
        <v>122</v>
      </c>
      <c r="E20" s="47" t="s">
        <v>122</v>
      </c>
      <c r="F20" s="47" t="s">
        <v>122</v>
      </c>
      <c r="G20" s="48" t="s">
        <v>122</v>
      </c>
      <c r="H20" s="49" t="s">
        <v>122</v>
      </c>
      <c r="I20" s="50" t="s">
        <v>122</v>
      </c>
      <c r="J20" s="48" t="s">
        <v>122</v>
      </c>
      <c r="K20" s="50">
        <f>SUMIFS(Gabarito!B:B,Gabarito!A:A,G20)+SUMIFS(Gabarito!B:B,Gabarito!A:A,H20)+SUMIFS(Gabarito!B:B,Gabarito!A:A,I20)+SUMIFS(Gabarito!B:B,Gabarito!A:A,J20)</f>
        <v>0</v>
      </c>
      <c r="L20" s="49" t="s">
        <v>122</v>
      </c>
      <c r="M20" s="49" t="s">
        <v>122</v>
      </c>
      <c r="N20" s="47" t="s">
        <v>122</v>
      </c>
      <c r="O20" s="49" t="s">
        <v>122</v>
      </c>
      <c r="P20" s="49">
        <f>SUMIFS(Gabarito!B:B,Gabarito!A:A,L20)+SUMIFS(Gabarito!B:B,Gabarito!A:A,M20)+SUMIFS(Gabarito!B:B,Gabarito!A:A,N20)+SUMIFS(Gabarito!B:B,Gabarito!A:A,#REF!)+SUMIFS(Gabarito!B:B,Gabarito!A:A,O20)</f>
        <v>0</v>
      </c>
      <c r="Q20" s="49">
        <f t="shared" si="1"/>
        <v>0</v>
      </c>
      <c r="R20" s="47" t="s">
        <v>122</v>
      </c>
      <c r="S20" s="47" t="s">
        <v>122</v>
      </c>
      <c r="T20" s="49" t="s">
        <v>122</v>
      </c>
      <c r="U20" s="49" t="s">
        <v>50</v>
      </c>
    </row>
    <row r="21" ht="45.0" customHeight="1">
      <c r="A21" s="47" t="s">
        <v>142</v>
      </c>
      <c r="B21" s="47" t="s">
        <v>166</v>
      </c>
      <c r="C21" s="47" t="s">
        <v>153</v>
      </c>
      <c r="D21" s="47" t="s">
        <v>122</v>
      </c>
      <c r="E21" s="47" t="s">
        <v>122</v>
      </c>
      <c r="F21" s="47" t="s">
        <v>122</v>
      </c>
      <c r="G21" s="48" t="s">
        <v>122</v>
      </c>
      <c r="H21" s="49" t="s">
        <v>122</v>
      </c>
      <c r="I21" s="50" t="s">
        <v>122</v>
      </c>
      <c r="J21" s="48" t="s">
        <v>122</v>
      </c>
      <c r="K21" s="50">
        <f>SUMIFS(Gabarito!B:B,Gabarito!A:A,G21)+SUMIFS(Gabarito!B:B,Gabarito!A:A,H21)+SUMIFS(Gabarito!B:B,Gabarito!A:A,I21)+SUMIFS(Gabarito!B:B,Gabarito!A:A,J21)</f>
        <v>0</v>
      </c>
      <c r="L21" s="49" t="s">
        <v>122</v>
      </c>
      <c r="M21" s="49" t="s">
        <v>122</v>
      </c>
      <c r="N21" s="47" t="s">
        <v>122</v>
      </c>
      <c r="O21" s="49" t="s">
        <v>122</v>
      </c>
      <c r="P21" s="49">
        <f>SUMIFS(Gabarito!B:B,Gabarito!A:A,L21)+SUMIFS(Gabarito!B:B,Gabarito!A:A,M21)+SUMIFS(Gabarito!B:B,Gabarito!A:A,N21)+SUMIFS(Gabarito!B:B,Gabarito!A:A,#REF!)+SUMIFS(Gabarito!B:B,Gabarito!A:A,O21)</f>
        <v>0</v>
      </c>
      <c r="Q21" s="49">
        <f t="shared" si="1"/>
        <v>0</v>
      </c>
      <c r="R21" s="47" t="s">
        <v>122</v>
      </c>
      <c r="S21" s="47" t="s">
        <v>122</v>
      </c>
      <c r="T21" s="49" t="s">
        <v>122</v>
      </c>
      <c r="U21" s="49" t="s">
        <v>50</v>
      </c>
    </row>
    <row r="22" ht="15.75" customHeight="1">
      <c r="A22" s="103"/>
      <c r="B22" s="103"/>
      <c r="C22" s="103"/>
      <c r="D22" s="103"/>
      <c r="E22" s="103"/>
      <c r="G22" s="103"/>
      <c r="H22" s="103"/>
      <c r="I22" s="103"/>
      <c r="J22" s="103"/>
      <c r="K22" s="23"/>
      <c r="L22" s="23"/>
    </row>
    <row r="23" ht="15.75" customHeight="1">
      <c r="A23" s="103"/>
      <c r="B23" s="103"/>
      <c r="C23" s="103"/>
      <c r="D23" s="103"/>
      <c r="E23" s="103"/>
      <c r="G23" s="103"/>
      <c r="H23" s="103"/>
      <c r="I23" s="103"/>
      <c r="J23" s="103"/>
      <c r="K23" s="23"/>
      <c r="L23" s="23"/>
    </row>
    <row r="24" ht="15.75" customHeight="1">
      <c r="A24" s="103"/>
      <c r="B24" s="103"/>
      <c r="C24" s="103"/>
      <c r="D24" s="103"/>
      <c r="E24" s="103"/>
      <c r="G24" s="103"/>
      <c r="H24" s="103"/>
      <c r="I24" s="103"/>
      <c r="J24" s="103"/>
      <c r="K24" s="23"/>
      <c r="L24" s="23"/>
    </row>
    <row r="25" ht="15.75" customHeight="1">
      <c r="A25" s="103"/>
      <c r="B25" s="103"/>
      <c r="C25" s="103"/>
      <c r="D25" s="103"/>
      <c r="E25" s="103"/>
      <c r="G25" s="103"/>
      <c r="H25" s="103"/>
      <c r="I25" s="103"/>
      <c r="J25" s="103"/>
      <c r="K25" s="23"/>
      <c r="L25" s="23"/>
    </row>
    <row r="26" ht="15.75" customHeight="1">
      <c r="A26" s="103"/>
      <c r="B26" s="103"/>
      <c r="C26" s="103"/>
      <c r="D26" s="103"/>
      <c r="E26" s="103"/>
      <c r="G26" s="103"/>
      <c r="H26" s="103"/>
      <c r="I26" s="103"/>
      <c r="J26" s="103"/>
      <c r="K26" s="23"/>
      <c r="L26" s="23"/>
    </row>
    <row r="27" ht="15.75" customHeight="1">
      <c r="A27" s="103"/>
      <c r="B27" s="103"/>
      <c r="C27" s="103"/>
      <c r="D27" s="103"/>
      <c r="E27" s="103"/>
      <c r="G27" s="103"/>
      <c r="H27" s="103"/>
      <c r="I27" s="103"/>
      <c r="J27" s="103"/>
      <c r="K27" s="23"/>
      <c r="L27" s="23"/>
    </row>
    <row r="28" ht="15.75" customHeight="1">
      <c r="A28" s="103"/>
      <c r="B28" s="103"/>
      <c r="C28" s="103"/>
      <c r="D28" s="103"/>
      <c r="E28" s="103"/>
      <c r="G28" s="103"/>
      <c r="H28" s="103"/>
      <c r="I28" s="103"/>
      <c r="J28" s="103"/>
      <c r="K28" s="23"/>
      <c r="L28" s="23"/>
    </row>
    <row r="29" ht="15.75" customHeight="1">
      <c r="A29" s="103"/>
      <c r="B29" s="103"/>
      <c r="C29" s="103"/>
      <c r="D29" s="103"/>
      <c r="E29" s="103"/>
      <c r="G29" s="103"/>
      <c r="H29" s="103"/>
      <c r="I29" s="103"/>
      <c r="J29" s="103"/>
      <c r="K29" s="23"/>
      <c r="L29" s="23"/>
    </row>
    <row r="30" ht="15.75" customHeight="1">
      <c r="A30" s="103"/>
      <c r="B30" s="103"/>
      <c r="C30" s="103"/>
      <c r="D30" s="103"/>
      <c r="E30" s="103"/>
      <c r="G30" s="103"/>
      <c r="H30" s="103"/>
      <c r="I30" s="103"/>
      <c r="J30" s="103"/>
      <c r="K30" s="23"/>
      <c r="L30" s="23"/>
    </row>
    <row r="31" ht="15.75" customHeight="1">
      <c r="A31" s="103"/>
      <c r="B31" s="103"/>
      <c r="C31" s="103"/>
      <c r="D31" s="103"/>
      <c r="E31" s="103"/>
      <c r="G31" s="103"/>
      <c r="H31" s="103"/>
      <c r="I31" s="103"/>
      <c r="J31" s="103"/>
      <c r="K31" s="23"/>
      <c r="L31" s="23"/>
    </row>
    <row r="32" ht="15.75" customHeight="1">
      <c r="A32" s="103"/>
      <c r="B32" s="103"/>
      <c r="C32" s="103"/>
      <c r="D32" s="103"/>
      <c r="E32" s="103"/>
      <c r="G32" s="103"/>
      <c r="H32" s="103"/>
      <c r="I32" s="103"/>
      <c r="J32" s="103"/>
      <c r="K32" s="23"/>
      <c r="L32" s="23"/>
    </row>
    <row r="33" ht="15.75" customHeight="1">
      <c r="A33" s="103"/>
      <c r="B33" s="103"/>
      <c r="C33" s="103"/>
      <c r="D33" s="103"/>
      <c r="E33" s="103"/>
      <c r="G33" s="103"/>
      <c r="H33" s="103"/>
      <c r="I33" s="103"/>
      <c r="J33" s="103"/>
      <c r="K33" s="23"/>
      <c r="L33" s="23"/>
    </row>
    <row r="34" ht="15.75" customHeight="1">
      <c r="A34" s="103"/>
      <c r="B34" s="103"/>
      <c r="C34" s="103"/>
      <c r="D34" s="103"/>
      <c r="E34" s="103"/>
      <c r="G34" s="103"/>
      <c r="H34" s="103"/>
      <c r="I34" s="103"/>
      <c r="J34" s="103"/>
      <c r="K34" s="23"/>
      <c r="L34" s="23"/>
    </row>
    <row r="35" ht="15.75" customHeight="1">
      <c r="A35" s="103"/>
      <c r="B35" s="103"/>
      <c r="C35" s="103"/>
      <c r="D35" s="103"/>
      <c r="E35" s="103"/>
      <c r="G35" s="103"/>
      <c r="H35" s="103"/>
      <c r="I35" s="103"/>
      <c r="J35" s="103"/>
      <c r="K35" s="23"/>
      <c r="L35" s="23"/>
    </row>
    <row r="36" ht="15.75" customHeight="1">
      <c r="A36" s="103"/>
      <c r="B36" s="103"/>
      <c r="C36" s="103"/>
      <c r="D36" s="103"/>
      <c r="E36" s="103"/>
      <c r="G36" s="103"/>
      <c r="H36" s="103"/>
      <c r="I36" s="103"/>
      <c r="J36" s="103"/>
      <c r="K36" s="23"/>
      <c r="L36" s="23"/>
    </row>
    <row r="37" ht="15.75" customHeight="1">
      <c r="A37" s="103"/>
      <c r="B37" s="103"/>
      <c r="C37" s="103"/>
      <c r="D37" s="103"/>
      <c r="E37" s="103"/>
      <c r="G37" s="103"/>
      <c r="H37" s="103"/>
      <c r="I37" s="103"/>
      <c r="J37" s="103"/>
      <c r="K37" s="23"/>
      <c r="L37" s="23"/>
    </row>
    <row r="38" ht="15.75" customHeight="1">
      <c r="A38" s="103"/>
      <c r="B38" s="103"/>
      <c r="C38" s="103"/>
      <c r="D38" s="103"/>
      <c r="E38" s="103"/>
      <c r="G38" s="103"/>
      <c r="H38" s="103"/>
      <c r="I38" s="103"/>
      <c r="J38" s="103"/>
      <c r="K38" s="23"/>
      <c r="L38" s="23"/>
    </row>
    <row r="39" ht="15.75" customHeight="1">
      <c r="A39" s="103"/>
      <c r="B39" s="103"/>
      <c r="C39" s="103"/>
      <c r="D39" s="103"/>
      <c r="E39" s="103"/>
      <c r="G39" s="103"/>
      <c r="H39" s="103"/>
      <c r="I39" s="103"/>
      <c r="J39" s="103"/>
      <c r="K39" s="23"/>
      <c r="L39" s="23"/>
    </row>
    <row r="40" ht="15.75" customHeight="1">
      <c r="A40" s="103"/>
      <c r="B40" s="103"/>
      <c r="C40" s="103"/>
      <c r="D40" s="103"/>
      <c r="E40" s="103"/>
      <c r="G40" s="103"/>
      <c r="H40" s="103"/>
      <c r="I40" s="103"/>
      <c r="J40" s="103"/>
      <c r="K40" s="23"/>
      <c r="L40" s="23"/>
    </row>
    <row r="41" ht="15.75" customHeight="1">
      <c r="A41" s="103"/>
      <c r="B41" s="103"/>
      <c r="C41" s="103"/>
      <c r="D41" s="103"/>
      <c r="E41" s="103"/>
      <c r="G41" s="103"/>
      <c r="H41" s="103"/>
      <c r="I41" s="103"/>
      <c r="J41" s="103"/>
      <c r="K41" s="23"/>
      <c r="L41" s="23"/>
    </row>
    <row r="42" ht="15.75" customHeight="1">
      <c r="A42" s="103"/>
      <c r="B42" s="103"/>
      <c r="C42" s="103"/>
      <c r="D42" s="103"/>
      <c r="E42" s="103"/>
      <c r="G42" s="103"/>
      <c r="H42" s="103"/>
      <c r="I42" s="103"/>
      <c r="J42" s="103"/>
      <c r="K42" s="23"/>
      <c r="L42" s="23"/>
    </row>
    <row r="43" ht="15.75" customHeight="1">
      <c r="A43" s="103"/>
      <c r="B43" s="103"/>
      <c r="C43" s="103"/>
      <c r="D43" s="103"/>
      <c r="E43" s="103"/>
      <c r="G43" s="103"/>
      <c r="H43" s="103"/>
      <c r="I43" s="103"/>
      <c r="J43" s="103"/>
      <c r="K43" s="23"/>
      <c r="L43" s="23"/>
    </row>
    <row r="44" ht="15.75" customHeight="1">
      <c r="A44" s="103"/>
      <c r="B44" s="103"/>
      <c r="C44" s="103"/>
      <c r="D44" s="103"/>
      <c r="E44" s="103"/>
      <c r="G44" s="103"/>
      <c r="H44" s="103"/>
      <c r="I44" s="103"/>
      <c r="J44" s="103"/>
      <c r="K44" s="23"/>
      <c r="L44" s="23"/>
    </row>
    <row r="45" ht="15.75" customHeight="1">
      <c r="A45" s="103"/>
      <c r="B45" s="103"/>
      <c r="C45" s="103"/>
      <c r="D45" s="103"/>
      <c r="E45" s="103"/>
      <c r="G45" s="103"/>
      <c r="H45" s="103"/>
      <c r="I45" s="103"/>
      <c r="J45" s="103"/>
      <c r="K45" s="23"/>
      <c r="L45" s="23"/>
    </row>
    <row r="46" ht="15.75" customHeight="1">
      <c r="A46" s="103"/>
      <c r="B46" s="103"/>
      <c r="C46" s="103"/>
      <c r="D46" s="103"/>
      <c r="E46" s="103"/>
      <c r="G46" s="103"/>
      <c r="H46" s="103"/>
      <c r="I46" s="103"/>
      <c r="J46" s="103"/>
      <c r="K46" s="23"/>
      <c r="L46" s="23"/>
    </row>
    <row r="47" ht="15.75" customHeight="1">
      <c r="A47" s="103"/>
      <c r="B47" s="103"/>
      <c r="C47" s="103"/>
      <c r="D47" s="103"/>
      <c r="E47" s="103"/>
      <c r="G47" s="103"/>
      <c r="H47" s="103"/>
      <c r="I47" s="103"/>
      <c r="J47" s="103"/>
      <c r="K47" s="23"/>
      <c r="L47" s="23"/>
    </row>
    <row r="48" ht="15.75" customHeight="1">
      <c r="A48" s="103"/>
      <c r="B48" s="103"/>
      <c r="C48" s="103"/>
      <c r="D48" s="103"/>
      <c r="E48" s="103"/>
      <c r="G48" s="103"/>
      <c r="H48" s="103"/>
      <c r="I48" s="103"/>
      <c r="J48" s="103"/>
      <c r="K48" s="23"/>
      <c r="L48" s="23"/>
    </row>
    <row r="49" ht="15.75" customHeight="1">
      <c r="A49" s="103"/>
      <c r="B49" s="103"/>
      <c r="C49" s="103"/>
      <c r="D49" s="103"/>
      <c r="E49" s="103"/>
      <c r="G49" s="103"/>
      <c r="H49" s="103"/>
      <c r="I49" s="103"/>
      <c r="J49" s="103"/>
      <c r="K49" s="23"/>
      <c r="L49" s="23"/>
    </row>
    <row r="50" ht="15.75" customHeight="1">
      <c r="A50" s="103"/>
      <c r="B50" s="103"/>
      <c r="C50" s="103"/>
      <c r="D50" s="103"/>
      <c r="E50" s="103"/>
      <c r="G50" s="103"/>
      <c r="H50" s="103"/>
      <c r="I50" s="103"/>
      <c r="J50" s="103"/>
      <c r="K50" s="23"/>
      <c r="L50" s="23"/>
    </row>
    <row r="51" ht="15.75" customHeight="1">
      <c r="A51" s="103"/>
      <c r="B51" s="103"/>
      <c r="C51" s="103"/>
      <c r="D51" s="103"/>
      <c r="E51" s="103"/>
      <c r="G51" s="103"/>
      <c r="H51" s="103"/>
      <c r="I51" s="103"/>
      <c r="J51" s="103"/>
      <c r="K51" s="23"/>
      <c r="L51" s="23"/>
    </row>
    <row r="52" ht="15.75" customHeight="1">
      <c r="A52" s="103"/>
      <c r="B52" s="103"/>
      <c r="C52" s="103"/>
      <c r="D52" s="103"/>
      <c r="E52" s="103"/>
      <c r="G52" s="103"/>
      <c r="H52" s="103"/>
      <c r="I52" s="103"/>
      <c r="J52" s="103"/>
      <c r="K52" s="23"/>
      <c r="L52" s="23"/>
    </row>
    <row r="53" ht="15.75" customHeight="1">
      <c r="A53" s="103"/>
      <c r="B53" s="103"/>
      <c r="C53" s="103"/>
      <c r="D53" s="103"/>
      <c r="E53" s="103"/>
      <c r="G53" s="103"/>
      <c r="H53" s="103"/>
      <c r="I53" s="103"/>
      <c r="J53" s="103"/>
      <c r="K53" s="23"/>
      <c r="L53" s="23"/>
    </row>
    <row r="54" ht="15.75" customHeight="1">
      <c r="A54" s="103"/>
      <c r="B54" s="103"/>
      <c r="C54" s="103"/>
      <c r="D54" s="103"/>
      <c r="E54" s="103"/>
      <c r="G54" s="103"/>
      <c r="H54" s="103"/>
      <c r="I54" s="103"/>
      <c r="J54" s="103"/>
      <c r="K54" s="23"/>
      <c r="L54" s="23"/>
    </row>
    <row r="55" ht="15.75" customHeight="1">
      <c r="A55" s="103"/>
      <c r="B55" s="103"/>
      <c r="C55" s="103"/>
      <c r="D55" s="103"/>
      <c r="E55" s="103"/>
      <c r="G55" s="103"/>
      <c r="H55" s="103"/>
      <c r="I55" s="103"/>
      <c r="J55" s="103"/>
      <c r="K55" s="23"/>
      <c r="L55" s="23"/>
    </row>
    <row r="56" ht="15.75" customHeight="1">
      <c r="A56" s="103"/>
      <c r="B56" s="103"/>
      <c r="C56" s="103"/>
      <c r="D56" s="103"/>
      <c r="E56" s="103"/>
      <c r="G56" s="103"/>
      <c r="H56" s="103"/>
      <c r="I56" s="103"/>
      <c r="J56" s="103"/>
      <c r="K56" s="23"/>
      <c r="L56" s="23"/>
    </row>
    <row r="57" ht="15.75" customHeight="1">
      <c r="A57" s="103"/>
      <c r="B57" s="103"/>
      <c r="C57" s="103"/>
      <c r="D57" s="103"/>
      <c r="E57" s="103"/>
      <c r="G57" s="103"/>
      <c r="H57" s="103"/>
      <c r="I57" s="103"/>
      <c r="J57" s="103"/>
      <c r="K57" s="23"/>
      <c r="L57" s="23"/>
    </row>
    <row r="58" ht="15.75" customHeight="1">
      <c r="A58" s="103"/>
      <c r="B58" s="103"/>
      <c r="C58" s="103"/>
      <c r="D58" s="103"/>
      <c r="E58" s="103"/>
      <c r="G58" s="103"/>
      <c r="H58" s="103"/>
      <c r="I58" s="103"/>
      <c r="J58" s="103"/>
      <c r="K58" s="23"/>
      <c r="L58" s="23"/>
    </row>
    <row r="59" ht="15.75" customHeight="1">
      <c r="A59" s="103"/>
      <c r="B59" s="103"/>
      <c r="C59" s="103"/>
      <c r="D59" s="103"/>
      <c r="E59" s="103"/>
      <c r="G59" s="103"/>
      <c r="H59" s="103"/>
      <c r="I59" s="103"/>
      <c r="J59" s="103"/>
      <c r="K59" s="23"/>
      <c r="L59" s="23"/>
    </row>
    <row r="60" ht="15.75" customHeight="1">
      <c r="A60" s="103"/>
      <c r="B60" s="103"/>
      <c r="C60" s="103"/>
      <c r="D60" s="103"/>
      <c r="E60" s="103"/>
      <c r="G60" s="103"/>
      <c r="H60" s="103"/>
      <c r="I60" s="103"/>
      <c r="J60" s="103"/>
      <c r="K60" s="23"/>
      <c r="L60" s="23"/>
    </row>
    <row r="61" ht="15.75" customHeight="1">
      <c r="A61" s="103"/>
      <c r="B61" s="103"/>
      <c r="C61" s="103"/>
      <c r="D61" s="103"/>
      <c r="E61" s="103"/>
      <c r="G61" s="103"/>
      <c r="H61" s="103"/>
      <c r="I61" s="103"/>
      <c r="J61" s="103"/>
      <c r="K61" s="23"/>
      <c r="L61" s="23"/>
    </row>
    <row r="62" ht="15.75" customHeight="1">
      <c r="A62" s="103"/>
      <c r="B62" s="103"/>
      <c r="C62" s="103"/>
      <c r="D62" s="103"/>
      <c r="E62" s="103"/>
      <c r="G62" s="103"/>
      <c r="H62" s="103"/>
      <c r="I62" s="103"/>
      <c r="J62" s="103"/>
      <c r="K62" s="23"/>
      <c r="L62" s="23"/>
    </row>
    <row r="63" ht="15.75" customHeight="1">
      <c r="A63" s="103"/>
      <c r="B63" s="103"/>
      <c r="C63" s="103"/>
      <c r="D63" s="103"/>
      <c r="E63" s="103"/>
      <c r="G63" s="103"/>
      <c r="H63" s="103"/>
      <c r="I63" s="103"/>
      <c r="J63" s="103"/>
      <c r="K63" s="23"/>
      <c r="L63" s="23"/>
    </row>
    <row r="64" ht="15.75" customHeight="1">
      <c r="A64" s="103"/>
      <c r="B64" s="103"/>
      <c r="C64" s="103"/>
      <c r="D64" s="103"/>
      <c r="E64" s="103"/>
      <c r="G64" s="103"/>
      <c r="H64" s="103"/>
      <c r="I64" s="103"/>
      <c r="J64" s="103"/>
      <c r="K64" s="23"/>
      <c r="L64" s="23"/>
    </row>
    <row r="65" ht="15.75" customHeight="1">
      <c r="A65" s="103"/>
      <c r="B65" s="103"/>
      <c r="C65" s="103"/>
      <c r="D65" s="103"/>
      <c r="E65" s="103"/>
      <c r="G65" s="103"/>
      <c r="H65" s="103"/>
      <c r="I65" s="103"/>
      <c r="J65" s="103"/>
      <c r="K65" s="23"/>
      <c r="L65" s="23"/>
    </row>
    <row r="66" ht="15.75" customHeight="1">
      <c r="A66" s="103"/>
      <c r="B66" s="103"/>
      <c r="C66" s="103"/>
      <c r="D66" s="103"/>
      <c r="E66" s="103"/>
      <c r="G66" s="103"/>
      <c r="H66" s="103"/>
      <c r="I66" s="103"/>
      <c r="J66" s="103"/>
      <c r="K66" s="23"/>
      <c r="L66" s="23"/>
    </row>
    <row r="67" ht="15.75" customHeight="1">
      <c r="A67" s="103"/>
      <c r="B67" s="103"/>
      <c r="C67" s="103"/>
      <c r="D67" s="103"/>
      <c r="E67" s="103"/>
      <c r="G67" s="103"/>
      <c r="H67" s="103"/>
      <c r="I67" s="103"/>
      <c r="J67" s="103"/>
      <c r="K67" s="23"/>
      <c r="L67" s="23"/>
    </row>
    <row r="68" ht="15.75" customHeight="1">
      <c r="A68" s="103"/>
      <c r="B68" s="103"/>
      <c r="C68" s="103"/>
      <c r="D68" s="103"/>
      <c r="E68" s="103"/>
      <c r="G68" s="103"/>
      <c r="H68" s="103"/>
      <c r="I68" s="103"/>
      <c r="J68" s="103"/>
      <c r="K68" s="23"/>
      <c r="L68" s="23"/>
    </row>
    <row r="69" ht="15.75" customHeight="1">
      <c r="A69" s="103"/>
      <c r="B69" s="103"/>
      <c r="C69" s="103"/>
      <c r="D69" s="103"/>
      <c r="E69" s="103"/>
      <c r="G69" s="103"/>
      <c r="H69" s="103"/>
      <c r="I69" s="103"/>
      <c r="J69" s="103"/>
      <c r="K69" s="23"/>
      <c r="L69" s="23"/>
    </row>
    <row r="70" ht="15.75" customHeight="1">
      <c r="A70" s="103"/>
      <c r="B70" s="103"/>
      <c r="C70" s="103"/>
      <c r="D70" s="103"/>
      <c r="E70" s="103"/>
      <c r="G70" s="103"/>
      <c r="H70" s="103"/>
      <c r="I70" s="103"/>
      <c r="J70" s="103"/>
      <c r="K70" s="23"/>
      <c r="L70" s="23"/>
    </row>
    <row r="71" ht="15.75" customHeight="1">
      <c r="A71" s="103"/>
      <c r="B71" s="103"/>
      <c r="C71" s="103"/>
      <c r="D71" s="103"/>
      <c r="E71" s="103"/>
      <c r="G71" s="103"/>
      <c r="H71" s="103"/>
      <c r="I71" s="103"/>
      <c r="J71" s="103"/>
      <c r="K71" s="23"/>
      <c r="L71" s="23"/>
    </row>
    <row r="72" ht="15.75" customHeight="1">
      <c r="A72" s="103"/>
      <c r="B72" s="103"/>
      <c r="C72" s="103"/>
      <c r="D72" s="103"/>
      <c r="E72" s="103"/>
      <c r="G72" s="103"/>
      <c r="H72" s="103"/>
      <c r="I72" s="103"/>
      <c r="J72" s="103"/>
      <c r="K72" s="23"/>
      <c r="L72" s="23"/>
    </row>
    <row r="73" ht="15.75" customHeight="1">
      <c r="A73" s="103"/>
      <c r="B73" s="103"/>
      <c r="C73" s="103"/>
      <c r="D73" s="103"/>
      <c r="E73" s="103"/>
      <c r="G73" s="103"/>
      <c r="H73" s="103"/>
      <c r="I73" s="103"/>
      <c r="J73" s="103"/>
      <c r="K73" s="23"/>
      <c r="L73" s="23"/>
    </row>
    <row r="74" ht="15.75" customHeight="1">
      <c r="A74" s="103"/>
      <c r="B74" s="103"/>
      <c r="C74" s="103"/>
      <c r="D74" s="103"/>
      <c r="E74" s="103"/>
      <c r="G74" s="103"/>
      <c r="H74" s="103"/>
      <c r="I74" s="103"/>
      <c r="J74" s="103"/>
      <c r="K74" s="23"/>
      <c r="L74" s="23"/>
    </row>
    <row r="75" ht="15.75" customHeight="1">
      <c r="A75" s="103"/>
      <c r="B75" s="103"/>
      <c r="C75" s="103"/>
      <c r="D75" s="103"/>
      <c r="E75" s="103"/>
      <c r="G75" s="103"/>
      <c r="H75" s="103"/>
      <c r="I75" s="103"/>
      <c r="J75" s="103"/>
      <c r="K75" s="23"/>
      <c r="L75" s="23"/>
    </row>
    <row r="76" ht="15.75" customHeight="1">
      <c r="A76" s="103"/>
      <c r="B76" s="103"/>
      <c r="C76" s="103"/>
      <c r="D76" s="103"/>
      <c r="E76" s="103"/>
      <c r="G76" s="103"/>
      <c r="H76" s="103"/>
      <c r="I76" s="103"/>
      <c r="J76" s="103"/>
      <c r="K76" s="23"/>
      <c r="L76" s="23"/>
    </row>
    <row r="77" ht="15.75" customHeight="1">
      <c r="A77" s="103"/>
      <c r="B77" s="103"/>
      <c r="C77" s="103"/>
      <c r="D77" s="103"/>
      <c r="E77" s="103"/>
      <c r="G77" s="103"/>
      <c r="H77" s="103"/>
      <c r="I77" s="103"/>
      <c r="J77" s="103"/>
      <c r="K77" s="23"/>
      <c r="L77" s="23"/>
    </row>
    <row r="78" ht="15.75" customHeight="1">
      <c r="A78" s="103"/>
      <c r="B78" s="103"/>
      <c r="C78" s="103"/>
      <c r="D78" s="103"/>
      <c r="E78" s="103"/>
      <c r="G78" s="103"/>
      <c r="H78" s="103"/>
      <c r="I78" s="103"/>
      <c r="J78" s="103"/>
      <c r="K78" s="23"/>
      <c r="L78" s="23"/>
    </row>
    <row r="79" ht="15.75" customHeight="1">
      <c r="A79" s="103"/>
      <c r="B79" s="103"/>
      <c r="C79" s="103"/>
      <c r="D79" s="103"/>
      <c r="E79" s="103"/>
      <c r="G79" s="103"/>
      <c r="H79" s="103"/>
      <c r="I79" s="103"/>
      <c r="J79" s="103"/>
      <c r="K79" s="23"/>
      <c r="L79" s="23"/>
    </row>
    <row r="80" ht="15.75" customHeight="1">
      <c r="A80" s="103"/>
      <c r="B80" s="103"/>
      <c r="C80" s="103"/>
      <c r="D80" s="103"/>
      <c r="E80" s="103"/>
      <c r="G80" s="103"/>
      <c r="H80" s="103"/>
      <c r="I80" s="103"/>
      <c r="J80" s="103"/>
      <c r="K80" s="23"/>
      <c r="L80" s="23"/>
    </row>
    <row r="81" ht="15.75" customHeight="1">
      <c r="A81" s="103"/>
      <c r="B81" s="103"/>
      <c r="C81" s="103"/>
      <c r="D81" s="103"/>
      <c r="E81" s="103"/>
      <c r="G81" s="103"/>
      <c r="H81" s="103"/>
      <c r="I81" s="103"/>
      <c r="J81" s="103"/>
      <c r="K81" s="23"/>
      <c r="L81" s="23"/>
    </row>
    <row r="82" ht="15.75" customHeight="1">
      <c r="A82" s="103"/>
      <c r="B82" s="103"/>
      <c r="C82" s="103"/>
      <c r="D82" s="103"/>
      <c r="E82" s="103"/>
      <c r="G82" s="103"/>
      <c r="H82" s="103"/>
      <c r="I82" s="103"/>
      <c r="J82" s="103"/>
      <c r="K82" s="23"/>
      <c r="L82" s="23"/>
    </row>
    <row r="83" ht="15.75" customHeight="1">
      <c r="A83" s="103"/>
      <c r="B83" s="103"/>
      <c r="C83" s="103"/>
      <c r="D83" s="103"/>
      <c r="E83" s="103"/>
      <c r="G83" s="103"/>
      <c r="H83" s="103"/>
      <c r="I83" s="103"/>
      <c r="J83" s="103"/>
      <c r="K83" s="23"/>
      <c r="L83" s="23"/>
    </row>
    <row r="84" ht="15.75" customHeight="1">
      <c r="A84" s="103"/>
      <c r="B84" s="103"/>
      <c r="C84" s="103"/>
      <c r="D84" s="103"/>
      <c r="E84" s="103"/>
      <c r="G84" s="103"/>
      <c r="H84" s="103"/>
      <c r="I84" s="103"/>
      <c r="J84" s="103"/>
      <c r="K84" s="23"/>
      <c r="L84" s="23"/>
    </row>
    <row r="85" ht="15.75" customHeight="1">
      <c r="A85" s="103"/>
      <c r="B85" s="103"/>
      <c r="C85" s="103"/>
      <c r="D85" s="103"/>
      <c r="E85" s="103"/>
      <c r="G85" s="103"/>
      <c r="H85" s="103"/>
      <c r="I85" s="103"/>
      <c r="J85" s="103"/>
      <c r="K85" s="23"/>
      <c r="L85" s="23"/>
    </row>
    <row r="86" ht="15.75" customHeight="1">
      <c r="A86" s="103"/>
      <c r="B86" s="103"/>
      <c r="C86" s="103"/>
      <c r="D86" s="103"/>
      <c r="E86" s="103"/>
      <c r="G86" s="103"/>
      <c r="H86" s="103"/>
      <c r="I86" s="103"/>
      <c r="J86" s="103"/>
      <c r="K86" s="23"/>
      <c r="L86" s="23"/>
    </row>
    <row r="87" ht="15.75" customHeight="1">
      <c r="A87" s="103"/>
      <c r="B87" s="103"/>
      <c r="C87" s="103"/>
      <c r="D87" s="103"/>
      <c r="E87" s="103"/>
      <c r="G87" s="103"/>
      <c r="H87" s="103"/>
      <c r="I87" s="103"/>
      <c r="J87" s="103"/>
      <c r="K87" s="23"/>
      <c r="L87" s="23"/>
    </row>
    <row r="88" ht="15.75" customHeight="1">
      <c r="A88" s="103"/>
      <c r="B88" s="103"/>
      <c r="C88" s="103"/>
      <c r="D88" s="103"/>
      <c r="E88" s="103"/>
      <c r="G88" s="103"/>
      <c r="H88" s="103"/>
      <c r="I88" s="103"/>
      <c r="J88" s="103"/>
      <c r="K88" s="23"/>
      <c r="L88" s="23"/>
    </row>
    <row r="89" ht="15.75" customHeight="1">
      <c r="A89" s="103"/>
      <c r="B89" s="103"/>
      <c r="C89" s="103"/>
      <c r="D89" s="103"/>
      <c r="E89" s="103"/>
      <c r="G89" s="103"/>
      <c r="H89" s="103"/>
      <c r="I89" s="103"/>
      <c r="J89" s="103"/>
      <c r="K89" s="23"/>
      <c r="L89" s="23"/>
    </row>
    <row r="90" ht="15.75" customHeight="1">
      <c r="A90" s="103"/>
      <c r="B90" s="103"/>
      <c r="C90" s="103"/>
      <c r="D90" s="103"/>
      <c r="E90" s="103"/>
      <c r="G90" s="103"/>
      <c r="H90" s="103"/>
      <c r="I90" s="103"/>
      <c r="J90" s="103"/>
      <c r="K90" s="23"/>
      <c r="L90" s="23"/>
    </row>
    <row r="91" ht="15.75" customHeight="1">
      <c r="A91" s="103"/>
      <c r="B91" s="103"/>
      <c r="C91" s="103"/>
      <c r="D91" s="103"/>
      <c r="E91" s="103"/>
      <c r="G91" s="103"/>
      <c r="H91" s="103"/>
      <c r="I91" s="103"/>
      <c r="J91" s="103"/>
      <c r="K91" s="23"/>
      <c r="L91" s="23"/>
    </row>
    <row r="92" ht="15.75" customHeight="1">
      <c r="A92" s="103"/>
      <c r="B92" s="103"/>
      <c r="C92" s="103"/>
      <c r="D92" s="103"/>
      <c r="E92" s="103"/>
      <c r="G92" s="103"/>
      <c r="H92" s="103"/>
      <c r="I92" s="103"/>
      <c r="J92" s="103"/>
      <c r="K92" s="23"/>
      <c r="L92" s="23"/>
    </row>
    <row r="93" ht="15.75" customHeight="1">
      <c r="A93" s="103"/>
      <c r="B93" s="103"/>
      <c r="C93" s="103"/>
      <c r="D93" s="103"/>
      <c r="E93" s="103"/>
      <c r="G93" s="103"/>
      <c r="H93" s="103"/>
      <c r="I93" s="103"/>
      <c r="J93" s="103"/>
      <c r="K93" s="23"/>
      <c r="L93" s="23"/>
    </row>
    <row r="94" ht="15.75" customHeight="1">
      <c r="A94" s="103"/>
      <c r="B94" s="103"/>
      <c r="C94" s="103"/>
      <c r="D94" s="103"/>
      <c r="E94" s="103"/>
      <c r="G94" s="103"/>
      <c r="H94" s="103"/>
      <c r="I94" s="103"/>
      <c r="J94" s="103"/>
      <c r="K94" s="23"/>
      <c r="L94" s="23"/>
    </row>
    <row r="95" ht="15.75" customHeight="1">
      <c r="A95" s="103"/>
      <c r="B95" s="103"/>
      <c r="C95" s="103"/>
      <c r="D95" s="103"/>
      <c r="E95" s="103"/>
      <c r="G95" s="103"/>
      <c r="H95" s="103"/>
      <c r="I95" s="103"/>
      <c r="J95" s="103"/>
      <c r="K95" s="23"/>
      <c r="L95" s="23"/>
    </row>
    <row r="96" ht="15.75" customHeight="1">
      <c r="A96" s="103"/>
      <c r="B96" s="103"/>
      <c r="C96" s="103"/>
      <c r="D96" s="103"/>
      <c r="E96" s="103"/>
      <c r="G96" s="103"/>
      <c r="H96" s="103"/>
      <c r="I96" s="103"/>
      <c r="J96" s="103"/>
      <c r="K96" s="23"/>
      <c r="L96" s="23"/>
    </row>
    <row r="97" ht="15.75" customHeight="1">
      <c r="A97" s="103"/>
      <c r="B97" s="103"/>
      <c r="C97" s="103"/>
      <c r="D97" s="103"/>
      <c r="E97" s="103"/>
      <c r="G97" s="103"/>
      <c r="H97" s="103"/>
      <c r="I97" s="103"/>
      <c r="J97" s="103"/>
      <c r="K97" s="23"/>
      <c r="L97" s="23"/>
    </row>
    <row r="98" ht="15.75" customHeight="1">
      <c r="A98" s="103"/>
      <c r="B98" s="103"/>
      <c r="C98" s="103"/>
      <c r="D98" s="103"/>
      <c r="E98" s="103"/>
      <c r="G98" s="103"/>
      <c r="H98" s="103"/>
      <c r="I98" s="103"/>
      <c r="J98" s="103"/>
      <c r="K98" s="23"/>
      <c r="L98" s="23"/>
    </row>
    <row r="99" ht="15.75" customHeight="1">
      <c r="A99" s="103"/>
      <c r="B99" s="103"/>
      <c r="C99" s="103"/>
      <c r="D99" s="103"/>
      <c r="E99" s="103"/>
      <c r="G99" s="103"/>
      <c r="H99" s="103"/>
      <c r="I99" s="103"/>
      <c r="J99" s="103"/>
      <c r="K99" s="23"/>
      <c r="L99" s="23"/>
    </row>
    <row r="100" ht="15.75" customHeight="1">
      <c r="A100" s="103"/>
      <c r="B100" s="103"/>
      <c r="C100" s="103"/>
      <c r="D100" s="103"/>
      <c r="E100" s="103"/>
      <c r="G100" s="103"/>
      <c r="H100" s="103"/>
      <c r="I100" s="103"/>
      <c r="J100" s="103"/>
      <c r="K100" s="23"/>
      <c r="L100" s="23"/>
    </row>
    <row r="101" ht="15.75" customHeight="1">
      <c r="A101" s="103"/>
      <c r="B101" s="103"/>
      <c r="C101" s="103"/>
      <c r="D101" s="103"/>
      <c r="E101" s="103"/>
      <c r="G101" s="103"/>
      <c r="H101" s="103"/>
      <c r="I101" s="103"/>
      <c r="J101" s="103"/>
      <c r="K101" s="23"/>
      <c r="L101" s="23"/>
    </row>
    <row r="102" ht="15.75" customHeight="1">
      <c r="A102" s="103"/>
      <c r="B102" s="103"/>
      <c r="C102" s="103"/>
      <c r="D102" s="103"/>
      <c r="E102" s="103"/>
      <c r="G102" s="103"/>
      <c r="H102" s="103"/>
      <c r="I102" s="103"/>
      <c r="J102" s="103"/>
      <c r="K102" s="23"/>
      <c r="L102" s="23"/>
    </row>
    <row r="103" ht="15.75" customHeight="1">
      <c r="A103" s="103"/>
      <c r="B103" s="103"/>
      <c r="C103" s="103"/>
      <c r="D103" s="103"/>
      <c r="E103" s="103"/>
      <c r="G103" s="103"/>
      <c r="H103" s="103"/>
      <c r="I103" s="103"/>
      <c r="J103" s="103"/>
      <c r="K103" s="23"/>
      <c r="L103" s="23"/>
    </row>
    <row r="104" ht="15.75" customHeight="1">
      <c r="A104" s="103"/>
      <c r="B104" s="103"/>
      <c r="C104" s="103"/>
      <c r="D104" s="103"/>
      <c r="E104" s="103"/>
      <c r="G104" s="103"/>
      <c r="H104" s="103"/>
      <c r="I104" s="103"/>
      <c r="J104" s="103"/>
      <c r="K104" s="23"/>
      <c r="L104" s="23"/>
    </row>
    <row r="105" ht="15.75" customHeight="1">
      <c r="A105" s="103"/>
      <c r="B105" s="103"/>
      <c r="C105" s="103"/>
      <c r="D105" s="103"/>
      <c r="E105" s="103"/>
      <c r="G105" s="103"/>
      <c r="H105" s="103"/>
      <c r="I105" s="103"/>
      <c r="J105" s="103"/>
      <c r="K105" s="23"/>
      <c r="L105" s="23"/>
    </row>
    <row r="106" ht="15.75" customHeight="1">
      <c r="A106" s="103"/>
      <c r="B106" s="103"/>
      <c r="C106" s="103"/>
      <c r="D106" s="103"/>
      <c r="E106" s="103"/>
      <c r="G106" s="103"/>
      <c r="H106" s="103"/>
      <c r="I106" s="103"/>
      <c r="J106" s="103"/>
      <c r="K106" s="23"/>
      <c r="L106" s="23"/>
    </row>
    <row r="107" ht="15.75" customHeight="1">
      <c r="A107" s="103"/>
      <c r="B107" s="103"/>
      <c r="C107" s="103"/>
      <c r="D107" s="103"/>
      <c r="E107" s="103"/>
      <c r="G107" s="103"/>
      <c r="H107" s="103"/>
      <c r="I107" s="103"/>
      <c r="J107" s="103"/>
      <c r="K107" s="23"/>
      <c r="L107" s="23"/>
    </row>
    <row r="108" ht="15.75" customHeight="1">
      <c r="A108" s="103"/>
      <c r="B108" s="103"/>
      <c r="C108" s="103"/>
      <c r="D108" s="103"/>
      <c r="E108" s="103"/>
      <c r="G108" s="103"/>
      <c r="H108" s="103"/>
      <c r="I108" s="103"/>
      <c r="J108" s="103"/>
      <c r="K108" s="23"/>
      <c r="L108" s="23"/>
    </row>
    <row r="109" ht="15.75" customHeight="1">
      <c r="A109" s="103"/>
      <c r="B109" s="103"/>
      <c r="C109" s="103"/>
      <c r="D109" s="103"/>
      <c r="E109" s="103"/>
      <c r="G109" s="103"/>
      <c r="H109" s="103"/>
      <c r="I109" s="103"/>
      <c r="J109" s="103"/>
      <c r="K109" s="23"/>
      <c r="L109" s="23"/>
    </row>
    <row r="110" ht="15.75" customHeight="1">
      <c r="A110" s="103"/>
      <c r="B110" s="103"/>
      <c r="C110" s="103"/>
      <c r="D110" s="103"/>
      <c r="E110" s="103"/>
      <c r="G110" s="103"/>
      <c r="H110" s="103"/>
      <c r="I110" s="103"/>
      <c r="J110" s="103"/>
      <c r="K110" s="23"/>
      <c r="L110" s="23"/>
    </row>
    <row r="111" ht="15.75" customHeight="1">
      <c r="A111" s="103"/>
      <c r="B111" s="103"/>
      <c r="C111" s="103"/>
      <c r="D111" s="103"/>
      <c r="E111" s="103"/>
      <c r="G111" s="103"/>
      <c r="H111" s="103"/>
      <c r="I111" s="103"/>
      <c r="J111" s="103"/>
      <c r="K111" s="23"/>
      <c r="L111" s="23"/>
    </row>
    <row r="112" ht="15.75" customHeight="1">
      <c r="A112" s="103"/>
      <c r="B112" s="103"/>
      <c r="C112" s="103"/>
      <c r="D112" s="103"/>
      <c r="E112" s="103"/>
      <c r="G112" s="103"/>
      <c r="H112" s="103"/>
      <c r="I112" s="103"/>
      <c r="J112" s="103"/>
      <c r="K112" s="23"/>
      <c r="L112" s="23"/>
    </row>
    <row r="113" ht="15.75" customHeight="1">
      <c r="A113" s="103"/>
      <c r="B113" s="103"/>
      <c r="C113" s="103"/>
      <c r="D113" s="103"/>
      <c r="E113" s="103"/>
      <c r="G113" s="103"/>
      <c r="H113" s="103"/>
      <c r="I113" s="103"/>
      <c r="J113" s="103"/>
      <c r="K113" s="23"/>
      <c r="L113" s="23"/>
    </row>
    <row r="114" ht="15.75" customHeight="1">
      <c r="A114" s="103"/>
      <c r="B114" s="103"/>
      <c r="C114" s="103"/>
      <c r="D114" s="103"/>
      <c r="E114" s="103"/>
      <c r="G114" s="103"/>
      <c r="H114" s="103"/>
      <c r="I114" s="103"/>
      <c r="J114" s="103"/>
      <c r="K114" s="23"/>
      <c r="L114" s="23"/>
    </row>
    <row r="115" ht="15.75" customHeight="1">
      <c r="A115" s="103"/>
      <c r="B115" s="103"/>
      <c r="C115" s="103"/>
      <c r="D115" s="103"/>
      <c r="E115" s="103"/>
      <c r="G115" s="103"/>
      <c r="H115" s="103"/>
      <c r="I115" s="103"/>
      <c r="J115" s="103"/>
      <c r="K115" s="23"/>
      <c r="L115" s="23"/>
    </row>
    <row r="116" ht="15.75" customHeight="1">
      <c r="A116" s="103"/>
      <c r="B116" s="103"/>
      <c r="C116" s="103"/>
      <c r="D116" s="103"/>
      <c r="E116" s="103"/>
      <c r="G116" s="103"/>
      <c r="H116" s="103"/>
      <c r="I116" s="103"/>
      <c r="J116" s="103"/>
      <c r="K116" s="23"/>
      <c r="L116" s="23"/>
    </row>
    <row r="117" ht="15.75" customHeight="1">
      <c r="A117" s="103"/>
      <c r="B117" s="103"/>
      <c r="C117" s="103"/>
      <c r="D117" s="103"/>
      <c r="E117" s="103"/>
      <c r="G117" s="103"/>
      <c r="H117" s="103"/>
      <c r="I117" s="103"/>
      <c r="J117" s="103"/>
      <c r="K117" s="23"/>
      <c r="L117" s="23"/>
    </row>
    <row r="118" ht="15.75" customHeight="1">
      <c r="A118" s="103"/>
      <c r="B118" s="103"/>
      <c r="C118" s="103"/>
      <c r="D118" s="103"/>
      <c r="E118" s="103"/>
      <c r="G118" s="103"/>
      <c r="H118" s="103"/>
      <c r="I118" s="103"/>
      <c r="J118" s="103"/>
      <c r="K118" s="23"/>
      <c r="L118" s="23"/>
    </row>
    <row r="119" ht="15.75" customHeight="1">
      <c r="A119" s="103"/>
      <c r="B119" s="103"/>
      <c r="C119" s="103"/>
      <c r="D119" s="103"/>
      <c r="E119" s="103"/>
      <c r="G119" s="103"/>
      <c r="H119" s="103"/>
      <c r="I119" s="103"/>
      <c r="J119" s="103"/>
      <c r="K119" s="23"/>
      <c r="L119" s="23"/>
    </row>
    <row r="120" ht="15.75" customHeight="1">
      <c r="A120" s="103"/>
      <c r="B120" s="103"/>
      <c r="C120" s="103"/>
      <c r="D120" s="103"/>
      <c r="E120" s="103"/>
      <c r="G120" s="103"/>
      <c r="H120" s="103"/>
      <c r="I120" s="103"/>
      <c r="J120" s="103"/>
      <c r="K120" s="23"/>
      <c r="L120" s="23"/>
    </row>
    <row r="121" ht="15.75" customHeight="1">
      <c r="A121" s="103"/>
      <c r="B121" s="103"/>
      <c r="C121" s="103"/>
      <c r="D121" s="103"/>
      <c r="E121" s="103"/>
      <c r="G121" s="103"/>
      <c r="H121" s="103"/>
      <c r="I121" s="103"/>
      <c r="J121" s="103"/>
      <c r="K121" s="23"/>
      <c r="L121" s="23"/>
    </row>
    <row r="122" ht="15.75" customHeight="1">
      <c r="A122" s="103"/>
      <c r="B122" s="103"/>
      <c r="C122" s="103"/>
      <c r="D122" s="103"/>
      <c r="E122" s="103"/>
      <c r="G122" s="103"/>
      <c r="H122" s="103"/>
      <c r="I122" s="103"/>
      <c r="J122" s="103"/>
      <c r="K122" s="23"/>
      <c r="L122" s="23"/>
    </row>
    <row r="123" ht="15.75" customHeight="1">
      <c r="A123" s="103"/>
      <c r="B123" s="103"/>
      <c r="C123" s="103"/>
      <c r="D123" s="103"/>
      <c r="E123" s="103"/>
      <c r="G123" s="103"/>
      <c r="H123" s="103"/>
      <c r="I123" s="103"/>
      <c r="J123" s="103"/>
      <c r="K123" s="23"/>
      <c r="L123" s="23"/>
    </row>
    <row r="124" ht="15.75" customHeight="1">
      <c r="A124" s="103"/>
      <c r="B124" s="103"/>
      <c r="C124" s="103"/>
      <c r="D124" s="103"/>
      <c r="E124" s="103"/>
      <c r="G124" s="103"/>
      <c r="H124" s="103"/>
      <c r="I124" s="103"/>
      <c r="J124" s="103"/>
      <c r="K124" s="23"/>
      <c r="L124" s="23"/>
    </row>
    <row r="125" ht="15.75" customHeight="1">
      <c r="A125" s="103"/>
      <c r="B125" s="103"/>
      <c r="C125" s="103"/>
      <c r="D125" s="103"/>
      <c r="E125" s="103"/>
      <c r="G125" s="103"/>
      <c r="H125" s="103"/>
      <c r="I125" s="103"/>
      <c r="J125" s="103"/>
      <c r="K125" s="23"/>
      <c r="L125" s="23"/>
    </row>
    <row r="126" ht="15.75" customHeight="1">
      <c r="A126" s="103"/>
      <c r="B126" s="103"/>
      <c r="C126" s="103"/>
      <c r="D126" s="103"/>
      <c r="E126" s="103"/>
      <c r="G126" s="103"/>
      <c r="H126" s="103"/>
      <c r="I126" s="103"/>
      <c r="J126" s="103"/>
      <c r="K126" s="23"/>
      <c r="L126" s="23"/>
    </row>
    <row r="127" ht="15.75" customHeight="1">
      <c r="A127" s="103"/>
      <c r="B127" s="103"/>
      <c r="C127" s="103"/>
      <c r="D127" s="103"/>
      <c r="E127" s="103"/>
      <c r="G127" s="103"/>
      <c r="H127" s="103"/>
      <c r="I127" s="103"/>
      <c r="J127" s="103"/>
      <c r="K127" s="23"/>
      <c r="L127" s="23"/>
    </row>
    <row r="128" ht="15.75" customHeight="1">
      <c r="A128" s="103"/>
      <c r="B128" s="103"/>
      <c r="C128" s="103"/>
      <c r="D128" s="103"/>
      <c r="E128" s="103"/>
      <c r="G128" s="103"/>
      <c r="H128" s="103"/>
      <c r="I128" s="103"/>
      <c r="J128" s="103"/>
      <c r="K128" s="23"/>
      <c r="L128" s="23"/>
    </row>
    <row r="129" ht="15.75" customHeight="1">
      <c r="A129" s="103"/>
      <c r="B129" s="103"/>
      <c r="C129" s="103"/>
      <c r="D129" s="103"/>
      <c r="E129" s="103"/>
      <c r="G129" s="103"/>
      <c r="H129" s="103"/>
      <c r="I129" s="103"/>
      <c r="J129" s="103"/>
      <c r="K129" s="23"/>
      <c r="L129" s="23"/>
    </row>
    <row r="130" ht="15.75" customHeight="1">
      <c r="A130" s="103"/>
      <c r="B130" s="103"/>
      <c r="C130" s="103"/>
      <c r="D130" s="103"/>
      <c r="E130" s="103"/>
      <c r="G130" s="103"/>
      <c r="H130" s="103"/>
      <c r="I130" s="103"/>
      <c r="J130" s="103"/>
      <c r="K130" s="23"/>
      <c r="L130" s="23"/>
    </row>
    <row r="131" ht="15.75" customHeight="1">
      <c r="A131" s="103"/>
      <c r="B131" s="103"/>
      <c r="C131" s="103"/>
      <c r="D131" s="103"/>
      <c r="E131" s="103"/>
      <c r="G131" s="103"/>
      <c r="H131" s="103"/>
      <c r="I131" s="103"/>
      <c r="J131" s="103"/>
      <c r="K131" s="23"/>
      <c r="L131" s="23"/>
    </row>
    <row r="132" ht="15.75" customHeight="1">
      <c r="A132" s="103"/>
      <c r="B132" s="103"/>
      <c r="C132" s="103"/>
      <c r="D132" s="103"/>
      <c r="E132" s="103"/>
      <c r="G132" s="103"/>
      <c r="H132" s="103"/>
      <c r="I132" s="103"/>
      <c r="J132" s="103"/>
      <c r="K132" s="23"/>
      <c r="L132" s="23"/>
    </row>
    <row r="133" ht="15.75" customHeight="1">
      <c r="A133" s="103"/>
      <c r="B133" s="103"/>
      <c r="C133" s="103"/>
      <c r="D133" s="103"/>
      <c r="E133" s="103"/>
      <c r="G133" s="103"/>
      <c r="H133" s="103"/>
      <c r="I133" s="103"/>
      <c r="J133" s="103"/>
      <c r="K133" s="23"/>
      <c r="L133" s="23"/>
    </row>
    <row r="134" ht="15.75" customHeight="1">
      <c r="A134" s="103"/>
      <c r="B134" s="103"/>
      <c r="C134" s="103"/>
      <c r="D134" s="103"/>
      <c r="E134" s="103"/>
      <c r="G134" s="103"/>
      <c r="H134" s="103"/>
      <c r="I134" s="103"/>
      <c r="J134" s="103"/>
      <c r="K134" s="23"/>
      <c r="L134" s="23"/>
    </row>
    <row r="135" ht="15.75" customHeight="1">
      <c r="A135" s="103"/>
      <c r="B135" s="103"/>
      <c r="C135" s="103"/>
      <c r="D135" s="103"/>
      <c r="E135" s="103"/>
      <c r="G135" s="103"/>
      <c r="H135" s="103"/>
      <c r="I135" s="103"/>
      <c r="J135" s="103"/>
      <c r="K135" s="23"/>
      <c r="L135" s="23"/>
    </row>
    <row r="136" ht="15.75" customHeight="1">
      <c r="A136" s="103"/>
      <c r="B136" s="103"/>
      <c r="C136" s="103"/>
      <c r="D136" s="103"/>
      <c r="E136" s="103"/>
      <c r="G136" s="103"/>
      <c r="H136" s="103"/>
      <c r="I136" s="103"/>
      <c r="J136" s="103"/>
      <c r="K136" s="23"/>
      <c r="L136" s="23"/>
    </row>
    <row r="137" ht="15.75" customHeight="1">
      <c r="A137" s="103"/>
      <c r="B137" s="103"/>
      <c r="C137" s="103"/>
      <c r="D137" s="103"/>
      <c r="E137" s="103"/>
      <c r="G137" s="103"/>
      <c r="H137" s="103"/>
      <c r="I137" s="103"/>
      <c r="J137" s="103"/>
      <c r="K137" s="23"/>
      <c r="L137" s="23"/>
    </row>
    <row r="138" ht="15.75" customHeight="1">
      <c r="A138" s="103"/>
      <c r="B138" s="103"/>
      <c r="C138" s="103"/>
      <c r="D138" s="103"/>
      <c r="E138" s="103"/>
      <c r="G138" s="103"/>
      <c r="H138" s="103"/>
      <c r="I138" s="103"/>
      <c r="J138" s="103"/>
      <c r="K138" s="23"/>
      <c r="L138" s="23"/>
    </row>
    <row r="139" ht="15.75" customHeight="1">
      <c r="A139" s="103"/>
      <c r="B139" s="103"/>
      <c r="C139" s="103"/>
      <c r="D139" s="103"/>
      <c r="E139" s="103"/>
      <c r="G139" s="103"/>
      <c r="H139" s="103"/>
      <c r="I139" s="103"/>
      <c r="J139" s="103"/>
      <c r="K139" s="23"/>
      <c r="L139" s="23"/>
    </row>
    <row r="140" ht="15.75" customHeight="1">
      <c r="A140" s="103"/>
      <c r="B140" s="103"/>
      <c r="C140" s="103"/>
      <c r="D140" s="103"/>
      <c r="E140" s="103"/>
      <c r="G140" s="103"/>
      <c r="H140" s="103"/>
      <c r="I140" s="103"/>
      <c r="J140" s="103"/>
      <c r="K140" s="23"/>
      <c r="L140" s="23"/>
    </row>
    <row r="141" ht="15.75" customHeight="1">
      <c r="A141" s="103"/>
      <c r="B141" s="103"/>
      <c r="C141" s="103"/>
      <c r="D141" s="103"/>
      <c r="E141" s="103"/>
      <c r="G141" s="103"/>
      <c r="H141" s="103"/>
      <c r="I141" s="103"/>
      <c r="J141" s="103"/>
      <c r="K141" s="23"/>
      <c r="L141" s="23"/>
    </row>
    <row r="142" ht="15.75" customHeight="1">
      <c r="A142" s="103"/>
      <c r="B142" s="103"/>
      <c r="C142" s="103"/>
      <c r="D142" s="103"/>
      <c r="E142" s="103"/>
      <c r="G142" s="103"/>
      <c r="H142" s="103"/>
      <c r="I142" s="103"/>
      <c r="J142" s="103"/>
      <c r="K142" s="23"/>
      <c r="L142" s="23"/>
    </row>
    <row r="143" ht="15.75" customHeight="1">
      <c r="A143" s="103"/>
      <c r="B143" s="103"/>
      <c r="C143" s="103"/>
      <c r="D143" s="103"/>
      <c r="E143" s="103"/>
      <c r="G143" s="103"/>
      <c r="H143" s="103"/>
      <c r="I143" s="103"/>
      <c r="J143" s="103"/>
      <c r="K143" s="23"/>
      <c r="L143" s="23"/>
    </row>
    <row r="144" ht="15.75" customHeight="1">
      <c r="A144" s="103"/>
      <c r="B144" s="103"/>
      <c r="C144" s="103"/>
      <c r="D144" s="103"/>
      <c r="E144" s="103"/>
      <c r="G144" s="103"/>
      <c r="H144" s="103"/>
      <c r="I144" s="103"/>
      <c r="J144" s="103"/>
      <c r="K144" s="23"/>
      <c r="L144" s="23"/>
    </row>
    <row r="145" ht="15.75" customHeight="1">
      <c r="A145" s="103"/>
      <c r="B145" s="103"/>
      <c r="C145" s="103"/>
      <c r="D145" s="103"/>
      <c r="E145" s="103"/>
      <c r="G145" s="103"/>
      <c r="H145" s="103"/>
      <c r="I145" s="103"/>
      <c r="J145" s="103"/>
      <c r="K145" s="23"/>
      <c r="L145" s="23"/>
    </row>
    <row r="146" ht="15.75" customHeight="1">
      <c r="A146" s="103"/>
      <c r="B146" s="103"/>
      <c r="C146" s="103"/>
      <c r="D146" s="103"/>
      <c r="E146" s="103"/>
      <c r="G146" s="103"/>
      <c r="H146" s="103"/>
      <c r="I146" s="103"/>
      <c r="J146" s="103"/>
      <c r="K146" s="23"/>
      <c r="L146" s="23"/>
    </row>
    <row r="147" ht="15.75" customHeight="1">
      <c r="A147" s="103"/>
      <c r="B147" s="103"/>
      <c r="C147" s="103"/>
      <c r="D147" s="103"/>
      <c r="E147" s="103"/>
      <c r="G147" s="103"/>
      <c r="H147" s="103"/>
      <c r="I147" s="103"/>
      <c r="J147" s="103"/>
      <c r="K147" s="23"/>
      <c r="L147" s="23"/>
    </row>
    <row r="148" ht="15.75" customHeight="1">
      <c r="A148" s="103"/>
      <c r="B148" s="103"/>
      <c r="C148" s="103"/>
      <c r="D148" s="103"/>
      <c r="E148" s="103"/>
      <c r="G148" s="103"/>
      <c r="H148" s="103"/>
      <c r="I148" s="103"/>
      <c r="J148" s="103"/>
      <c r="K148" s="23"/>
      <c r="L148" s="23"/>
    </row>
    <row r="149" ht="15.75" customHeight="1">
      <c r="A149" s="103"/>
      <c r="B149" s="103"/>
      <c r="C149" s="103"/>
      <c r="D149" s="103"/>
      <c r="E149" s="103"/>
      <c r="G149" s="103"/>
      <c r="H149" s="103"/>
      <c r="I149" s="103"/>
      <c r="J149" s="103"/>
      <c r="K149" s="23"/>
      <c r="L149" s="23"/>
    </row>
    <row r="150" ht="15.75" customHeight="1">
      <c r="A150" s="103"/>
      <c r="B150" s="103"/>
      <c r="C150" s="103"/>
      <c r="D150" s="103"/>
      <c r="E150" s="103"/>
      <c r="G150" s="103"/>
      <c r="H150" s="103"/>
      <c r="I150" s="103"/>
      <c r="J150" s="103"/>
      <c r="K150" s="23"/>
      <c r="L150" s="23"/>
    </row>
    <row r="151" ht="15.75" customHeight="1">
      <c r="A151" s="103"/>
      <c r="B151" s="103"/>
      <c r="C151" s="103"/>
      <c r="D151" s="103"/>
      <c r="E151" s="103"/>
      <c r="G151" s="103"/>
      <c r="H151" s="103"/>
      <c r="I151" s="103"/>
      <c r="J151" s="103"/>
      <c r="K151" s="23"/>
      <c r="L151" s="23"/>
    </row>
    <row r="152" ht="15.75" customHeight="1">
      <c r="A152" s="103"/>
      <c r="B152" s="103"/>
      <c r="C152" s="103"/>
      <c r="D152" s="103"/>
      <c r="E152" s="103"/>
      <c r="G152" s="103"/>
      <c r="H152" s="103"/>
      <c r="I152" s="103"/>
      <c r="J152" s="103"/>
      <c r="K152" s="23"/>
      <c r="L152" s="23"/>
    </row>
    <row r="153" ht="15.75" customHeight="1">
      <c r="A153" s="103"/>
      <c r="B153" s="103"/>
      <c r="C153" s="103"/>
      <c r="D153" s="103"/>
      <c r="E153" s="103"/>
      <c r="G153" s="103"/>
      <c r="H153" s="103"/>
      <c r="I153" s="103"/>
      <c r="J153" s="103"/>
      <c r="K153" s="23"/>
      <c r="L153" s="23"/>
    </row>
    <row r="154" ht="15.75" customHeight="1">
      <c r="A154" s="103"/>
      <c r="B154" s="103"/>
      <c r="C154" s="103"/>
      <c r="D154" s="103"/>
      <c r="E154" s="103"/>
      <c r="G154" s="103"/>
      <c r="H154" s="103"/>
      <c r="I154" s="103"/>
      <c r="J154" s="103"/>
      <c r="K154" s="23"/>
      <c r="L154" s="23"/>
    </row>
    <row r="155" ht="15.75" customHeight="1">
      <c r="A155" s="103"/>
      <c r="B155" s="103"/>
      <c r="C155" s="103"/>
      <c r="D155" s="103"/>
      <c r="E155" s="103"/>
      <c r="G155" s="103"/>
      <c r="H155" s="103"/>
      <c r="I155" s="103"/>
      <c r="J155" s="103"/>
      <c r="K155" s="23"/>
      <c r="L155" s="23"/>
    </row>
    <row r="156" ht="15.75" customHeight="1">
      <c r="A156" s="103"/>
      <c r="B156" s="103"/>
      <c r="C156" s="103"/>
      <c r="D156" s="103"/>
      <c r="E156" s="103"/>
      <c r="G156" s="103"/>
      <c r="H156" s="103"/>
      <c r="I156" s="103"/>
      <c r="J156" s="103"/>
      <c r="K156" s="23"/>
      <c r="L156" s="23"/>
    </row>
    <row r="157" ht="15.75" customHeight="1">
      <c r="A157" s="103"/>
      <c r="B157" s="103"/>
      <c r="C157" s="103"/>
      <c r="D157" s="103"/>
      <c r="E157" s="103"/>
      <c r="G157" s="103"/>
      <c r="H157" s="103"/>
      <c r="I157" s="103"/>
      <c r="J157" s="103"/>
      <c r="K157" s="23"/>
      <c r="L157" s="23"/>
    </row>
    <row r="158" ht="15.75" customHeight="1">
      <c r="A158" s="103"/>
      <c r="B158" s="103"/>
      <c r="C158" s="103"/>
      <c r="D158" s="103"/>
      <c r="E158" s="103"/>
      <c r="G158" s="103"/>
      <c r="H158" s="103"/>
      <c r="I158" s="103"/>
      <c r="J158" s="103"/>
      <c r="K158" s="23"/>
      <c r="L158" s="23"/>
    </row>
    <row r="159" ht="15.75" customHeight="1">
      <c r="A159" s="103"/>
      <c r="B159" s="103"/>
      <c r="C159" s="103"/>
      <c r="D159" s="103"/>
      <c r="E159" s="103"/>
      <c r="G159" s="103"/>
      <c r="H159" s="103"/>
      <c r="I159" s="103"/>
      <c r="J159" s="103"/>
      <c r="K159" s="23"/>
      <c r="L159" s="23"/>
    </row>
    <row r="160" ht="15.75" customHeight="1">
      <c r="A160" s="103"/>
      <c r="B160" s="103"/>
      <c r="C160" s="103"/>
      <c r="D160" s="103"/>
      <c r="E160" s="103"/>
      <c r="G160" s="103"/>
      <c r="H160" s="103"/>
      <c r="I160" s="103"/>
      <c r="J160" s="103"/>
      <c r="K160" s="23"/>
      <c r="L160" s="23"/>
    </row>
    <row r="161" ht="15.75" customHeight="1">
      <c r="A161" s="103"/>
      <c r="B161" s="103"/>
      <c r="C161" s="103"/>
      <c r="D161" s="103"/>
      <c r="E161" s="103"/>
      <c r="G161" s="103"/>
      <c r="H161" s="103"/>
      <c r="I161" s="103"/>
      <c r="J161" s="103"/>
      <c r="K161" s="23"/>
      <c r="L161" s="23"/>
    </row>
    <row r="162" ht="15.75" customHeight="1">
      <c r="A162" s="103"/>
      <c r="B162" s="103"/>
      <c r="C162" s="103"/>
      <c r="D162" s="103"/>
      <c r="E162" s="103"/>
      <c r="G162" s="103"/>
      <c r="H162" s="103"/>
      <c r="I162" s="103"/>
      <c r="J162" s="103"/>
      <c r="K162" s="23"/>
      <c r="L162" s="23"/>
    </row>
    <row r="163" ht="15.75" customHeight="1">
      <c r="A163" s="103"/>
      <c r="B163" s="103"/>
      <c r="C163" s="103"/>
      <c r="D163" s="103"/>
      <c r="E163" s="103"/>
      <c r="G163" s="103"/>
      <c r="H163" s="103"/>
      <c r="I163" s="103"/>
      <c r="J163" s="103"/>
      <c r="K163" s="23"/>
      <c r="L163" s="23"/>
    </row>
    <row r="164" ht="15.75" customHeight="1">
      <c r="A164" s="103"/>
      <c r="B164" s="103"/>
      <c r="C164" s="103"/>
      <c r="D164" s="103"/>
      <c r="E164" s="103"/>
      <c r="G164" s="103"/>
      <c r="H164" s="103"/>
      <c r="I164" s="103"/>
      <c r="J164" s="103"/>
      <c r="K164" s="23"/>
      <c r="L164" s="23"/>
    </row>
    <row r="165" ht="15.75" customHeight="1">
      <c r="A165" s="103"/>
      <c r="B165" s="103"/>
      <c r="C165" s="103"/>
      <c r="D165" s="103"/>
      <c r="E165" s="103"/>
      <c r="G165" s="103"/>
      <c r="H165" s="103"/>
      <c r="I165" s="103"/>
      <c r="J165" s="103"/>
      <c r="K165" s="23"/>
      <c r="L165" s="23"/>
    </row>
    <row r="166" ht="15.75" customHeight="1">
      <c r="A166" s="103"/>
      <c r="B166" s="103"/>
      <c r="C166" s="103"/>
      <c r="D166" s="103"/>
      <c r="E166" s="103"/>
      <c r="G166" s="103"/>
      <c r="H166" s="103"/>
      <c r="I166" s="103"/>
      <c r="J166" s="103"/>
      <c r="K166" s="23"/>
      <c r="L166" s="23"/>
    </row>
    <row r="167" ht="15.75" customHeight="1">
      <c r="A167" s="103"/>
      <c r="B167" s="103"/>
      <c r="C167" s="103"/>
      <c r="D167" s="103"/>
      <c r="E167" s="103"/>
      <c r="G167" s="103"/>
      <c r="H167" s="103"/>
      <c r="I167" s="103"/>
      <c r="J167" s="103"/>
      <c r="K167" s="23"/>
      <c r="L167" s="23"/>
    </row>
    <row r="168" ht="15.75" customHeight="1">
      <c r="A168" s="103"/>
      <c r="B168" s="103"/>
      <c r="C168" s="103"/>
      <c r="D168" s="103"/>
      <c r="E168" s="103"/>
      <c r="G168" s="103"/>
      <c r="H168" s="103"/>
      <c r="I168" s="103"/>
      <c r="J168" s="103"/>
      <c r="K168" s="23"/>
      <c r="L168" s="23"/>
    </row>
    <row r="169" ht="15.75" customHeight="1">
      <c r="A169" s="103"/>
      <c r="B169" s="103"/>
      <c r="C169" s="103"/>
      <c r="D169" s="103"/>
      <c r="E169" s="103"/>
      <c r="G169" s="103"/>
      <c r="H169" s="103"/>
      <c r="I169" s="103"/>
      <c r="J169" s="103"/>
      <c r="K169" s="23"/>
      <c r="L169" s="23"/>
    </row>
    <row r="170" ht="15.75" customHeight="1">
      <c r="A170" s="103"/>
      <c r="B170" s="103"/>
      <c r="C170" s="103"/>
      <c r="D170" s="103"/>
      <c r="E170" s="103"/>
      <c r="G170" s="103"/>
      <c r="H170" s="103"/>
      <c r="I170" s="103"/>
      <c r="J170" s="103"/>
      <c r="K170" s="23"/>
      <c r="L170" s="23"/>
    </row>
    <row r="171" ht="15.75" customHeight="1">
      <c r="A171" s="103"/>
      <c r="B171" s="103"/>
      <c r="C171" s="103"/>
      <c r="D171" s="103"/>
      <c r="E171" s="103"/>
      <c r="G171" s="103"/>
      <c r="H171" s="103"/>
      <c r="I171" s="103"/>
      <c r="J171" s="103"/>
      <c r="K171" s="23"/>
      <c r="L171" s="23"/>
    </row>
    <row r="172" ht="15.75" customHeight="1">
      <c r="A172" s="103"/>
      <c r="B172" s="103"/>
      <c r="C172" s="103"/>
      <c r="D172" s="103"/>
      <c r="E172" s="103"/>
      <c r="G172" s="103"/>
      <c r="H172" s="103"/>
      <c r="I172" s="103"/>
      <c r="J172" s="103"/>
      <c r="K172" s="23"/>
      <c r="L172" s="23"/>
    </row>
    <row r="173" ht="15.75" customHeight="1">
      <c r="A173" s="103"/>
      <c r="B173" s="103"/>
      <c r="C173" s="103"/>
      <c r="D173" s="103"/>
      <c r="E173" s="103"/>
      <c r="G173" s="103"/>
      <c r="H173" s="103"/>
      <c r="I173" s="103"/>
      <c r="J173" s="103"/>
      <c r="K173" s="23"/>
      <c r="L173" s="23"/>
    </row>
    <row r="174" ht="15.75" customHeight="1">
      <c r="A174" s="103"/>
      <c r="B174" s="103"/>
      <c r="C174" s="103"/>
      <c r="D174" s="103"/>
      <c r="E174" s="103"/>
      <c r="G174" s="103"/>
      <c r="H174" s="103"/>
      <c r="I174" s="103"/>
      <c r="J174" s="103"/>
      <c r="K174" s="23"/>
      <c r="L174" s="23"/>
    </row>
    <row r="175" ht="15.75" customHeight="1">
      <c r="A175" s="103"/>
      <c r="B175" s="103"/>
      <c r="C175" s="103"/>
      <c r="D175" s="103"/>
      <c r="E175" s="103"/>
      <c r="G175" s="103"/>
      <c r="H175" s="103"/>
      <c r="I175" s="103"/>
      <c r="J175" s="103"/>
      <c r="K175" s="23"/>
      <c r="L175" s="23"/>
    </row>
    <row r="176" ht="15.75" customHeight="1">
      <c r="A176" s="103"/>
      <c r="B176" s="103"/>
      <c r="C176" s="103"/>
      <c r="D176" s="103"/>
      <c r="E176" s="103"/>
      <c r="G176" s="103"/>
      <c r="H176" s="103"/>
      <c r="I176" s="103"/>
      <c r="J176" s="103"/>
      <c r="K176" s="23"/>
      <c r="L176" s="23"/>
    </row>
    <row r="177" ht="15.75" customHeight="1">
      <c r="A177" s="103"/>
      <c r="B177" s="103"/>
      <c r="C177" s="103"/>
      <c r="D177" s="103"/>
      <c r="E177" s="103"/>
      <c r="G177" s="103"/>
      <c r="H177" s="103"/>
      <c r="I177" s="103"/>
      <c r="J177" s="103"/>
      <c r="K177" s="23"/>
      <c r="L177" s="23"/>
    </row>
    <row r="178" ht="15.75" customHeight="1">
      <c r="A178" s="103"/>
      <c r="B178" s="103"/>
      <c r="C178" s="103"/>
      <c r="D178" s="103"/>
      <c r="E178" s="103"/>
      <c r="G178" s="103"/>
      <c r="H178" s="103"/>
      <c r="I178" s="103"/>
      <c r="J178" s="103"/>
      <c r="K178" s="23"/>
      <c r="L178" s="23"/>
    </row>
    <row r="179" ht="15.75" customHeight="1">
      <c r="A179" s="103"/>
      <c r="B179" s="103"/>
      <c r="C179" s="103"/>
      <c r="D179" s="103"/>
      <c r="E179" s="103"/>
      <c r="G179" s="103"/>
      <c r="H179" s="103"/>
      <c r="I179" s="103"/>
      <c r="J179" s="103"/>
      <c r="K179" s="23"/>
      <c r="L179" s="23"/>
    </row>
    <row r="180" ht="15.75" customHeight="1">
      <c r="A180" s="103"/>
      <c r="B180" s="103"/>
      <c r="C180" s="103"/>
      <c r="D180" s="103"/>
      <c r="E180" s="103"/>
      <c r="G180" s="103"/>
      <c r="H180" s="103"/>
      <c r="I180" s="103"/>
      <c r="J180" s="103"/>
      <c r="K180" s="23"/>
      <c r="L180" s="23"/>
    </row>
    <row r="181" ht="15.75" customHeight="1">
      <c r="A181" s="103"/>
      <c r="B181" s="103"/>
      <c r="C181" s="103"/>
      <c r="D181" s="103"/>
      <c r="E181" s="103"/>
      <c r="G181" s="103"/>
      <c r="H181" s="103"/>
      <c r="I181" s="103"/>
      <c r="J181" s="103"/>
      <c r="K181" s="23"/>
      <c r="L181" s="23"/>
    </row>
    <row r="182" ht="15.75" customHeight="1">
      <c r="A182" s="103"/>
      <c r="B182" s="103"/>
      <c r="C182" s="103"/>
      <c r="D182" s="103"/>
      <c r="E182" s="103"/>
      <c r="G182" s="103"/>
      <c r="H182" s="103"/>
      <c r="I182" s="103"/>
      <c r="J182" s="103"/>
      <c r="K182" s="23"/>
      <c r="L182" s="23"/>
    </row>
    <row r="183" ht="15.75" customHeight="1">
      <c r="A183" s="103"/>
      <c r="B183" s="103"/>
      <c r="C183" s="103"/>
      <c r="D183" s="103"/>
      <c r="E183" s="103"/>
      <c r="G183" s="103"/>
      <c r="H183" s="103"/>
      <c r="I183" s="103"/>
      <c r="J183" s="103"/>
      <c r="K183" s="23"/>
      <c r="L183" s="23"/>
    </row>
    <row r="184" ht="15.75" customHeight="1">
      <c r="A184" s="103"/>
      <c r="B184" s="103"/>
      <c r="C184" s="103"/>
      <c r="D184" s="103"/>
      <c r="E184" s="103"/>
      <c r="G184" s="103"/>
      <c r="H184" s="103"/>
      <c r="I184" s="103"/>
      <c r="J184" s="103"/>
      <c r="K184" s="23"/>
      <c r="L184" s="23"/>
    </row>
    <row r="185" ht="15.75" customHeight="1">
      <c r="A185" s="103"/>
      <c r="B185" s="103"/>
      <c r="C185" s="103"/>
      <c r="D185" s="103"/>
      <c r="E185" s="103"/>
      <c r="G185" s="103"/>
      <c r="H185" s="103"/>
      <c r="I185" s="103"/>
      <c r="J185" s="103"/>
      <c r="K185" s="23"/>
      <c r="L185" s="23"/>
    </row>
    <row r="186" ht="15.75" customHeight="1">
      <c r="A186" s="103"/>
      <c r="B186" s="103"/>
      <c r="C186" s="103"/>
      <c r="D186" s="103"/>
      <c r="E186" s="103"/>
      <c r="G186" s="103"/>
      <c r="H186" s="103"/>
      <c r="I186" s="103"/>
      <c r="J186" s="103"/>
      <c r="K186" s="23"/>
      <c r="L186" s="23"/>
    </row>
    <row r="187" ht="15.75" customHeight="1">
      <c r="A187" s="103"/>
      <c r="B187" s="103"/>
      <c r="C187" s="103"/>
      <c r="D187" s="103"/>
      <c r="E187" s="103"/>
      <c r="G187" s="103"/>
      <c r="H187" s="103"/>
      <c r="I187" s="103"/>
      <c r="J187" s="103"/>
      <c r="K187" s="23"/>
      <c r="L187" s="23"/>
    </row>
    <row r="188" ht="15.75" customHeight="1">
      <c r="A188" s="103"/>
      <c r="B188" s="103"/>
      <c r="C188" s="103"/>
      <c r="D188" s="103"/>
      <c r="E188" s="103"/>
      <c r="G188" s="103"/>
      <c r="H188" s="103"/>
      <c r="I188" s="103"/>
      <c r="J188" s="103"/>
      <c r="K188" s="23"/>
      <c r="L188" s="23"/>
    </row>
    <row r="189" ht="15.75" customHeight="1">
      <c r="A189" s="103"/>
      <c r="B189" s="103"/>
      <c r="C189" s="103"/>
      <c r="D189" s="103"/>
      <c r="E189" s="103"/>
      <c r="G189" s="103"/>
      <c r="H189" s="103"/>
      <c r="I189" s="103"/>
      <c r="J189" s="103"/>
      <c r="K189" s="23"/>
      <c r="L189" s="23"/>
    </row>
    <row r="190" ht="15.75" customHeight="1">
      <c r="A190" s="103"/>
      <c r="B190" s="103"/>
      <c r="C190" s="103"/>
      <c r="D190" s="103"/>
      <c r="E190" s="103"/>
      <c r="G190" s="103"/>
      <c r="H190" s="103"/>
      <c r="I190" s="103"/>
      <c r="J190" s="103"/>
      <c r="K190" s="23"/>
      <c r="L190" s="23"/>
    </row>
    <row r="191" ht="15.75" customHeight="1">
      <c r="A191" s="103"/>
      <c r="B191" s="103"/>
      <c r="C191" s="103"/>
      <c r="D191" s="103"/>
      <c r="E191" s="103"/>
      <c r="G191" s="103"/>
      <c r="H191" s="103"/>
      <c r="I191" s="103"/>
      <c r="J191" s="103"/>
      <c r="K191" s="23"/>
      <c r="L191" s="23"/>
    </row>
    <row r="192" ht="15.75" customHeight="1">
      <c r="A192" s="103"/>
      <c r="B192" s="103"/>
      <c r="C192" s="103"/>
      <c r="D192" s="103"/>
      <c r="E192" s="103"/>
      <c r="G192" s="103"/>
      <c r="H192" s="103"/>
      <c r="I192" s="103"/>
      <c r="J192" s="103"/>
      <c r="K192" s="23"/>
      <c r="L192" s="23"/>
    </row>
    <row r="193" ht="15.75" customHeight="1">
      <c r="A193" s="103"/>
      <c r="B193" s="103"/>
      <c r="C193" s="103"/>
      <c r="D193" s="103"/>
      <c r="E193" s="103"/>
      <c r="G193" s="103"/>
      <c r="H193" s="103"/>
      <c r="I193" s="103"/>
      <c r="J193" s="103"/>
      <c r="K193" s="23"/>
      <c r="L193" s="23"/>
    </row>
    <row r="194" ht="15.75" customHeight="1">
      <c r="A194" s="103"/>
      <c r="B194" s="103"/>
      <c r="C194" s="103"/>
      <c r="D194" s="103"/>
      <c r="E194" s="103"/>
      <c r="G194" s="103"/>
      <c r="H194" s="103"/>
      <c r="I194" s="103"/>
      <c r="J194" s="103"/>
      <c r="K194" s="23"/>
      <c r="L194" s="23"/>
    </row>
    <row r="195" ht="15.75" customHeight="1">
      <c r="A195" s="103"/>
      <c r="B195" s="103"/>
      <c r="C195" s="103"/>
      <c r="D195" s="103"/>
      <c r="E195" s="103"/>
      <c r="G195" s="103"/>
      <c r="H195" s="103"/>
      <c r="I195" s="103"/>
      <c r="J195" s="103"/>
      <c r="K195" s="23"/>
      <c r="L195" s="23"/>
    </row>
    <row r="196" ht="15.75" customHeight="1">
      <c r="A196" s="103"/>
      <c r="B196" s="103"/>
      <c r="C196" s="103"/>
      <c r="D196" s="103"/>
      <c r="E196" s="103"/>
      <c r="G196" s="103"/>
      <c r="H196" s="103"/>
      <c r="I196" s="103"/>
      <c r="J196" s="103"/>
      <c r="K196" s="23"/>
      <c r="L196" s="23"/>
    </row>
    <row r="197" ht="15.75" customHeight="1">
      <c r="A197" s="103"/>
      <c r="B197" s="103"/>
      <c r="C197" s="103"/>
      <c r="D197" s="103"/>
      <c r="E197" s="103"/>
      <c r="G197" s="103"/>
      <c r="H197" s="103"/>
      <c r="I197" s="103"/>
      <c r="J197" s="103"/>
      <c r="K197" s="23"/>
      <c r="L197" s="23"/>
    </row>
    <row r="198" ht="15.75" customHeight="1">
      <c r="A198" s="103"/>
      <c r="B198" s="103"/>
      <c r="C198" s="103"/>
      <c r="D198" s="103"/>
      <c r="E198" s="103"/>
      <c r="G198" s="103"/>
      <c r="H198" s="103"/>
      <c r="I198" s="103"/>
      <c r="J198" s="103"/>
      <c r="K198" s="23"/>
      <c r="L198" s="23"/>
    </row>
    <row r="199" ht="15.75" customHeight="1">
      <c r="A199" s="103"/>
      <c r="B199" s="103"/>
      <c r="C199" s="103"/>
      <c r="D199" s="103"/>
      <c r="E199" s="103"/>
      <c r="G199" s="103"/>
      <c r="H199" s="103"/>
      <c r="I199" s="103"/>
      <c r="J199" s="103"/>
      <c r="K199" s="23"/>
      <c r="L199" s="23"/>
    </row>
    <row r="200" ht="15.75" customHeight="1">
      <c r="A200" s="103"/>
      <c r="B200" s="103"/>
      <c r="C200" s="103"/>
      <c r="D200" s="103"/>
      <c r="E200" s="103"/>
      <c r="G200" s="103"/>
      <c r="H200" s="103"/>
      <c r="I200" s="103"/>
      <c r="J200" s="103"/>
      <c r="K200" s="23"/>
      <c r="L200" s="23"/>
    </row>
    <row r="201" ht="15.75" customHeight="1">
      <c r="A201" s="103"/>
      <c r="B201" s="103"/>
      <c r="C201" s="103"/>
      <c r="D201" s="103"/>
      <c r="E201" s="103"/>
      <c r="G201" s="103"/>
      <c r="H201" s="103"/>
      <c r="I201" s="103"/>
      <c r="J201" s="103"/>
      <c r="K201" s="23"/>
      <c r="L201" s="23"/>
    </row>
    <row r="202" ht="15.75" customHeight="1">
      <c r="A202" s="103"/>
      <c r="B202" s="103"/>
      <c r="C202" s="103"/>
      <c r="D202" s="103"/>
      <c r="E202" s="103"/>
      <c r="G202" s="103"/>
      <c r="H202" s="103"/>
      <c r="I202" s="103"/>
      <c r="J202" s="103"/>
      <c r="K202" s="23"/>
      <c r="L202" s="23"/>
    </row>
    <row r="203" ht="15.75" customHeight="1">
      <c r="A203" s="103"/>
      <c r="B203" s="103"/>
      <c r="C203" s="103"/>
      <c r="D203" s="103"/>
      <c r="E203" s="103"/>
      <c r="G203" s="103"/>
      <c r="H203" s="103"/>
      <c r="I203" s="103"/>
      <c r="J203" s="103"/>
      <c r="K203" s="23"/>
      <c r="L203" s="23"/>
    </row>
    <row r="204" ht="15.75" customHeight="1">
      <c r="A204" s="103"/>
      <c r="B204" s="103"/>
      <c r="C204" s="103"/>
      <c r="D204" s="103"/>
      <c r="E204" s="103"/>
      <c r="G204" s="103"/>
      <c r="H204" s="103"/>
      <c r="I204" s="103"/>
      <c r="J204" s="103"/>
      <c r="K204" s="23"/>
      <c r="L204" s="23"/>
    </row>
    <row r="205" ht="15.75" customHeight="1">
      <c r="A205" s="103"/>
      <c r="B205" s="103"/>
      <c r="C205" s="103"/>
      <c r="D205" s="103"/>
      <c r="E205" s="103"/>
      <c r="G205" s="103"/>
      <c r="H205" s="103"/>
      <c r="I205" s="103"/>
      <c r="J205" s="103"/>
      <c r="K205" s="23"/>
      <c r="L205" s="23"/>
    </row>
    <row r="206" ht="15.75" customHeight="1">
      <c r="A206" s="103"/>
      <c r="B206" s="103"/>
      <c r="C206" s="103"/>
      <c r="D206" s="103"/>
      <c r="E206" s="103"/>
      <c r="G206" s="103"/>
      <c r="H206" s="103"/>
      <c r="I206" s="103"/>
      <c r="J206" s="103"/>
      <c r="K206" s="23"/>
      <c r="L206" s="23"/>
    </row>
    <row r="207" ht="15.75" customHeight="1">
      <c r="A207" s="103"/>
      <c r="B207" s="103"/>
      <c r="C207" s="103"/>
      <c r="D207" s="103"/>
      <c r="E207" s="103"/>
      <c r="G207" s="103"/>
      <c r="H207" s="103"/>
      <c r="I207" s="103"/>
      <c r="J207" s="103"/>
      <c r="K207" s="23"/>
      <c r="L207" s="23"/>
    </row>
    <row r="208" ht="15.75" customHeight="1">
      <c r="A208" s="103"/>
      <c r="B208" s="103"/>
      <c r="C208" s="103"/>
      <c r="D208" s="103"/>
      <c r="E208" s="103"/>
      <c r="G208" s="103"/>
      <c r="H208" s="103"/>
      <c r="I208" s="103"/>
      <c r="J208" s="103"/>
      <c r="K208" s="23"/>
      <c r="L208" s="23"/>
    </row>
    <row r="209" ht="15.75" customHeight="1">
      <c r="A209" s="103"/>
      <c r="B209" s="103"/>
      <c r="C209" s="103"/>
      <c r="D209" s="103"/>
      <c r="E209" s="103"/>
      <c r="G209" s="103"/>
      <c r="H209" s="103"/>
      <c r="I209" s="103"/>
      <c r="J209" s="103"/>
      <c r="K209" s="23"/>
      <c r="L209" s="23"/>
    </row>
    <row r="210" ht="15.75" customHeight="1">
      <c r="A210" s="103"/>
      <c r="B210" s="103"/>
      <c r="C210" s="103"/>
      <c r="D210" s="103"/>
      <c r="E210" s="103"/>
      <c r="G210" s="103"/>
      <c r="H210" s="103"/>
      <c r="I210" s="103"/>
      <c r="J210" s="103"/>
      <c r="K210" s="23"/>
      <c r="L210" s="23"/>
    </row>
    <row r="211" ht="15.75" customHeight="1">
      <c r="A211" s="103"/>
      <c r="B211" s="103"/>
      <c r="C211" s="103"/>
      <c r="D211" s="103"/>
      <c r="E211" s="103"/>
      <c r="G211" s="103"/>
      <c r="H211" s="103"/>
      <c r="I211" s="103"/>
      <c r="J211" s="103"/>
      <c r="K211" s="23"/>
      <c r="L211" s="23"/>
    </row>
    <row r="212" ht="15.75" customHeight="1">
      <c r="A212" s="103"/>
      <c r="B212" s="103"/>
      <c r="C212" s="103"/>
      <c r="D212" s="103"/>
      <c r="E212" s="103"/>
      <c r="G212" s="103"/>
      <c r="H212" s="103"/>
      <c r="I212" s="103"/>
      <c r="J212" s="103"/>
      <c r="K212" s="23"/>
      <c r="L212" s="23"/>
    </row>
    <row r="213" ht="15.75" customHeight="1">
      <c r="A213" s="103"/>
      <c r="B213" s="103"/>
      <c r="C213" s="103"/>
      <c r="D213" s="103"/>
      <c r="E213" s="103"/>
      <c r="G213" s="103"/>
      <c r="H213" s="103"/>
      <c r="I213" s="103"/>
      <c r="J213" s="103"/>
      <c r="K213" s="23"/>
      <c r="L213" s="23"/>
    </row>
    <row r="214" ht="15.75" customHeight="1">
      <c r="A214" s="103"/>
      <c r="B214" s="103"/>
      <c r="C214" s="103"/>
      <c r="D214" s="103"/>
      <c r="E214" s="103"/>
      <c r="G214" s="103"/>
      <c r="H214" s="103"/>
      <c r="I214" s="103"/>
      <c r="J214" s="103"/>
      <c r="K214" s="23"/>
      <c r="L214" s="23"/>
    </row>
    <row r="215" ht="15.75" customHeight="1">
      <c r="A215" s="103"/>
      <c r="B215" s="103"/>
      <c r="C215" s="103"/>
      <c r="D215" s="103"/>
      <c r="E215" s="103"/>
      <c r="G215" s="103"/>
      <c r="H215" s="103"/>
      <c r="I215" s="103"/>
      <c r="J215" s="103"/>
      <c r="K215" s="23"/>
      <c r="L215" s="23"/>
    </row>
    <row r="216" ht="15.75" customHeight="1">
      <c r="A216" s="103"/>
      <c r="B216" s="103"/>
      <c r="C216" s="103"/>
      <c r="D216" s="103"/>
      <c r="E216" s="103"/>
      <c r="G216" s="103"/>
      <c r="H216" s="103"/>
      <c r="I216" s="103"/>
      <c r="J216" s="103"/>
      <c r="K216" s="23"/>
      <c r="L216" s="23"/>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21">
      <formula1>"Selecione,2ºTrimestre,3ºTrimestre,4ºTrimestre,Não"</formula1>
    </dataValidation>
    <dataValidation type="list" allowBlank="1" showErrorMessage="1" sqref="U3:U21">
      <formula1>"Selecione,Sim,Não"</formula1>
    </dataValidation>
    <dataValidation type="list" allowBlank="1" showErrorMessage="1" sqref="E3:E21">
      <formula1>"On-line Auto-serviço,On-line Fluxo,Digital Auto-serviço,Digital Fluxo,Presencial,Semipresencial,Selecione"</formula1>
    </dataValidation>
    <dataValidation type="list" allowBlank="1" showErrorMessage="1" sqref="O3:O21">
      <formula1>"Selecione,Atualmente é presencial,Atualmente em formato híbrido,Atualmente automatizado em formato digital"</formula1>
    </dataValidation>
    <dataValidation type="list" allowBlank="1" showErrorMessage="1" sqref="S3:S21">
      <formula1>"Fase de Levantamento de requisitos,Fase de Mapeamento do Serviço,Fase de Desenvolvimento,Fase de Homologação,Pronto,Fase de Pagamento,Pendente,Selecione"</formula1>
    </dataValidation>
    <dataValidation type="list" allowBlank="1" showErrorMessage="1" sqref="N3:N21">
      <formula1>"Sim Possui,Não Possui,Fase de Desenvolvimento,Selecione"</formula1>
    </dataValidation>
    <dataValidation type="list" allowBlank="1" showErrorMessage="1" sqref="J3:J21">
      <formula1>"Selecione,Sim,Não,Fase de elaboração"</formula1>
    </dataValidation>
    <dataValidation type="list" allowBlank="1" showErrorMessage="1" sqref="L3:L21">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21 F3:F21 R3:R21">
      <formula1>"Sim,Não,Selecione"</formula1>
    </dataValidation>
    <dataValidation type="list" allowBlank="1" showErrorMessage="1" sqref="H3:H21">
      <formula1>"Selecione,É cômodo para o usuário,É uma utilidadade para o usuário,Atendimento a disposição legal"</formula1>
    </dataValidation>
    <dataValidation type="list" allowBlank="1" showErrorMessage="1" sqref="G3:G21">
      <formula1>"Selecione,Atende grupo Minoritário da população,Atende grande parte da população,Atende toda população"</formula1>
    </dataValidation>
    <dataValidation type="list" allowBlank="1" showErrorMessage="1" sqref="I3:I21">
      <formula1>"Selecione,Baixo volume de demanda,Volume mediano de demanda,Alto volume de demanda"</formula1>
    </dataValidation>
    <dataValidation type="list" allowBlank="1" showErrorMessage="1" sqref="M3:M21">
      <formula1>"Selecione,Não existe sistema especialista,Sistema especialista é de propriedade externa,Sistema especialista é de propriedade do Gov MT"</formula1>
    </dataValidation>
  </dataValidations>
  <hyperlinks>
    <hyperlink r:id="rId2" ref="D2"/>
  </hyperlinks>
  <printOptions/>
  <pageMargins bottom="0.75" footer="0.0" header="0.0" left="0.7" right="0.7" top="0.75"/>
  <pageSetup paperSize="9" scale="85" orientation="landscape"/>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88"/>
    <col customWidth="1" min="2" max="2" width="30.88"/>
    <col customWidth="1" min="3" max="3" width="11.0"/>
    <col customWidth="1" min="4" max="4" width="21.0"/>
    <col customWidth="1" min="5" max="5" width="18.38"/>
    <col customWidth="1" min="6" max="6" width="18.75"/>
    <col customWidth="1" min="7" max="7" width="20.0"/>
    <col customWidth="1" min="8" max="8" width="18.38"/>
    <col customWidth="1" min="9" max="10" width="18.13"/>
    <col customWidth="1" min="11" max="11" width="17.38"/>
    <col customWidth="1" min="12" max="12" width="13.75"/>
    <col customWidth="1" min="21" max="21" width="19.0"/>
  </cols>
  <sheetData>
    <row r="1" ht="15.75" customHeight="1">
      <c r="A1" s="36"/>
      <c r="B1" s="36"/>
      <c r="C1" s="36"/>
      <c r="D1" s="36"/>
      <c r="E1" s="36"/>
      <c r="F1" s="36"/>
      <c r="G1" s="37" t="s">
        <v>101</v>
      </c>
      <c r="H1" s="38"/>
      <c r="I1" s="38"/>
      <c r="J1" s="38"/>
      <c r="K1" s="39"/>
      <c r="L1" s="37" t="s">
        <v>102</v>
      </c>
      <c r="M1" s="38"/>
      <c r="N1" s="38"/>
      <c r="O1" s="38"/>
      <c r="P1" s="40"/>
      <c r="Q1" s="41"/>
      <c r="R1" s="41"/>
      <c r="S1" s="41"/>
      <c r="T1" s="41"/>
      <c r="U1" s="41"/>
      <c r="V1" s="101"/>
    </row>
    <row r="2" ht="15.75" customHeight="1">
      <c r="A2" s="42" t="s">
        <v>103</v>
      </c>
      <c r="B2" s="42" t="s">
        <v>104</v>
      </c>
      <c r="C2" s="42" t="s">
        <v>105</v>
      </c>
      <c r="D2" s="43" t="s">
        <v>1011</v>
      </c>
      <c r="E2" s="42" t="s">
        <v>6</v>
      </c>
      <c r="F2" s="44" t="s">
        <v>108</v>
      </c>
      <c r="G2" s="42" t="s">
        <v>8</v>
      </c>
      <c r="H2" s="45" t="s">
        <v>10</v>
      </c>
      <c r="I2" s="45" t="s">
        <v>12</v>
      </c>
      <c r="J2" s="42" t="s">
        <v>109</v>
      </c>
      <c r="K2" s="46" t="s">
        <v>110</v>
      </c>
      <c r="L2" s="46" t="s">
        <v>54</v>
      </c>
      <c r="M2" s="46" t="s">
        <v>18</v>
      </c>
      <c r="N2" s="42" t="s">
        <v>20</v>
      </c>
      <c r="O2" s="45" t="s">
        <v>24</v>
      </c>
      <c r="P2" s="45" t="s">
        <v>111</v>
      </c>
      <c r="Q2" s="45" t="s">
        <v>112</v>
      </c>
      <c r="R2" s="45" t="s">
        <v>113</v>
      </c>
      <c r="S2" s="42" t="s">
        <v>28</v>
      </c>
      <c r="T2" s="45" t="s">
        <v>30</v>
      </c>
      <c r="U2" s="45" t="s">
        <v>999</v>
      </c>
      <c r="V2" s="102" t="s">
        <v>1000</v>
      </c>
    </row>
    <row r="3" ht="15.75" customHeight="1">
      <c r="A3" s="47" t="s">
        <v>1012</v>
      </c>
      <c r="B3" s="47"/>
      <c r="C3" s="47"/>
      <c r="D3" s="47" t="s">
        <v>122</v>
      </c>
      <c r="E3" s="47" t="s">
        <v>122</v>
      </c>
      <c r="F3" s="47" t="s">
        <v>122</v>
      </c>
      <c r="G3" s="48" t="s">
        <v>122</v>
      </c>
      <c r="H3" s="49" t="s">
        <v>122</v>
      </c>
      <c r="I3" s="50" t="s">
        <v>122</v>
      </c>
      <c r="J3" s="48" t="s">
        <v>122</v>
      </c>
      <c r="K3" s="50">
        <f>SUMIFS(Gabarito!B:B,Gabarito!A:A,G3)+SUMIFS(Gabarito!B:B,Gabarito!A:A,H3)+SUMIFS(Gabarito!B:B,Gabarito!A:A,I3)+SUMIFS(Gabarito!B:B,Gabarito!A:A,J3)</f>
        <v>0</v>
      </c>
      <c r="L3" s="49" t="s">
        <v>55</v>
      </c>
      <c r="M3" s="49" t="s">
        <v>131</v>
      </c>
      <c r="N3" s="47" t="s">
        <v>96</v>
      </c>
      <c r="O3" s="49" t="s">
        <v>122</v>
      </c>
      <c r="P3" s="49">
        <f>SUMIFS(Gabarito!B:B,Gabarito!A:A,L3)+SUMIFS(Gabarito!B:B,Gabarito!A:A,M3)+SUMIFS(Gabarito!B:B,Gabarito!A:A,N3)+SUMIFS(Gabarito!B:B,Gabarito!A:A,#REF!)+SUMIFS(Gabarito!B:B,Gabarito!A:A,O3)</f>
        <v>28</v>
      </c>
      <c r="Q3" s="49">
        <f t="shared" ref="Q3:Q10" si="1">K3*P3</f>
        <v>0</v>
      </c>
      <c r="R3" s="47" t="s">
        <v>122</v>
      </c>
      <c r="S3" s="47" t="s">
        <v>122</v>
      </c>
      <c r="T3" s="49" t="s">
        <v>122</v>
      </c>
      <c r="U3" s="49" t="s">
        <v>50</v>
      </c>
    </row>
    <row r="4" ht="15.75" customHeight="1">
      <c r="A4" s="47" t="s">
        <v>1012</v>
      </c>
      <c r="B4" s="47"/>
      <c r="C4" s="47"/>
      <c r="D4" s="47" t="s">
        <v>122</v>
      </c>
      <c r="E4" s="47" t="s">
        <v>122</v>
      </c>
      <c r="F4" s="47" t="s">
        <v>122</v>
      </c>
      <c r="G4" s="48" t="s">
        <v>122</v>
      </c>
      <c r="H4" s="49" t="s">
        <v>122</v>
      </c>
      <c r="I4" s="50" t="s">
        <v>122</v>
      </c>
      <c r="J4" s="48" t="s">
        <v>122</v>
      </c>
      <c r="K4" s="50">
        <f>SUMIFS(Gabarito!B:B,Gabarito!A:A,G4)+SUMIFS(Gabarito!B:B,Gabarito!A:A,H4)+SUMIFS(Gabarito!B:B,Gabarito!A:A,I4)+SUMIFS(Gabarito!B:B,Gabarito!A:A,J4)</f>
        <v>0</v>
      </c>
      <c r="L4" s="49" t="s">
        <v>122</v>
      </c>
      <c r="M4" s="49" t="s">
        <v>122</v>
      </c>
      <c r="N4" s="47" t="s">
        <v>122</v>
      </c>
      <c r="O4" s="49" t="s">
        <v>122</v>
      </c>
      <c r="P4" s="49">
        <f>SUMIFS(Gabarito!B:B,Gabarito!A:A,L4)+SUMIFS(Gabarito!B:B,Gabarito!A:A,M4)+SUMIFS(Gabarito!B:B,Gabarito!A:A,N4)+SUMIFS(Gabarito!B:B,Gabarito!A:A,#REF!)+SUMIFS(Gabarito!B:B,Gabarito!A:A,O4)</f>
        <v>0</v>
      </c>
      <c r="Q4" s="49">
        <f t="shared" si="1"/>
        <v>0</v>
      </c>
      <c r="R4" s="47" t="s">
        <v>122</v>
      </c>
      <c r="S4" s="47" t="s">
        <v>122</v>
      </c>
      <c r="T4" s="49" t="s">
        <v>122</v>
      </c>
      <c r="U4" s="49" t="s">
        <v>50</v>
      </c>
    </row>
    <row r="5" ht="15.75" customHeight="1">
      <c r="A5" s="47" t="s">
        <v>1012</v>
      </c>
      <c r="B5" s="47"/>
      <c r="C5" s="47"/>
      <c r="D5" s="47" t="s">
        <v>122</v>
      </c>
      <c r="E5" s="47" t="s">
        <v>122</v>
      </c>
      <c r="F5" s="47" t="s">
        <v>122</v>
      </c>
      <c r="G5" s="48" t="s">
        <v>122</v>
      </c>
      <c r="H5" s="49" t="s">
        <v>122</v>
      </c>
      <c r="I5" s="50" t="s">
        <v>122</v>
      </c>
      <c r="J5" s="48" t="s">
        <v>122</v>
      </c>
      <c r="K5" s="50">
        <f>SUMIFS(Gabarito!B:B,Gabarito!A:A,G5)+SUMIFS(Gabarito!B:B,Gabarito!A:A,H5)+SUMIFS(Gabarito!B:B,Gabarito!A:A,I5)+SUMIFS(Gabarito!B:B,Gabarito!A:A,J5)</f>
        <v>0</v>
      </c>
      <c r="L5" s="49" t="s">
        <v>122</v>
      </c>
      <c r="M5" s="49" t="s">
        <v>122</v>
      </c>
      <c r="N5" s="47" t="s">
        <v>122</v>
      </c>
      <c r="O5" s="49" t="s">
        <v>122</v>
      </c>
      <c r="P5" s="49">
        <f>SUMIFS(Gabarito!B:B,Gabarito!A:A,L5)+SUMIFS(Gabarito!B:B,Gabarito!A:A,M5)+SUMIFS(Gabarito!B:B,Gabarito!A:A,N5)+SUMIFS(Gabarito!B:B,Gabarito!A:A,#REF!)+SUMIFS(Gabarito!B:B,Gabarito!A:A,O5)</f>
        <v>0</v>
      </c>
      <c r="Q5" s="49">
        <f t="shared" si="1"/>
        <v>0</v>
      </c>
      <c r="R5" s="47" t="s">
        <v>122</v>
      </c>
      <c r="S5" s="47" t="s">
        <v>122</v>
      </c>
      <c r="T5" s="49" t="s">
        <v>122</v>
      </c>
      <c r="U5" s="49" t="s">
        <v>50</v>
      </c>
    </row>
    <row r="6" ht="15.75" customHeight="1">
      <c r="A6" s="47" t="s">
        <v>1012</v>
      </c>
      <c r="B6" s="47"/>
      <c r="C6" s="47"/>
      <c r="D6" s="47" t="s">
        <v>122</v>
      </c>
      <c r="E6" s="47" t="s">
        <v>122</v>
      </c>
      <c r="F6" s="47" t="s">
        <v>122</v>
      </c>
      <c r="G6" s="48" t="s">
        <v>122</v>
      </c>
      <c r="H6" s="49" t="s">
        <v>122</v>
      </c>
      <c r="I6" s="50" t="s">
        <v>122</v>
      </c>
      <c r="J6" s="48" t="s">
        <v>122</v>
      </c>
      <c r="K6" s="50">
        <f>SUMIFS(Gabarito!B:B,Gabarito!A:A,G6)+SUMIFS(Gabarito!B:B,Gabarito!A:A,H6)+SUMIFS(Gabarito!B:B,Gabarito!A:A,I6)+SUMIFS(Gabarito!B:B,Gabarito!A:A,J6)</f>
        <v>0</v>
      </c>
      <c r="L6" s="49" t="s">
        <v>122</v>
      </c>
      <c r="M6" s="49" t="s">
        <v>122</v>
      </c>
      <c r="N6" s="47" t="s">
        <v>122</v>
      </c>
      <c r="O6" s="49" t="s">
        <v>122</v>
      </c>
      <c r="P6" s="49">
        <f>SUMIFS(Gabarito!B:B,Gabarito!A:A,L6)+SUMIFS(Gabarito!B:B,Gabarito!A:A,M6)+SUMIFS(Gabarito!B:B,Gabarito!A:A,N6)+SUMIFS(Gabarito!B:B,Gabarito!A:A,#REF!)+SUMIFS(Gabarito!B:B,Gabarito!A:A,O6)</f>
        <v>0</v>
      </c>
      <c r="Q6" s="49">
        <f t="shared" si="1"/>
        <v>0</v>
      </c>
      <c r="R6" s="47" t="s">
        <v>122</v>
      </c>
      <c r="S6" s="47" t="s">
        <v>122</v>
      </c>
      <c r="T6" s="49" t="s">
        <v>122</v>
      </c>
      <c r="U6" s="49" t="s">
        <v>50</v>
      </c>
    </row>
    <row r="7" ht="15.75" customHeight="1">
      <c r="A7" s="47" t="s">
        <v>1012</v>
      </c>
      <c r="B7" s="47"/>
      <c r="C7" s="47"/>
      <c r="D7" s="47" t="s">
        <v>122</v>
      </c>
      <c r="E7" s="47" t="s">
        <v>122</v>
      </c>
      <c r="F7" s="47" t="s">
        <v>122</v>
      </c>
      <c r="G7" s="48" t="s">
        <v>122</v>
      </c>
      <c r="H7" s="49" t="s">
        <v>122</v>
      </c>
      <c r="I7" s="50" t="s">
        <v>122</v>
      </c>
      <c r="J7" s="48" t="s">
        <v>122</v>
      </c>
      <c r="K7" s="50">
        <f>SUMIFS(Gabarito!B:B,Gabarito!A:A,G7)+SUMIFS(Gabarito!B:B,Gabarito!A:A,H7)+SUMIFS(Gabarito!B:B,Gabarito!A:A,I7)+SUMIFS(Gabarito!B:B,Gabarito!A:A,J7)</f>
        <v>0</v>
      </c>
      <c r="L7" s="49" t="s">
        <v>122</v>
      </c>
      <c r="M7" s="49" t="s">
        <v>122</v>
      </c>
      <c r="N7" s="47" t="s">
        <v>122</v>
      </c>
      <c r="O7" s="49" t="s">
        <v>122</v>
      </c>
      <c r="P7" s="49">
        <f>SUMIFS(Gabarito!B:B,Gabarito!A:A,L7)+SUMIFS(Gabarito!B:B,Gabarito!A:A,M7)+SUMIFS(Gabarito!B:B,Gabarito!A:A,N7)+SUMIFS(Gabarito!B:B,Gabarito!A:A,#REF!)+SUMIFS(Gabarito!B:B,Gabarito!A:A,O7)</f>
        <v>0</v>
      </c>
      <c r="Q7" s="49">
        <f t="shared" si="1"/>
        <v>0</v>
      </c>
      <c r="R7" s="47" t="s">
        <v>122</v>
      </c>
      <c r="S7" s="47" t="s">
        <v>122</v>
      </c>
      <c r="T7" s="49" t="s">
        <v>122</v>
      </c>
      <c r="U7" s="49" t="s">
        <v>50</v>
      </c>
    </row>
    <row r="8" ht="15.75" customHeight="1">
      <c r="A8" s="47" t="s">
        <v>1012</v>
      </c>
      <c r="B8" s="47"/>
      <c r="C8" s="47"/>
      <c r="D8" s="47" t="s">
        <v>122</v>
      </c>
      <c r="E8" s="47" t="s">
        <v>122</v>
      </c>
      <c r="F8" s="47" t="s">
        <v>122</v>
      </c>
      <c r="G8" s="48" t="s">
        <v>122</v>
      </c>
      <c r="H8" s="49" t="s">
        <v>122</v>
      </c>
      <c r="I8" s="50" t="s">
        <v>122</v>
      </c>
      <c r="J8" s="48" t="s">
        <v>122</v>
      </c>
      <c r="K8" s="50">
        <f>SUMIFS(Gabarito!B:B,Gabarito!A:A,G8)+SUMIFS(Gabarito!B:B,Gabarito!A:A,H8)+SUMIFS(Gabarito!B:B,Gabarito!A:A,I8)+SUMIFS(Gabarito!B:B,Gabarito!A:A,J8)</f>
        <v>0</v>
      </c>
      <c r="L8" s="49" t="s">
        <v>122</v>
      </c>
      <c r="M8" s="49" t="s">
        <v>122</v>
      </c>
      <c r="N8" s="47" t="s">
        <v>122</v>
      </c>
      <c r="O8" s="49" t="s">
        <v>122</v>
      </c>
      <c r="P8" s="49">
        <f>SUMIFS(Gabarito!B:B,Gabarito!A:A,L8)+SUMIFS(Gabarito!B:B,Gabarito!A:A,M8)+SUMIFS(Gabarito!B:B,Gabarito!A:A,N8)+SUMIFS(Gabarito!B:B,Gabarito!A:A,#REF!)+SUMIFS(Gabarito!B:B,Gabarito!A:A,O8)</f>
        <v>0</v>
      </c>
      <c r="Q8" s="49">
        <f t="shared" si="1"/>
        <v>0</v>
      </c>
      <c r="R8" s="47" t="s">
        <v>122</v>
      </c>
      <c r="S8" s="47" t="s">
        <v>122</v>
      </c>
      <c r="T8" s="49" t="s">
        <v>122</v>
      </c>
      <c r="U8" s="49" t="s">
        <v>50</v>
      </c>
    </row>
    <row r="9" ht="15.75" customHeight="1">
      <c r="A9" s="47" t="s">
        <v>1012</v>
      </c>
      <c r="B9" s="47"/>
      <c r="C9" s="47"/>
      <c r="D9" s="47" t="s">
        <v>122</v>
      </c>
      <c r="E9" s="47" t="s">
        <v>122</v>
      </c>
      <c r="F9" s="47" t="s">
        <v>122</v>
      </c>
      <c r="G9" s="48" t="s">
        <v>122</v>
      </c>
      <c r="H9" s="49" t="s">
        <v>122</v>
      </c>
      <c r="I9" s="50" t="s">
        <v>122</v>
      </c>
      <c r="J9" s="48" t="s">
        <v>122</v>
      </c>
      <c r="K9" s="50">
        <f>SUMIFS(Gabarito!B:B,Gabarito!A:A,G9)+SUMIFS(Gabarito!B:B,Gabarito!A:A,H9)+SUMIFS(Gabarito!B:B,Gabarito!A:A,I9)+SUMIFS(Gabarito!B:B,Gabarito!A:A,J9)</f>
        <v>0</v>
      </c>
      <c r="L9" s="49" t="s">
        <v>122</v>
      </c>
      <c r="M9" s="49" t="s">
        <v>122</v>
      </c>
      <c r="N9" s="47" t="s">
        <v>122</v>
      </c>
      <c r="O9" s="49" t="s">
        <v>122</v>
      </c>
      <c r="P9" s="49">
        <f>SUMIFS(Gabarito!B:B,Gabarito!A:A,L9)+SUMIFS(Gabarito!B:B,Gabarito!A:A,M9)+SUMIFS(Gabarito!B:B,Gabarito!A:A,N9)+SUMIFS(Gabarito!B:B,Gabarito!A:A,#REF!)+SUMIFS(Gabarito!B:B,Gabarito!A:A,O9)</f>
        <v>0</v>
      </c>
      <c r="Q9" s="49">
        <f t="shared" si="1"/>
        <v>0</v>
      </c>
      <c r="R9" s="47" t="s">
        <v>122</v>
      </c>
      <c r="S9" s="47" t="s">
        <v>122</v>
      </c>
      <c r="T9" s="49" t="s">
        <v>122</v>
      </c>
      <c r="U9" s="49" t="s">
        <v>50</v>
      </c>
    </row>
    <row r="10" ht="15.75" customHeight="1">
      <c r="A10" s="47" t="s">
        <v>1012</v>
      </c>
      <c r="B10" s="47"/>
      <c r="C10" s="47"/>
      <c r="D10" s="47" t="s">
        <v>122</v>
      </c>
      <c r="E10" s="47" t="s">
        <v>122</v>
      </c>
      <c r="F10" s="47" t="s">
        <v>122</v>
      </c>
      <c r="G10" s="48" t="s">
        <v>122</v>
      </c>
      <c r="H10" s="49" t="s">
        <v>122</v>
      </c>
      <c r="I10" s="50" t="s">
        <v>122</v>
      </c>
      <c r="J10" s="48" t="s">
        <v>122</v>
      </c>
      <c r="K10" s="50">
        <f>SUMIFS(Gabarito!B:B,Gabarito!A:A,G10)+SUMIFS(Gabarito!B:B,Gabarito!A:A,H10)+SUMIFS(Gabarito!B:B,Gabarito!A:A,I10)+SUMIFS(Gabarito!B:B,Gabarito!A:A,J10)</f>
        <v>0</v>
      </c>
      <c r="L10" s="49" t="s">
        <v>122</v>
      </c>
      <c r="M10" s="49" t="s">
        <v>122</v>
      </c>
      <c r="N10" s="47" t="s">
        <v>122</v>
      </c>
      <c r="O10" s="49" t="s">
        <v>122</v>
      </c>
      <c r="P10" s="49">
        <f>SUMIFS(Gabarito!B:B,Gabarito!A:A,L10)+SUMIFS(Gabarito!B:B,Gabarito!A:A,M10)+SUMIFS(Gabarito!B:B,Gabarito!A:A,N10)+SUMIFS(Gabarito!B:B,Gabarito!A:A,#REF!)+SUMIFS(Gabarito!B:B,Gabarito!A:A,O10)</f>
        <v>0</v>
      </c>
      <c r="Q10" s="49">
        <f t="shared" si="1"/>
        <v>0</v>
      </c>
      <c r="R10" s="47" t="s">
        <v>122</v>
      </c>
      <c r="S10" s="47" t="s">
        <v>122</v>
      </c>
      <c r="T10" s="49" t="s">
        <v>122</v>
      </c>
      <c r="U10" s="49" t="s">
        <v>50</v>
      </c>
    </row>
    <row r="11" ht="15.75" customHeight="1">
      <c r="A11" s="103"/>
      <c r="B11" s="103"/>
      <c r="C11" s="103"/>
      <c r="D11" s="103"/>
      <c r="E11" s="103"/>
      <c r="G11" s="103"/>
      <c r="H11" s="103"/>
      <c r="I11" s="103"/>
      <c r="J11" s="103"/>
      <c r="K11" s="103"/>
      <c r="L11" s="103"/>
    </row>
    <row r="12" ht="15.75" customHeight="1">
      <c r="A12" s="103"/>
      <c r="B12" s="103"/>
      <c r="C12" s="103"/>
      <c r="D12" s="103"/>
      <c r="E12" s="103"/>
      <c r="G12" s="103"/>
      <c r="H12" s="103"/>
      <c r="I12" s="103"/>
      <c r="J12" s="103"/>
      <c r="K12" s="103"/>
      <c r="L12" s="103"/>
    </row>
    <row r="13" ht="15.75" customHeight="1">
      <c r="A13" s="103"/>
      <c r="B13" s="103"/>
      <c r="C13" s="103"/>
      <c r="D13" s="103"/>
      <c r="E13" s="103"/>
      <c r="G13" s="103"/>
      <c r="H13" s="103"/>
      <c r="I13" s="103"/>
      <c r="J13" s="103"/>
      <c r="K13" s="103"/>
      <c r="L13" s="103"/>
    </row>
    <row r="14" ht="15.75" customHeight="1">
      <c r="A14" s="103"/>
      <c r="B14" s="103"/>
      <c r="C14" s="103"/>
      <c r="D14" s="103"/>
      <c r="E14" s="103"/>
      <c r="G14" s="103"/>
      <c r="H14" s="103"/>
      <c r="I14" s="103"/>
      <c r="J14" s="103"/>
      <c r="K14" s="103"/>
      <c r="L14" s="103"/>
    </row>
    <row r="15" ht="15.75" customHeight="1">
      <c r="A15" s="103"/>
      <c r="B15" s="103"/>
      <c r="C15" s="103"/>
      <c r="D15" s="103"/>
      <c r="E15" s="103"/>
      <c r="G15" s="103"/>
      <c r="H15" s="103"/>
      <c r="I15" s="103"/>
      <c r="J15" s="103"/>
      <c r="K15" s="103"/>
      <c r="L15" s="103"/>
    </row>
    <row r="16" ht="15.75" customHeight="1">
      <c r="A16" s="103"/>
      <c r="B16" s="103"/>
      <c r="C16" s="103"/>
      <c r="D16" s="103"/>
      <c r="E16" s="103"/>
      <c r="G16" s="103"/>
      <c r="H16" s="103"/>
      <c r="I16" s="103"/>
      <c r="J16" s="103"/>
      <c r="K16" s="103"/>
      <c r="L16" s="103"/>
    </row>
    <row r="17" ht="15.75" customHeight="1">
      <c r="A17" s="103"/>
      <c r="B17" s="103"/>
      <c r="C17" s="103"/>
      <c r="D17" s="103"/>
      <c r="E17" s="103"/>
      <c r="G17" s="103"/>
      <c r="H17" s="103"/>
      <c r="I17" s="103"/>
      <c r="J17" s="103"/>
      <c r="K17" s="103"/>
      <c r="L17" s="103"/>
    </row>
    <row r="18" ht="15.75" customHeight="1">
      <c r="A18" s="103"/>
      <c r="B18" s="103"/>
      <c r="C18" s="103"/>
      <c r="D18" s="103"/>
      <c r="E18" s="103"/>
      <c r="G18" s="103"/>
      <c r="H18" s="103"/>
      <c r="I18" s="103"/>
      <c r="J18" s="103"/>
      <c r="K18" s="103"/>
      <c r="L18" s="103"/>
    </row>
    <row r="19" ht="15.75" customHeight="1">
      <c r="A19" s="103"/>
      <c r="B19" s="103"/>
      <c r="C19" s="103"/>
      <c r="D19" s="103"/>
      <c r="E19" s="103"/>
      <c r="G19" s="103"/>
      <c r="H19" s="103"/>
      <c r="I19" s="103"/>
      <c r="J19" s="103"/>
      <c r="K19" s="103"/>
      <c r="L19" s="103"/>
    </row>
    <row r="20" ht="15.75" customHeight="1">
      <c r="A20" s="103"/>
      <c r="B20" s="103"/>
      <c r="C20" s="103"/>
      <c r="D20" s="103"/>
      <c r="E20" s="103"/>
      <c r="G20" s="103"/>
      <c r="H20" s="103"/>
      <c r="I20" s="103"/>
      <c r="J20" s="103"/>
      <c r="K20" s="103"/>
      <c r="L20" s="103"/>
    </row>
    <row r="21" ht="15.75" customHeight="1">
      <c r="A21" s="103"/>
      <c r="B21" s="103"/>
      <c r="C21" s="103"/>
      <c r="D21" s="103"/>
      <c r="E21" s="103"/>
      <c r="G21" s="103"/>
      <c r="H21" s="103"/>
      <c r="I21" s="103"/>
      <c r="J21" s="103"/>
      <c r="K21" s="103"/>
      <c r="L21" s="103"/>
    </row>
    <row r="22" ht="15.75" customHeight="1">
      <c r="A22" s="103"/>
      <c r="B22" s="103"/>
      <c r="C22" s="103"/>
      <c r="D22" s="103"/>
      <c r="E22" s="103"/>
      <c r="G22" s="103"/>
      <c r="H22" s="103"/>
      <c r="I22" s="103"/>
      <c r="J22" s="103"/>
      <c r="K22" s="103"/>
      <c r="L22" s="103"/>
    </row>
    <row r="23" ht="15.75" customHeight="1">
      <c r="A23" s="103"/>
      <c r="B23" s="103"/>
      <c r="C23" s="103"/>
      <c r="D23" s="103"/>
      <c r="E23" s="103"/>
      <c r="G23" s="103"/>
      <c r="H23" s="103"/>
      <c r="I23" s="103"/>
      <c r="J23" s="103"/>
      <c r="K23" s="103"/>
      <c r="L23" s="103"/>
    </row>
    <row r="24" ht="15.75" customHeight="1">
      <c r="A24" s="103"/>
      <c r="B24" s="103"/>
      <c r="C24" s="103"/>
      <c r="D24" s="103"/>
      <c r="E24" s="103"/>
      <c r="G24" s="103"/>
      <c r="H24" s="103"/>
      <c r="I24" s="103"/>
      <c r="J24" s="103"/>
      <c r="K24" s="103"/>
      <c r="L24" s="103"/>
    </row>
    <row r="25" ht="15.75" customHeight="1">
      <c r="A25" s="103"/>
      <c r="B25" s="103"/>
      <c r="C25" s="103"/>
      <c r="D25" s="103"/>
      <c r="E25" s="103"/>
      <c r="G25" s="103"/>
      <c r="H25" s="103"/>
      <c r="I25" s="103"/>
      <c r="J25" s="103"/>
      <c r="K25" s="103"/>
      <c r="L25" s="103"/>
    </row>
    <row r="26" ht="15.75" customHeight="1">
      <c r="A26" s="103"/>
      <c r="B26" s="103"/>
      <c r="C26" s="103"/>
      <c r="D26" s="103"/>
      <c r="E26" s="103"/>
      <c r="G26" s="103"/>
      <c r="H26" s="103"/>
      <c r="I26" s="103"/>
      <c r="J26" s="103"/>
      <c r="K26" s="103"/>
      <c r="L26" s="103"/>
    </row>
    <row r="27" ht="15.75" customHeight="1">
      <c r="A27" s="103"/>
      <c r="B27" s="103"/>
      <c r="C27" s="103"/>
      <c r="D27" s="103"/>
      <c r="E27" s="103"/>
      <c r="G27" s="103"/>
      <c r="H27" s="103"/>
      <c r="I27" s="103"/>
      <c r="J27" s="103"/>
      <c r="K27" s="103"/>
      <c r="L27" s="103"/>
    </row>
    <row r="28" ht="15.75" customHeight="1">
      <c r="A28" s="103"/>
      <c r="B28" s="103"/>
      <c r="C28" s="103"/>
      <c r="D28" s="103"/>
      <c r="E28" s="103"/>
      <c r="G28" s="103"/>
      <c r="H28" s="103"/>
      <c r="I28" s="103"/>
      <c r="J28" s="103"/>
      <c r="K28" s="103"/>
      <c r="L28" s="103"/>
    </row>
    <row r="29" ht="15.75" customHeight="1">
      <c r="A29" s="103"/>
      <c r="B29" s="103"/>
      <c r="C29" s="103"/>
      <c r="D29" s="103"/>
      <c r="E29" s="103"/>
      <c r="G29" s="103"/>
      <c r="H29" s="103"/>
      <c r="I29" s="103"/>
      <c r="J29" s="103"/>
      <c r="K29" s="103"/>
      <c r="L29" s="103"/>
    </row>
    <row r="30" ht="15.75" customHeight="1">
      <c r="A30" s="103"/>
      <c r="B30" s="103"/>
      <c r="C30" s="103"/>
      <c r="D30" s="103"/>
      <c r="E30" s="103"/>
      <c r="G30" s="103"/>
      <c r="H30" s="103"/>
      <c r="I30" s="103"/>
      <c r="J30" s="103"/>
      <c r="K30" s="103"/>
      <c r="L30" s="103"/>
    </row>
    <row r="31" ht="15.75" customHeight="1">
      <c r="A31" s="103"/>
      <c r="B31" s="103"/>
      <c r="C31" s="103"/>
      <c r="D31" s="103"/>
      <c r="E31" s="103"/>
      <c r="G31" s="103"/>
      <c r="H31" s="103"/>
      <c r="I31" s="103"/>
      <c r="J31" s="103"/>
      <c r="K31" s="103"/>
      <c r="L31" s="103"/>
    </row>
    <row r="32" ht="15.75" customHeight="1">
      <c r="A32" s="103"/>
      <c r="B32" s="103"/>
      <c r="C32" s="103"/>
      <c r="D32" s="103"/>
      <c r="E32" s="103"/>
      <c r="G32" s="103"/>
      <c r="H32" s="103"/>
      <c r="I32" s="103"/>
      <c r="J32" s="103"/>
      <c r="K32" s="103"/>
      <c r="L32" s="103"/>
    </row>
    <row r="33" ht="15.75" customHeight="1">
      <c r="A33" s="103"/>
      <c r="B33" s="103"/>
      <c r="C33" s="103"/>
      <c r="D33" s="103"/>
      <c r="E33" s="103"/>
      <c r="G33" s="103"/>
      <c r="H33" s="103"/>
      <c r="I33" s="103"/>
      <c r="J33" s="103"/>
      <c r="K33" s="103"/>
      <c r="L33" s="103"/>
    </row>
    <row r="34" ht="15.75" customHeight="1">
      <c r="A34" s="103"/>
      <c r="B34" s="103"/>
      <c r="C34" s="103"/>
      <c r="D34" s="103"/>
      <c r="E34" s="103"/>
      <c r="G34" s="103"/>
      <c r="H34" s="103"/>
      <c r="I34" s="103"/>
      <c r="J34" s="103"/>
      <c r="K34" s="103"/>
      <c r="L34" s="103"/>
    </row>
    <row r="35" ht="15.75" customHeight="1">
      <c r="A35" s="103"/>
      <c r="B35" s="103"/>
      <c r="C35" s="103"/>
      <c r="D35" s="103"/>
      <c r="E35" s="103"/>
      <c r="G35" s="103"/>
      <c r="H35" s="103"/>
      <c r="I35" s="103"/>
      <c r="J35" s="103"/>
      <c r="K35" s="103"/>
      <c r="L35" s="103"/>
    </row>
    <row r="36" ht="15.75" customHeight="1">
      <c r="A36" s="103"/>
      <c r="B36" s="103"/>
      <c r="C36" s="103"/>
      <c r="D36" s="103"/>
      <c r="E36" s="103"/>
      <c r="G36" s="103"/>
      <c r="H36" s="103"/>
      <c r="I36" s="103"/>
      <c r="J36" s="103"/>
      <c r="K36" s="103"/>
      <c r="L36" s="103"/>
    </row>
    <row r="37" ht="15.75" customHeight="1">
      <c r="A37" s="103"/>
      <c r="B37" s="103"/>
      <c r="C37" s="103"/>
      <c r="D37" s="103"/>
      <c r="E37" s="103"/>
      <c r="G37" s="103"/>
      <c r="H37" s="103"/>
      <c r="I37" s="103"/>
      <c r="J37" s="103"/>
      <c r="K37" s="103"/>
      <c r="L37" s="103"/>
    </row>
    <row r="38" ht="15.75" customHeight="1">
      <c r="A38" s="103"/>
      <c r="B38" s="103"/>
      <c r="C38" s="103"/>
      <c r="D38" s="103"/>
      <c r="E38" s="103"/>
      <c r="G38" s="103"/>
      <c r="H38" s="103"/>
      <c r="I38" s="103"/>
      <c r="J38" s="103"/>
      <c r="K38" s="103"/>
      <c r="L38" s="103"/>
    </row>
    <row r="39" ht="15.75" customHeight="1">
      <c r="A39" s="103"/>
      <c r="B39" s="103"/>
      <c r="C39" s="103"/>
      <c r="D39" s="103"/>
      <c r="E39" s="103"/>
      <c r="G39" s="103"/>
      <c r="H39" s="103"/>
      <c r="I39" s="103"/>
      <c r="J39" s="103"/>
      <c r="K39" s="103"/>
      <c r="L39" s="103"/>
    </row>
    <row r="40" ht="15.75" customHeight="1">
      <c r="A40" s="103"/>
      <c r="B40" s="103"/>
      <c r="C40" s="103"/>
      <c r="D40" s="103"/>
      <c r="E40" s="103"/>
      <c r="G40" s="103"/>
      <c r="H40" s="103"/>
      <c r="I40" s="103"/>
      <c r="J40" s="103"/>
      <c r="K40" s="103"/>
      <c r="L40" s="103"/>
    </row>
    <row r="41" ht="15.75" customHeight="1">
      <c r="A41" s="103"/>
      <c r="B41" s="103"/>
      <c r="C41" s="103"/>
      <c r="D41" s="103"/>
      <c r="E41" s="103"/>
      <c r="G41" s="103"/>
      <c r="H41" s="103"/>
      <c r="I41" s="103"/>
      <c r="J41" s="103"/>
      <c r="K41" s="103"/>
      <c r="L41" s="103"/>
    </row>
    <row r="42" ht="15.75" customHeight="1">
      <c r="A42" s="103"/>
      <c r="B42" s="103"/>
      <c r="C42" s="103"/>
      <c r="D42" s="103"/>
      <c r="E42" s="103"/>
      <c r="G42" s="103"/>
      <c r="H42" s="103"/>
      <c r="I42" s="103"/>
      <c r="J42" s="103"/>
      <c r="K42" s="103"/>
      <c r="L42" s="103"/>
    </row>
    <row r="43" ht="15.75" customHeight="1">
      <c r="A43" s="103"/>
      <c r="B43" s="103"/>
      <c r="C43" s="103"/>
      <c r="D43" s="103"/>
      <c r="E43" s="103"/>
      <c r="G43" s="103"/>
      <c r="H43" s="103"/>
      <c r="I43" s="103"/>
      <c r="J43" s="103"/>
      <c r="K43" s="103"/>
      <c r="L43" s="103"/>
    </row>
    <row r="44" ht="15.75" customHeight="1">
      <c r="A44" s="103"/>
      <c r="B44" s="103"/>
      <c r="C44" s="103"/>
      <c r="D44" s="103"/>
      <c r="E44" s="103"/>
      <c r="G44" s="103"/>
      <c r="H44" s="103"/>
      <c r="I44" s="103"/>
      <c r="J44" s="103"/>
      <c r="K44" s="103"/>
      <c r="L44" s="103"/>
    </row>
    <row r="45" ht="15.75" customHeight="1">
      <c r="A45" s="103"/>
      <c r="B45" s="103"/>
      <c r="C45" s="103"/>
      <c r="D45" s="103"/>
      <c r="E45" s="103"/>
      <c r="G45" s="103"/>
      <c r="H45" s="103"/>
      <c r="I45" s="103"/>
      <c r="J45" s="103"/>
      <c r="K45" s="103"/>
      <c r="L45" s="103"/>
    </row>
    <row r="46" ht="15.75" customHeight="1">
      <c r="A46" s="103"/>
      <c r="B46" s="103"/>
      <c r="C46" s="103"/>
      <c r="D46" s="103"/>
      <c r="E46" s="103"/>
      <c r="G46" s="103"/>
      <c r="H46" s="103"/>
      <c r="I46" s="103"/>
      <c r="J46" s="103"/>
      <c r="K46" s="103"/>
      <c r="L46" s="103"/>
    </row>
    <row r="47" ht="15.75" customHeight="1">
      <c r="A47" s="103"/>
      <c r="B47" s="103"/>
      <c r="C47" s="103"/>
      <c r="D47" s="103"/>
      <c r="E47" s="103"/>
      <c r="G47" s="103"/>
      <c r="H47" s="103"/>
      <c r="I47" s="103"/>
      <c r="J47" s="103"/>
      <c r="K47" s="103"/>
      <c r="L47" s="103"/>
    </row>
    <row r="48" ht="15.75" customHeight="1">
      <c r="A48" s="103"/>
      <c r="B48" s="103"/>
      <c r="C48" s="103"/>
      <c r="D48" s="103"/>
      <c r="E48" s="103"/>
      <c r="G48" s="103"/>
      <c r="H48" s="103"/>
      <c r="I48" s="103"/>
      <c r="J48" s="103"/>
      <c r="K48" s="103"/>
      <c r="L48" s="103"/>
    </row>
    <row r="49" ht="15.75" customHeight="1">
      <c r="A49" s="103"/>
      <c r="B49" s="103"/>
      <c r="C49" s="103"/>
      <c r="D49" s="103"/>
      <c r="E49" s="103"/>
      <c r="G49" s="103"/>
      <c r="H49" s="103"/>
      <c r="I49" s="103"/>
      <c r="J49" s="103"/>
      <c r="K49" s="103"/>
      <c r="L49" s="103"/>
    </row>
    <row r="50" ht="15.75" customHeight="1">
      <c r="A50" s="103"/>
      <c r="B50" s="103"/>
      <c r="C50" s="103"/>
      <c r="D50" s="103"/>
      <c r="E50" s="103"/>
      <c r="G50" s="103"/>
      <c r="H50" s="103"/>
      <c r="I50" s="103"/>
      <c r="J50" s="103"/>
      <c r="K50" s="103"/>
      <c r="L50" s="103"/>
    </row>
    <row r="51" ht="15.75" customHeight="1">
      <c r="A51" s="103"/>
      <c r="B51" s="103"/>
      <c r="C51" s="103"/>
      <c r="D51" s="103"/>
      <c r="E51" s="103"/>
      <c r="G51" s="103"/>
      <c r="H51" s="103"/>
      <c r="I51" s="103"/>
      <c r="J51" s="103"/>
      <c r="K51" s="103"/>
      <c r="L51" s="103"/>
    </row>
    <row r="52" ht="15.75" customHeight="1">
      <c r="A52" s="103"/>
      <c r="B52" s="103"/>
      <c r="C52" s="103"/>
      <c r="D52" s="103"/>
      <c r="E52" s="103"/>
      <c r="G52" s="103"/>
      <c r="H52" s="103"/>
      <c r="I52" s="103"/>
      <c r="J52" s="103"/>
      <c r="K52" s="103"/>
      <c r="L52" s="103"/>
    </row>
    <row r="53" ht="15.75" customHeight="1">
      <c r="A53" s="103"/>
      <c r="B53" s="103"/>
      <c r="C53" s="103"/>
      <c r="D53" s="103"/>
      <c r="E53" s="103"/>
      <c r="G53" s="103"/>
      <c r="H53" s="103"/>
      <c r="I53" s="103"/>
      <c r="J53" s="103"/>
      <c r="K53" s="103"/>
      <c r="L53" s="103"/>
    </row>
    <row r="54" ht="15.75" customHeight="1">
      <c r="A54" s="103"/>
      <c r="B54" s="103"/>
      <c r="C54" s="103"/>
      <c r="D54" s="103"/>
      <c r="E54" s="103"/>
      <c r="G54" s="103"/>
      <c r="H54" s="103"/>
      <c r="I54" s="103"/>
      <c r="J54" s="103"/>
      <c r="K54" s="103"/>
      <c r="L54" s="103"/>
    </row>
    <row r="55" ht="15.75" customHeight="1">
      <c r="A55" s="103"/>
      <c r="B55" s="103"/>
      <c r="C55" s="103"/>
      <c r="D55" s="103"/>
      <c r="E55" s="103"/>
      <c r="G55" s="103"/>
      <c r="H55" s="103"/>
      <c r="I55" s="103"/>
      <c r="J55" s="103"/>
      <c r="K55" s="103"/>
      <c r="L55" s="103"/>
    </row>
    <row r="56" ht="15.75" customHeight="1">
      <c r="A56" s="103"/>
      <c r="B56" s="103"/>
      <c r="C56" s="103"/>
      <c r="D56" s="103"/>
      <c r="E56" s="103"/>
      <c r="G56" s="103"/>
      <c r="H56" s="103"/>
      <c r="I56" s="103"/>
      <c r="J56" s="103"/>
      <c r="K56" s="103"/>
      <c r="L56" s="103"/>
    </row>
    <row r="57" ht="15.75" customHeight="1">
      <c r="A57" s="103"/>
      <c r="B57" s="103"/>
      <c r="C57" s="103"/>
      <c r="D57" s="103"/>
      <c r="E57" s="103"/>
      <c r="G57" s="103"/>
      <c r="H57" s="103"/>
      <c r="I57" s="103"/>
      <c r="J57" s="103"/>
      <c r="K57" s="103"/>
      <c r="L57" s="103"/>
    </row>
    <row r="58" ht="15.75" customHeight="1">
      <c r="A58" s="103"/>
      <c r="B58" s="103"/>
      <c r="C58" s="103"/>
      <c r="D58" s="103"/>
      <c r="E58" s="103"/>
      <c r="G58" s="103"/>
      <c r="H58" s="103"/>
      <c r="I58" s="103"/>
      <c r="J58" s="103"/>
      <c r="K58" s="103"/>
      <c r="L58" s="103"/>
    </row>
    <row r="59" ht="15.75" customHeight="1">
      <c r="A59" s="103"/>
      <c r="B59" s="103"/>
      <c r="C59" s="103"/>
      <c r="D59" s="103"/>
      <c r="E59" s="103"/>
      <c r="G59" s="103"/>
      <c r="H59" s="103"/>
      <c r="I59" s="103"/>
      <c r="J59" s="103"/>
      <c r="K59" s="103"/>
      <c r="L59" s="103"/>
    </row>
    <row r="60" ht="15.75" customHeight="1">
      <c r="A60" s="103"/>
      <c r="B60" s="103"/>
      <c r="C60" s="103"/>
      <c r="D60" s="103"/>
      <c r="E60" s="103"/>
      <c r="G60" s="103"/>
      <c r="H60" s="103"/>
      <c r="I60" s="103"/>
      <c r="J60" s="103"/>
      <c r="K60" s="103"/>
      <c r="L60" s="103"/>
    </row>
    <row r="61" ht="15.75" customHeight="1">
      <c r="A61" s="103"/>
      <c r="B61" s="103"/>
      <c r="C61" s="103"/>
      <c r="D61" s="103"/>
      <c r="E61" s="103"/>
      <c r="G61" s="103"/>
      <c r="H61" s="103"/>
      <c r="I61" s="103"/>
      <c r="J61" s="103"/>
      <c r="K61" s="103"/>
      <c r="L61" s="103"/>
    </row>
    <row r="62" ht="15.75" customHeight="1">
      <c r="A62" s="103"/>
      <c r="B62" s="103"/>
      <c r="C62" s="103"/>
      <c r="D62" s="103"/>
      <c r="E62" s="103"/>
      <c r="G62" s="103"/>
      <c r="H62" s="103"/>
      <c r="I62" s="103"/>
      <c r="J62" s="103"/>
      <c r="K62" s="103"/>
      <c r="L62" s="103"/>
    </row>
    <row r="63" ht="15.75" customHeight="1">
      <c r="A63" s="103"/>
      <c r="B63" s="103"/>
      <c r="C63" s="103"/>
      <c r="D63" s="103"/>
      <c r="E63" s="103"/>
      <c r="G63" s="103"/>
      <c r="H63" s="103"/>
      <c r="I63" s="103"/>
      <c r="J63" s="103"/>
      <c r="K63" s="103"/>
      <c r="L63" s="103"/>
    </row>
    <row r="64" ht="15.75" customHeight="1">
      <c r="A64" s="103"/>
      <c r="B64" s="103"/>
      <c r="C64" s="103"/>
      <c r="D64" s="103"/>
      <c r="E64" s="103"/>
      <c r="G64" s="103"/>
      <c r="H64" s="103"/>
      <c r="I64" s="103"/>
      <c r="J64" s="103"/>
      <c r="K64" s="103"/>
      <c r="L64" s="103"/>
    </row>
    <row r="65" ht="15.75" customHeight="1">
      <c r="A65" s="103"/>
      <c r="B65" s="103"/>
      <c r="C65" s="103"/>
      <c r="D65" s="103"/>
      <c r="E65" s="103"/>
      <c r="G65" s="103"/>
      <c r="H65" s="103"/>
      <c r="I65" s="103"/>
      <c r="J65" s="103"/>
      <c r="K65" s="103"/>
      <c r="L65" s="103"/>
    </row>
    <row r="66" ht="15.75" customHeight="1">
      <c r="A66" s="103"/>
      <c r="B66" s="103"/>
      <c r="C66" s="103"/>
      <c r="D66" s="103"/>
      <c r="E66" s="103"/>
      <c r="G66" s="103"/>
      <c r="H66" s="103"/>
      <c r="I66" s="103"/>
      <c r="J66" s="103"/>
      <c r="K66" s="103"/>
      <c r="L66" s="103"/>
    </row>
    <row r="67" ht="15.75" customHeight="1">
      <c r="A67" s="103"/>
      <c r="B67" s="103"/>
      <c r="C67" s="103"/>
      <c r="D67" s="103"/>
      <c r="E67" s="103"/>
      <c r="G67" s="103"/>
      <c r="H67" s="103"/>
      <c r="I67" s="103"/>
      <c r="J67" s="103"/>
      <c r="K67" s="103"/>
      <c r="L67" s="103"/>
    </row>
    <row r="68" ht="15.75" customHeight="1">
      <c r="A68" s="103"/>
      <c r="B68" s="103"/>
      <c r="C68" s="103"/>
      <c r="D68" s="103"/>
      <c r="E68" s="103"/>
      <c r="G68" s="103"/>
      <c r="H68" s="103"/>
      <c r="I68" s="103"/>
      <c r="J68" s="103"/>
      <c r="K68" s="103"/>
      <c r="L68" s="103"/>
    </row>
    <row r="69" ht="15.75" customHeight="1">
      <c r="A69" s="103"/>
      <c r="B69" s="103"/>
      <c r="C69" s="103"/>
      <c r="D69" s="103"/>
      <c r="E69" s="103"/>
      <c r="G69" s="103"/>
      <c r="H69" s="103"/>
      <c r="I69" s="103"/>
      <c r="J69" s="103"/>
      <c r="K69" s="103"/>
      <c r="L69" s="103"/>
    </row>
    <row r="70" ht="15.75" customHeight="1">
      <c r="A70" s="103"/>
      <c r="B70" s="103"/>
      <c r="C70" s="103"/>
      <c r="D70" s="103"/>
      <c r="E70" s="103"/>
      <c r="G70" s="103"/>
      <c r="H70" s="103"/>
      <c r="I70" s="103"/>
      <c r="J70" s="103"/>
      <c r="K70" s="103"/>
      <c r="L70" s="103"/>
    </row>
    <row r="71" ht="15.75" customHeight="1">
      <c r="A71" s="103"/>
      <c r="B71" s="103"/>
      <c r="C71" s="103"/>
      <c r="D71" s="103"/>
      <c r="E71" s="103"/>
      <c r="G71" s="103"/>
      <c r="H71" s="103"/>
      <c r="I71" s="103"/>
      <c r="J71" s="103"/>
      <c r="K71" s="103"/>
      <c r="L71" s="103"/>
    </row>
    <row r="72" ht="15.75" customHeight="1">
      <c r="A72" s="103"/>
      <c r="B72" s="103"/>
      <c r="C72" s="103"/>
      <c r="D72" s="103"/>
      <c r="E72" s="103"/>
      <c r="G72" s="103"/>
      <c r="H72" s="103"/>
      <c r="I72" s="103"/>
      <c r="J72" s="103"/>
      <c r="K72" s="103"/>
      <c r="L72" s="103"/>
    </row>
    <row r="73" ht="15.75" customHeight="1">
      <c r="A73" s="103"/>
      <c r="B73" s="103"/>
      <c r="C73" s="103"/>
      <c r="D73" s="103"/>
      <c r="E73" s="103"/>
      <c r="G73" s="103"/>
      <c r="H73" s="103"/>
      <c r="I73" s="103"/>
      <c r="J73" s="103"/>
      <c r="K73" s="103"/>
      <c r="L73" s="103"/>
    </row>
    <row r="74" ht="15.75" customHeight="1">
      <c r="A74" s="103"/>
      <c r="B74" s="103"/>
      <c r="C74" s="103"/>
      <c r="D74" s="103"/>
      <c r="E74" s="103"/>
      <c r="G74" s="103"/>
      <c r="H74" s="103"/>
      <c r="I74" s="103"/>
      <c r="J74" s="103"/>
      <c r="K74" s="103"/>
      <c r="L74" s="103"/>
    </row>
    <row r="75" ht="15.75" customHeight="1">
      <c r="A75" s="103"/>
      <c r="B75" s="103"/>
      <c r="C75" s="103"/>
      <c r="D75" s="103"/>
      <c r="E75" s="103"/>
      <c r="G75" s="103"/>
      <c r="H75" s="103"/>
      <c r="I75" s="103"/>
      <c r="J75" s="103"/>
      <c r="K75" s="103"/>
      <c r="L75" s="103"/>
    </row>
    <row r="76" ht="15.75" customHeight="1">
      <c r="A76" s="103"/>
      <c r="B76" s="103"/>
      <c r="C76" s="103"/>
      <c r="D76" s="103"/>
      <c r="E76" s="103"/>
      <c r="G76" s="103"/>
      <c r="H76" s="103"/>
      <c r="I76" s="103"/>
      <c r="J76" s="103"/>
      <c r="K76" s="103"/>
      <c r="L76" s="103"/>
    </row>
    <row r="77" ht="15.75" customHeight="1">
      <c r="A77" s="103"/>
      <c r="B77" s="103"/>
      <c r="C77" s="103"/>
      <c r="D77" s="103"/>
      <c r="E77" s="103"/>
      <c r="G77" s="103"/>
      <c r="H77" s="103"/>
      <c r="I77" s="103"/>
      <c r="J77" s="103"/>
      <c r="K77" s="103"/>
      <c r="L77" s="103"/>
    </row>
    <row r="78" ht="15.75" customHeight="1">
      <c r="A78" s="103"/>
      <c r="B78" s="103"/>
      <c r="C78" s="103"/>
      <c r="D78" s="103"/>
      <c r="E78" s="103"/>
      <c r="G78" s="103"/>
      <c r="H78" s="103"/>
      <c r="I78" s="103"/>
      <c r="J78" s="103"/>
      <c r="K78" s="103"/>
      <c r="L78" s="103"/>
    </row>
    <row r="79" ht="15.75" customHeight="1">
      <c r="A79" s="103"/>
      <c r="B79" s="103"/>
      <c r="C79" s="103"/>
      <c r="D79" s="103"/>
      <c r="E79" s="103"/>
      <c r="G79" s="103"/>
      <c r="H79" s="103"/>
      <c r="I79" s="103"/>
      <c r="J79" s="103"/>
      <c r="K79" s="103"/>
      <c r="L79" s="103"/>
    </row>
    <row r="80" ht="15.75" customHeight="1">
      <c r="A80" s="103"/>
      <c r="B80" s="103"/>
      <c r="C80" s="103"/>
      <c r="D80" s="103"/>
      <c r="E80" s="103"/>
      <c r="G80" s="103"/>
      <c r="H80" s="103"/>
      <c r="I80" s="103"/>
      <c r="J80" s="103"/>
      <c r="K80" s="103"/>
      <c r="L80" s="103"/>
    </row>
    <row r="81" ht="15.75" customHeight="1">
      <c r="A81" s="103"/>
      <c r="B81" s="103"/>
      <c r="C81" s="103"/>
      <c r="D81" s="103"/>
      <c r="E81" s="103"/>
      <c r="G81" s="103"/>
      <c r="H81" s="103"/>
      <c r="I81" s="103"/>
      <c r="J81" s="103"/>
      <c r="K81" s="103"/>
      <c r="L81" s="103"/>
    </row>
    <row r="82" ht="15.75" customHeight="1">
      <c r="A82" s="103"/>
      <c r="B82" s="103"/>
      <c r="C82" s="103"/>
      <c r="D82" s="103"/>
      <c r="E82" s="103"/>
      <c r="G82" s="103"/>
      <c r="H82" s="103"/>
      <c r="I82" s="103"/>
      <c r="J82" s="103"/>
      <c r="K82" s="103"/>
      <c r="L82" s="103"/>
    </row>
    <row r="83" ht="15.75" customHeight="1">
      <c r="A83" s="103"/>
      <c r="B83" s="103"/>
      <c r="C83" s="103"/>
      <c r="D83" s="103"/>
      <c r="E83" s="103"/>
      <c r="G83" s="103"/>
      <c r="H83" s="103"/>
      <c r="I83" s="103"/>
      <c r="J83" s="103"/>
      <c r="K83" s="103"/>
      <c r="L83" s="103"/>
    </row>
    <row r="84" ht="15.75" customHeight="1">
      <c r="A84" s="103"/>
      <c r="B84" s="103"/>
      <c r="C84" s="103"/>
      <c r="D84" s="103"/>
      <c r="E84" s="103"/>
      <c r="G84" s="103"/>
      <c r="H84" s="103"/>
      <c r="I84" s="103"/>
      <c r="J84" s="103"/>
      <c r="K84" s="103"/>
      <c r="L84" s="103"/>
    </row>
    <row r="85" ht="15.75" customHeight="1">
      <c r="A85" s="103"/>
      <c r="B85" s="103"/>
      <c r="C85" s="103"/>
      <c r="D85" s="103"/>
      <c r="E85" s="103"/>
      <c r="G85" s="103"/>
      <c r="H85" s="103"/>
      <c r="I85" s="103"/>
      <c r="J85" s="103"/>
      <c r="K85" s="103"/>
      <c r="L85" s="103"/>
    </row>
    <row r="86" ht="15.75" customHeight="1">
      <c r="A86" s="103"/>
      <c r="B86" s="103"/>
      <c r="C86" s="103"/>
      <c r="D86" s="103"/>
      <c r="E86" s="103"/>
      <c r="G86" s="103"/>
      <c r="H86" s="103"/>
      <c r="I86" s="103"/>
      <c r="J86" s="103"/>
      <c r="K86" s="103"/>
      <c r="L86" s="103"/>
    </row>
    <row r="87" ht="15.75" customHeight="1">
      <c r="A87" s="103"/>
      <c r="B87" s="103"/>
      <c r="C87" s="103"/>
      <c r="D87" s="103"/>
      <c r="E87" s="103"/>
      <c r="G87" s="103"/>
      <c r="H87" s="103"/>
      <c r="I87" s="103"/>
      <c r="J87" s="103"/>
      <c r="K87" s="103"/>
      <c r="L87" s="103"/>
    </row>
    <row r="88" ht="15.75" customHeight="1">
      <c r="A88" s="103"/>
      <c r="B88" s="103"/>
      <c r="C88" s="103"/>
      <c r="D88" s="103"/>
      <c r="E88" s="103"/>
      <c r="G88" s="103"/>
      <c r="H88" s="103"/>
      <c r="I88" s="103"/>
      <c r="J88" s="103"/>
      <c r="K88" s="103"/>
      <c r="L88" s="103"/>
    </row>
    <row r="89" ht="15.75" customHeight="1">
      <c r="A89" s="103"/>
      <c r="B89" s="103"/>
      <c r="C89" s="103"/>
      <c r="D89" s="103"/>
      <c r="E89" s="103"/>
      <c r="G89" s="103"/>
      <c r="H89" s="103"/>
      <c r="I89" s="103"/>
      <c r="J89" s="103"/>
      <c r="K89" s="103"/>
      <c r="L89" s="103"/>
    </row>
    <row r="90" ht="15.75" customHeight="1">
      <c r="A90" s="103"/>
      <c r="B90" s="103"/>
      <c r="C90" s="103"/>
      <c r="D90" s="103"/>
      <c r="E90" s="103"/>
      <c r="G90" s="103"/>
      <c r="H90" s="103"/>
      <c r="I90" s="103"/>
      <c r="J90" s="103"/>
      <c r="K90" s="103"/>
      <c r="L90" s="103"/>
    </row>
    <row r="91" ht="15.75" customHeight="1">
      <c r="A91" s="103"/>
      <c r="B91" s="103"/>
      <c r="C91" s="103"/>
      <c r="D91" s="103"/>
      <c r="E91" s="103"/>
      <c r="G91" s="103"/>
      <c r="H91" s="103"/>
      <c r="I91" s="103"/>
      <c r="J91" s="103"/>
      <c r="K91" s="103"/>
      <c r="L91" s="103"/>
    </row>
    <row r="92" ht="15.75" customHeight="1">
      <c r="A92" s="103"/>
      <c r="B92" s="103"/>
      <c r="C92" s="103"/>
      <c r="D92" s="103"/>
      <c r="E92" s="103"/>
      <c r="G92" s="103"/>
      <c r="H92" s="103"/>
      <c r="I92" s="103"/>
      <c r="J92" s="103"/>
      <c r="K92" s="103"/>
      <c r="L92" s="103"/>
    </row>
    <row r="93" ht="15.75" customHeight="1">
      <c r="A93" s="103"/>
      <c r="B93" s="103"/>
      <c r="C93" s="103"/>
      <c r="D93" s="103"/>
      <c r="E93" s="103"/>
      <c r="G93" s="103"/>
      <c r="H93" s="103"/>
      <c r="I93" s="103"/>
      <c r="J93" s="103"/>
      <c r="K93" s="103"/>
      <c r="L93" s="103"/>
    </row>
    <row r="94" ht="15.75" customHeight="1">
      <c r="A94" s="103"/>
      <c r="B94" s="103"/>
      <c r="C94" s="103"/>
      <c r="D94" s="103"/>
      <c r="E94" s="103"/>
      <c r="G94" s="103"/>
      <c r="H94" s="103"/>
      <c r="I94" s="103"/>
      <c r="J94" s="103"/>
      <c r="K94" s="103"/>
      <c r="L94" s="103"/>
    </row>
    <row r="95" ht="15.75" customHeight="1">
      <c r="A95" s="103"/>
      <c r="B95" s="103"/>
      <c r="C95" s="103"/>
      <c r="D95" s="103"/>
      <c r="E95" s="103"/>
      <c r="G95" s="103"/>
      <c r="H95" s="103"/>
      <c r="I95" s="103"/>
      <c r="J95" s="103"/>
      <c r="K95" s="103"/>
      <c r="L95" s="103"/>
    </row>
    <row r="96" ht="15.75" customHeight="1">
      <c r="A96" s="103"/>
      <c r="B96" s="103"/>
      <c r="C96" s="103"/>
      <c r="D96" s="103"/>
      <c r="E96" s="103"/>
      <c r="G96" s="103"/>
      <c r="H96" s="103"/>
      <c r="I96" s="103"/>
      <c r="J96" s="103"/>
      <c r="K96" s="103"/>
      <c r="L96" s="103"/>
    </row>
    <row r="97" ht="15.75" customHeight="1">
      <c r="A97" s="103"/>
      <c r="B97" s="103"/>
      <c r="C97" s="103"/>
      <c r="D97" s="103"/>
      <c r="E97" s="103"/>
      <c r="G97" s="103"/>
      <c r="H97" s="103"/>
      <c r="I97" s="103"/>
      <c r="J97" s="103"/>
      <c r="K97" s="103"/>
      <c r="L97" s="103"/>
    </row>
    <row r="98" ht="15.75" customHeight="1">
      <c r="A98" s="103"/>
      <c r="B98" s="103"/>
      <c r="C98" s="103"/>
      <c r="D98" s="103"/>
      <c r="E98" s="103"/>
      <c r="G98" s="103"/>
      <c r="H98" s="103"/>
      <c r="I98" s="103"/>
      <c r="J98" s="103"/>
      <c r="K98" s="103"/>
      <c r="L98" s="103"/>
    </row>
    <row r="99" ht="15.75" customHeight="1">
      <c r="A99" s="103"/>
      <c r="B99" s="103"/>
      <c r="C99" s="103"/>
      <c r="D99" s="103"/>
      <c r="E99" s="103"/>
      <c r="G99" s="103"/>
      <c r="H99" s="103"/>
      <c r="I99" s="103"/>
      <c r="J99" s="103"/>
      <c r="K99" s="103"/>
      <c r="L99" s="103"/>
    </row>
    <row r="100" ht="15.75" customHeight="1">
      <c r="A100" s="103"/>
      <c r="B100" s="103"/>
      <c r="C100" s="103"/>
      <c r="D100" s="103"/>
      <c r="E100" s="103"/>
      <c r="G100" s="103"/>
      <c r="H100" s="103"/>
      <c r="I100" s="103"/>
      <c r="J100" s="103"/>
      <c r="K100" s="103"/>
      <c r="L100" s="103"/>
    </row>
    <row r="101" ht="15.75" customHeight="1">
      <c r="A101" s="103"/>
      <c r="B101" s="103"/>
      <c r="C101" s="103"/>
      <c r="D101" s="103"/>
      <c r="E101" s="103"/>
      <c r="G101" s="103"/>
      <c r="H101" s="103"/>
      <c r="I101" s="103"/>
      <c r="J101" s="103"/>
      <c r="K101" s="103"/>
      <c r="L101" s="103"/>
    </row>
    <row r="102" ht="15.75" customHeight="1">
      <c r="A102" s="103"/>
      <c r="B102" s="103"/>
      <c r="C102" s="103"/>
      <c r="D102" s="103"/>
      <c r="E102" s="103"/>
      <c r="G102" s="103"/>
      <c r="H102" s="103"/>
      <c r="I102" s="103"/>
      <c r="J102" s="103"/>
      <c r="K102" s="103"/>
      <c r="L102" s="103"/>
    </row>
    <row r="103" ht="15.75" customHeight="1">
      <c r="A103" s="103"/>
      <c r="B103" s="103"/>
      <c r="C103" s="103"/>
      <c r="D103" s="103"/>
      <c r="E103" s="103"/>
      <c r="G103" s="103"/>
      <c r="H103" s="103"/>
      <c r="I103" s="103"/>
      <c r="J103" s="103"/>
      <c r="K103" s="103"/>
      <c r="L103" s="103"/>
    </row>
    <row r="104" ht="15.75" customHeight="1">
      <c r="A104" s="103"/>
      <c r="B104" s="103"/>
      <c r="C104" s="103"/>
      <c r="D104" s="103"/>
      <c r="E104" s="103"/>
      <c r="G104" s="103"/>
      <c r="H104" s="103"/>
      <c r="I104" s="103"/>
      <c r="J104" s="103"/>
      <c r="K104" s="103"/>
      <c r="L104" s="103"/>
    </row>
    <row r="105" ht="15.75" customHeight="1">
      <c r="A105" s="103"/>
      <c r="B105" s="103"/>
      <c r="C105" s="103"/>
      <c r="D105" s="103"/>
      <c r="E105" s="103"/>
      <c r="G105" s="103"/>
      <c r="H105" s="103"/>
      <c r="I105" s="103"/>
      <c r="J105" s="103"/>
      <c r="K105" s="103"/>
      <c r="L105" s="103"/>
    </row>
    <row r="106" ht="15.75" customHeight="1">
      <c r="A106" s="103"/>
      <c r="B106" s="103"/>
      <c r="C106" s="103"/>
      <c r="D106" s="103"/>
      <c r="E106" s="103"/>
      <c r="G106" s="103"/>
      <c r="H106" s="103"/>
      <c r="I106" s="103"/>
      <c r="J106" s="103"/>
      <c r="K106" s="103"/>
      <c r="L106" s="103"/>
    </row>
    <row r="107" ht="15.75" customHeight="1">
      <c r="A107" s="103"/>
      <c r="B107" s="103"/>
      <c r="C107" s="103"/>
      <c r="D107" s="103"/>
      <c r="E107" s="103"/>
      <c r="G107" s="103"/>
      <c r="H107" s="103"/>
      <c r="I107" s="103"/>
      <c r="J107" s="103"/>
      <c r="K107" s="103"/>
      <c r="L107" s="103"/>
    </row>
    <row r="108" ht="15.75" customHeight="1">
      <c r="A108" s="103"/>
      <c r="B108" s="103"/>
      <c r="C108" s="103"/>
      <c r="D108" s="103"/>
      <c r="E108" s="103"/>
      <c r="G108" s="103"/>
      <c r="H108" s="103"/>
      <c r="I108" s="103"/>
      <c r="J108" s="103"/>
      <c r="K108" s="103"/>
      <c r="L108" s="103"/>
    </row>
    <row r="109" ht="15.75" customHeight="1">
      <c r="A109" s="103"/>
      <c r="B109" s="103"/>
      <c r="C109" s="103"/>
      <c r="D109" s="103"/>
      <c r="E109" s="103"/>
      <c r="G109" s="103"/>
      <c r="H109" s="103"/>
      <c r="I109" s="103"/>
      <c r="J109" s="103"/>
      <c r="K109" s="103"/>
      <c r="L109" s="103"/>
    </row>
    <row r="110" ht="15.75" customHeight="1">
      <c r="A110" s="103"/>
      <c r="B110" s="103"/>
      <c r="C110" s="103"/>
      <c r="D110" s="103"/>
      <c r="E110" s="103"/>
      <c r="G110" s="103"/>
      <c r="H110" s="103"/>
      <c r="I110" s="103"/>
      <c r="J110" s="103"/>
      <c r="K110" s="103"/>
      <c r="L110" s="103"/>
    </row>
    <row r="111" ht="15.75" customHeight="1">
      <c r="A111" s="103"/>
      <c r="B111" s="103"/>
      <c r="C111" s="103"/>
      <c r="D111" s="103"/>
      <c r="E111" s="103"/>
      <c r="G111" s="103"/>
      <c r="H111" s="103"/>
      <c r="I111" s="103"/>
      <c r="J111" s="103"/>
      <c r="K111" s="103"/>
      <c r="L111" s="103"/>
    </row>
    <row r="112" ht="15.75" customHeight="1">
      <c r="A112" s="103"/>
      <c r="B112" s="103"/>
      <c r="C112" s="103"/>
      <c r="D112" s="103"/>
      <c r="E112" s="103"/>
      <c r="G112" s="103"/>
      <c r="H112" s="103"/>
      <c r="I112" s="103"/>
      <c r="J112" s="103"/>
      <c r="K112" s="103"/>
      <c r="L112" s="103"/>
    </row>
    <row r="113" ht="15.75" customHeight="1">
      <c r="A113" s="103"/>
      <c r="B113" s="103"/>
      <c r="C113" s="103"/>
      <c r="D113" s="103"/>
      <c r="E113" s="103"/>
      <c r="G113" s="103"/>
      <c r="H113" s="103"/>
      <c r="I113" s="103"/>
      <c r="J113" s="103"/>
      <c r="K113" s="103"/>
      <c r="L113" s="103"/>
    </row>
    <row r="114" ht="15.75" customHeight="1">
      <c r="A114" s="103"/>
      <c r="B114" s="103"/>
      <c r="C114" s="103"/>
      <c r="D114" s="103"/>
      <c r="E114" s="103"/>
      <c r="G114" s="103"/>
      <c r="H114" s="103"/>
      <c r="I114" s="103"/>
      <c r="J114" s="103"/>
      <c r="K114" s="103"/>
      <c r="L114" s="103"/>
    </row>
    <row r="115" ht="15.75" customHeight="1">
      <c r="A115" s="103"/>
      <c r="B115" s="103"/>
      <c r="C115" s="103"/>
      <c r="D115" s="103"/>
      <c r="E115" s="103"/>
      <c r="G115" s="103"/>
      <c r="H115" s="103"/>
      <c r="I115" s="103"/>
      <c r="J115" s="103"/>
      <c r="K115" s="103"/>
      <c r="L115" s="103"/>
    </row>
    <row r="116" ht="15.75" customHeight="1">
      <c r="A116" s="103"/>
      <c r="B116" s="103"/>
      <c r="C116" s="103"/>
      <c r="D116" s="103"/>
      <c r="E116" s="103"/>
      <c r="G116" s="103"/>
      <c r="H116" s="103"/>
      <c r="I116" s="103"/>
      <c r="J116" s="103"/>
      <c r="K116" s="103"/>
      <c r="L116" s="103"/>
    </row>
    <row r="117" ht="15.75" customHeight="1">
      <c r="A117" s="103"/>
      <c r="B117" s="103"/>
      <c r="C117" s="103"/>
      <c r="D117" s="103"/>
      <c r="E117" s="103"/>
      <c r="G117" s="103"/>
      <c r="H117" s="103"/>
      <c r="I117" s="103"/>
      <c r="J117" s="103"/>
      <c r="K117" s="103"/>
      <c r="L117" s="103"/>
    </row>
    <row r="118" ht="15.75" customHeight="1">
      <c r="A118" s="103"/>
      <c r="B118" s="103"/>
      <c r="C118" s="103"/>
      <c r="D118" s="103"/>
      <c r="E118" s="103"/>
      <c r="G118" s="103"/>
      <c r="H118" s="103"/>
      <c r="I118" s="103"/>
      <c r="J118" s="103"/>
      <c r="K118" s="103"/>
      <c r="L118" s="103"/>
    </row>
    <row r="119" ht="15.75" customHeight="1">
      <c r="A119" s="103"/>
      <c r="B119" s="103"/>
      <c r="C119" s="103"/>
      <c r="D119" s="103"/>
      <c r="E119" s="103"/>
      <c r="G119" s="103"/>
      <c r="H119" s="103"/>
      <c r="I119" s="103"/>
      <c r="J119" s="103"/>
      <c r="K119" s="103"/>
      <c r="L119" s="103"/>
    </row>
    <row r="120" ht="15.75" customHeight="1">
      <c r="A120" s="103"/>
      <c r="B120" s="103"/>
      <c r="C120" s="103"/>
      <c r="D120" s="103"/>
      <c r="E120" s="103"/>
      <c r="G120" s="103"/>
      <c r="H120" s="103"/>
      <c r="I120" s="103"/>
      <c r="J120" s="103"/>
      <c r="K120" s="103"/>
      <c r="L120" s="103"/>
    </row>
    <row r="121" ht="15.75" customHeight="1">
      <c r="A121" s="103"/>
      <c r="B121" s="103"/>
      <c r="C121" s="103"/>
      <c r="D121" s="103"/>
      <c r="E121" s="103"/>
      <c r="G121" s="103"/>
      <c r="H121" s="103"/>
      <c r="I121" s="103"/>
      <c r="J121" s="103"/>
      <c r="K121" s="103"/>
      <c r="L121" s="103"/>
    </row>
    <row r="122" ht="15.75" customHeight="1">
      <c r="A122" s="103"/>
      <c r="B122" s="103"/>
      <c r="C122" s="103"/>
      <c r="D122" s="103"/>
      <c r="E122" s="103"/>
      <c r="G122" s="103"/>
      <c r="H122" s="103"/>
      <c r="I122" s="103"/>
      <c r="J122" s="103"/>
      <c r="K122" s="103"/>
      <c r="L122" s="103"/>
    </row>
    <row r="123" ht="15.75" customHeight="1">
      <c r="A123" s="103"/>
      <c r="B123" s="103"/>
      <c r="C123" s="103"/>
      <c r="D123" s="103"/>
      <c r="E123" s="103"/>
      <c r="G123" s="103"/>
      <c r="H123" s="103"/>
      <c r="I123" s="103"/>
      <c r="J123" s="103"/>
      <c r="K123" s="103"/>
      <c r="L123" s="103"/>
    </row>
    <row r="124" ht="15.75" customHeight="1">
      <c r="A124" s="103"/>
      <c r="B124" s="103"/>
      <c r="C124" s="103"/>
      <c r="D124" s="103"/>
      <c r="E124" s="103"/>
      <c r="G124" s="103"/>
      <c r="H124" s="103"/>
      <c r="I124" s="103"/>
      <c r="J124" s="103"/>
      <c r="K124" s="103"/>
      <c r="L124" s="103"/>
    </row>
    <row r="125" ht="15.75" customHeight="1">
      <c r="A125" s="103"/>
      <c r="B125" s="103"/>
      <c r="C125" s="103"/>
      <c r="D125" s="103"/>
      <c r="E125" s="103"/>
      <c r="G125" s="103"/>
      <c r="H125" s="103"/>
      <c r="I125" s="103"/>
      <c r="J125" s="103"/>
      <c r="K125" s="103"/>
      <c r="L125" s="103"/>
    </row>
    <row r="126" ht="15.75" customHeight="1">
      <c r="A126" s="103"/>
      <c r="B126" s="103"/>
      <c r="C126" s="103"/>
      <c r="D126" s="103"/>
      <c r="E126" s="103"/>
      <c r="G126" s="103"/>
      <c r="H126" s="103"/>
      <c r="I126" s="103"/>
      <c r="J126" s="103"/>
      <c r="K126" s="103"/>
      <c r="L126" s="103"/>
    </row>
    <row r="127" ht="15.75" customHeight="1">
      <c r="A127" s="103"/>
      <c r="B127" s="103"/>
      <c r="C127" s="103"/>
      <c r="D127" s="103"/>
      <c r="E127" s="103"/>
      <c r="G127" s="103"/>
      <c r="H127" s="103"/>
      <c r="I127" s="103"/>
      <c r="J127" s="103"/>
      <c r="K127" s="103"/>
      <c r="L127" s="103"/>
    </row>
    <row r="128" ht="15.75" customHeight="1">
      <c r="A128" s="103"/>
      <c r="B128" s="103"/>
      <c r="C128" s="103"/>
      <c r="D128" s="103"/>
      <c r="E128" s="103"/>
      <c r="G128" s="103"/>
      <c r="H128" s="103"/>
      <c r="I128" s="103"/>
      <c r="J128" s="103"/>
      <c r="K128" s="103"/>
      <c r="L128" s="103"/>
    </row>
    <row r="129" ht="15.75" customHeight="1">
      <c r="A129" s="103"/>
      <c r="B129" s="103"/>
      <c r="C129" s="103"/>
      <c r="D129" s="103"/>
      <c r="E129" s="103"/>
      <c r="G129" s="103"/>
      <c r="H129" s="103"/>
      <c r="I129" s="103"/>
      <c r="J129" s="103"/>
      <c r="K129" s="103"/>
      <c r="L129" s="103"/>
    </row>
    <row r="130" ht="15.75" customHeight="1">
      <c r="A130" s="103"/>
      <c r="B130" s="103"/>
      <c r="C130" s="103"/>
      <c r="D130" s="103"/>
      <c r="E130" s="103"/>
      <c r="G130" s="103"/>
      <c r="H130" s="103"/>
      <c r="I130" s="103"/>
      <c r="J130" s="103"/>
      <c r="K130" s="103"/>
      <c r="L130" s="103"/>
    </row>
    <row r="131" ht="15.75" customHeight="1">
      <c r="A131" s="103"/>
      <c r="B131" s="103"/>
      <c r="C131" s="103"/>
      <c r="D131" s="103"/>
      <c r="E131" s="103"/>
      <c r="G131" s="103"/>
      <c r="H131" s="103"/>
      <c r="I131" s="103"/>
      <c r="J131" s="103"/>
      <c r="K131" s="103"/>
      <c r="L131" s="103"/>
    </row>
    <row r="132" ht="15.75" customHeight="1">
      <c r="A132" s="103"/>
      <c r="B132" s="103"/>
      <c r="C132" s="103"/>
      <c r="D132" s="103"/>
      <c r="E132" s="103"/>
      <c r="G132" s="103"/>
      <c r="H132" s="103"/>
      <c r="I132" s="103"/>
      <c r="J132" s="103"/>
      <c r="K132" s="103"/>
      <c r="L132" s="103"/>
    </row>
    <row r="133" ht="15.75" customHeight="1">
      <c r="A133" s="103"/>
      <c r="B133" s="103"/>
      <c r="C133" s="103"/>
      <c r="D133" s="103"/>
      <c r="E133" s="103"/>
      <c r="G133" s="103"/>
      <c r="H133" s="103"/>
      <c r="I133" s="103"/>
      <c r="J133" s="103"/>
      <c r="K133" s="103"/>
      <c r="L133" s="103"/>
    </row>
    <row r="134" ht="15.75" customHeight="1">
      <c r="A134" s="103"/>
      <c r="B134" s="103"/>
      <c r="C134" s="103"/>
      <c r="D134" s="103"/>
      <c r="E134" s="103"/>
      <c r="G134" s="103"/>
      <c r="H134" s="103"/>
      <c r="I134" s="103"/>
      <c r="J134" s="103"/>
      <c r="K134" s="103"/>
      <c r="L134" s="103"/>
    </row>
    <row r="135" ht="15.75" customHeight="1">
      <c r="A135" s="103"/>
      <c r="B135" s="103"/>
      <c r="C135" s="103"/>
      <c r="D135" s="103"/>
      <c r="E135" s="103"/>
      <c r="G135" s="103"/>
      <c r="H135" s="103"/>
      <c r="I135" s="103"/>
      <c r="J135" s="103"/>
      <c r="K135" s="103"/>
      <c r="L135" s="103"/>
    </row>
    <row r="136" ht="15.75" customHeight="1">
      <c r="A136" s="103"/>
      <c r="B136" s="103"/>
      <c r="C136" s="103"/>
      <c r="D136" s="103"/>
      <c r="E136" s="103"/>
      <c r="G136" s="103"/>
      <c r="H136" s="103"/>
      <c r="I136" s="103"/>
      <c r="J136" s="103"/>
      <c r="K136" s="103"/>
      <c r="L136" s="103"/>
    </row>
    <row r="137" ht="15.75" customHeight="1">
      <c r="A137" s="103"/>
      <c r="B137" s="103"/>
      <c r="C137" s="103"/>
      <c r="D137" s="103"/>
      <c r="E137" s="103"/>
      <c r="G137" s="103"/>
      <c r="H137" s="103"/>
      <c r="I137" s="103"/>
      <c r="J137" s="103"/>
      <c r="K137" s="103"/>
      <c r="L137" s="103"/>
    </row>
    <row r="138" ht="15.75" customHeight="1">
      <c r="A138" s="103"/>
      <c r="B138" s="103"/>
      <c r="C138" s="103"/>
      <c r="D138" s="103"/>
      <c r="E138" s="103"/>
      <c r="G138" s="103"/>
      <c r="H138" s="103"/>
      <c r="I138" s="103"/>
      <c r="J138" s="103"/>
      <c r="K138" s="103"/>
      <c r="L138" s="103"/>
    </row>
    <row r="139" ht="15.75" customHeight="1">
      <c r="A139" s="103"/>
      <c r="B139" s="103"/>
      <c r="C139" s="103"/>
      <c r="D139" s="103"/>
      <c r="E139" s="103"/>
      <c r="G139" s="103"/>
      <c r="H139" s="103"/>
      <c r="I139" s="103"/>
      <c r="J139" s="103"/>
      <c r="K139" s="103"/>
      <c r="L139" s="103"/>
    </row>
    <row r="140" ht="15.75" customHeight="1">
      <c r="A140" s="103"/>
      <c r="B140" s="103"/>
      <c r="C140" s="103"/>
      <c r="D140" s="103"/>
      <c r="E140" s="103"/>
      <c r="G140" s="103"/>
      <c r="H140" s="103"/>
      <c r="I140" s="103"/>
      <c r="J140" s="103"/>
      <c r="K140" s="103"/>
      <c r="L140" s="103"/>
    </row>
    <row r="141" ht="15.75" customHeight="1">
      <c r="A141" s="103"/>
      <c r="B141" s="103"/>
      <c r="C141" s="103"/>
      <c r="D141" s="103"/>
      <c r="E141" s="103"/>
      <c r="G141" s="103"/>
      <c r="H141" s="103"/>
      <c r="I141" s="103"/>
      <c r="J141" s="103"/>
      <c r="K141" s="103"/>
      <c r="L141" s="103"/>
    </row>
    <row r="142" ht="15.75" customHeight="1">
      <c r="A142" s="103"/>
      <c r="B142" s="103"/>
      <c r="C142" s="103"/>
      <c r="D142" s="103"/>
      <c r="E142" s="103"/>
      <c r="G142" s="103"/>
      <c r="H142" s="103"/>
      <c r="I142" s="103"/>
      <c r="J142" s="103"/>
      <c r="K142" s="103"/>
      <c r="L142" s="103"/>
    </row>
    <row r="143" ht="15.75" customHeight="1">
      <c r="A143" s="103"/>
      <c r="B143" s="103"/>
      <c r="C143" s="103"/>
      <c r="D143" s="103"/>
      <c r="E143" s="103"/>
      <c r="G143" s="103"/>
      <c r="H143" s="103"/>
      <c r="I143" s="103"/>
      <c r="J143" s="103"/>
      <c r="K143" s="103"/>
      <c r="L143" s="103"/>
    </row>
    <row r="144" ht="15.75" customHeight="1">
      <c r="A144" s="103"/>
      <c r="B144" s="103"/>
      <c r="C144" s="103"/>
      <c r="D144" s="103"/>
      <c r="E144" s="103"/>
      <c r="G144" s="103"/>
      <c r="H144" s="103"/>
      <c r="I144" s="103"/>
      <c r="J144" s="103"/>
      <c r="K144" s="103"/>
      <c r="L144" s="103"/>
    </row>
    <row r="145" ht="15.75" customHeight="1">
      <c r="A145" s="103"/>
      <c r="B145" s="103"/>
      <c r="C145" s="103"/>
      <c r="D145" s="103"/>
      <c r="E145" s="103"/>
      <c r="G145" s="103"/>
      <c r="H145" s="103"/>
      <c r="I145" s="103"/>
      <c r="J145" s="103"/>
      <c r="K145" s="103"/>
      <c r="L145" s="103"/>
    </row>
    <row r="146" ht="15.75" customHeight="1">
      <c r="A146" s="103"/>
      <c r="B146" s="103"/>
      <c r="C146" s="103"/>
      <c r="D146" s="103"/>
      <c r="E146" s="103"/>
      <c r="G146" s="103"/>
      <c r="H146" s="103"/>
      <c r="I146" s="103"/>
      <c r="J146" s="103"/>
      <c r="K146" s="103"/>
      <c r="L146" s="103"/>
    </row>
    <row r="147" ht="15.75" customHeight="1">
      <c r="A147" s="103"/>
      <c r="B147" s="103"/>
      <c r="C147" s="103"/>
      <c r="D147" s="103"/>
      <c r="E147" s="103"/>
      <c r="G147" s="103"/>
      <c r="H147" s="103"/>
      <c r="I147" s="103"/>
      <c r="J147" s="103"/>
      <c r="K147" s="103"/>
      <c r="L147" s="103"/>
    </row>
    <row r="148" ht="15.75" customHeight="1">
      <c r="A148" s="103"/>
      <c r="B148" s="103"/>
      <c r="C148" s="103"/>
      <c r="D148" s="103"/>
      <c r="E148" s="103"/>
      <c r="G148" s="103"/>
      <c r="H148" s="103"/>
      <c r="I148" s="103"/>
      <c r="J148" s="103"/>
      <c r="K148" s="103"/>
      <c r="L148" s="103"/>
    </row>
    <row r="149" ht="15.75" customHeight="1">
      <c r="A149" s="103"/>
      <c r="B149" s="103"/>
      <c r="C149" s="103"/>
      <c r="D149" s="103"/>
      <c r="E149" s="103"/>
      <c r="G149" s="103"/>
      <c r="H149" s="103"/>
      <c r="I149" s="103"/>
      <c r="J149" s="103"/>
      <c r="K149" s="103"/>
      <c r="L149" s="103"/>
    </row>
    <row r="150" ht="15.75" customHeight="1">
      <c r="A150" s="103"/>
      <c r="B150" s="103"/>
      <c r="C150" s="103"/>
      <c r="D150" s="103"/>
      <c r="E150" s="103"/>
      <c r="G150" s="103"/>
      <c r="H150" s="103"/>
      <c r="I150" s="103"/>
      <c r="J150" s="103"/>
      <c r="K150" s="103"/>
      <c r="L150" s="103"/>
    </row>
    <row r="151" ht="15.75" customHeight="1">
      <c r="A151" s="103"/>
      <c r="B151" s="103"/>
      <c r="C151" s="103"/>
      <c r="D151" s="103"/>
      <c r="E151" s="103"/>
      <c r="G151" s="103"/>
      <c r="H151" s="103"/>
      <c r="I151" s="103"/>
      <c r="J151" s="103"/>
      <c r="K151" s="103"/>
      <c r="L151" s="103"/>
    </row>
    <row r="152" ht="15.75" customHeight="1">
      <c r="A152" s="103"/>
      <c r="B152" s="103"/>
      <c r="C152" s="103"/>
      <c r="D152" s="103"/>
      <c r="E152" s="103"/>
      <c r="G152" s="103"/>
      <c r="H152" s="103"/>
      <c r="I152" s="103"/>
      <c r="J152" s="103"/>
      <c r="K152" s="103"/>
      <c r="L152" s="103"/>
    </row>
    <row r="153" ht="15.75" customHeight="1">
      <c r="A153" s="103"/>
      <c r="B153" s="103"/>
      <c r="C153" s="103"/>
      <c r="D153" s="103"/>
      <c r="E153" s="103"/>
      <c r="G153" s="103"/>
      <c r="H153" s="103"/>
      <c r="I153" s="103"/>
      <c r="J153" s="103"/>
      <c r="K153" s="103"/>
      <c r="L153" s="103"/>
    </row>
    <row r="154" ht="15.75" customHeight="1">
      <c r="A154" s="103"/>
      <c r="B154" s="103"/>
      <c r="C154" s="103"/>
      <c r="D154" s="103"/>
      <c r="E154" s="103"/>
      <c r="G154" s="103"/>
      <c r="H154" s="103"/>
      <c r="I154" s="103"/>
      <c r="J154" s="103"/>
      <c r="K154" s="103"/>
      <c r="L154" s="103"/>
    </row>
    <row r="155" ht="15.75" customHeight="1">
      <c r="A155" s="103"/>
      <c r="B155" s="103"/>
      <c r="C155" s="103"/>
      <c r="D155" s="103"/>
      <c r="E155" s="103"/>
      <c r="G155" s="103"/>
      <c r="H155" s="103"/>
      <c r="I155" s="103"/>
      <c r="J155" s="103"/>
      <c r="K155" s="103"/>
      <c r="L155" s="103"/>
    </row>
    <row r="156" ht="15.75" customHeight="1">
      <c r="A156" s="103"/>
      <c r="B156" s="103"/>
      <c r="C156" s="103"/>
      <c r="D156" s="103"/>
      <c r="E156" s="103"/>
      <c r="G156" s="103"/>
      <c r="H156" s="103"/>
      <c r="I156" s="103"/>
      <c r="J156" s="103"/>
      <c r="K156" s="103"/>
      <c r="L156" s="103"/>
    </row>
    <row r="157" ht="15.75" customHeight="1">
      <c r="A157" s="103"/>
      <c r="B157" s="103"/>
      <c r="C157" s="103"/>
      <c r="D157" s="103"/>
      <c r="E157" s="103"/>
      <c r="G157" s="103"/>
      <c r="H157" s="103"/>
      <c r="I157" s="103"/>
      <c r="J157" s="103"/>
      <c r="K157" s="103"/>
      <c r="L157" s="103"/>
    </row>
    <row r="158" ht="15.75" customHeight="1">
      <c r="A158" s="103"/>
      <c r="B158" s="103"/>
      <c r="C158" s="103"/>
      <c r="D158" s="103"/>
      <c r="E158" s="103"/>
      <c r="G158" s="103"/>
      <c r="H158" s="103"/>
      <c r="I158" s="103"/>
      <c r="J158" s="103"/>
      <c r="K158" s="103"/>
      <c r="L158" s="103"/>
    </row>
    <row r="159" ht="15.75" customHeight="1">
      <c r="A159" s="103"/>
      <c r="B159" s="103"/>
      <c r="C159" s="103"/>
      <c r="D159" s="103"/>
      <c r="E159" s="103"/>
      <c r="G159" s="103"/>
      <c r="H159" s="103"/>
      <c r="I159" s="103"/>
      <c r="J159" s="103"/>
      <c r="K159" s="103"/>
      <c r="L159" s="103"/>
    </row>
    <row r="160" ht="15.75" customHeight="1">
      <c r="A160" s="103"/>
      <c r="B160" s="103"/>
      <c r="C160" s="103"/>
      <c r="D160" s="103"/>
      <c r="E160" s="103"/>
      <c r="G160" s="103"/>
      <c r="H160" s="103"/>
      <c r="I160" s="103"/>
      <c r="J160" s="103"/>
      <c r="K160" s="103"/>
      <c r="L160" s="103"/>
    </row>
    <row r="161" ht="15.75" customHeight="1">
      <c r="A161" s="103"/>
      <c r="B161" s="103"/>
      <c r="C161" s="103"/>
      <c r="D161" s="103"/>
      <c r="E161" s="103"/>
      <c r="G161" s="103"/>
      <c r="H161" s="103"/>
      <c r="I161" s="103"/>
      <c r="J161" s="103"/>
      <c r="K161" s="103"/>
      <c r="L161" s="103"/>
    </row>
    <row r="162" ht="15.75" customHeight="1">
      <c r="A162" s="103"/>
      <c r="B162" s="103"/>
      <c r="C162" s="103"/>
      <c r="D162" s="103"/>
      <c r="E162" s="103"/>
      <c r="G162" s="103"/>
      <c r="H162" s="103"/>
      <c r="I162" s="103"/>
      <c r="J162" s="103"/>
      <c r="K162" s="103"/>
      <c r="L162" s="103"/>
    </row>
    <row r="163" ht="15.75" customHeight="1">
      <c r="A163" s="103"/>
      <c r="B163" s="103"/>
      <c r="C163" s="103"/>
      <c r="D163" s="103"/>
      <c r="E163" s="103"/>
      <c r="G163" s="103"/>
      <c r="H163" s="103"/>
      <c r="I163" s="103"/>
      <c r="J163" s="103"/>
      <c r="K163" s="103"/>
      <c r="L163" s="103"/>
    </row>
    <row r="164" ht="15.75" customHeight="1">
      <c r="A164" s="103"/>
      <c r="B164" s="103"/>
      <c r="C164" s="103"/>
      <c r="D164" s="103"/>
      <c r="E164" s="103"/>
      <c r="G164" s="103"/>
      <c r="H164" s="103"/>
      <c r="I164" s="103"/>
      <c r="J164" s="103"/>
      <c r="K164" s="103"/>
      <c r="L164" s="103"/>
    </row>
    <row r="165" ht="15.75" customHeight="1">
      <c r="A165" s="103"/>
      <c r="B165" s="103"/>
      <c r="C165" s="103"/>
      <c r="D165" s="103"/>
      <c r="E165" s="103"/>
      <c r="G165" s="103"/>
      <c r="H165" s="103"/>
      <c r="I165" s="103"/>
      <c r="J165" s="103"/>
      <c r="K165" s="103"/>
      <c r="L165" s="103"/>
    </row>
    <row r="166" ht="15.75" customHeight="1">
      <c r="A166" s="103"/>
      <c r="B166" s="103"/>
      <c r="C166" s="103"/>
      <c r="D166" s="103"/>
      <c r="E166" s="103"/>
      <c r="G166" s="103"/>
      <c r="H166" s="103"/>
      <c r="I166" s="103"/>
      <c r="J166" s="103"/>
      <c r="K166" s="103"/>
      <c r="L166" s="103"/>
    </row>
    <row r="167" ht="15.75" customHeight="1">
      <c r="A167" s="103"/>
      <c r="B167" s="103"/>
      <c r="C167" s="103"/>
      <c r="D167" s="103"/>
      <c r="E167" s="103"/>
      <c r="G167" s="103"/>
      <c r="H167" s="103"/>
      <c r="I167" s="103"/>
      <c r="J167" s="103"/>
      <c r="K167" s="103"/>
      <c r="L167" s="103"/>
    </row>
    <row r="168" ht="15.75" customHeight="1">
      <c r="A168" s="103"/>
      <c r="B168" s="103"/>
      <c r="C168" s="103"/>
      <c r="D168" s="103"/>
      <c r="E168" s="103"/>
      <c r="G168" s="103"/>
      <c r="H168" s="103"/>
      <c r="I168" s="103"/>
      <c r="J168" s="103"/>
      <c r="K168" s="103"/>
      <c r="L168" s="103"/>
    </row>
    <row r="169" ht="15.75" customHeight="1">
      <c r="A169" s="103"/>
      <c r="B169" s="103"/>
      <c r="C169" s="103"/>
      <c r="D169" s="103"/>
      <c r="E169" s="103"/>
      <c r="G169" s="103"/>
      <c r="H169" s="103"/>
      <c r="I169" s="103"/>
      <c r="J169" s="103"/>
      <c r="K169" s="103"/>
      <c r="L169" s="103"/>
    </row>
    <row r="170" ht="15.75" customHeight="1">
      <c r="A170" s="103"/>
      <c r="B170" s="103"/>
      <c r="C170" s="103"/>
      <c r="D170" s="103"/>
      <c r="E170" s="103"/>
      <c r="G170" s="103"/>
      <c r="H170" s="103"/>
      <c r="I170" s="103"/>
      <c r="J170" s="103"/>
      <c r="K170" s="103"/>
      <c r="L170" s="103"/>
    </row>
    <row r="171" ht="15.75" customHeight="1">
      <c r="A171" s="103"/>
      <c r="B171" s="103"/>
      <c r="C171" s="103"/>
      <c r="D171" s="103"/>
      <c r="E171" s="103"/>
      <c r="G171" s="103"/>
      <c r="H171" s="103"/>
      <c r="I171" s="103"/>
      <c r="J171" s="103"/>
      <c r="K171" s="103"/>
      <c r="L171" s="103"/>
    </row>
    <row r="172" ht="15.75" customHeight="1">
      <c r="A172" s="103"/>
      <c r="B172" s="103"/>
      <c r="C172" s="103"/>
      <c r="D172" s="103"/>
      <c r="E172" s="103"/>
      <c r="G172" s="103"/>
      <c r="H172" s="103"/>
      <c r="I172" s="103"/>
      <c r="J172" s="103"/>
      <c r="K172" s="103"/>
      <c r="L172" s="103"/>
    </row>
    <row r="173" ht="15.75" customHeight="1">
      <c r="A173" s="103"/>
      <c r="B173" s="103"/>
      <c r="C173" s="103"/>
      <c r="D173" s="103"/>
      <c r="E173" s="103"/>
      <c r="G173" s="103"/>
      <c r="H173" s="103"/>
      <c r="I173" s="103"/>
      <c r="J173" s="103"/>
      <c r="K173" s="103"/>
      <c r="L173" s="103"/>
    </row>
    <row r="174" ht="15.75" customHeight="1">
      <c r="A174" s="103"/>
      <c r="B174" s="103"/>
      <c r="C174" s="103"/>
      <c r="D174" s="103"/>
      <c r="E174" s="103"/>
      <c r="G174" s="103"/>
      <c r="H174" s="103"/>
      <c r="I174" s="103"/>
      <c r="J174" s="103"/>
      <c r="K174" s="103"/>
      <c r="L174" s="103"/>
    </row>
    <row r="175" ht="15.75" customHeight="1">
      <c r="A175" s="103"/>
      <c r="B175" s="103"/>
      <c r="C175" s="103"/>
      <c r="D175" s="103"/>
      <c r="E175" s="103"/>
      <c r="G175" s="103"/>
      <c r="H175" s="103"/>
      <c r="I175" s="103"/>
      <c r="J175" s="103"/>
      <c r="K175" s="103"/>
      <c r="L175" s="103"/>
    </row>
    <row r="176" ht="15.75" customHeight="1">
      <c r="A176" s="103"/>
      <c r="B176" s="103"/>
      <c r="C176" s="103"/>
      <c r="D176" s="103"/>
      <c r="E176" s="103"/>
      <c r="G176" s="103"/>
      <c r="H176" s="103"/>
      <c r="I176" s="103"/>
      <c r="J176" s="103"/>
      <c r="K176" s="103"/>
      <c r="L176" s="103"/>
    </row>
    <row r="177" ht="15.75" customHeight="1">
      <c r="A177" s="103"/>
      <c r="B177" s="103"/>
      <c r="C177" s="103"/>
      <c r="D177" s="103"/>
      <c r="E177" s="103"/>
      <c r="G177" s="103"/>
      <c r="H177" s="103"/>
      <c r="I177" s="103"/>
      <c r="J177" s="103"/>
      <c r="K177" s="103"/>
      <c r="L177" s="103"/>
    </row>
    <row r="178" ht="15.75" customHeight="1">
      <c r="A178" s="103"/>
      <c r="B178" s="103"/>
      <c r="C178" s="103"/>
      <c r="D178" s="103"/>
      <c r="E178" s="103"/>
      <c r="G178" s="103"/>
      <c r="H178" s="103"/>
      <c r="I178" s="103"/>
      <c r="J178" s="103"/>
      <c r="K178" s="103"/>
      <c r="L178" s="103"/>
    </row>
    <row r="179" ht="15.75" customHeight="1">
      <c r="A179" s="103"/>
      <c r="B179" s="103"/>
      <c r="C179" s="103"/>
      <c r="D179" s="103"/>
      <c r="E179" s="103"/>
      <c r="G179" s="103"/>
      <c r="H179" s="103"/>
      <c r="I179" s="103"/>
      <c r="J179" s="103"/>
      <c r="K179" s="103"/>
      <c r="L179" s="103"/>
    </row>
    <row r="180" ht="15.75" customHeight="1">
      <c r="A180" s="103"/>
      <c r="B180" s="103"/>
      <c r="C180" s="103"/>
      <c r="D180" s="103"/>
      <c r="E180" s="103"/>
      <c r="G180" s="103"/>
      <c r="H180" s="103"/>
      <c r="I180" s="103"/>
      <c r="J180" s="103"/>
      <c r="K180" s="103"/>
      <c r="L180" s="103"/>
    </row>
    <row r="181" ht="15.75" customHeight="1">
      <c r="A181" s="103"/>
      <c r="B181" s="103"/>
      <c r="C181" s="103"/>
      <c r="D181" s="103"/>
      <c r="E181" s="103"/>
      <c r="G181" s="103"/>
      <c r="H181" s="103"/>
      <c r="I181" s="103"/>
      <c r="J181" s="103"/>
      <c r="K181" s="103"/>
      <c r="L181" s="103"/>
    </row>
    <row r="182" ht="15.75" customHeight="1">
      <c r="A182" s="103"/>
      <c r="B182" s="103"/>
      <c r="C182" s="103"/>
      <c r="D182" s="103"/>
      <c r="E182" s="103"/>
      <c r="G182" s="103"/>
      <c r="H182" s="103"/>
      <c r="I182" s="103"/>
      <c r="J182" s="103"/>
      <c r="K182" s="103"/>
      <c r="L182" s="103"/>
    </row>
    <row r="183" ht="15.75" customHeight="1">
      <c r="A183" s="103"/>
      <c r="B183" s="103"/>
      <c r="C183" s="103"/>
      <c r="D183" s="103"/>
      <c r="E183" s="103"/>
      <c r="G183" s="103"/>
      <c r="H183" s="103"/>
      <c r="I183" s="103"/>
      <c r="J183" s="103"/>
      <c r="K183" s="103"/>
      <c r="L183" s="103"/>
    </row>
    <row r="184" ht="15.75" customHeight="1">
      <c r="A184" s="103"/>
      <c r="B184" s="103"/>
      <c r="C184" s="103"/>
      <c r="D184" s="103"/>
      <c r="E184" s="103"/>
      <c r="G184" s="103"/>
      <c r="H184" s="103"/>
      <c r="I184" s="103"/>
      <c r="J184" s="103"/>
      <c r="K184" s="103"/>
      <c r="L184" s="103"/>
    </row>
    <row r="185" ht="15.75" customHeight="1">
      <c r="A185" s="103"/>
      <c r="B185" s="103"/>
      <c r="C185" s="103"/>
      <c r="D185" s="103"/>
      <c r="E185" s="103"/>
      <c r="G185" s="103"/>
      <c r="H185" s="103"/>
      <c r="I185" s="103"/>
      <c r="J185" s="103"/>
      <c r="K185" s="103"/>
      <c r="L185" s="103"/>
    </row>
    <row r="186" ht="15.75" customHeight="1">
      <c r="A186" s="103"/>
      <c r="B186" s="103"/>
      <c r="C186" s="103"/>
      <c r="D186" s="103"/>
      <c r="E186" s="103"/>
      <c r="G186" s="103"/>
      <c r="H186" s="103"/>
      <c r="I186" s="103"/>
      <c r="J186" s="103"/>
      <c r="K186" s="103"/>
      <c r="L186" s="103"/>
    </row>
    <row r="187" ht="15.75" customHeight="1">
      <c r="A187" s="103"/>
      <c r="B187" s="103"/>
      <c r="C187" s="103"/>
      <c r="D187" s="103"/>
      <c r="E187" s="103"/>
      <c r="G187" s="103"/>
      <c r="H187" s="103"/>
      <c r="I187" s="103"/>
      <c r="J187" s="103"/>
      <c r="K187" s="103"/>
      <c r="L187" s="103"/>
    </row>
    <row r="188" ht="15.75" customHeight="1">
      <c r="A188" s="103"/>
      <c r="B188" s="103"/>
      <c r="C188" s="103"/>
      <c r="D188" s="103"/>
      <c r="E188" s="103"/>
      <c r="G188" s="103"/>
      <c r="H188" s="103"/>
      <c r="I188" s="103"/>
      <c r="J188" s="103"/>
      <c r="K188" s="103"/>
      <c r="L188" s="103"/>
    </row>
    <row r="189" ht="15.75" customHeight="1">
      <c r="A189" s="103"/>
      <c r="B189" s="103"/>
      <c r="C189" s="103"/>
      <c r="D189" s="103"/>
      <c r="E189" s="103"/>
      <c r="G189" s="103"/>
      <c r="H189" s="103"/>
      <c r="I189" s="103"/>
      <c r="J189" s="103"/>
      <c r="K189" s="103"/>
      <c r="L189" s="103"/>
    </row>
    <row r="190" ht="15.75" customHeight="1">
      <c r="A190" s="103"/>
      <c r="B190" s="103"/>
      <c r="C190" s="103"/>
      <c r="D190" s="103"/>
      <c r="E190" s="103"/>
      <c r="G190" s="103"/>
      <c r="H190" s="103"/>
      <c r="I190" s="103"/>
      <c r="J190" s="103"/>
      <c r="K190" s="103"/>
      <c r="L190" s="103"/>
    </row>
    <row r="191" ht="15.75" customHeight="1">
      <c r="A191" s="103"/>
      <c r="B191" s="103"/>
      <c r="C191" s="103"/>
      <c r="D191" s="103"/>
      <c r="E191" s="103"/>
      <c r="G191" s="103"/>
      <c r="H191" s="103"/>
      <c r="I191" s="103"/>
      <c r="J191" s="103"/>
      <c r="K191" s="103"/>
      <c r="L191" s="103"/>
    </row>
    <row r="192" ht="15.75" customHeight="1">
      <c r="A192" s="103"/>
      <c r="B192" s="103"/>
      <c r="C192" s="103"/>
      <c r="D192" s="103"/>
      <c r="E192" s="103"/>
      <c r="G192" s="103"/>
      <c r="H192" s="103"/>
      <c r="I192" s="103"/>
      <c r="J192" s="103"/>
      <c r="K192" s="103"/>
      <c r="L192" s="103"/>
    </row>
    <row r="193" ht="15.75" customHeight="1">
      <c r="A193" s="103"/>
      <c r="B193" s="103"/>
      <c r="C193" s="103"/>
      <c r="D193" s="103"/>
      <c r="E193" s="103"/>
      <c r="G193" s="103"/>
      <c r="H193" s="103"/>
      <c r="I193" s="103"/>
      <c r="J193" s="103"/>
      <c r="K193" s="103"/>
      <c r="L193" s="103"/>
    </row>
    <row r="194" ht="15.75" customHeight="1">
      <c r="A194" s="103"/>
      <c r="B194" s="103"/>
      <c r="C194" s="103"/>
      <c r="D194" s="103"/>
      <c r="E194" s="103"/>
      <c r="G194" s="103"/>
      <c r="H194" s="103"/>
      <c r="I194" s="103"/>
      <c r="J194" s="103"/>
      <c r="K194" s="103"/>
      <c r="L194" s="103"/>
    </row>
    <row r="195" ht="15.75" customHeight="1">
      <c r="A195" s="103"/>
      <c r="B195" s="103"/>
      <c r="C195" s="103"/>
      <c r="D195" s="103"/>
      <c r="E195" s="103"/>
      <c r="G195" s="103"/>
      <c r="H195" s="103"/>
      <c r="I195" s="103"/>
      <c r="J195" s="103"/>
      <c r="K195" s="103"/>
      <c r="L195" s="103"/>
    </row>
    <row r="196" ht="15.75" customHeight="1">
      <c r="A196" s="103"/>
      <c r="B196" s="103"/>
      <c r="C196" s="103"/>
      <c r="D196" s="103"/>
      <c r="E196" s="103"/>
      <c r="G196" s="103"/>
      <c r="H196" s="103"/>
      <c r="I196" s="103"/>
      <c r="J196" s="103"/>
      <c r="K196" s="103"/>
      <c r="L196" s="103"/>
    </row>
    <row r="197" ht="15.75" customHeight="1">
      <c r="A197" s="103"/>
      <c r="B197" s="103"/>
      <c r="C197" s="103"/>
      <c r="D197" s="103"/>
      <c r="E197" s="103"/>
      <c r="G197" s="103"/>
      <c r="H197" s="103"/>
      <c r="I197" s="103"/>
      <c r="J197" s="103"/>
      <c r="K197" s="103"/>
      <c r="L197" s="103"/>
    </row>
    <row r="198" ht="15.75" customHeight="1">
      <c r="A198" s="103"/>
      <c r="B198" s="103"/>
      <c r="C198" s="103"/>
      <c r="D198" s="103"/>
      <c r="E198" s="103"/>
      <c r="G198" s="103"/>
      <c r="H198" s="103"/>
      <c r="I198" s="103"/>
      <c r="J198" s="103"/>
      <c r="K198" s="103"/>
      <c r="L198" s="103"/>
    </row>
    <row r="199" ht="15.75" customHeight="1">
      <c r="A199" s="103"/>
      <c r="B199" s="103"/>
      <c r="C199" s="103"/>
      <c r="D199" s="103"/>
      <c r="E199" s="103"/>
      <c r="G199" s="103"/>
      <c r="H199" s="103"/>
      <c r="I199" s="103"/>
      <c r="J199" s="103"/>
      <c r="K199" s="103"/>
      <c r="L199" s="103"/>
    </row>
    <row r="200" ht="15.75" customHeight="1">
      <c r="A200" s="103"/>
      <c r="B200" s="103"/>
      <c r="C200" s="103"/>
      <c r="D200" s="103"/>
      <c r="E200" s="103"/>
      <c r="G200" s="103"/>
      <c r="H200" s="103"/>
      <c r="I200" s="103"/>
      <c r="J200" s="103"/>
      <c r="K200" s="103"/>
      <c r="L200" s="103"/>
    </row>
    <row r="201" ht="15.75" customHeight="1">
      <c r="A201" s="103"/>
      <c r="B201" s="103"/>
      <c r="C201" s="103"/>
      <c r="D201" s="103"/>
      <c r="E201" s="103"/>
      <c r="G201" s="103"/>
      <c r="H201" s="103"/>
      <c r="I201" s="103"/>
      <c r="J201" s="103"/>
      <c r="K201" s="103"/>
      <c r="L201" s="103"/>
    </row>
    <row r="202" ht="15.75" customHeight="1">
      <c r="A202" s="103"/>
      <c r="B202" s="103"/>
      <c r="C202" s="103"/>
      <c r="D202" s="103"/>
      <c r="E202" s="103"/>
      <c r="G202" s="103"/>
      <c r="H202" s="103"/>
      <c r="I202" s="103"/>
      <c r="J202" s="103"/>
      <c r="K202" s="103"/>
      <c r="L202" s="103"/>
    </row>
    <row r="203" ht="15.75" customHeight="1">
      <c r="A203" s="103"/>
      <c r="B203" s="103"/>
      <c r="C203" s="103"/>
      <c r="D203" s="103"/>
      <c r="E203" s="103"/>
      <c r="G203" s="103"/>
      <c r="H203" s="103"/>
      <c r="I203" s="103"/>
      <c r="J203" s="103"/>
      <c r="K203" s="103"/>
      <c r="L203" s="103"/>
    </row>
    <row r="204" ht="15.75" customHeight="1">
      <c r="A204" s="103"/>
      <c r="B204" s="103"/>
      <c r="C204" s="103"/>
      <c r="D204" s="103"/>
      <c r="E204" s="103"/>
      <c r="G204" s="103"/>
      <c r="H204" s="103"/>
      <c r="I204" s="103"/>
      <c r="J204" s="103"/>
      <c r="K204" s="103"/>
      <c r="L204" s="103"/>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1:K1"/>
    <mergeCell ref="L1:P1"/>
  </mergeCells>
  <dataValidations>
    <dataValidation type="list" allowBlank="1" showErrorMessage="1" sqref="T3:T10">
      <formula1>"Selecione,2ºTrimestre,3ºTrimestre,4ºTrimestre,Não"</formula1>
    </dataValidation>
    <dataValidation type="list" allowBlank="1" showErrorMessage="1" sqref="U3:U10">
      <formula1>"Selecione,Sim,Não"</formula1>
    </dataValidation>
    <dataValidation type="list" allowBlank="1" showErrorMessage="1" sqref="E3:E10">
      <formula1>"On-line Auto-serviço,On-line Fluxo,Digital Auto-serviço,Digital Fluxo,Presencial,Semipresencial,Selecione"</formula1>
    </dataValidation>
    <dataValidation type="list" allowBlank="1" showErrorMessage="1" sqref="O3:O10">
      <formula1>"Selecione,Atualmente é presencial,Atualmente em formato híbrido,Atualmente automatizado em formato digital"</formula1>
    </dataValidation>
    <dataValidation type="list" allowBlank="1" showErrorMessage="1" sqref="S3:S10">
      <formula1>"Fase de Levantamento de requisitos,Fase de Mapeamento do Serviço,Fase de Desenvolvimento,Fase de Homologação,Pronto,Fase de Pagamento,Pendente,Selecione"</formula1>
    </dataValidation>
    <dataValidation type="list" allowBlank="1" showErrorMessage="1" sqref="N3:N10">
      <formula1>"Sim Possui,Não Possui,Fase de Desenvolvimento,Selecione"</formula1>
    </dataValidation>
    <dataValidation type="list" allowBlank="1" showErrorMessage="1" sqref="J3:J10">
      <formula1>"Selecione,Sim,Não,Fase de elaboração"</formula1>
    </dataValidation>
    <dataValidation type="list" allowBlank="1" showErrorMessage="1" sqref="L3:L10">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10 F3:F10 R3:R10">
      <formula1>"Sim,Não,Selecione"</formula1>
    </dataValidation>
    <dataValidation type="list" allowBlank="1" showErrorMessage="1" sqref="H3:H10">
      <formula1>"Selecione,É cômodo para o usuário,É uma utilidadade para o usuário,Atendimento a disposição legal"</formula1>
    </dataValidation>
    <dataValidation type="list" allowBlank="1" showErrorMessage="1" sqref="G3:G10">
      <formula1>"Selecione,Atende grupo Minoritário da população,Atende grande parte da população,Atende toda população"</formula1>
    </dataValidation>
    <dataValidation type="list" allowBlank="1" showErrorMessage="1" sqref="I3:I10">
      <formula1>"Selecione,Baixo volume de demanda,Volume mediano de demanda,Alto volume de demanda"</formula1>
    </dataValidation>
    <dataValidation type="list" allowBlank="1" showErrorMessage="1" sqref="M3:M10">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1.38"/>
    <col customWidth="1" min="2" max="2" width="62.25"/>
    <col customWidth="1" min="3" max="3" width="26.0"/>
    <col customWidth="1" min="4" max="4" width="17.75"/>
    <col customWidth="1" min="5" max="6" width="16.38"/>
    <col customWidth="1" min="7" max="7" width="18.75"/>
    <col customWidth="1" min="8" max="11" width="16.38"/>
    <col customWidth="1" min="12" max="12" width="16.13"/>
    <col customWidth="1" min="13" max="15" width="15.25"/>
    <col customWidth="1" min="16" max="16" width="15.0"/>
    <col customWidth="1" min="22" max="22" width="19.0"/>
  </cols>
  <sheetData>
    <row r="1" ht="15.75" customHeight="1">
      <c r="A1" s="36"/>
      <c r="B1" s="36"/>
      <c r="C1" s="36"/>
      <c r="D1" s="36"/>
      <c r="E1" s="36"/>
      <c r="F1" s="36"/>
      <c r="G1" s="36"/>
      <c r="H1" s="37" t="s">
        <v>101</v>
      </c>
      <c r="I1" s="38"/>
      <c r="J1" s="38"/>
      <c r="K1" s="38"/>
      <c r="L1" s="39"/>
      <c r="M1" s="37" t="s">
        <v>102</v>
      </c>
      <c r="N1" s="38"/>
      <c r="O1" s="38"/>
      <c r="P1" s="38"/>
      <c r="Q1" s="40"/>
      <c r="R1" s="41"/>
      <c r="S1" s="41"/>
      <c r="T1" s="41"/>
      <c r="U1" s="41"/>
      <c r="V1" s="41"/>
      <c r="W1" s="101"/>
      <c r="X1" s="106"/>
      <c r="Y1" s="106"/>
      <c r="Z1" s="106"/>
      <c r="AA1" s="106"/>
      <c r="AB1" s="106"/>
      <c r="AC1" s="106"/>
      <c r="AD1" s="106"/>
    </row>
    <row r="2" ht="15.75" customHeight="1">
      <c r="A2" s="42" t="s">
        <v>103</v>
      </c>
      <c r="B2" s="42" t="s">
        <v>104</v>
      </c>
      <c r="C2" s="42" t="s">
        <v>105</v>
      </c>
      <c r="D2" s="43" t="s">
        <v>1013</v>
      </c>
      <c r="E2" s="42" t="s">
        <v>6</v>
      </c>
      <c r="F2" s="42" t="s">
        <v>107</v>
      </c>
      <c r="G2" s="44" t="s">
        <v>108</v>
      </c>
      <c r="H2" s="42" t="s">
        <v>8</v>
      </c>
      <c r="I2" s="45" t="s">
        <v>10</v>
      </c>
      <c r="J2" s="45" t="s">
        <v>12</v>
      </c>
      <c r="K2" s="42" t="s">
        <v>109</v>
      </c>
      <c r="L2" s="46" t="s">
        <v>110</v>
      </c>
      <c r="M2" s="46" t="s">
        <v>54</v>
      </c>
      <c r="N2" s="46" t="s">
        <v>18</v>
      </c>
      <c r="O2" s="42" t="s">
        <v>20</v>
      </c>
      <c r="P2" s="45" t="s">
        <v>24</v>
      </c>
      <c r="Q2" s="45" t="s">
        <v>111</v>
      </c>
      <c r="R2" s="45" t="s">
        <v>112</v>
      </c>
      <c r="S2" s="45" t="s">
        <v>113</v>
      </c>
      <c r="T2" s="42" t="s">
        <v>28</v>
      </c>
      <c r="U2" s="45" t="s">
        <v>30</v>
      </c>
      <c r="V2" s="45" t="s">
        <v>999</v>
      </c>
      <c r="W2" s="102" t="s">
        <v>1000</v>
      </c>
      <c r="X2" s="106"/>
      <c r="Y2" s="106"/>
      <c r="Z2" s="106"/>
      <c r="AA2" s="106"/>
      <c r="AB2" s="106"/>
      <c r="AC2" s="106"/>
      <c r="AD2" s="106"/>
    </row>
    <row r="3" ht="15.75" customHeight="1">
      <c r="A3" s="47" t="s">
        <v>190</v>
      </c>
      <c r="B3" s="47" t="s">
        <v>191</v>
      </c>
      <c r="C3" s="47" t="s">
        <v>192</v>
      </c>
      <c r="D3" s="47" t="s">
        <v>91</v>
      </c>
      <c r="E3" s="51" t="s">
        <v>122</v>
      </c>
      <c r="F3" s="47" t="s">
        <v>117</v>
      </c>
      <c r="G3" s="51" t="s">
        <v>122</v>
      </c>
      <c r="H3" s="52" t="s">
        <v>122</v>
      </c>
      <c r="I3" s="53" t="s">
        <v>122</v>
      </c>
      <c r="J3" s="54" t="s">
        <v>122</v>
      </c>
      <c r="K3" s="53" t="s">
        <v>122</v>
      </c>
      <c r="L3" s="50">
        <f>SUMIFS(Gabarito!B:B,Gabarito!A:A,H3)+SUMIFS(Gabarito!B:B,Gabarito!A:A,I3)+SUMIFS(Gabarito!B:B,Gabarito!A:A,J3)+SUMIFS(Gabarito!B:B,Gabarito!A:A,K3)</f>
        <v>0</v>
      </c>
      <c r="M3" s="53" t="s">
        <v>122</v>
      </c>
      <c r="N3" s="53" t="s">
        <v>131</v>
      </c>
      <c r="O3" s="55" t="s">
        <v>122</v>
      </c>
      <c r="P3" s="53" t="s">
        <v>122</v>
      </c>
      <c r="Q3" s="49">
        <f>SUMIFS(Gabarito!B:B,Gabarito!A:A,M3)+SUMIFS(Gabarito!B:B,Gabarito!A:A,O3)+SUMIFS(Gabarito!B:B,Gabarito!A:A,#REF!)+SUMIFS(Gabarito!B:B,Gabarito!A:A,#REF!)+SUMIFS(Gabarito!B:B,Gabarito!A:A,P3)</f>
        <v>0</v>
      </c>
      <c r="R3" s="49">
        <f t="shared" ref="R3:R54" si="1">L3*Q3</f>
        <v>0</v>
      </c>
      <c r="S3" s="47" t="s">
        <v>122</v>
      </c>
      <c r="T3" s="47" t="s">
        <v>122</v>
      </c>
      <c r="U3" s="49" t="s">
        <v>122</v>
      </c>
      <c r="V3" s="49" t="s">
        <v>50</v>
      </c>
      <c r="W3" s="47" t="s">
        <v>1014</v>
      </c>
      <c r="X3" s="106"/>
      <c r="Y3" s="106"/>
      <c r="Z3" s="106"/>
      <c r="AA3" s="106"/>
      <c r="AB3" s="106"/>
      <c r="AC3" s="106"/>
      <c r="AD3" s="106"/>
    </row>
    <row r="4" ht="15.75" customHeight="1">
      <c r="A4" s="56" t="s">
        <v>190</v>
      </c>
      <c r="B4" s="47" t="s">
        <v>1015</v>
      </c>
      <c r="C4" s="47" t="s">
        <v>192</v>
      </c>
      <c r="D4" s="47" t="s">
        <v>50</v>
      </c>
      <c r="E4" s="51" t="s">
        <v>149</v>
      </c>
      <c r="F4" s="47" t="s">
        <v>122</v>
      </c>
      <c r="G4" s="51" t="s">
        <v>50</v>
      </c>
      <c r="H4" s="52" t="s">
        <v>67</v>
      </c>
      <c r="I4" s="107" t="s">
        <v>69</v>
      </c>
      <c r="J4" s="54" t="s">
        <v>71</v>
      </c>
      <c r="K4" s="53" t="s">
        <v>91</v>
      </c>
      <c r="L4" s="50">
        <f>SUMIFS(Gabarito!B:B,Gabarito!A:A,H4)+SUMIFS(Gabarito!B:B,Gabarito!A:A,I4)+SUMIFS(Gabarito!B:B,Gabarito!A:A,J4)+SUMIFS(Gabarito!B:B,Gabarito!A:A,K4)</f>
        <v>20</v>
      </c>
      <c r="M4" s="53" t="s">
        <v>122</v>
      </c>
      <c r="N4" s="53" t="s">
        <v>122</v>
      </c>
      <c r="O4" s="55" t="s">
        <v>122</v>
      </c>
      <c r="P4" s="53" t="s">
        <v>122</v>
      </c>
      <c r="Q4" s="49">
        <f>SUMIFS(Gabarito!B:B,Gabarito!A:A,M4)+SUMIFS(Gabarito!B:B,Gabarito!A:A,O4)+SUMIFS(Gabarito!B:B,Gabarito!A:A,#REF!)+SUMIFS(Gabarito!B:B,Gabarito!A:A,#REF!)+SUMIFS(Gabarito!B:B,Gabarito!A:A,P4)</f>
        <v>0</v>
      </c>
      <c r="R4" s="49">
        <f t="shared" si="1"/>
        <v>0</v>
      </c>
      <c r="S4" s="47" t="s">
        <v>122</v>
      </c>
      <c r="T4" s="47" t="s">
        <v>122</v>
      </c>
      <c r="U4" s="49" t="s">
        <v>122</v>
      </c>
      <c r="V4" s="49" t="s">
        <v>50</v>
      </c>
      <c r="W4" s="47" t="s">
        <v>1016</v>
      </c>
      <c r="X4" s="106"/>
      <c r="Y4" s="106"/>
      <c r="Z4" s="106"/>
      <c r="AA4" s="106"/>
      <c r="AB4" s="106"/>
      <c r="AC4" s="106"/>
      <c r="AD4" s="106"/>
    </row>
    <row r="5" ht="15.75" customHeight="1">
      <c r="A5" s="47" t="s">
        <v>190</v>
      </c>
      <c r="B5" s="47" t="s">
        <v>1017</v>
      </c>
      <c r="C5" s="47" t="s">
        <v>192</v>
      </c>
      <c r="D5" s="47" t="s">
        <v>50</v>
      </c>
      <c r="E5" s="51" t="s">
        <v>149</v>
      </c>
      <c r="F5" s="47" t="s">
        <v>122</v>
      </c>
      <c r="G5" s="55" t="s">
        <v>50</v>
      </c>
      <c r="H5" s="53" t="s">
        <v>85</v>
      </c>
      <c r="I5" s="107" t="s">
        <v>69</v>
      </c>
      <c r="J5" s="54" t="s">
        <v>89</v>
      </c>
      <c r="K5" s="53" t="s">
        <v>122</v>
      </c>
      <c r="L5" s="54">
        <v>12.0</v>
      </c>
      <c r="M5" s="53" t="s">
        <v>122</v>
      </c>
      <c r="N5" s="53" t="s">
        <v>122</v>
      </c>
      <c r="O5" s="55" t="s">
        <v>122</v>
      </c>
      <c r="P5" s="53" t="s">
        <v>122</v>
      </c>
      <c r="Q5" s="53">
        <v>0.0</v>
      </c>
      <c r="R5" s="49">
        <f t="shared" si="1"/>
        <v>0</v>
      </c>
      <c r="S5" s="55" t="s">
        <v>122</v>
      </c>
      <c r="T5" s="55" t="s">
        <v>122</v>
      </c>
      <c r="U5" s="53" t="s">
        <v>122</v>
      </c>
      <c r="V5" s="49" t="s">
        <v>50</v>
      </c>
      <c r="W5" s="47" t="s">
        <v>1016</v>
      </c>
      <c r="X5" s="106"/>
      <c r="Y5" s="106"/>
      <c r="Z5" s="106"/>
      <c r="AA5" s="106"/>
      <c r="AB5" s="106"/>
      <c r="AC5" s="106"/>
      <c r="AD5" s="106"/>
    </row>
    <row r="6" ht="15.75" customHeight="1">
      <c r="A6" s="47" t="s">
        <v>190</v>
      </c>
      <c r="B6" s="47" t="s">
        <v>195</v>
      </c>
      <c r="C6" s="47" t="s">
        <v>192</v>
      </c>
      <c r="D6" s="47" t="s">
        <v>50</v>
      </c>
      <c r="E6" s="51" t="s">
        <v>196</v>
      </c>
      <c r="F6" s="47" t="s">
        <v>122</v>
      </c>
      <c r="G6" s="55" t="s">
        <v>50</v>
      </c>
      <c r="H6" s="53" t="s">
        <v>85</v>
      </c>
      <c r="I6" s="107" t="s">
        <v>69</v>
      </c>
      <c r="J6" s="54" t="s">
        <v>71</v>
      </c>
      <c r="K6" s="53" t="s">
        <v>122</v>
      </c>
      <c r="L6" s="54">
        <v>9.0</v>
      </c>
      <c r="M6" s="53" t="s">
        <v>122</v>
      </c>
      <c r="N6" s="53" t="s">
        <v>122</v>
      </c>
      <c r="O6" s="55" t="s">
        <v>122</v>
      </c>
      <c r="P6" s="53" t="s">
        <v>122</v>
      </c>
      <c r="Q6" s="53">
        <v>0.0</v>
      </c>
      <c r="R6" s="49">
        <f t="shared" si="1"/>
        <v>0</v>
      </c>
      <c r="S6" s="55" t="s">
        <v>122</v>
      </c>
      <c r="T6" s="55" t="s">
        <v>132</v>
      </c>
      <c r="U6" s="53" t="s">
        <v>122</v>
      </c>
      <c r="V6" s="49" t="s">
        <v>50</v>
      </c>
      <c r="W6" s="47" t="s">
        <v>1018</v>
      </c>
      <c r="X6" s="106"/>
      <c r="Y6" s="106"/>
      <c r="Z6" s="106"/>
      <c r="AA6" s="106"/>
      <c r="AB6" s="106"/>
      <c r="AC6" s="106"/>
      <c r="AD6" s="106"/>
    </row>
    <row r="7" ht="15.75" customHeight="1">
      <c r="A7" s="47" t="s">
        <v>190</v>
      </c>
      <c r="B7" s="47" t="s">
        <v>197</v>
      </c>
      <c r="C7" s="47" t="s">
        <v>192</v>
      </c>
      <c r="D7" s="47" t="s">
        <v>50</v>
      </c>
      <c r="E7" s="51" t="s">
        <v>149</v>
      </c>
      <c r="F7" s="47" t="s">
        <v>122</v>
      </c>
      <c r="G7" s="51" t="s">
        <v>50</v>
      </c>
      <c r="H7" s="52" t="s">
        <v>43</v>
      </c>
      <c r="I7" s="53" t="s">
        <v>87</v>
      </c>
      <c r="J7" s="54" t="s">
        <v>47</v>
      </c>
      <c r="K7" s="53" t="s">
        <v>50</v>
      </c>
      <c r="L7" s="50">
        <f>SUMIFS(Gabarito!B:B,Gabarito!A:A,H7)+SUMIFS(Gabarito!B:B,Gabarito!A:A,I7)+SUMIFS(Gabarito!B:B,Gabarito!A:A,J7)+SUMIFS(Gabarito!B:B,Gabarito!A:A,K7)</f>
        <v>12</v>
      </c>
      <c r="M7" s="53" t="s">
        <v>122</v>
      </c>
      <c r="N7" s="53" t="s">
        <v>122</v>
      </c>
      <c r="O7" s="55" t="s">
        <v>122</v>
      </c>
      <c r="P7" s="53" t="s">
        <v>122</v>
      </c>
      <c r="Q7" s="49">
        <f>SUMIFS(Gabarito!B:B,Gabarito!A:A,M7)+SUMIFS(Gabarito!B:B,Gabarito!A:A,O7)+SUMIFS(Gabarito!B:B,Gabarito!A:A,#REF!)+SUMIFS(Gabarito!B:B,Gabarito!A:A,#REF!)+SUMIFS(Gabarito!B:B,Gabarito!A:A,P7)</f>
        <v>0</v>
      </c>
      <c r="R7" s="49">
        <f t="shared" si="1"/>
        <v>0</v>
      </c>
      <c r="S7" s="47" t="s">
        <v>122</v>
      </c>
      <c r="T7" s="47" t="s">
        <v>122</v>
      </c>
      <c r="U7" s="49" t="s">
        <v>122</v>
      </c>
      <c r="V7" s="49" t="s">
        <v>50</v>
      </c>
      <c r="W7" s="47" t="s">
        <v>1019</v>
      </c>
      <c r="X7" s="106"/>
      <c r="Y7" s="106"/>
      <c r="Z7" s="106"/>
      <c r="AA7" s="106"/>
      <c r="AB7" s="106"/>
      <c r="AC7" s="106"/>
      <c r="AD7" s="106"/>
    </row>
    <row r="8" ht="15.75" customHeight="1">
      <c r="A8" s="47" t="s">
        <v>190</v>
      </c>
      <c r="B8" s="47" t="s">
        <v>198</v>
      </c>
      <c r="C8" s="47" t="s">
        <v>192</v>
      </c>
      <c r="D8" s="47" t="s">
        <v>50</v>
      </c>
      <c r="E8" s="51" t="s">
        <v>149</v>
      </c>
      <c r="F8" s="47" t="s">
        <v>122</v>
      </c>
      <c r="G8" s="51" t="s">
        <v>50</v>
      </c>
      <c r="H8" s="52" t="s">
        <v>67</v>
      </c>
      <c r="I8" s="53" t="s">
        <v>45</v>
      </c>
      <c r="J8" s="54" t="s">
        <v>47</v>
      </c>
      <c r="K8" s="53" t="s">
        <v>50</v>
      </c>
      <c r="L8" s="50">
        <f>SUMIFS(Gabarito!B:B,Gabarito!A:A,H8)+SUMIFS(Gabarito!B:B,Gabarito!A:A,I8)+SUMIFS(Gabarito!B:B,Gabarito!A:A,J8)+SUMIFS(Gabarito!B:B,Gabarito!A:A,K8)</f>
        <v>9</v>
      </c>
      <c r="M8" s="53" t="s">
        <v>122</v>
      </c>
      <c r="N8" s="53" t="s">
        <v>122</v>
      </c>
      <c r="O8" s="55" t="s">
        <v>122</v>
      </c>
      <c r="P8" s="53" t="s">
        <v>122</v>
      </c>
      <c r="Q8" s="49">
        <f>SUMIFS(Gabarito!B:B,Gabarito!A:A,M8)+SUMIFS(Gabarito!B:B,Gabarito!A:A,O8)+SUMIFS(Gabarito!B:B,Gabarito!A:A,#REF!)+SUMIFS(Gabarito!B:B,Gabarito!A:A,#REF!)+SUMIFS(Gabarito!B:B,Gabarito!A:A,P8)</f>
        <v>0</v>
      </c>
      <c r="R8" s="49">
        <f t="shared" si="1"/>
        <v>0</v>
      </c>
      <c r="S8" s="47" t="s">
        <v>122</v>
      </c>
      <c r="T8" s="47" t="s">
        <v>122</v>
      </c>
      <c r="U8" s="49" t="s">
        <v>122</v>
      </c>
      <c r="V8" s="49" t="s">
        <v>50</v>
      </c>
      <c r="W8" s="47" t="s">
        <v>1018</v>
      </c>
      <c r="X8" s="106"/>
      <c r="Y8" s="106"/>
      <c r="Z8" s="106"/>
      <c r="AA8" s="106"/>
      <c r="AB8" s="106"/>
      <c r="AC8" s="106"/>
      <c r="AD8" s="106"/>
    </row>
    <row r="9" ht="15.75" customHeight="1">
      <c r="A9" s="47" t="s">
        <v>190</v>
      </c>
      <c r="B9" s="47" t="s">
        <v>199</v>
      </c>
      <c r="C9" s="47" t="s">
        <v>192</v>
      </c>
      <c r="D9" s="47" t="s">
        <v>50</v>
      </c>
      <c r="E9" s="51" t="s">
        <v>196</v>
      </c>
      <c r="F9" s="47" t="s">
        <v>122</v>
      </c>
      <c r="G9" s="55" t="s">
        <v>50</v>
      </c>
      <c r="H9" s="53" t="s">
        <v>85</v>
      </c>
      <c r="I9" s="107" t="s">
        <v>69</v>
      </c>
      <c r="J9" s="54" t="s">
        <v>89</v>
      </c>
      <c r="K9" s="53" t="s">
        <v>122</v>
      </c>
      <c r="L9" s="54">
        <v>12.0</v>
      </c>
      <c r="M9" s="53" t="s">
        <v>122</v>
      </c>
      <c r="N9" s="53" t="s">
        <v>122</v>
      </c>
      <c r="O9" s="55" t="s">
        <v>122</v>
      </c>
      <c r="P9" s="53" t="s">
        <v>122</v>
      </c>
      <c r="Q9" s="53">
        <v>0.0</v>
      </c>
      <c r="R9" s="49">
        <f t="shared" si="1"/>
        <v>0</v>
      </c>
      <c r="S9" s="55" t="s">
        <v>122</v>
      </c>
      <c r="T9" s="55" t="s">
        <v>132</v>
      </c>
      <c r="U9" s="53" t="s">
        <v>122</v>
      </c>
      <c r="V9" s="49" t="s">
        <v>50</v>
      </c>
      <c r="W9" s="47" t="s">
        <v>1020</v>
      </c>
      <c r="X9" s="106"/>
      <c r="Y9" s="106"/>
      <c r="Z9" s="106"/>
      <c r="AA9" s="106"/>
      <c r="AB9" s="106"/>
      <c r="AC9" s="106"/>
      <c r="AD9" s="106"/>
    </row>
    <row r="10" ht="15.75" customHeight="1">
      <c r="A10" s="47" t="s">
        <v>190</v>
      </c>
      <c r="B10" s="47" t="s">
        <v>200</v>
      </c>
      <c r="C10" s="47" t="s">
        <v>192</v>
      </c>
      <c r="D10" s="47" t="s">
        <v>50</v>
      </c>
      <c r="E10" s="51" t="s">
        <v>136</v>
      </c>
      <c r="F10" s="47" t="s">
        <v>122</v>
      </c>
      <c r="G10" s="55" t="s">
        <v>50</v>
      </c>
      <c r="H10" s="53" t="s">
        <v>85</v>
      </c>
      <c r="I10" s="53" t="s">
        <v>45</v>
      </c>
      <c r="J10" s="54" t="s">
        <v>47</v>
      </c>
      <c r="K10" s="53" t="s">
        <v>122</v>
      </c>
      <c r="L10" s="54">
        <v>8.0</v>
      </c>
      <c r="M10" s="53" t="s">
        <v>122</v>
      </c>
      <c r="N10" s="53" t="s">
        <v>122</v>
      </c>
      <c r="O10" s="55" t="s">
        <v>122</v>
      </c>
      <c r="P10" s="53" t="s">
        <v>122</v>
      </c>
      <c r="Q10" s="53">
        <v>0.0</v>
      </c>
      <c r="R10" s="49">
        <f t="shared" si="1"/>
        <v>0</v>
      </c>
      <c r="S10" s="55" t="s">
        <v>122</v>
      </c>
      <c r="T10" s="55" t="s">
        <v>122</v>
      </c>
      <c r="U10" s="53" t="s">
        <v>122</v>
      </c>
      <c r="V10" s="49" t="s">
        <v>50</v>
      </c>
      <c r="W10" s="47" t="s">
        <v>1020</v>
      </c>
      <c r="X10" s="106"/>
      <c r="Y10" s="106"/>
      <c r="Z10" s="106"/>
      <c r="AA10" s="106"/>
      <c r="AB10" s="106"/>
      <c r="AC10" s="106"/>
      <c r="AD10" s="106"/>
    </row>
    <row r="11" ht="15.75" customHeight="1">
      <c r="A11" s="47" t="s">
        <v>190</v>
      </c>
      <c r="B11" s="47" t="s">
        <v>201</v>
      </c>
      <c r="C11" s="47" t="s">
        <v>192</v>
      </c>
      <c r="D11" s="47" t="s">
        <v>50</v>
      </c>
      <c r="E11" s="57" t="s">
        <v>130</v>
      </c>
      <c r="F11" s="47" t="s">
        <v>122</v>
      </c>
      <c r="G11" s="57" t="s">
        <v>50</v>
      </c>
      <c r="H11" s="58" t="s">
        <v>85</v>
      </c>
      <c r="I11" s="59" t="s">
        <v>45</v>
      </c>
      <c r="J11" s="60" t="s">
        <v>89</v>
      </c>
      <c r="K11" s="59" t="s">
        <v>122</v>
      </c>
      <c r="L11" s="50">
        <f>SUMIFS(Gabarito!B:B,Gabarito!A:A,H11)+SUMIFS(Gabarito!B:B,Gabarito!A:A,I11)+SUMIFS(Gabarito!B:B,Gabarito!A:A,J11)+SUMIFS(Gabarito!B:B,Gabarito!A:A,K11)</f>
        <v>14</v>
      </c>
      <c r="M11" s="59" t="s">
        <v>122</v>
      </c>
      <c r="N11" s="59" t="s">
        <v>122</v>
      </c>
      <c r="O11" s="61" t="s">
        <v>122</v>
      </c>
      <c r="P11" s="59" t="s">
        <v>122</v>
      </c>
      <c r="Q11" s="49">
        <f>SUMIFS(Gabarito!B:B,Gabarito!A:A,M11)+SUMIFS(Gabarito!B:B,Gabarito!A:A,O11)+SUMIFS(Gabarito!B:B,Gabarito!A:A,#REF!)+SUMIFS(Gabarito!B:B,Gabarito!A:A,#REF!)+SUMIFS(Gabarito!B:B,Gabarito!A:A,P11)</f>
        <v>0</v>
      </c>
      <c r="R11" s="49">
        <f t="shared" si="1"/>
        <v>0</v>
      </c>
      <c r="S11" s="47" t="s">
        <v>122</v>
      </c>
      <c r="T11" s="47" t="s">
        <v>122</v>
      </c>
      <c r="U11" s="49" t="s">
        <v>122</v>
      </c>
      <c r="V11" s="49" t="s">
        <v>50</v>
      </c>
      <c r="W11" s="47" t="s">
        <v>1018</v>
      </c>
      <c r="X11" s="106"/>
      <c r="Y11" s="106"/>
      <c r="Z11" s="106"/>
      <c r="AA11" s="106"/>
      <c r="AB11" s="106"/>
      <c r="AC11" s="106"/>
      <c r="AD11" s="106"/>
    </row>
    <row r="12" ht="15.75" customHeight="1">
      <c r="A12" s="47" t="s">
        <v>190</v>
      </c>
      <c r="B12" s="47" t="s">
        <v>202</v>
      </c>
      <c r="C12" s="47" t="s">
        <v>192</v>
      </c>
      <c r="D12" s="47" t="s">
        <v>50</v>
      </c>
      <c r="E12" s="51" t="s">
        <v>203</v>
      </c>
      <c r="F12" s="47" t="s">
        <v>122</v>
      </c>
      <c r="G12" s="51" t="s">
        <v>50</v>
      </c>
      <c r="H12" s="52" t="s">
        <v>67</v>
      </c>
      <c r="I12" s="53" t="s">
        <v>45</v>
      </c>
      <c r="J12" s="54" t="s">
        <v>47</v>
      </c>
      <c r="K12" s="53" t="s">
        <v>50</v>
      </c>
      <c r="L12" s="50">
        <f>SUMIFS(Gabarito!B:B,Gabarito!A:A,H12)+SUMIFS(Gabarito!B:B,Gabarito!A:A,I12)+SUMIFS(Gabarito!B:B,Gabarito!A:A,J12)+SUMIFS(Gabarito!B:B,Gabarito!A:A,K12)</f>
        <v>9</v>
      </c>
      <c r="M12" s="53" t="s">
        <v>122</v>
      </c>
      <c r="N12" s="53" t="s">
        <v>122</v>
      </c>
      <c r="O12" s="55" t="s">
        <v>122</v>
      </c>
      <c r="P12" s="53" t="s">
        <v>122</v>
      </c>
      <c r="Q12" s="49">
        <f>SUMIFS(Gabarito!B:B,Gabarito!A:A,M12)+SUMIFS(Gabarito!B:B,Gabarito!A:A,O12)+SUMIFS(Gabarito!B:B,Gabarito!A:A,#REF!)+SUMIFS(Gabarito!B:B,Gabarito!A:A,#REF!)+SUMIFS(Gabarito!B:B,Gabarito!A:A,P12)</f>
        <v>0</v>
      </c>
      <c r="R12" s="49">
        <f t="shared" si="1"/>
        <v>0</v>
      </c>
      <c r="S12" s="47" t="s">
        <v>122</v>
      </c>
      <c r="T12" s="47" t="s">
        <v>132</v>
      </c>
      <c r="U12" s="49" t="s">
        <v>122</v>
      </c>
      <c r="V12" s="49" t="s">
        <v>50</v>
      </c>
      <c r="W12" s="47" t="s">
        <v>1018</v>
      </c>
      <c r="X12" s="106"/>
      <c r="Y12" s="106"/>
      <c r="Z12" s="106"/>
      <c r="AA12" s="106"/>
      <c r="AB12" s="106"/>
      <c r="AC12" s="106"/>
      <c r="AD12" s="106"/>
    </row>
    <row r="13" ht="15.75" customHeight="1">
      <c r="A13" s="47" t="s">
        <v>190</v>
      </c>
      <c r="B13" s="47" t="s">
        <v>204</v>
      </c>
      <c r="C13" s="47" t="s">
        <v>192</v>
      </c>
      <c r="D13" s="47" t="s">
        <v>50</v>
      </c>
      <c r="E13" s="51" t="s">
        <v>136</v>
      </c>
      <c r="F13" s="47" t="s">
        <v>122</v>
      </c>
      <c r="G13" s="51" t="s">
        <v>50</v>
      </c>
      <c r="H13" s="52" t="s">
        <v>67</v>
      </c>
      <c r="I13" s="53" t="s">
        <v>45</v>
      </c>
      <c r="J13" s="54" t="s">
        <v>71</v>
      </c>
      <c r="K13" s="53" t="s">
        <v>50</v>
      </c>
      <c r="L13" s="50">
        <f>SUMIFS(Gabarito!B:B,Gabarito!A:A,H13)+SUMIFS(Gabarito!B:B,Gabarito!A:A,I13)+SUMIFS(Gabarito!B:B,Gabarito!A:A,J13)+SUMIFS(Gabarito!B:B,Gabarito!A:A,K13)</f>
        <v>12</v>
      </c>
      <c r="M13" s="53" t="s">
        <v>122</v>
      </c>
      <c r="N13" s="53" t="s">
        <v>122</v>
      </c>
      <c r="O13" s="55" t="s">
        <v>122</v>
      </c>
      <c r="P13" s="53" t="s">
        <v>122</v>
      </c>
      <c r="Q13" s="49">
        <f>SUMIFS(Gabarito!B:B,Gabarito!A:A,M13)+SUMIFS(Gabarito!B:B,Gabarito!A:A,O13)+SUMIFS(Gabarito!B:B,Gabarito!A:A,#REF!)+SUMIFS(Gabarito!B:B,Gabarito!A:A,#REF!)+SUMIFS(Gabarito!B:B,Gabarito!A:A,P13)</f>
        <v>0</v>
      </c>
      <c r="R13" s="49">
        <f t="shared" si="1"/>
        <v>0</v>
      </c>
      <c r="S13" s="47" t="s">
        <v>122</v>
      </c>
      <c r="T13" s="47" t="s">
        <v>122</v>
      </c>
      <c r="U13" s="49" t="s">
        <v>122</v>
      </c>
      <c r="V13" s="49" t="s">
        <v>50</v>
      </c>
      <c r="W13" s="47" t="s">
        <v>1018</v>
      </c>
      <c r="X13" s="106"/>
      <c r="Y13" s="106"/>
      <c r="Z13" s="106"/>
      <c r="AA13" s="106"/>
      <c r="AB13" s="106"/>
      <c r="AC13" s="106"/>
      <c r="AD13" s="106"/>
    </row>
    <row r="14" ht="15.75" customHeight="1">
      <c r="A14" s="47" t="s">
        <v>190</v>
      </c>
      <c r="B14" s="47" t="s">
        <v>205</v>
      </c>
      <c r="C14" s="47" t="s">
        <v>192</v>
      </c>
      <c r="D14" s="47" t="s">
        <v>50</v>
      </c>
      <c r="E14" s="51" t="s">
        <v>149</v>
      </c>
      <c r="F14" s="47" t="s">
        <v>122</v>
      </c>
      <c r="G14" s="55" t="s">
        <v>50</v>
      </c>
      <c r="H14" s="53" t="s">
        <v>85</v>
      </c>
      <c r="I14" s="107" t="s">
        <v>69</v>
      </c>
      <c r="J14" s="54" t="s">
        <v>71</v>
      </c>
      <c r="K14" s="53" t="s">
        <v>122</v>
      </c>
      <c r="L14" s="54">
        <v>9.0</v>
      </c>
      <c r="M14" s="53" t="s">
        <v>122</v>
      </c>
      <c r="N14" s="53" t="s">
        <v>122</v>
      </c>
      <c r="O14" s="55" t="s">
        <v>122</v>
      </c>
      <c r="P14" s="53" t="s">
        <v>122</v>
      </c>
      <c r="Q14" s="53">
        <v>0.0</v>
      </c>
      <c r="R14" s="49">
        <f t="shared" si="1"/>
        <v>0</v>
      </c>
      <c r="S14" s="55" t="s">
        <v>122</v>
      </c>
      <c r="T14" s="55" t="s">
        <v>122</v>
      </c>
      <c r="U14" s="53" t="s">
        <v>122</v>
      </c>
      <c r="V14" s="49" t="s">
        <v>50</v>
      </c>
      <c r="W14" s="47" t="s">
        <v>1018</v>
      </c>
      <c r="X14" s="106"/>
      <c r="Y14" s="106"/>
      <c r="Z14" s="106"/>
      <c r="AA14" s="106"/>
      <c r="AB14" s="106"/>
      <c r="AC14" s="106"/>
      <c r="AD14" s="106"/>
    </row>
    <row r="15" ht="15.75" customHeight="1">
      <c r="A15" s="47" t="s">
        <v>190</v>
      </c>
      <c r="B15" s="47" t="s">
        <v>206</v>
      </c>
      <c r="C15" s="47" t="s">
        <v>192</v>
      </c>
      <c r="D15" s="47" t="s">
        <v>91</v>
      </c>
      <c r="E15" s="51" t="s">
        <v>149</v>
      </c>
      <c r="F15" s="47" t="s">
        <v>149</v>
      </c>
      <c r="G15" s="55" t="s">
        <v>50</v>
      </c>
      <c r="H15" s="53" t="s">
        <v>85</v>
      </c>
      <c r="I15" s="107" t="s">
        <v>69</v>
      </c>
      <c r="J15" s="54" t="s">
        <v>89</v>
      </c>
      <c r="K15" s="53" t="s">
        <v>122</v>
      </c>
      <c r="L15" s="54">
        <v>12.0</v>
      </c>
      <c r="M15" s="53" t="s">
        <v>122</v>
      </c>
      <c r="N15" s="53" t="s">
        <v>131</v>
      </c>
      <c r="O15" s="55" t="s">
        <v>122</v>
      </c>
      <c r="P15" s="53" t="s">
        <v>122</v>
      </c>
      <c r="Q15" s="53">
        <v>0.0</v>
      </c>
      <c r="R15" s="49">
        <f t="shared" si="1"/>
        <v>0</v>
      </c>
      <c r="S15" s="55" t="s">
        <v>122</v>
      </c>
      <c r="T15" s="55" t="s">
        <v>122</v>
      </c>
      <c r="U15" s="53" t="s">
        <v>122</v>
      </c>
      <c r="V15" s="49" t="s">
        <v>91</v>
      </c>
      <c r="W15" s="47" t="s">
        <v>1018</v>
      </c>
      <c r="X15" s="106"/>
      <c r="Y15" s="106"/>
      <c r="Z15" s="106"/>
      <c r="AA15" s="106"/>
      <c r="AB15" s="106"/>
      <c r="AC15" s="106"/>
      <c r="AD15" s="106"/>
    </row>
    <row r="16" ht="15.75" customHeight="1">
      <c r="A16" s="47" t="s">
        <v>190</v>
      </c>
      <c r="B16" s="47" t="s">
        <v>207</v>
      </c>
      <c r="C16" s="47" t="s">
        <v>192</v>
      </c>
      <c r="D16" s="47" t="s">
        <v>91</v>
      </c>
      <c r="E16" s="51" t="s">
        <v>136</v>
      </c>
      <c r="F16" s="47" t="s">
        <v>139</v>
      </c>
      <c r="G16" s="55" t="s">
        <v>50</v>
      </c>
      <c r="H16" s="53" t="s">
        <v>85</v>
      </c>
      <c r="I16" s="53" t="s">
        <v>45</v>
      </c>
      <c r="J16" s="54" t="s">
        <v>89</v>
      </c>
      <c r="K16" s="53" t="s">
        <v>122</v>
      </c>
      <c r="L16" s="54">
        <v>14.0</v>
      </c>
      <c r="M16" s="53" t="s">
        <v>122</v>
      </c>
      <c r="N16" s="53" t="s">
        <v>131</v>
      </c>
      <c r="O16" s="55" t="s">
        <v>122</v>
      </c>
      <c r="P16" s="53" t="s">
        <v>122</v>
      </c>
      <c r="Q16" s="53">
        <v>0.0</v>
      </c>
      <c r="R16" s="49">
        <f t="shared" si="1"/>
        <v>0</v>
      </c>
      <c r="S16" s="55" t="s">
        <v>122</v>
      </c>
      <c r="T16" s="55" t="s">
        <v>122</v>
      </c>
      <c r="U16" s="53" t="s">
        <v>122</v>
      </c>
      <c r="V16" s="49" t="s">
        <v>91</v>
      </c>
      <c r="W16" s="47"/>
      <c r="X16" s="106"/>
      <c r="Y16" s="106"/>
      <c r="Z16" s="106"/>
      <c r="AA16" s="106"/>
      <c r="AB16" s="106"/>
      <c r="AC16" s="106"/>
      <c r="AD16" s="106"/>
    </row>
    <row r="17" ht="15.75" customHeight="1">
      <c r="A17" s="47" t="s">
        <v>190</v>
      </c>
      <c r="B17" s="47" t="s">
        <v>208</v>
      </c>
      <c r="C17" s="47" t="s">
        <v>192</v>
      </c>
      <c r="D17" s="47" t="s">
        <v>50</v>
      </c>
      <c r="E17" s="57" t="s">
        <v>149</v>
      </c>
      <c r="F17" s="47" t="s">
        <v>149</v>
      </c>
      <c r="G17" s="57" t="s">
        <v>50</v>
      </c>
      <c r="H17" s="58" t="s">
        <v>85</v>
      </c>
      <c r="I17" s="59" t="s">
        <v>87</v>
      </c>
      <c r="J17" s="60" t="s">
        <v>89</v>
      </c>
      <c r="K17" s="59" t="s">
        <v>122</v>
      </c>
      <c r="L17" s="50">
        <f>SUMIFS(Gabarito!B:B,Gabarito!A:A,H17)+SUMIFS(Gabarito!B:B,Gabarito!A:A,I17)+SUMIFS(Gabarito!B:B,Gabarito!A:A,J17)+SUMIFS(Gabarito!B:B,Gabarito!A:A,K17)</f>
        <v>18</v>
      </c>
      <c r="M17" s="59" t="s">
        <v>122</v>
      </c>
      <c r="N17" s="59" t="s">
        <v>122</v>
      </c>
      <c r="O17" s="59" t="s">
        <v>122</v>
      </c>
      <c r="P17" s="59" t="s">
        <v>122</v>
      </c>
      <c r="Q17" s="49">
        <f>SUMIFS(Gabarito!B:B,Gabarito!A:A,M17)+SUMIFS(Gabarito!B:B,Gabarito!A:A,O17)+SUMIFS(Gabarito!B:B,Gabarito!A:A,#REF!)+SUMIFS(Gabarito!B:B,Gabarito!A:A,#REF!)+SUMIFS(Gabarito!B:B,Gabarito!A:A,P17)</f>
        <v>0</v>
      </c>
      <c r="R17" s="49">
        <f t="shared" si="1"/>
        <v>0</v>
      </c>
      <c r="S17" s="47" t="s">
        <v>122</v>
      </c>
      <c r="T17" s="47" t="s">
        <v>122</v>
      </c>
      <c r="U17" s="49" t="s">
        <v>122</v>
      </c>
      <c r="V17" s="49" t="s">
        <v>50</v>
      </c>
      <c r="W17" s="47"/>
      <c r="X17" s="106"/>
      <c r="Y17" s="106"/>
      <c r="Z17" s="106"/>
      <c r="AA17" s="106"/>
      <c r="AB17" s="106"/>
      <c r="AC17" s="106"/>
      <c r="AD17" s="106"/>
    </row>
    <row r="18" ht="15.75" customHeight="1">
      <c r="A18" s="47" t="s">
        <v>190</v>
      </c>
      <c r="B18" s="47" t="s">
        <v>209</v>
      </c>
      <c r="C18" s="47" t="s">
        <v>192</v>
      </c>
      <c r="D18" s="47" t="s">
        <v>50</v>
      </c>
      <c r="E18" s="57" t="s">
        <v>117</v>
      </c>
      <c r="F18" s="47" t="s">
        <v>122</v>
      </c>
      <c r="G18" s="57" t="s">
        <v>91</v>
      </c>
      <c r="H18" s="58" t="s">
        <v>85</v>
      </c>
      <c r="I18" s="59" t="s">
        <v>137</v>
      </c>
      <c r="J18" s="60" t="s">
        <v>89</v>
      </c>
      <c r="K18" s="59" t="s">
        <v>122</v>
      </c>
      <c r="L18" s="50">
        <f>SUMIFS(Gabarito!B:B,Gabarito!A:A,H18)+SUMIFS(Gabarito!B:B,Gabarito!A:A,I18)+SUMIFS(Gabarito!B:B,Gabarito!A:A,J18)+SUMIFS(Gabarito!B:B,Gabarito!A:A,K18)</f>
        <v>12</v>
      </c>
      <c r="M18" s="59" t="s">
        <v>122</v>
      </c>
      <c r="N18" s="59" t="s">
        <v>122</v>
      </c>
      <c r="O18" s="59" t="s">
        <v>122</v>
      </c>
      <c r="P18" s="59" t="s">
        <v>122</v>
      </c>
      <c r="Q18" s="49">
        <f>SUMIFS(Gabarito!B:B,Gabarito!A:A,M18)+SUMIFS(Gabarito!B:B,Gabarito!A:A,O18)+SUMIFS(Gabarito!B:B,Gabarito!A:A,#REF!)+SUMIFS(Gabarito!B:B,Gabarito!A:A,#REF!)+SUMIFS(Gabarito!B:B,Gabarito!A:A,P18)</f>
        <v>0</v>
      </c>
      <c r="R18" s="49">
        <f t="shared" si="1"/>
        <v>0</v>
      </c>
      <c r="S18" s="47" t="s">
        <v>122</v>
      </c>
      <c r="T18" s="47" t="s">
        <v>122</v>
      </c>
      <c r="U18" s="49" t="s">
        <v>122</v>
      </c>
      <c r="V18" s="49" t="s">
        <v>50</v>
      </c>
      <c r="W18" s="47"/>
      <c r="X18" s="106"/>
      <c r="Y18" s="106"/>
      <c r="Z18" s="106"/>
      <c r="AA18" s="106"/>
      <c r="AB18" s="106"/>
      <c r="AC18" s="106"/>
      <c r="AD18" s="106"/>
    </row>
    <row r="19" ht="15.75" customHeight="1">
      <c r="A19" s="47" t="s">
        <v>190</v>
      </c>
      <c r="B19" s="47" t="s">
        <v>210</v>
      </c>
      <c r="C19" s="47" t="s">
        <v>192</v>
      </c>
      <c r="D19" s="47" t="s">
        <v>50</v>
      </c>
      <c r="E19" s="51" t="s">
        <v>117</v>
      </c>
      <c r="F19" s="47" t="s">
        <v>122</v>
      </c>
      <c r="G19" s="51" t="s">
        <v>50</v>
      </c>
      <c r="H19" s="52" t="s">
        <v>67</v>
      </c>
      <c r="I19" s="107" t="s">
        <v>69</v>
      </c>
      <c r="J19" s="54" t="s">
        <v>47</v>
      </c>
      <c r="K19" s="53" t="s">
        <v>50</v>
      </c>
      <c r="L19" s="50">
        <f>SUMIFS(Gabarito!B:B,Gabarito!A:A,H19)+SUMIFS(Gabarito!B:B,Gabarito!A:A,I19)+SUMIFS(Gabarito!B:B,Gabarito!A:A,J19)+SUMIFS(Gabarito!B:B,Gabarito!A:A,K19)</f>
        <v>11</v>
      </c>
      <c r="M19" s="53" t="s">
        <v>122</v>
      </c>
      <c r="N19" s="53" t="s">
        <v>122</v>
      </c>
      <c r="O19" s="55" t="s">
        <v>122</v>
      </c>
      <c r="P19" s="53" t="s">
        <v>122</v>
      </c>
      <c r="Q19" s="49">
        <f>SUMIFS(Gabarito!B:B,Gabarito!A:A,M19)+SUMIFS(Gabarito!B:B,Gabarito!A:A,O19)+SUMIFS(Gabarito!B:B,Gabarito!A:A,#REF!)+SUMIFS(Gabarito!B:B,Gabarito!A:A,#REF!)+SUMIFS(Gabarito!B:B,Gabarito!A:A,P19)</f>
        <v>0</v>
      </c>
      <c r="R19" s="49">
        <f t="shared" si="1"/>
        <v>0</v>
      </c>
      <c r="S19" s="47" t="s">
        <v>122</v>
      </c>
      <c r="T19" s="47" t="s">
        <v>122</v>
      </c>
      <c r="U19" s="49" t="s">
        <v>122</v>
      </c>
      <c r="V19" s="49" t="s">
        <v>50</v>
      </c>
      <c r="W19" s="47"/>
      <c r="X19" s="106"/>
      <c r="Y19" s="106"/>
      <c r="Z19" s="106"/>
      <c r="AA19" s="106"/>
      <c r="AB19" s="106"/>
      <c r="AC19" s="106"/>
      <c r="AD19" s="106"/>
    </row>
    <row r="20" ht="15.75" customHeight="1">
      <c r="A20" s="47" t="s">
        <v>190</v>
      </c>
      <c r="B20" s="47" t="s">
        <v>211</v>
      </c>
      <c r="C20" s="47" t="s">
        <v>192</v>
      </c>
      <c r="D20" s="47" t="s">
        <v>91</v>
      </c>
      <c r="E20" s="51" t="s">
        <v>149</v>
      </c>
      <c r="F20" s="47" t="s">
        <v>149</v>
      </c>
      <c r="G20" s="55" t="s">
        <v>50</v>
      </c>
      <c r="H20" s="53" t="s">
        <v>85</v>
      </c>
      <c r="I20" s="107" t="s">
        <v>69</v>
      </c>
      <c r="J20" s="54" t="s">
        <v>71</v>
      </c>
      <c r="K20" s="53" t="s">
        <v>122</v>
      </c>
      <c r="L20" s="54">
        <v>9.0</v>
      </c>
      <c r="M20" s="53" t="s">
        <v>122</v>
      </c>
      <c r="N20" s="53" t="s">
        <v>131</v>
      </c>
      <c r="O20" s="55" t="s">
        <v>122</v>
      </c>
      <c r="P20" s="53" t="s">
        <v>122</v>
      </c>
      <c r="Q20" s="53">
        <v>0.0</v>
      </c>
      <c r="R20" s="49">
        <f t="shared" si="1"/>
        <v>0</v>
      </c>
      <c r="S20" s="55" t="s">
        <v>122</v>
      </c>
      <c r="T20" s="55" t="s">
        <v>122</v>
      </c>
      <c r="U20" s="53" t="s">
        <v>122</v>
      </c>
      <c r="V20" s="49" t="s">
        <v>91</v>
      </c>
      <c r="W20" s="47" t="s">
        <v>1018</v>
      </c>
      <c r="X20" s="106"/>
      <c r="Y20" s="106"/>
      <c r="Z20" s="106"/>
      <c r="AA20" s="106"/>
      <c r="AB20" s="106"/>
      <c r="AC20" s="106"/>
      <c r="AD20" s="106"/>
    </row>
    <row r="21" ht="15.75" customHeight="1">
      <c r="A21" s="47" t="s">
        <v>190</v>
      </c>
      <c r="B21" s="47" t="s">
        <v>212</v>
      </c>
      <c r="C21" s="47" t="s">
        <v>192</v>
      </c>
      <c r="D21" s="47" t="s">
        <v>91</v>
      </c>
      <c r="E21" s="51" t="s">
        <v>149</v>
      </c>
      <c r="F21" s="47" t="s">
        <v>149</v>
      </c>
      <c r="G21" s="51" t="s">
        <v>50</v>
      </c>
      <c r="H21" s="52" t="s">
        <v>67</v>
      </c>
      <c r="I21" s="107" t="s">
        <v>69</v>
      </c>
      <c r="J21" s="54" t="s">
        <v>89</v>
      </c>
      <c r="K21" s="53" t="s">
        <v>91</v>
      </c>
      <c r="L21" s="50">
        <f>SUMIFS(Gabarito!B:B,Gabarito!A:A,H21)+SUMIFS(Gabarito!B:B,Gabarito!A:A,I21)+SUMIFS(Gabarito!B:B,Gabarito!A:A,J21)+SUMIFS(Gabarito!B:B,Gabarito!A:A,K21)</f>
        <v>23</v>
      </c>
      <c r="M21" s="53" t="s">
        <v>122</v>
      </c>
      <c r="N21" s="53" t="s">
        <v>131</v>
      </c>
      <c r="O21" s="55" t="s">
        <v>122</v>
      </c>
      <c r="P21" s="53" t="s">
        <v>122</v>
      </c>
      <c r="Q21" s="49">
        <f>SUMIFS(Gabarito!B:B,Gabarito!A:A,M21)+SUMIFS(Gabarito!B:B,Gabarito!A:A,O21)+SUMIFS(Gabarito!B:B,Gabarito!A:A,#REF!)+SUMIFS(Gabarito!B:B,Gabarito!A:A,#REF!)+SUMIFS(Gabarito!B:B,Gabarito!A:A,P21)</f>
        <v>0</v>
      </c>
      <c r="R21" s="49">
        <f t="shared" si="1"/>
        <v>0</v>
      </c>
      <c r="S21" s="47" t="s">
        <v>122</v>
      </c>
      <c r="T21" s="47" t="s">
        <v>122</v>
      </c>
      <c r="U21" s="49" t="s">
        <v>122</v>
      </c>
      <c r="V21" s="49" t="s">
        <v>91</v>
      </c>
      <c r="W21" s="47" t="s">
        <v>1018</v>
      </c>
      <c r="X21" s="106"/>
      <c r="Y21" s="106"/>
      <c r="Z21" s="106"/>
      <c r="AA21" s="106"/>
      <c r="AB21" s="106"/>
      <c r="AC21" s="106"/>
      <c r="AD21" s="106"/>
    </row>
    <row r="22" ht="15.75" customHeight="1">
      <c r="A22" s="47" t="s">
        <v>190</v>
      </c>
      <c r="B22" s="47" t="s">
        <v>213</v>
      </c>
      <c r="C22" s="47" t="s">
        <v>192</v>
      </c>
      <c r="D22" s="47" t="s">
        <v>91</v>
      </c>
      <c r="E22" s="51" t="s">
        <v>196</v>
      </c>
      <c r="F22" s="47" t="s">
        <v>149</v>
      </c>
      <c r="G22" s="55" t="s">
        <v>50</v>
      </c>
      <c r="H22" s="53" t="s">
        <v>85</v>
      </c>
      <c r="I22" s="107" t="s">
        <v>69</v>
      </c>
      <c r="J22" s="54" t="s">
        <v>89</v>
      </c>
      <c r="K22" s="53" t="s">
        <v>122</v>
      </c>
      <c r="L22" s="54">
        <v>12.0</v>
      </c>
      <c r="M22" s="53" t="s">
        <v>122</v>
      </c>
      <c r="N22" s="53" t="s">
        <v>131</v>
      </c>
      <c r="O22" s="55" t="s">
        <v>122</v>
      </c>
      <c r="P22" s="53" t="s">
        <v>122</v>
      </c>
      <c r="Q22" s="53">
        <v>0.0</v>
      </c>
      <c r="R22" s="49">
        <f t="shared" si="1"/>
        <v>0</v>
      </c>
      <c r="S22" s="55" t="s">
        <v>122</v>
      </c>
      <c r="T22" s="55" t="s">
        <v>132</v>
      </c>
      <c r="U22" s="53" t="s">
        <v>122</v>
      </c>
      <c r="V22" s="49" t="s">
        <v>91</v>
      </c>
      <c r="W22" s="47" t="s">
        <v>1018</v>
      </c>
      <c r="X22" s="106"/>
      <c r="Y22" s="106"/>
      <c r="Z22" s="106"/>
      <c r="AA22" s="106"/>
      <c r="AB22" s="106"/>
      <c r="AC22" s="106"/>
      <c r="AD22" s="106"/>
    </row>
    <row r="23" ht="15.75" customHeight="1">
      <c r="A23" s="47" t="s">
        <v>190</v>
      </c>
      <c r="B23" s="47" t="s">
        <v>214</v>
      </c>
      <c r="C23" s="47" t="s">
        <v>192</v>
      </c>
      <c r="D23" s="47" t="s">
        <v>91</v>
      </c>
      <c r="E23" s="51" t="s">
        <v>149</v>
      </c>
      <c r="F23" s="47" t="s">
        <v>149</v>
      </c>
      <c r="G23" s="55" t="s">
        <v>50</v>
      </c>
      <c r="H23" s="53" t="s">
        <v>85</v>
      </c>
      <c r="I23" s="107" t="s">
        <v>69</v>
      </c>
      <c r="J23" s="54" t="s">
        <v>89</v>
      </c>
      <c r="K23" s="53" t="s">
        <v>122</v>
      </c>
      <c r="L23" s="54">
        <v>12.0</v>
      </c>
      <c r="M23" s="53" t="s">
        <v>122</v>
      </c>
      <c r="N23" s="53" t="s">
        <v>131</v>
      </c>
      <c r="O23" s="55" t="s">
        <v>122</v>
      </c>
      <c r="P23" s="53" t="s">
        <v>122</v>
      </c>
      <c r="Q23" s="53">
        <v>0.0</v>
      </c>
      <c r="R23" s="49">
        <f t="shared" si="1"/>
        <v>0</v>
      </c>
      <c r="S23" s="55" t="s">
        <v>122</v>
      </c>
      <c r="T23" s="55" t="s">
        <v>122</v>
      </c>
      <c r="U23" s="53" t="s">
        <v>122</v>
      </c>
      <c r="V23" s="49" t="s">
        <v>91</v>
      </c>
      <c r="W23" s="47" t="s">
        <v>1018</v>
      </c>
      <c r="X23" s="106"/>
      <c r="Y23" s="106"/>
      <c r="Z23" s="106"/>
      <c r="AA23" s="106"/>
      <c r="AB23" s="106"/>
      <c r="AC23" s="106"/>
      <c r="AD23" s="106"/>
    </row>
    <row r="24" ht="15.75" customHeight="1">
      <c r="A24" s="47" t="s">
        <v>190</v>
      </c>
      <c r="B24" s="47" t="s">
        <v>215</v>
      </c>
      <c r="C24" s="47" t="s">
        <v>192</v>
      </c>
      <c r="D24" s="47" t="s">
        <v>91</v>
      </c>
      <c r="E24" s="51" t="s">
        <v>196</v>
      </c>
      <c r="F24" s="47" t="s">
        <v>149</v>
      </c>
      <c r="G24" s="55" t="s">
        <v>50</v>
      </c>
      <c r="H24" s="53" t="s">
        <v>85</v>
      </c>
      <c r="I24" s="107" t="s">
        <v>69</v>
      </c>
      <c r="J24" s="54" t="s">
        <v>71</v>
      </c>
      <c r="K24" s="53" t="s">
        <v>122</v>
      </c>
      <c r="L24" s="54">
        <v>9.0</v>
      </c>
      <c r="M24" s="53" t="s">
        <v>122</v>
      </c>
      <c r="N24" s="53" t="s">
        <v>131</v>
      </c>
      <c r="O24" s="55" t="s">
        <v>122</v>
      </c>
      <c r="P24" s="53" t="s">
        <v>122</v>
      </c>
      <c r="Q24" s="53">
        <v>0.0</v>
      </c>
      <c r="R24" s="49">
        <f t="shared" si="1"/>
        <v>0</v>
      </c>
      <c r="S24" s="55" t="s">
        <v>122</v>
      </c>
      <c r="T24" s="55" t="s">
        <v>132</v>
      </c>
      <c r="U24" s="53" t="s">
        <v>122</v>
      </c>
      <c r="V24" s="49" t="s">
        <v>91</v>
      </c>
      <c r="W24" s="47" t="s">
        <v>1018</v>
      </c>
      <c r="X24" s="106"/>
      <c r="Y24" s="106"/>
      <c r="Z24" s="106"/>
      <c r="AA24" s="106"/>
      <c r="AB24" s="106"/>
      <c r="AC24" s="106"/>
      <c r="AD24" s="106"/>
    </row>
    <row r="25" ht="15.75" customHeight="1">
      <c r="A25" s="47" t="s">
        <v>190</v>
      </c>
      <c r="B25" s="47" t="s">
        <v>216</v>
      </c>
      <c r="C25" s="47" t="s">
        <v>192</v>
      </c>
      <c r="D25" s="47" t="s">
        <v>91</v>
      </c>
      <c r="E25" s="51" t="s">
        <v>149</v>
      </c>
      <c r="F25" s="47" t="s">
        <v>149</v>
      </c>
      <c r="G25" s="51" t="s">
        <v>50</v>
      </c>
      <c r="H25" s="52" t="s">
        <v>67</v>
      </c>
      <c r="I25" s="107" t="s">
        <v>69</v>
      </c>
      <c r="J25" s="54" t="s">
        <v>89</v>
      </c>
      <c r="K25" s="53" t="s">
        <v>91</v>
      </c>
      <c r="L25" s="50">
        <f>SUMIFS(Gabarito!B:B,Gabarito!A:A,H25)+SUMIFS(Gabarito!B:B,Gabarito!A:A,I25)+SUMIFS(Gabarito!B:B,Gabarito!A:A,J25)+SUMIFS(Gabarito!B:B,Gabarito!A:A,K25)</f>
        <v>23</v>
      </c>
      <c r="M25" s="53" t="s">
        <v>122</v>
      </c>
      <c r="N25" s="53" t="s">
        <v>131</v>
      </c>
      <c r="O25" s="55" t="s">
        <v>122</v>
      </c>
      <c r="P25" s="53" t="s">
        <v>122</v>
      </c>
      <c r="Q25" s="49">
        <f>SUMIFS(Gabarito!B:B,Gabarito!A:A,M25)+SUMIFS(Gabarito!B:B,Gabarito!A:A,O25)+SUMIFS(Gabarito!B:B,Gabarito!A:A,#REF!)+SUMIFS(Gabarito!B:B,Gabarito!A:A,#REF!)+SUMIFS(Gabarito!B:B,Gabarito!A:A,P25)</f>
        <v>0</v>
      </c>
      <c r="R25" s="49">
        <f t="shared" si="1"/>
        <v>0</v>
      </c>
      <c r="S25" s="47" t="s">
        <v>122</v>
      </c>
      <c r="T25" s="47" t="s">
        <v>122</v>
      </c>
      <c r="U25" s="49" t="s">
        <v>122</v>
      </c>
      <c r="V25" s="49" t="s">
        <v>91</v>
      </c>
      <c r="W25" s="47" t="s">
        <v>1018</v>
      </c>
      <c r="X25" s="106"/>
      <c r="Y25" s="106"/>
      <c r="Z25" s="106"/>
      <c r="AA25" s="106"/>
      <c r="AB25" s="106"/>
      <c r="AC25" s="106"/>
      <c r="AD25" s="106"/>
    </row>
    <row r="26" ht="15.75" customHeight="1">
      <c r="A26" s="47" t="s">
        <v>190</v>
      </c>
      <c r="B26" s="47" t="s">
        <v>217</v>
      </c>
      <c r="C26" s="47" t="s">
        <v>192</v>
      </c>
      <c r="D26" s="47" t="s">
        <v>91</v>
      </c>
      <c r="E26" s="51" t="s">
        <v>149</v>
      </c>
      <c r="F26" s="47" t="s">
        <v>149</v>
      </c>
      <c r="G26" s="55" t="s">
        <v>50</v>
      </c>
      <c r="H26" s="53" t="s">
        <v>85</v>
      </c>
      <c r="I26" s="107" t="s">
        <v>69</v>
      </c>
      <c r="J26" s="54" t="s">
        <v>71</v>
      </c>
      <c r="K26" s="53" t="s">
        <v>122</v>
      </c>
      <c r="L26" s="54">
        <v>9.0</v>
      </c>
      <c r="M26" s="53" t="s">
        <v>122</v>
      </c>
      <c r="N26" s="53" t="s">
        <v>131</v>
      </c>
      <c r="O26" s="55" t="s">
        <v>122</v>
      </c>
      <c r="P26" s="53" t="s">
        <v>122</v>
      </c>
      <c r="Q26" s="53">
        <v>0.0</v>
      </c>
      <c r="R26" s="49">
        <f t="shared" si="1"/>
        <v>0</v>
      </c>
      <c r="S26" s="55" t="s">
        <v>122</v>
      </c>
      <c r="T26" s="55" t="s">
        <v>122</v>
      </c>
      <c r="U26" s="53" t="s">
        <v>122</v>
      </c>
      <c r="V26" s="49" t="s">
        <v>91</v>
      </c>
      <c r="W26" s="47" t="s">
        <v>1018</v>
      </c>
      <c r="X26" s="106"/>
      <c r="Y26" s="106"/>
      <c r="Z26" s="106"/>
      <c r="AA26" s="106"/>
      <c r="AB26" s="106"/>
      <c r="AC26" s="106"/>
      <c r="AD26" s="106"/>
    </row>
    <row r="27" ht="15.75" customHeight="1">
      <c r="A27" s="47" t="s">
        <v>190</v>
      </c>
      <c r="B27" s="47" t="s">
        <v>218</v>
      </c>
      <c r="C27" s="47" t="s">
        <v>192</v>
      </c>
      <c r="D27" s="47" t="s">
        <v>91</v>
      </c>
      <c r="E27" s="51" t="s">
        <v>149</v>
      </c>
      <c r="F27" s="47" t="s">
        <v>149</v>
      </c>
      <c r="G27" s="51" t="s">
        <v>50</v>
      </c>
      <c r="H27" s="52" t="s">
        <v>67</v>
      </c>
      <c r="I27" s="107" t="s">
        <v>69</v>
      </c>
      <c r="J27" s="54" t="s">
        <v>89</v>
      </c>
      <c r="K27" s="53" t="s">
        <v>91</v>
      </c>
      <c r="L27" s="50">
        <f>SUMIFS(Gabarito!B:B,Gabarito!A:A,H27)+SUMIFS(Gabarito!B:B,Gabarito!A:A,I27)+SUMIFS(Gabarito!B:B,Gabarito!A:A,J27)+SUMIFS(Gabarito!B:B,Gabarito!A:A,K27)</f>
        <v>23</v>
      </c>
      <c r="M27" s="53" t="s">
        <v>122</v>
      </c>
      <c r="N27" s="53" t="s">
        <v>131</v>
      </c>
      <c r="O27" s="55" t="s">
        <v>122</v>
      </c>
      <c r="P27" s="53" t="s">
        <v>122</v>
      </c>
      <c r="Q27" s="49">
        <f>SUMIFS(Gabarito!B:B,Gabarito!A:A,M27)+SUMIFS(Gabarito!B:B,Gabarito!A:A,O27)+SUMIFS(Gabarito!B:B,Gabarito!A:A,#REF!)+SUMIFS(Gabarito!B:B,Gabarito!A:A,#REF!)+SUMIFS(Gabarito!B:B,Gabarito!A:A,P27)</f>
        <v>0</v>
      </c>
      <c r="R27" s="49">
        <f t="shared" si="1"/>
        <v>0</v>
      </c>
      <c r="S27" s="47" t="s">
        <v>122</v>
      </c>
      <c r="T27" s="47" t="s">
        <v>122</v>
      </c>
      <c r="U27" s="49" t="s">
        <v>122</v>
      </c>
      <c r="V27" s="49" t="s">
        <v>91</v>
      </c>
      <c r="W27" s="47" t="s">
        <v>1018</v>
      </c>
      <c r="X27" s="106"/>
      <c r="Y27" s="106"/>
      <c r="Z27" s="106"/>
      <c r="AA27" s="106"/>
      <c r="AB27" s="106"/>
      <c r="AC27" s="106"/>
      <c r="AD27" s="106"/>
    </row>
    <row r="28" ht="15.75" customHeight="1">
      <c r="A28" s="47" t="s">
        <v>190</v>
      </c>
      <c r="B28" s="47" t="s">
        <v>219</v>
      </c>
      <c r="C28" s="47" t="s">
        <v>192</v>
      </c>
      <c r="D28" s="47" t="s">
        <v>91</v>
      </c>
      <c r="E28" s="51" t="s">
        <v>149</v>
      </c>
      <c r="F28" s="47" t="s">
        <v>149</v>
      </c>
      <c r="G28" s="55" t="s">
        <v>50</v>
      </c>
      <c r="H28" s="53" t="s">
        <v>85</v>
      </c>
      <c r="I28" s="107" t="s">
        <v>69</v>
      </c>
      <c r="J28" s="54" t="s">
        <v>71</v>
      </c>
      <c r="K28" s="53" t="s">
        <v>122</v>
      </c>
      <c r="L28" s="54">
        <v>9.0</v>
      </c>
      <c r="M28" s="53" t="s">
        <v>122</v>
      </c>
      <c r="N28" s="53" t="s">
        <v>131</v>
      </c>
      <c r="O28" s="55" t="s">
        <v>122</v>
      </c>
      <c r="P28" s="53" t="s">
        <v>122</v>
      </c>
      <c r="Q28" s="53">
        <v>0.0</v>
      </c>
      <c r="R28" s="49">
        <f t="shared" si="1"/>
        <v>0</v>
      </c>
      <c r="S28" s="55" t="s">
        <v>122</v>
      </c>
      <c r="T28" s="55" t="s">
        <v>122</v>
      </c>
      <c r="U28" s="53" t="s">
        <v>122</v>
      </c>
      <c r="V28" s="49" t="s">
        <v>91</v>
      </c>
      <c r="W28" s="47" t="s">
        <v>1018</v>
      </c>
      <c r="X28" s="106"/>
      <c r="Y28" s="106"/>
      <c r="Z28" s="106"/>
      <c r="AA28" s="106"/>
      <c r="AB28" s="106"/>
      <c r="AC28" s="106"/>
      <c r="AD28" s="106"/>
    </row>
    <row r="29" ht="15.75" customHeight="1">
      <c r="A29" s="47" t="s">
        <v>190</v>
      </c>
      <c r="B29" s="47" t="s">
        <v>220</v>
      </c>
      <c r="C29" s="47" t="s">
        <v>192</v>
      </c>
      <c r="D29" s="47" t="s">
        <v>91</v>
      </c>
      <c r="E29" s="51" t="s">
        <v>196</v>
      </c>
      <c r="F29" s="47" t="s">
        <v>149</v>
      </c>
      <c r="G29" s="51" t="s">
        <v>50</v>
      </c>
      <c r="H29" s="52" t="s">
        <v>67</v>
      </c>
      <c r="I29" s="107" t="s">
        <v>69</v>
      </c>
      <c r="J29" s="54" t="s">
        <v>71</v>
      </c>
      <c r="K29" s="53" t="s">
        <v>91</v>
      </c>
      <c r="L29" s="50">
        <f>SUMIFS(Gabarito!B:B,Gabarito!A:A,H29)+SUMIFS(Gabarito!B:B,Gabarito!A:A,I29)+SUMIFS(Gabarito!B:B,Gabarito!A:A,J29)+SUMIFS(Gabarito!B:B,Gabarito!A:A,K29)</f>
        <v>20</v>
      </c>
      <c r="M29" s="53" t="s">
        <v>122</v>
      </c>
      <c r="N29" s="53" t="s">
        <v>131</v>
      </c>
      <c r="O29" s="55" t="s">
        <v>122</v>
      </c>
      <c r="P29" s="53" t="s">
        <v>122</v>
      </c>
      <c r="Q29" s="49">
        <f>SUMIFS(Gabarito!B:B,Gabarito!A:A,M29)+SUMIFS(Gabarito!B:B,Gabarito!A:A,O29)+SUMIFS(Gabarito!B:B,Gabarito!A:A,#REF!)+SUMIFS(Gabarito!B:B,Gabarito!A:A,#REF!)+SUMIFS(Gabarito!B:B,Gabarito!A:A,P29)</f>
        <v>0</v>
      </c>
      <c r="R29" s="49">
        <f t="shared" si="1"/>
        <v>0</v>
      </c>
      <c r="S29" s="47" t="s">
        <v>122</v>
      </c>
      <c r="T29" s="55" t="s">
        <v>132</v>
      </c>
      <c r="U29" s="49" t="s">
        <v>122</v>
      </c>
      <c r="V29" s="49" t="s">
        <v>91</v>
      </c>
      <c r="W29" s="47" t="s">
        <v>1018</v>
      </c>
      <c r="X29" s="106"/>
      <c r="Y29" s="106"/>
      <c r="Z29" s="106"/>
      <c r="AA29" s="106"/>
      <c r="AB29" s="106"/>
      <c r="AC29" s="106"/>
      <c r="AD29" s="106"/>
    </row>
    <row r="30" ht="15.75" customHeight="1">
      <c r="A30" s="47" t="s">
        <v>190</v>
      </c>
      <c r="B30" s="47" t="s">
        <v>221</v>
      </c>
      <c r="C30" s="47" t="s">
        <v>192</v>
      </c>
      <c r="D30" s="47" t="s">
        <v>50</v>
      </c>
      <c r="E30" s="51" t="s">
        <v>196</v>
      </c>
      <c r="F30" s="47" t="s">
        <v>122</v>
      </c>
      <c r="G30" s="51" t="s">
        <v>50</v>
      </c>
      <c r="H30" s="52" t="s">
        <v>67</v>
      </c>
      <c r="I30" s="107" t="s">
        <v>69</v>
      </c>
      <c r="J30" s="54" t="s">
        <v>89</v>
      </c>
      <c r="K30" s="53" t="s">
        <v>91</v>
      </c>
      <c r="L30" s="50">
        <f>SUMIFS(Gabarito!B:B,Gabarito!A:A,H30)+SUMIFS(Gabarito!B:B,Gabarito!A:A,I30)+SUMIFS(Gabarito!B:B,Gabarito!A:A,J30)+SUMIFS(Gabarito!B:B,Gabarito!A:A,K30)</f>
        <v>23</v>
      </c>
      <c r="M30" s="53" t="s">
        <v>122</v>
      </c>
      <c r="N30" s="53" t="s">
        <v>122</v>
      </c>
      <c r="O30" s="55" t="s">
        <v>122</v>
      </c>
      <c r="P30" s="53" t="s">
        <v>122</v>
      </c>
      <c r="Q30" s="49">
        <f>SUMIFS(Gabarito!B:B,Gabarito!A:A,M30)+SUMIFS(Gabarito!B:B,Gabarito!A:A,O30)+SUMIFS(Gabarito!B:B,Gabarito!A:A,#REF!)+SUMIFS(Gabarito!B:B,Gabarito!A:A,#REF!)+SUMIFS(Gabarito!B:B,Gabarito!A:A,P30)</f>
        <v>0</v>
      </c>
      <c r="R30" s="49">
        <f t="shared" si="1"/>
        <v>0</v>
      </c>
      <c r="S30" s="47" t="s">
        <v>122</v>
      </c>
      <c r="T30" s="55" t="s">
        <v>132</v>
      </c>
      <c r="U30" s="49" t="s">
        <v>122</v>
      </c>
      <c r="V30" s="49" t="s">
        <v>50</v>
      </c>
      <c r="W30" s="47" t="s">
        <v>1018</v>
      </c>
      <c r="X30" s="106"/>
      <c r="Y30" s="106"/>
      <c r="Z30" s="106"/>
      <c r="AA30" s="106"/>
      <c r="AB30" s="106"/>
      <c r="AC30" s="106"/>
      <c r="AD30" s="106"/>
    </row>
    <row r="31" ht="15.75" customHeight="1">
      <c r="A31" s="47" t="s">
        <v>190</v>
      </c>
      <c r="B31" s="47" t="s">
        <v>222</v>
      </c>
      <c r="C31" s="47" t="s">
        <v>192</v>
      </c>
      <c r="D31" s="47" t="s">
        <v>91</v>
      </c>
      <c r="E31" s="51" t="s">
        <v>122</v>
      </c>
      <c r="F31" s="47" t="s">
        <v>117</v>
      </c>
      <c r="G31" s="51" t="s">
        <v>122</v>
      </c>
      <c r="H31" s="52" t="s">
        <v>122</v>
      </c>
      <c r="I31" s="53" t="s">
        <v>122</v>
      </c>
      <c r="J31" s="54" t="s">
        <v>122</v>
      </c>
      <c r="K31" s="53" t="s">
        <v>122</v>
      </c>
      <c r="L31" s="50">
        <f>SUMIFS(Gabarito!B:B,Gabarito!A:A,H31)+SUMIFS(Gabarito!B:B,Gabarito!A:A,I31)+SUMIFS(Gabarito!B:B,Gabarito!A:A,J31)+SUMIFS(Gabarito!B:B,Gabarito!A:A,K31)</f>
        <v>0</v>
      </c>
      <c r="M31" s="53" t="s">
        <v>122</v>
      </c>
      <c r="N31" s="53" t="s">
        <v>131</v>
      </c>
      <c r="O31" s="55" t="s">
        <v>122</v>
      </c>
      <c r="P31" s="53" t="s">
        <v>122</v>
      </c>
      <c r="Q31" s="49">
        <f>SUMIFS(Gabarito!B:B,Gabarito!A:A,M31)+SUMIFS(Gabarito!B:B,Gabarito!A:A,O31)+SUMIFS(Gabarito!B:B,Gabarito!A:A,#REF!)+SUMIFS(Gabarito!B:B,Gabarito!A:A,#REF!)+SUMIFS(Gabarito!B:B,Gabarito!A:A,P31)</f>
        <v>0</v>
      </c>
      <c r="R31" s="49">
        <f t="shared" si="1"/>
        <v>0</v>
      </c>
      <c r="S31" s="47" t="s">
        <v>122</v>
      </c>
      <c r="T31" s="47" t="s">
        <v>122</v>
      </c>
      <c r="U31" s="49" t="s">
        <v>122</v>
      </c>
      <c r="V31" s="49" t="s">
        <v>50</v>
      </c>
      <c r="W31" s="47" t="s">
        <v>1018</v>
      </c>
      <c r="X31" s="106"/>
      <c r="Y31" s="106"/>
      <c r="Z31" s="106"/>
      <c r="AA31" s="106"/>
      <c r="AB31" s="106"/>
      <c r="AC31" s="106"/>
      <c r="AD31" s="106"/>
    </row>
    <row r="32" ht="15.75" customHeight="1">
      <c r="A32" s="47" t="s">
        <v>190</v>
      </c>
      <c r="B32" s="47" t="s">
        <v>223</v>
      </c>
      <c r="C32" s="47" t="s">
        <v>192</v>
      </c>
      <c r="D32" s="47" t="s">
        <v>91</v>
      </c>
      <c r="E32" s="51" t="s">
        <v>196</v>
      </c>
      <c r="F32" s="47" t="s">
        <v>149</v>
      </c>
      <c r="G32" s="55" t="s">
        <v>50</v>
      </c>
      <c r="H32" s="53" t="s">
        <v>85</v>
      </c>
      <c r="I32" s="107" t="s">
        <v>69</v>
      </c>
      <c r="J32" s="54" t="s">
        <v>89</v>
      </c>
      <c r="K32" s="53" t="s">
        <v>122</v>
      </c>
      <c r="L32" s="54">
        <v>12.0</v>
      </c>
      <c r="M32" s="53" t="s">
        <v>122</v>
      </c>
      <c r="N32" s="53" t="s">
        <v>131</v>
      </c>
      <c r="O32" s="55" t="s">
        <v>122</v>
      </c>
      <c r="P32" s="53" t="s">
        <v>122</v>
      </c>
      <c r="Q32" s="53">
        <v>0.0</v>
      </c>
      <c r="R32" s="49">
        <f t="shared" si="1"/>
        <v>0</v>
      </c>
      <c r="S32" s="55" t="s">
        <v>122</v>
      </c>
      <c r="T32" s="55" t="s">
        <v>132</v>
      </c>
      <c r="U32" s="53" t="s">
        <v>122</v>
      </c>
      <c r="V32" s="49" t="s">
        <v>91</v>
      </c>
      <c r="W32" s="47" t="s">
        <v>1018</v>
      </c>
      <c r="X32" s="106"/>
      <c r="Y32" s="106"/>
      <c r="Z32" s="106"/>
      <c r="AA32" s="106"/>
      <c r="AB32" s="106"/>
      <c r="AC32" s="106"/>
      <c r="AD32" s="106"/>
    </row>
    <row r="33" ht="15.75" customHeight="1">
      <c r="A33" s="47" t="s">
        <v>190</v>
      </c>
      <c r="B33" s="62" t="s">
        <v>224</v>
      </c>
      <c r="C33" s="47" t="s">
        <v>192</v>
      </c>
      <c r="D33" s="47" t="s">
        <v>50</v>
      </c>
      <c r="E33" s="51" t="s">
        <v>149</v>
      </c>
      <c r="F33" s="47" t="s">
        <v>149</v>
      </c>
      <c r="G33" s="55" t="s">
        <v>50</v>
      </c>
      <c r="H33" s="53" t="s">
        <v>85</v>
      </c>
      <c r="I33" s="107" t="s">
        <v>69</v>
      </c>
      <c r="J33" s="54" t="s">
        <v>47</v>
      </c>
      <c r="K33" s="53" t="s">
        <v>122</v>
      </c>
      <c r="L33" s="54"/>
      <c r="M33" s="53"/>
      <c r="N33" s="53"/>
      <c r="O33" s="55"/>
      <c r="P33" s="53"/>
      <c r="Q33" s="53"/>
      <c r="R33" s="49">
        <f t="shared" si="1"/>
        <v>0</v>
      </c>
      <c r="S33" s="55"/>
      <c r="T33" s="55"/>
      <c r="U33" s="53"/>
      <c r="V33" s="49" t="s">
        <v>50</v>
      </c>
      <c r="W33" s="47" t="s">
        <v>1018</v>
      </c>
      <c r="X33" s="106"/>
      <c r="Y33" s="106"/>
      <c r="Z33" s="106"/>
      <c r="AA33" s="106"/>
      <c r="AB33" s="106"/>
      <c r="AC33" s="106"/>
      <c r="AD33" s="106"/>
    </row>
    <row r="34" ht="15.75" customHeight="1">
      <c r="A34" s="47" t="s">
        <v>190</v>
      </c>
      <c r="B34" s="47" t="s">
        <v>225</v>
      </c>
      <c r="C34" s="47" t="s">
        <v>192</v>
      </c>
      <c r="D34" s="47" t="s">
        <v>50</v>
      </c>
      <c r="E34" s="51" t="s">
        <v>136</v>
      </c>
      <c r="F34" s="47" t="s">
        <v>149</v>
      </c>
      <c r="G34" s="55" t="s">
        <v>50</v>
      </c>
      <c r="H34" s="53" t="s">
        <v>85</v>
      </c>
      <c r="I34" s="53" t="s">
        <v>45</v>
      </c>
      <c r="J34" s="54" t="s">
        <v>89</v>
      </c>
      <c r="K34" s="53" t="s">
        <v>122</v>
      </c>
      <c r="L34" s="54">
        <v>14.0</v>
      </c>
      <c r="M34" s="53" t="s">
        <v>122</v>
      </c>
      <c r="N34" s="53" t="s">
        <v>122</v>
      </c>
      <c r="O34" s="55" t="s">
        <v>122</v>
      </c>
      <c r="P34" s="53" t="s">
        <v>122</v>
      </c>
      <c r="Q34" s="53">
        <v>0.0</v>
      </c>
      <c r="R34" s="49">
        <f t="shared" si="1"/>
        <v>0</v>
      </c>
      <c r="S34" s="55" t="s">
        <v>122</v>
      </c>
      <c r="T34" s="55" t="s">
        <v>122</v>
      </c>
      <c r="U34" s="53" t="s">
        <v>122</v>
      </c>
      <c r="V34" s="49" t="s">
        <v>50</v>
      </c>
      <c r="W34" s="47" t="s">
        <v>1018</v>
      </c>
      <c r="X34" s="106"/>
      <c r="Y34" s="106"/>
      <c r="Z34" s="106"/>
      <c r="AA34" s="106"/>
      <c r="AB34" s="106"/>
      <c r="AC34" s="106"/>
      <c r="AD34" s="106"/>
    </row>
    <row r="35" ht="15.75" customHeight="1">
      <c r="A35" s="47" t="s">
        <v>190</v>
      </c>
      <c r="B35" s="47" t="s">
        <v>226</v>
      </c>
      <c r="C35" s="47" t="s">
        <v>192</v>
      </c>
      <c r="D35" s="47" t="s">
        <v>91</v>
      </c>
      <c r="E35" s="51" t="s">
        <v>149</v>
      </c>
      <c r="F35" s="47" t="s">
        <v>149</v>
      </c>
      <c r="G35" s="51" t="s">
        <v>50</v>
      </c>
      <c r="H35" s="52" t="s">
        <v>67</v>
      </c>
      <c r="I35" s="107" t="s">
        <v>69</v>
      </c>
      <c r="J35" s="54" t="s">
        <v>122</v>
      </c>
      <c r="K35" s="53" t="s">
        <v>91</v>
      </c>
      <c r="L35" s="50">
        <f>SUMIFS(Gabarito!B:B,Gabarito!A:A,H35)+SUMIFS(Gabarito!B:B,Gabarito!A:A,I35)+SUMIFS(Gabarito!B:B,Gabarito!A:A,J35)+SUMIFS(Gabarito!B:B,Gabarito!A:A,K35)</f>
        <v>15</v>
      </c>
      <c r="M35" s="53" t="s">
        <v>122</v>
      </c>
      <c r="N35" s="53" t="s">
        <v>131</v>
      </c>
      <c r="O35" s="55" t="s">
        <v>122</v>
      </c>
      <c r="P35" s="53" t="s">
        <v>122</v>
      </c>
      <c r="Q35" s="49">
        <f>SUMIFS(Gabarito!B:B,Gabarito!A:A,M35)+SUMIFS(Gabarito!B:B,Gabarito!A:A,O35)+SUMIFS(Gabarito!B:B,Gabarito!A:A,#REF!)+SUMIFS(Gabarito!B:B,Gabarito!A:A,#REF!)+SUMIFS(Gabarito!B:B,Gabarito!A:A,P35)</f>
        <v>0</v>
      </c>
      <c r="R35" s="49">
        <f t="shared" si="1"/>
        <v>0</v>
      </c>
      <c r="S35" s="47" t="s">
        <v>122</v>
      </c>
      <c r="T35" s="47" t="s">
        <v>122</v>
      </c>
      <c r="U35" s="49" t="s">
        <v>122</v>
      </c>
      <c r="V35" s="49" t="s">
        <v>91</v>
      </c>
      <c r="W35" s="47" t="s">
        <v>1018</v>
      </c>
      <c r="X35" s="106"/>
      <c r="Y35" s="106"/>
      <c r="Z35" s="106"/>
      <c r="AA35" s="106"/>
      <c r="AB35" s="106"/>
      <c r="AC35" s="106"/>
      <c r="AD35" s="106"/>
    </row>
    <row r="36" ht="15.75" customHeight="1">
      <c r="A36" s="47" t="s">
        <v>190</v>
      </c>
      <c r="B36" s="47" t="s">
        <v>227</v>
      </c>
      <c r="C36" s="47" t="s">
        <v>192</v>
      </c>
      <c r="D36" s="47" t="s">
        <v>91</v>
      </c>
      <c r="E36" s="51" t="s">
        <v>149</v>
      </c>
      <c r="F36" s="47" t="s">
        <v>149</v>
      </c>
      <c r="G36" s="55" t="s">
        <v>50</v>
      </c>
      <c r="H36" s="53" t="s">
        <v>85</v>
      </c>
      <c r="I36" s="107" t="s">
        <v>69</v>
      </c>
      <c r="J36" s="54" t="s">
        <v>89</v>
      </c>
      <c r="K36" s="53" t="s">
        <v>122</v>
      </c>
      <c r="L36" s="54">
        <v>12.0</v>
      </c>
      <c r="M36" s="53" t="s">
        <v>122</v>
      </c>
      <c r="N36" s="53" t="s">
        <v>131</v>
      </c>
      <c r="O36" s="55" t="s">
        <v>122</v>
      </c>
      <c r="P36" s="53" t="s">
        <v>122</v>
      </c>
      <c r="Q36" s="53">
        <v>0.0</v>
      </c>
      <c r="R36" s="49">
        <f t="shared" si="1"/>
        <v>0</v>
      </c>
      <c r="S36" s="55" t="s">
        <v>122</v>
      </c>
      <c r="T36" s="55" t="s">
        <v>122</v>
      </c>
      <c r="U36" s="53" t="s">
        <v>122</v>
      </c>
      <c r="V36" s="49" t="s">
        <v>91</v>
      </c>
      <c r="W36" s="47" t="s">
        <v>1018</v>
      </c>
      <c r="X36" s="106"/>
      <c r="Y36" s="106"/>
      <c r="Z36" s="106"/>
      <c r="AA36" s="106"/>
      <c r="AB36" s="106"/>
      <c r="AC36" s="106"/>
      <c r="AD36" s="106"/>
    </row>
    <row r="37" ht="15.75" customHeight="1">
      <c r="A37" s="47" t="s">
        <v>190</v>
      </c>
      <c r="B37" s="47" t="s">
        <v>228</v>
      </c>
      <c r="C37" s="47" t="s">
        <v>192</v>
      </c>
      <c r="D37" s="47" t="s">
        <v>91</v>
      </c>
      <c r="E37" s="51" t="s">
        <v>136</v>
      </c>
      <c r="F37" s="47" t="s">
        <v>149</v>
      </c>
      <c r="G37" s="55" t="s">
        <v>50</v>
      </c>
      <c r="H37" s="53" t="s">
        <v>85</v>
      </c>
      <c r="I37" s="53" t="s">
        <v>45</v>
      </c>
      <c r="J37" s="54" t="s">
        <v>89</v>
      </c>
      <c r="K37" s="53" t="s">
        <v>122</v>
      </c>
      <c r="L37" s="54">
        <v>14.0</v>
      </c>
      <c r="M37" s="53" t="s">
        <v>122</v>
      </c>
      <c r="N37" s="53" t="s">
        <v>131</v>
      </c>
      <c r="O37" s="55" t="s">
        <v>122</v>
      </c>
      <c r="P37" s="53" t="s">
        <v>122</v>
      </c>
      <c r="Q37" s="53">
        <v>0.0</v>
      </c>
      <c r="R37" s="49">
        <f t="shared" si="1"/>
        <v>0</v>
      </c>
      <c r="S37" s="55" t="s">
        <v>122</v>
      </c>
      <c r="T37" s="55" t="s">
        <v>122</v>
      </c>
      <c r="U37" s="53" t="s">
        <v>122</v>
      </c>
      <c r="V37" s="49" t="s">
        <v>91</v>
      </c>
      <c r="W37" s="47" t="s">
        <v>1018</v>
      </c>
      <c r="X37" s="106"/>
      <c r="Y37" s="106"/>
      <c r="Z37" s="106"/>
      <c r="AA37" s="106"/>
      <c r="AB37" s="106"/>
      <c r="AC37" s="106"/>
      <c r="AD37" s="106"/>
    </row>
    <row r="38" ht="15.75" customHeight="1">
      <c r="A38" s="47" t="s">
        <v>190</v>
      </c>
      <c r="B38" s="47" t="s">
        <v>229</v>
      </c>
      <c r="C38" s="47" t="s">
        <v>192</v>
      </c>
      <c r="D38" s="47" t="s">
        <v>91</v>
      </c>
      <c r="E38" s="51" t="s">
        <v>122</v>
      </c>
      <c r="F38" s="47" t="s">
        <v>122</v>
      </c>
      <c r="G38" s="51" t="s">
        <v>122</v>
      </c>
      <c r="H38" s="52" t="s">
        <v>122</v>
      </c>
      <c r="I38" s="53" t="s">
        <v>122</v>
      </c>
      <c r="J38" s="54" t="s">
        <v>122</v>
      </c>
      <c r="K38" s="53" t="s">
        <v>122</v>
      </c>
      <c r="L38" s="50">
        <f>SUMIFS(Gabarito!B:B,Gabarito!A:A,H38)+SUMIFS(Gabarito!B:B,Gabarito!A:A,I38)+SUMIFS(Gabarito!B:B,Gabarito!A:A,J38)+SUMIFS(Gabarito!B:B,Gabarito!A:A,K38)</f>
        <v>0</v>
      </c>
      <c r="M38" s="53" t="s">
        <v>122</v>
      </c>
      <c r="N38" s="53" t="s">
        <v>131</v>
      </c>
      <c r="O38" s="55" t="s">
        <v>122</v>
      </c>
      <c r="P38" s="53" t="s">
        <v>122</v>
      </c>
      <c r="Q38" s="49">
        <f>SUMIFS(Gabarito!B:B,Gabarito!A:A,M38)+SUMIFS(Gabarito!B:B,Gabarito!A:A,O38)+SUMIFS(Gabarito!B:B,Gabarito!A:A,#REF!)+SUMIFS(Gabarito!B:B,Gabarito!A:A,#REF!)+SUMIFS(Gabarito!B:B,Gabarito!A:A,P38)</f>
        <v>0</v>
      </c>
      <c r="R38" s="49">
        <f t="shared" si="1"/>
        <v>0</v>
      </c>
      <c r="S38" s="47" t="s">
        <v>122</v>
      </c>
      <c r="T38" s="47" t="s">
        <v>122</v>
      </c>
      <c r="U38" s="49" t="s">
        <v>122</v>
      </c>
      <c r="V38" s="49" t="s">
        <v>91</v>
      </c>
      <c r="W38" s="47" t="s">
        <v>1018</v>
      </c>
      <c r="X38" s="106"/>
      <c r="Y38" s="106"/>
      <c r="Z38" s="106"/>
      <c r="AA38" s="106"/>
      <c r="AB38" s="106"/>
      <c r="AC38" s="106"/>
      <c r="AD38" s="106"/>
    </row>
    <row r="39" ht="15.75" customHeight="1">
      <c r="A39" s="47" t="s">
        <v>190</v>
      </c>
      <c r="B39" s="47" t="s">
        <v>230</v>
      </c>
      <c r="C39" s="47" t="s">
        <v>192</v>
      </c>
      <c r="D39" s="47" t="s">
        <v>91</v>
      </c>
      <c r="E39" s="51" t="s">
        <v>196</v>
      </c>
      <c r="F39" s="47" t="s">
        <v>149</v>
      </c>
      <c r="G39" s="51" t="s">
        <v>50</v>
      </c>
      <c r="H39" s="52" t="s">
        <v>67</v>
      </c>
      <c r="I39" s="107" t="s">
        <v>69</v>
      </c>
      <c r="J39" s="54" t="s">
        <v>71</v>
      </c>
      <c r="K39" s="53" t="s">
        <v>91</v>
      </c>
      <c r="L39" s="50">
        <f>SUMIFS(Gabarito!B:B,Gabarito!A:A,H39)+SUMIFS(Gabarito!B:B,Gabarito!A:A,I39)+SUMIFS(Gabarito!B:B,Gabarito!A:A,J39)+SUMIFS(Gabarito!B:B,Gabarito!A:A,K39)</f>
        <v>20</v>
      </c>
      <c r="M39" s="53" t="s">
        <v>122</v>
      </c>
      <c r="N39" s="53" t="s">
        <v>131</v>
      </c>
      <c r="O39" s="55" t="s">
        <v>122</v>
      </c>
      <c r="P39" s="53" t="s">
        <v>122</v>
      </c>
      <c r="Q39" s="49">
        <f>SUMIFS(Gabarito!B:B,Gabarito!A:A,M39)+SUMIFS(Gabarito!B:B,Gabarito!A:A,O39)+SUMIFS(Gabarito!B:B,Gabarito!A:A,#REF!)+SUMIFS(Gabarito!B:B,Gabarito!A:A,#REF!)+SUMIFS(Gabarito!B:B,Gabarito!A:A,P39)</f>
        <v>0</v>
      </c>
      <c r="R39" s="49">
        <f t="shared" si="1"/>
        <v>0</v>
      </c>
      <c r="S39" s="47" t="s">
        <v>122</v>
      </c>
      <c r="T39" s="55" t="s">
        <v>132</v>
      </c>
      <c r="U39" s="49" t="s">
        <v>122</v>
      </c>
      <c r="V39" s="49" t="s">
        <v>91</v>
      </c>
      <c r="W39" s="47" t="s">
        <v>1018</v>
      </c>
      <c r="X39" s="106"/>
      <c r="Y39" s="106"/>
      <c r="Z39" s="106"/>
      <c r="AA39" s="106"/>
      <c r="AB39" s="106"/>
      <c r="AC39" s="106"/>
      <c r="AD39" s="106"/>
    </row>
    <row r="40" ht="15.75" customHeight="1">
      <c r="A40" s="47" t="s">
        <v>190</v>
      </c>
      <c r="B40" s="47" t="s">
        <v>231</v>
      </c>
      <c r="C40" s="47" t="s">
        <v>192</v>
      </c>
      <c r="D40" s="47" t="s">
        <v>91</v>
      </c>
      <c r="E40" s="51" t="s">
        <v>149</v>
      </c>
      <c r="F40" s="47" t="s">
        <v>149</v>
      </c>
      <c r="G40" s="55" t="s">
        <v>50</v>
      </c>
      <c r="H40" s="53" t="s">
        <v>85</v>
      </c>
      <c r="I40" s="107" t="s">
        <v>69</v>
      </c>
      <c r="J40" s="54" t="s">
        <v>47</v>
      </c>
      <c r="K40" s="53" t="s">
        <v>122</v>
      </c>
      <c r="L40" s="54">
        <v>6.0</v>
      </c>
      <c r="M40" s="53" t="s">
        <v>122</v>
      </c>
      <c r="N40" s="53" t="s">
        <v>131</v>
      </c>
      <c r="O40" s="55" t="s">
        <v>122</v>
      </c>
      <c r="P40" s="53" t="s">
        <v>122</v>
      </c>
      <c r="Q40" s="53">
        <v>0.0</v>
      </c>
      <c r="R40" s="49">
        <f t="shared" si="1"/>
        <v>0</v>
      </c>
      <c r="S40" s="55" t="s">
        <v>122</v>
      </c>
      <c r="T40" s="55" t="s">
        <v>122</v>
      </c>
      <c r="U40" s="53" t="s">
        <v>122</v>
      </c>
      <c r="V40" s="49" t="s">
        <v>91</v>
      </c>
      <c r="W40" s="47" t="s">
        <v>1018</v>
      </c>
      <c r="X40" s="106"/>
      <c r="Y40" s="106"/>
      <c r="Z40" s="106"/>
      <c r="AA40" s="106"/>
      <c r="AB40" s="106"/>
      <c r="AC40" s="106"/>
      <c r="AD40" s="106"/>
    </row>
    <row r="41" ht="15.75" customHeight="1">
      <c r="A41" s="47" t="s">
        <v>190</v>
      </c>
      <c r="B41" s="47" t="s">
        <v>232</v>
      </c>
      <c r="C41" s="47" t="s">
        <v>192</v>
      </c>
      <c r="D41" s="47" t="s">
        <v>91</v>
      </c>
      <c r="E41" s="51" t="s">
        <v>149</v>
      </c>
      <c r="F41" s="47" t="s">
        <v>149</v>
      </c>
      <c r="G41" s="51" t="s">
        <v>50</v>
      </c>
      <c r="H41" s="52" t="s">
        <v>67</v>
      </c>
      <c r="I41" s="107" t="s">
        <v>69</v>
      </c>
      <c r="J41" s="54" t="s">
        <v>71</v>
      </c>
      <c r="K41" s="53" t="s">
        <v>91</v>
      </c>
      <c r="L41" s="50">
        <f>SUMIFS(Gabarito!B:B,Gabarito!A:A,H41)+SUMIFS(Gabarito!B:B,Gabarito!A:A,I41)+SUMIFS(Gabarito!B:B,Gabarito!A:A,J41)+SUMIFS(Gabarito!B:B,Gabarito!A:A,K41)</f>
        <v>20</v>
      </c>
      <c r="M41" s="53" t="s">
        <v>122</v>
      </c>
      <c r="N41" s="53" t="s">
        <v>131</v>
      </c>
      <c r="O41" s="55" t="s">
        <v>122</v>
      </c>
      <c r="P41" s="53" t="s">
        <v>122</v>
      </c>
      <c r="Q41" s="49">
        <f>SUMIFS(Gabarito!B:B,Gabarito!A:A,M41)+SUMIFS(Gabarito!B:B,Gabarito!A:A,O41)+SUMIFS(Gabarito!B:B,Gabarito!A:A,#REF!)+SUMIFS(Gabarito!B:B,Gabarito!A:A,#REF!)+SUMIFS(Gabarito!B:B,Gabarito!A:A,P41)</f>
        <v>0</v>
      </c>
      <c r="R41" s="49">
        <f t="shared" si="1"/>
        <v>0</v>
      </c>
      <c r="S41" s="47" t="s">
        <v>122</v>
      </c>
      <c r="T41" s="47" t="s">
        <v>122</v>
      </c>
      <c r="U41" s="49" t="s">
        <v>122</v>
      </c>
      <c r="V41" s="49" t="s">
        <v>91</v>
      </c>
      <c r="W41" s="47" t="s">
        <v>1018</v>
      </c>
      <c r="X41" s="106"/>
      <c r="Y41" s="106"/>
      <c r="Z41" s="106"/>
      <c r="AA41" s="106"/>
      <c r="AB41" s="106"/>
      <c r="AC41" s="106"/>
      <c r="AD41" s="106"/>
    </row>
    <row r="42" ht="15.75" customHeight="1">
      <c r="A42" s="47" t="s">
        <v>190</v>
      </c>
      <c r="B42" s="47" t="s">
        <v>233</v>
      </c>
      <c r="C42" s="47" t="s">
        <v>192</v>
      </c>
      <c r="D42" s="47" t="s">
        <v>91</v>
      </c>
      <c r="E42" s="51" t="s">
        <v>149</v>
      </c>
      <c r="F42" s="47" t="s">
        <v>149</v>
      </c>
      <c r="G42" s="51" t="s">
        <v>50</v>
      </c>
      <c r="H42" s="52" t="s">
        <v>67</v>
      </c>
      <c r="I42" s="107" t="s">
        <v>69</v>
      </c>
      <c r="J42" s="54" t="s">
        <v>71</v>
      </c>
      <c r="K42" s="53" t="s">
        <v>91</v>
      </c>
      <c r="L42" s="50">
        <f>SUMIFS(Gabarito!B:B,Gabarito!A:A,H42)+SUMIFS(Gabarito!B:B,Gabarito!A:A,I42)+SUMIFS(Gabarito!B:B,Gabarito!A:A,J42)+SUMIFS(Gabarito!B:B,Gabarito!A:A,K42)</f>
        <v>20</v>
      </c>
      <c r="M42" s="53" t="s">
        <v>122</v>
      </c>
      <c r="N42" s="53" t="s">
        <v>131</v>
      </c>
      <c r="O42" s="55" t="s">
        <v>122</v>
      </c>
      <c r="P42" s="53" t="s">
        <v>122</v>
      </c>
      <c r="Q42" s="49">
        <f>SUMIFS(Gabarito!B:B,Gabarito!A:A,M42)+SUMIFS(Gabarito!B:B,Gabarito!A:A,O42)+SUMIFS(Gabarito!B:B,Gabarito!A:A,#REF!)+SUMIFS(Gabarito!B:B,Gabarito!A:A,#REF!)+SUMIFS(Gabarito!B:B,Gabarito!A:A,P42)</f>
        <v>0</v>
      </c>
      <c r="R42" s="49">
        <f t="shared" si="1"/>
        <v>0</v>
      </c>
      <c r="S42" s="47" t="s">
        <v>122</v>
      </c>
      <c r="T42" s="47" t="s">
        <v>122</v>
      </c>
      <c r="U42" s="49" t="s">
        <v>122</v>
      </c>
      <c r="V42" s="49" t="s">
        <v>91</v>
      </c>
      <c r="W42" s="47" t="s">
        <v>1018</v>
      </c>
      <c r="X42" s="106"/>
      <c r="Y42" s="106"/>
      <c r="Z42" s="106"/>
      <c r="AA42" s="106"/>
      <c r="AB42" s="106"/>
      <c r="AC42" s="106"/>
      <c r="AD42" s="106"/>
    </row>
    <row r="43" ht="15.75" customHeight="1">
      <c r="A43" s="47" t="s">
        <v>190</v>
      </c>
      <c r="B43" s="47" t="s">
        <v>234</v>
      </c>
      <c r="C43" s="47" t="s">
        <v>192</v>
      </c>
      <c r="D43" s="47" t="s">
        <v>91</v>
      </c>
      <c r="E43" s="51" t="s">
        <v>149</v>
      </c>
      <c r="F43" s="47" t="s">
        <v>149</v>
      </c>
      <c r="G43" s="51" t="s">
        <v>50</v>
      </c>
      <c r="H43" s="52" t="s">
        <v>67</v>
      </c>
      <c r="I43" s="107" t="s">
        <v>69</v>
      </c>
      <c r="J43" s="54" t="s">
        <v>71</v>
      </c>
      <c r="K43" s="53" t="s">
        <v>91</v>
      </c>
      <c r="L43" s="50">
        <f>SUMIFS(Gabarito!B:B,Gabarito!A:A,H43)+SUMIFS(Gabarito!B:B,Gabarito!A:A,I43)+SUMIFS(Gabarito!B:B,Gabarito!A:A,J43)+SUMIFS(Gabarito!B:B,Gabarito!A:A,K43)</f>
        <v>20</v>
      </c>
      <c r="M43" s="53" t="s">
        <v>122</v>
      </c>
      <c r="N43" s="53" t="s">
        <v>131</v>
      </c>
      <c r="O43" s="55" t="s">
        <v>122</v>
      </c>
      <c r="P43" s="53" t="s">
        <v>122</v>
      </c>
      <c r="Q43" s="49">
        <f>SUMIFS(Gabarito!B:B,Gabarito!A:A,M43)+SUMIFS(Gabarito!B:B,Gabarito!A:A,O43)+SUMIFS(Gabarito!B:B,Gabarito!A:A,#REF!)+SUMIFS(Gabarito!B:B,Gabarito!A:A,#REF!)+SUMIFS(Gabarito!B:B,Gabarito!A:A,P43)</f>
        <v>0</v>
      </c>
      <c r="R43" s="49">
        <f t="shared" si="1"/>
        <v>0</v>
      </c>
      <c r="S43" s="47" t="s">
        <v>122</v>
      </c>
      <c r="T43" s="47" t="s">
        <v>122</v>
      </c>
      <c r="U43" s="49" t="s">
        <v>122</v>
      </c>
      <c r="V43" s="49" t="s">
        <v>91</v>
      </c>
      <c r="W43" s="47" t="s">
        <v>1018</v>
      </c>
      <c r="X43" s="106"/>
      <c r="Y43" s="106"/>
      <c r="Z43" s="106"/>
      <c r="AA43" s="106"/>
      <c r="AB43" s="106"/>
      <c r="AC43" s="106"/>
      <c r="AD43" s="106"/>
    </row>
    <row r="44" ht="15.75" customHeight="1">
      <c r="A44" s="47" t="s">
        <v>190</v>
      </c>
      <c r="B44" s="47" t="s">
        <v>235</v>
      </c>
      <c r="C44" s="47" t="s">
        <v>192</v>
      </c>
      <c r="D44" s="47" t="s">
        <v>91</v>
      </c>
      <c r="E44" s="51" t="s">
        <v>149</v>
      </c>
      <c r="F44" s="47" t="s">
        <v>149</v>
      </c>
      <c r="G44" s="51" t="s">
        <v>50</v>
      </c>
      <c r="H44" s="52" t="s">
        <v>67</v>
      </c>
      <c r="I44" s="107" t="s">
        <v>69</v>
      </c>
      <c r="J44" s="54" t="s">
        <v>47</v>
      </c>
      <c r="K44" s="53" t="s">
        <v>91</v>
      </c>
      <c r="L44" s="50">
        <f>SUMIFS(Gabarito!B:B,Gabarito!A:A,H44)+SUMIFS(Gabarito!B:B,Gabarito!A:A,I44)+SUMIFS(Gabarito!B:B,Gabarito!A:A,J44)+SUMIFS(Gabarito!B:B,Gabarito!A:A,K44)</f>
        <v>17</v>
      </c>
      <c r="M44" s="53" t="s">
        <v>122</v>
      </c>
      <c r="N44" s="53" t="s">
        <v>131</v>
      </c>
      <c r="O44" s="55" t="s">
        <v>122</v>
      </c>
      <c r="P44" s="53" t="s">
        <v>122</v>
      </c>
      <c r="Q44" s="49">
        <f>SUMIFS(Gabarito!B:B,Gabarito!A:A,M44)+SUMIFS(Gabarito!B:B,Gabarito!A:A,O44)+SUMIFS(Gabarito!B:B,Gabarito!A:A,#REF!)+SUMIFS(Gabarito!B:B,Gabarito!A:A,#REF!)+SUMIFS(Gabarito!B:B,Gabarito!A:A,P44)</f>
        <v>0</v>
      </c>
      <c r="R44" s="49">
        <f t="shared" si="1"/>
        <v>0</v>
      </c>
      <c r="S44" s="47" t="s">
        <v>122</v>
      </c>
      <c r="T44" s="47" t="s">
        <v>122</v>
      </c>
      <c r="U44" s="49" t="s">
        <v>122</v>
      </c>
      <c r="V44" s="49" t="s">
        <v>91</v>
      </c>
      <c r="W44" s="47" t="s">
        <v>1018</v>
      </c>
      <c r="X44" s="106"/>
      <c r="Y44" s="106"/>
      <c r="Z44" s="106"/>
      <c r="AA44" s="106"/>
      <c r="AB44" s="106"/>
      <c r="AC44" s="106"/>
      <c r="AD44" s="106"/>
    </row>
    <row r="45" ht="15.75" customHeight="1">
      <c r="A45" s="47" t="s">
        <v>190</v>
      </c>
      <c r="B45" s="47" t="s">
        <v>236</v>
      </c>
      <c r="C45" s="47" t="s">
        <v>192</v>
      </c>
      <c r="D45" s="47" t="s">
        <v>91</v>
      </c>
      <c r="E45" s="51" t="s">
        <v>196</v>
      </c>
      <c r="F45" s="47" t="s">
        <v>237</v>
      </c>
      <c r="G45" s="51" t="s">
        <v>50</v>
      </c>
      <c r="H45" s="52" t="s">
        <v>67</v>
      </c>
      <c r="I45" s="107" t="s">
        <v>69</v>
      </c>
      <c r="J45" s="54" t="s">
        <v>89</v>
      </c>
      <c r="K45" s="53" t="s">
        <v>91</v>
      </c>
      <c r="L45" s="50">
        <f>SUMIFS(Gabarito!B:B,Gabarito!A:A,H45)+SUMIFS(Gabarito!B:B,Gabarito!A:A,I45)+SUMIFS(Gabarito!B:B,Gabarito!A:A,J45)+SUMIFS(Gabarito!B:B,Gabarito!A:A,K45)</f>
        <v>23</v>
      </c>
      <c r="M45" s="53" t="s">
        <v>122</v>
      </c>
      <c r="N45" s="53" t="s">
        <v>131</v>
      </c>
      <c r="O45" s="55" t="s">
        <v>122</v>
      </c>
      <c r="P45" s="53" t="s">
        <v>122</v>
      </c>
      <c r="Q45" s="49">
        <f>SUMIFS(Gabarito!B:B,Gabarito!A:A,M45)+SUMIFS(Gabarito!B:B,Gabarito!A:A,O45)+SUMIFS(Gabarito!B:B,Gabarito!A:A,#REF!)+SUMIFS(Gabarito!B:B,Gabarito!A:A,#REF!)+SUMIFS(Gabarito!B:B,Gabarito!A:A,P45)</f>
        <v>0</v>
      </c>
      <c r="R45" s="49">
        <f t="shared" si="1"/>
        <v>0</v>
      </c>
      <c r="S45" s="47" t="s">
        <v>122</v>
      </c>
      <c r="T45" s="55" t="s">
        <v>132</v>
      </c>
      <c r="U45" s="49" t="s">
        <v>122</v>
      </c>
      <c r="V45" s="49" t="s">
        <v>91</v>
      </c>
      <c r="W45" s="47" t="s">
        <v>1018</v>
      </c>
      <c r="X45" s="106"/>
      <c r="Y45" s="106"/>
      <c r="Z45" s="106"/>
      <c r="AA45" s="106"/>
      <c r="AB45" s="106"/>
      <c r="AC45" s="106"/>
      <c r="AD45" s="106"/>
    </row>
    <row r="46" ht="15.75" customHeight="1">
      <c r="A46" s="47" t="s">
        <v>190</v>
      </c>
      <c r="B46" s="47" t="s">
        <v>238</v>
      </c>
      <c r="C46" s="47" t="s">
        <v>192</v>
      </c>
      <c r="D46" s="47" t="s">
        <v>50</v>
      </c>
      <c r="E46" s="51" t="s">
        <v>196</v>
      </c>
      <c r="F46" s="47" t="s">
        <v>122</v>
      </c>
      <c r="G46" s="51" t="s">
        <v>50</v>
      </c>
      <c r="H46" s="52" t="s">
        <v>67</v>
      </c>
      <c r="I46" s="107" t="s">
        <v>69</v>
      </c>
      <c r="J46" s="54" t="s">
        <v>89</v>
      </c>
      <c r="K46" s="53" t="s">
        <v>91</v>
      </c>
      <c r="L46" s="50">
        <f>SUMIFS(Gabarito!B:B,Gabarito!A:A,H46)+SUMIFS(Gabarito!B:B,Gabarito!A:A,I46)+SUMIFS(Gabarito!B:B,Gabarito!A:A,J46)+SUMIFS(Gabarito!B:B,Gabarito!A:A,K46)</f>
        <v>23</v>
      </c>
      <c r="M46" s="53" t="s">
        <v>122</v>
      </c>
      <c r="N46" s="53" t="s">
        <v>122</v>
      </c>
      <c r="O46" s="55" t="s">
        <v>122</v>
      </c>
      <c r="P46" s="53" t="s">
        <v>122</v>
      </c>
      <c r="Q46" s="49">
        <f>SUMIFS(Gabarito!B:B,Gabarito!A:A,M46)+SUMIFS(Gabarito!B:B,Gabarito!A:A,O46)+SUMIFS(Gabarito!B:B,Gabarito!A:A,#REF!)+SUMIFS(Gabarito!B:B,Gabarito!A:A,#REF!)+SUMIFS(Gabarito!B:B,Gabarito!A:A,P46)</f>
        <v>0</v>
      </c>
      <c r="R46" s="49">
        <f t="shared" si="1"/>
        <v>0</v>
      </c>
      <c r="S46" s="47" t="s">
        <v>122</v>
      </c>
      <c r="T46" s="55" t="s">
        <v>132</v>
      </c>
      <c r="U46" s="49" t="s">
        <v>122</v>
      </c>
      <c r="V46" s="49" t="s">
        <v>50</v>
      </c>
      <c r="W46" s="47" t="s">
        <v>1018</v>
      </c>
      <c r="X46" s="106"/>
      <c r="Y46" s="106"/>
      <c r="Z46" s="106"/>
      <c r="AA46" s="106"/>
      <c r="AB46" s="106"/>
      <c r="AC46" s="106"/>
      <c r="AD46" s="106"/>
    </row>
    <row r="47" ht="15.75" customHeight="1">
      <c r="A47" s="47" t="s">
        <v>190</v>
      </c>
      <c r="B47" s="47" t="s">
        <v>239</v>
      </c>
      <c r="C47" s="47" t="s">
        <v>192</v>
      </c>
      <c r="D47" s="47" t="s">
        <v>91</v>
      </c>
      <c r="E47" s="51" t="s">
        <v>122</v>
      </c>
      <c r="F47" s="47" t="s">
        <v>149</v>
      </c>
      <c r="G47" s="51" t="s">
        <v>122</v>
      </c>
      <c r="H47" s="52" t="s">
        <v>122</v>
      </c>
      <c r="I47" s="53" t="s">
        <v>122</v>
      </c>
      <c r="J47" s="54" t="s">
        <v>122</v>
      </c>
      <c r="K47" s="53" t="s">
        <v>122</v>
      </c>
      <c r="L47" s="50">
        <f>SUMIFS(Gabarito!B:B,Gabarito!A:A,H47)+SUMIFS(Gabarito!B:B,Gabarito!A:A,I47)+SUMIFS(Gabarito!B:B,Gabarito!A:A,J47)+SUMIFS(Gabarito!B:B,Gabarito!A:A,K47)</f>
        <v>0</v>
      </c>
      <c r="M47" s="53" t="s">
        <v>122</v>
      </c>
      <c r="N47" s="53" t="s">
        <v>131</v>
      </c>
      <c r="O47" s="55" t="s">
        <v>122</v>
      </c>
      <c r="P47" s="53" t="s">
        <v>122</v>
      </c>
      <c r="Q47" s="49">
        <f>SUMIFS(Gabarito!B:B,Gabarito!A:A,M47)+SUMIFS(Gabarito!B:B,Gabarito!A:A,O47)+SUMIFS(Gabarito!B:B,Gabarito!A:A,#REF!)+SUMIFS(Gabarito!B:B,Gabarito!A:A,#REF!)+SUMIFS(Gabarito!B:B,Gabarito!A:A,P47)</f>
        <v>0</v>
      </c>
      <c r="R47" s="49">
        <f t="shared" si="1"/>
        <v>0</v>
      </c>
      <c r="S47" s="47" t="s">
        <v>122</v>
      </c>
      <c r="T47" s="47" t="s">
        <v>122</v>
      </c>
      <c r="U47" s="49" t="s">
        <v>122</v>
      </c>
      <c r="V47" s="49" t="s">
        <v>50</v>
      </c>
      <c r="W47" s="47" t="s">
        <v>1018</v>
      </c>
      <c r="X47" s="106"/>
      <c r="Y47" s="106"/>
      <c r="Z47" s="106"/>
      <c r="AA47" s="106"/>
      <c r="AB47" s="106"/>
      <c r="AC47" s="106"/>
      <c r="AD47" s="106"/>
    </row>
    <row r="48" ht="15.75" customHeight="1">
      <c r="A48" s="47" t="s">
        <v>190</v>
      </c>
      <c r="B48" s="47" t="s">
        <v>240</v>
      </c>
      <c r="C48" s="47" t="s">
        <v>192</v>
      </c>
      <c r="D48" s="47" t="s">
        <v>91</v>
      </c>
      <c r="E48" s="51" t="s">
        <v>196</v>
      </c>
      <c r="F48" s="47" t="s">
        <v>237</v>
      </c>
      <c r="G48" s="51" t="s">
        <v>50</v>
      </c>
      <c r="H48" s="52" t="s">
        <v>67</v>
      </c>
      <c r="I48" s="53" t="s">
        <v>137</v>
      </c>
      <c r="J48" s="54" t="s">
        <v>71</v>
      </c>
      <c r="K48" s="53" t="s">
        <v>91</v>
      </c>
      <c r="L48" s="50">
        <f>SUMIFS(Gabarito!B:B,Gabarito!A:A,H48)+SUMIFS(Gabarito!B:B,Gabarito!A:A,I48)+SUMIFS(Gabarito!B:B,Gabarito!A:A,J48)+SUMIFS(Gabarito!B:B,Gabarito!A:A,K48)</f>
        <v>16</v>
      </c>
      <c r="M48" s="53" t="s">
        <v>122</v>
      </c>
      <c r="N48" s="53" t="s">
        <v>131</v>
      </c>
      <c r="O48" s="55" t="s">
        <v>122</v>
      </c>
      <c r="P48" s="53" t="s">
        <v>122</v>
      </c>
      <c r="Q48" s="49">
        <f>SUMIFS(Gabarito!B:B,Gabarito!A:A,M48)+SUMIFS(Gabarito!B:B,Gabarito!A:A,O48)+SUMIFS(Gabarito!B:B,Gabarito!A:A,#REF!)+SUMIFS(Gabarito!B:B,Gabarito!A:A,#REF!)+SUMIFS(Gabarito!B:B,Gabarito!A:A,P48)</f>
        <v>0</v>
      </c>
      <c r="R48" s="49">
        <f t="shared" si="1"/>
        <v>0</v>
      </c>
      <c r="S48" s="47" t="s">
        <v>122</v>
      </c>
      <c r="T48" s="55" t="s">
        <v>132</v>
      </c>
      <c r="U48" s="49" t="s">
        <v>122</v>
      </c>
      <c r="V48" s="49" t="s">
        <v>91</v>
      </c>
      <c r="W48" s="47" t="s">
        <v>1018</v>
      </c>
      <c r="X48" s="106"/>
      <c r="Y48" s="106"/>
      <c r="Z48" s="106"/>
      <c r="AA48" s="106"/>
      <c r="AB48" s="106"/>
      <c r="AC48" s="106"/>
      <c r="AD48" s="106"/>
    </row>
    <row r="49" ht="15.75" customHeight="1">
      <c r="A49" s="47" t="s">
        <v>190</v>
      </c>
      <c r="B49" s="47" t="s">
        <v>241</v>
      </c>
      <c r="C49" s="47" t="s">
        <v>192</v>
      </c>
      <c r="D49" s="47" t="s">
        <v>91</v>
      </c>
      <c r="E49" s="51" t="s">
        <v>136</v>
      </c>
      <c r="F49" s="47" t="s">
        <v>149</v>
      </c>
      <c r="G49" s="55" t="s">
        <v>50</v>
      </c>
      <c r="H49" s="53" t="s">
        <v>85</v>
      </c>
      <c r="I49" s="53" t="s">
        <v>45</v>
      </c>
      <c r="J49" s="54" t="s">
        <v>71</v>
      </c>
      <c r="K49" s="53" t="s">
        <v>122</v>
      </c>
      <c r="L49" s="54">
        <v>11.0</v>
      </c>
      <c r="M49" s="53" t="s">
        <v>122</v>
      </c>
      <c r="N49" s="53" t="s">
        <v>131</v>
      </c>
      <c r="O49" s="55" t="s">
        <v>122</v>
      </c>
      <c r="P49" s="53" t="s">
        <v>122</v>
      </c>
      <c r="Q49" s="53">
        <v>0.0</v>
      </c>
      <c r="R49" s="49">
        <f t="shared" si="1"/>
        <v>0</v>
      </c>
      <c r="S49" s="55" t="s">
        <v>122</v>
      </c>
      <c r="T49" s="55" t="s">
        <v>122</v>
      </c>
      <c r="U49" s="53" t="s">
        <v>122</v>
      </c>
      <c r="V49" s="49" t="s">
        <v>91</v>
      </c>
      <c r="W49" s="47" t="s">
        <v>1018</v>
      </c>
      <c r="X49" s="106"/>
      <c r="Y49" s="106"/>
      <c r="Z49" s="106"/>
      <c r="AA49" s="106"/>
      <c r="AB49" s="106"/>
      <c r="AC49" s="106"/>
      <c r="AD49" s="106"/>
    </row>
    <row r="50" ht="15.75" customHeight="1">
      <c r="A50" s="47" t="s">
        <v>190</v>
      </c>
      <c r="B50" s="47" t="s">
        <v>242</v>
      </c>
      <c r="C50" s="47" t="s">
        <v>192</v>
      </c>
      <c r="D50" s="47" t="s">
        <v>91</v>
      </c>
      <c r="E50" s="51" t="s">
        <v>136</v>
      </c>
      <c r="F50" s="47" t="s">
        <v>237</v>
      </c>
      <c r="G50" s="55" t="s">
        <v>50</v>
      </c>
      <c r="H50" s="53" t="s">
        <v>85</v>
      </c>
      <c r="I50" s="53" t="s">
        <v>45</v>
      </c>
      <c r="J50" s="54" t="s">
        <v>89</v>
      </c>
      <c r="K50" s="53" t="s">
        <v>122</v>
      </c>
      <c r="L50" s="54">
        <v>14.0</v>
      </c>
      <c r="M50" s="53" t="s">
        <v>122</v>
      </c>
      <c r="N50" s="53" t="s">
        <v>131</v>
      </c>
      <c r="O50" s="55" t="s">
        <v>122</v>
      </c>
      <c r="P50" s="53" t="s">
        <v>122</v>
      </c>
      <c r="Q50" s="53">
        <v>0.0</v>
      </c>
      <c r="R50" s="49">
        <f t="shared" si="1"/>
        <v>0</v>
      </c>
      <c r="S50" s="55" t="s">
        <v>122</v>
      </c>
      <c r="T50" s="55" t="s">
        <v>122</v>
      </c>
      <c r="U50" s="53" t="s">
        <v>122</v>
      </c>
      <c r="V50" s="49" t="s">
        <v>91</v>
      </c>
      <c r="W50" s="47" t="s">
        <v>1018</v>
      </c>
      <c r="X50" s="106"/>
      <c r="Y50" s="106"/>
      <c r="Z50" s="106"/>
      <c r="AA50" s="106"/>
      <c r="AB50" s="106"/>
      <c r="AC50" s="106"/>
      <c r="AD50" s="106"/>
    </row>
    <row r="51" ht="15.75" customHeight="1">
      <c r="A51" s="47" t="s">
        <v>190</v>
      </c>
      <c r="B51" s="47" t="s">
        <v>243</v>
      </c>
      <c r="C51" s="47" t="s">
        <v>192</v>
      </c>
      <c r="D51" s="47" t="s">
        <v>91</v>
      </c>
      <c r="E51" s="51" t="s">
        <v>196</v>
      </c>
      <c r="F51" s="47" t="s">
        <v>122</v>
      </c>
      <c r="G51" s="51" t="s">
        <v>50</v>
      </c>
      <c r="H51" s="52" t="s">
        <v>67</v>
      </c>
      <c r="I51" s="107" t="s">
        <v>69</v>
      </c>
      <c r="J51" s="54" t="s">
        <v>71</v>
      </c>
      <c r="K51" s="53" t="s">
        <v>91</v>
      </c>
      <c r="L51" s="50">
        <f>SUMIFS(Gabarito!B:B,Gabarito!A:A,H51)+SUMIFS(Gabarito!B:B,Gabarito!A:A,I51)+SUMIFS(Gabarito!B:B,Gabarito!A:A,J51)+SUMIFS(Gabarito!B:B,Gabarito!A:A,K51)</f>
        <v>20</v>
      </c>
      <c r="M51" s="53" t="s">
        <v>122</v>
      </c>
      <c r="N51" s="53" t="s">
        <v>131</v>
      </c>
      <c r="O51" s="55" t="s">
        <v>122</v>
      </c>
      <c r="P51" s="53" t="s">
        <v>122</v>
      </c>
      <c r="Q51" s="49">
        <f>SUMIFS(Gabarito!B:B,Gabarito!A:A,M51)+SUMIFS(Gabarito!B:B,Gabarito!A:A,O51)+SUMIFS(Gabarito!B:B,Gabarito!A:A,#REF!)+SUMIFS(Gabarito!B:B,Gabarito!A:A,#REF!)+SUMIFS(Gabarito!B:B,Gabarito!A:A,P51)</f>
        <v>0</v>
      </c>
      <c r="R51" s="49">
        <f t="shared" si="1"/>
        <v>0</v>
      </c>
      <c r="S51" s="47" t="s">
        <v>122</v>
      </c>
      <c r="T51" s="55" t="s">
        <v>132</v>
      </c>
      <c r="U51" s="49" t="s">
        <v>122</v>
      </c>
      <c r="V51" s="49" t="s">
        <v>91</v>
      </c>
      <c r="W51" s="47" t="s">
        <v>1018</v>
      </c>
      <c r="X51" s="106"/>
      <c r="Y51" s="106"/>
      <c r="Z51" s="106"/>
      <c r="AA51" s="106"/>
      <c r="AB51" s="106"/>
      <c r="AC51" s="106"/>
      <c r="AD51" s="106"/>
    </row>
    <row r="52" ht="15.75" customHeight="1">
      <c r="A52" s="47" t="s">
        <v>190</v>
      </c>
      <c r="B52" s="47" t="s">
        <v>244</v>
      </c>
      <c r="C52" s="47" t="s">
        <v>192</v>
      </c>
      <c r="D52" s="47" t="s">
        <v>50</v>
      </c>
      <c r="E52" s="51" t="s">
        <v>196</v>
      </c>
      <c r="F52" s="47" t="s">
        <v>237</v>
      </c>
      <c r="G52" s="51" t="s">
        <v>50</v>
      </c>
      <c r="H52" s="52" t="s">
        <v>67</v>
      </c>
      <c r="I52" s="107" t="s">
        <v>69</v>
      </c>
      <c r="J52" s="54" t="s">
        <v>71</v>
      </c>
      <c r="K52" s="53" t="s">
        <v>91</v>
      </c>
      <c r="L52" s="50">
        <f>SUMIFS(Gabarito!B:B,Gabarito!A:A,H52)+SUMIFS(Gabarito!B:B,Gabarito!A:A,I52)+SUMIFS(Gabarito!B:B,Gabarito!A:A,J52)+SUMIFS(Gabarito!B:B,Gabarito!A:A,K52)</f>
        <v>20</v>
      </c>
      <c r="M52" s="53" t="s">
        <v>122</v>
      </c>
      <c r="N52" s="53" t="s">
        <v>122</v>
      </c>
      <c r="O52" s="55" t="s">
        <v>122</v>
      </c>
      <c r="P52" s="53" t="s">
        <v>122</v>
      </c>
      <c r="Q52" s="49">
        <f>SUMIFS(Gabarito!B:B,Gabarito!A:A,M52)+SUMIFS(Gabarito!B:B,Gabarito!A:A,O52)+SUMIFS(Gabarito!B:B,Gabarito!A:A,#REF!)+SUMIFS(Gabarito!B:B,Gabarito!A:A,#REF!)+SUMIFS(Gabarito!B:B,Gabarito!A:A,P52)</f>
        <v>0</v>
      </c>
      <c r="R52" s="49">
        <f t="shared" si="1"/>
        <v>0</v>
      </c>
      <c r="S52" s="47" t="s">
        <v>122</v>
      </c>
      <c r="T52" s="55" t="s">
        <v>132</v>
      </c>
      <c r="U52" s="49" t="s">
        <v>122</v>
      </c>
      <c r="V52" s="49" t="s">
        <v>50</v>
      </c>
      <c r="W52" s="47" t="s">
        <v>1020</v>
      </c>
      <c r="X52" s="106"/>
      <c r="Y52" s="106"/>
      <c r="Z52" s="106"/>
      <c r="AA52" s="106"/>
      <c r="AB52" s="106"/>
      <c r="AC52" s="106"/>
      <c r="AD52" s="106"/>
    </row>
    <row r="53" ht="15.75" customHeight="1">
      <c r="A53" s="47" t="s">
        <v>190</v>
      </c>
      <c r="B53" s="47" t="s">
        <v>245</v>
      </c>
      <c r="C53" s="47" t="s">
        <v>192</v>
      </c>
      <c r="D53" s="47" t="s">
        <v>91</v>
      </c>
      <c r="E53" s="51" t="s">
        <v>149</v>
      </c>
      <c r="F53" s="47" t="s">
        <v>149</v>
      </c>
      <c r="G53" s="51" t="s">
        <v>50</v>
      </c>
      <c r="H53" s="52" t="s">
        <v>67</v>
      </c>
      <c r="I53" s="107" t="s">
        <v>69</v>
      </c>
      <c r="J53" s="54" t="s">
        <v>47</v>
      </c>
      <c r="K53" s="53" t="s">
        <v>91</v>
      </c>
      <c r="L53" s="50">
        <f>SUMIFS(Gabarito!B:B,Gabarito!A:A,H53)+SUMIFS(Gabarito!B:B,Gabarito!A:A,I53)+SUMIFS(Gabarito!B:B,Gabarito!A:A,J53)+SUMIFS(Gabarito!B:B,Gabarito!A:A,K53)</f>
        <v>17</v>
      </c>
      <c r="M53" s="53" t="s">
        <v>122</v>
      </c>
      <c r="N53" s="53" t="s">
        <v>122</v>
      </c>
      <c r="O53" s="55" t="s">
        <v>122</v>
      </c>
      <c r="P53" s="53" t="s">
        <v>122</v>
      </c>
      <c r="Q53" s="49">
        <f>SUMIFS(Gabarito!B:B,Gabarito!A:A,M53)+SUMIFS(Gabarito!B:B,Gabarito!A:A,O53)+SUMIFS(Gabarito!B:B,Gabarito!A:A,#REF!)+SUMIFS(Gabarito!B:B,Gabarito!A:A,#REF!)+SUMIFS(Gabarito!B:B,Gabarito!A:A,P53)</f>
        <v>0</v>
      </c>
      <c r="R53" s="49">
        <f t="shared" si="1"/>
        <v>0</v>
      </c>
      <c r="S53" s="47" t="s">
        <v>122</v>
      </c>
      <c r="T53" s="47" t="s">
        <v>122</v>
      </c>
      <c r="U53" s="49" t="s">
        <v>122</v>
      </c>
      <c r="V53" s="49" t="s">
        <v>91</v>
      </c>
      <c r="W53" s="47" t="s">
        <v>1018</v>
      </c>
      <c r="X53" s="106"/>
      <c r="Y53" s="106"/>
      <c r="Z53" s="106"/>
      <c r="AA53" s="106"/>
      <c r="AB53" s="106"/>
      <c r="AC53" s="106"/>
      <c r="AD53" s="106"/>
    </row>
    <row r="54" ht="15.75" customHeight="1">
      <c r="A54" s="47" t="s">
        <v>190</v>
      </c>
      <c r="B54" s="47" t="s">
        <v>246</v>
      </c>
      <c r="C54" s="47" t="s">
        <v>192</v>
      </c>
      <c r="D54" s="47" t="s">
        <v>91</v>
      </c>
      <c r="E54" s="51" t="s">
        <v>122</v>
      </c>
      <c r="F54" s="47" t="s">
        <v>139</v>
      </c>
      <c r="G54" s="51" t="s">
        <v>122</v>
      </c>
      <c r="H54" s="52" t="s">
        <v>122</v>
      </c>
      <c r="I54" s="53" t="s">
        <v>122</v>
      </c>
      <c r="J54" s="54" t="s">
        <v>122</v>
      </c>
      <c r="K54" s="53" t="s">
        <v>122</v>
      </c>
      <c r="L54" s="50">
        <f>SUMIFS(Gabarito!B:B,Gabarito!A:A,H54)+SUMIFS(Gabarito!B:B,Gabarito!A:A,I54)+SUMIFS(Gabarito!B:B,Gabarito!A:A,J54)+SUMIFS(Gabarito!B:B,Gabarito!A:A,K54)</f>
        <v>0</v>
      </c>
      <c r="M54" s="53" t="s">
        <v>122</v>
      </c>
      <c r="N54" s="53" t="s">
        <v>122</v>
      </c>
      <c r="O54" s="55" t="s">
        <v>122</v>
      </c>
      <c r="P54" s="53" t="s">
        <v>122</v>
      </c>
      <c r="Q54" s="49">
        <f>SUMIFS(Gabarito!B:B,Gabarito!A:A,M54)+SUMIFS(Gabarito!B:B,Gabarito!A:A,O54)+SUMIFS(Gabarito!B:B,Gabarito!A:A,#REF!)+SUMIFS(Gabarito!B:B,Gabarito!A:A,#REF!)+SUMIFS(Gabarito!B:B,Gabarito!A:A,P54)</f>
        <v>0</v>
      </c>
      <c r="R54" s="49">
        <f t="shared" si="1"/>
        <v>0</v>
      </c>
      <c r="S54" s="47" t="s">
        <v>122</v>
      </c>
      <c r="T54" s="47" t="s">
        <v>122</v>
      </c>
      <c r="U54" s="49" t="s">
        <v>122</v>
      </c>
      <c r="V54" s="49" t="s">
        <v>50</v>
      </c>
      <c r="W54" s="47" t="s">
        <v>1018</v>
      </c>
      <c r="X54" s="106"/>
      <c r="Y54" s="106"/>
      <c r="Z54" s="106"/>
      <c r="AA54" s="106"/>
      <c r="AB54" s="106"/>
      <c r="AC54" s="106"/>
      <c r="AD54" s="106"/>
    </row>
    <row r="55" ht="15.75" customHeight="1">
      <c r="A55" s="108"/>
      <c r="B55" s="103"/>
      <c r="C55" s="104"/>
      <c r="D55" s="104"/>
      <c r="E55" s="104"/>
      <c r="F55" s="104"/>
      <c r="G55" s="106"/>
      <c r="H55" s="104"/>
      <c r="I55" s="104"/>
      <c r="J55" s="104"/>
      <c r="K55" s="104"/>
      <c r="L55" s="104"/>
      <c r="M55" s="104"/>
      <c r="N55" s="104"/>
      <c r="O55" s="104"/>
      <c r="P55" s="106"/>
      <c r="Q55" s="106"/>
      <c r="R55" s="106"/>
      <c r="S55" s="106"/>
      <c r="T55" s="106"/>
      <c r="U55" s="106"/>
      <c r="W55" s="106"/>
      <c r="X55" s="106"/>
      <c r="Y55" s="106"/>
      <c r="Z55" s="106"/>
      <c r="AA55" s="106"/>
      <c r="AB55" s="106"/>
      <c r="AC55" s="106"/>
      <c r="AD55" s="106"/>
    </row>
    <row r="56" ht="15.75" customHeight="1">
      <c r="A56" s="108"/>
      <c r="B56" s="103"/>
      <c r="C56" s="104"/>
      <c r="D56" s="104"/>
      <c r="E56" s="104"/>
      <c r="F56" s="104"/>
      <c r="G56" s="106"/>
      <c r="H56" s="104"/>
      <c r="I56" s="104"/>
      <c r="J56" s="104"/>
      <c r="K56" s="104"/>
      <c r="L56" s="104"/>
      <c r="M56" s="104"/>
      <c r="N56" s="104"/>
      <c r="O56" s="104"/>
      <c r="P56" s="106"/>
      <c r="Q56" s="106"/>
      <c r="R56" s="106"/>
      <c r="S56" s="106"/>
      <c r="T56" s="106"/>
      <c r="U56" s="106"/>
      <c r="W56" s="106"/>
      <c r="X56" s="106"/>
      <c r="Y56" s="106"/>
      <c r="Z56" s="106"/>
      <c r="AA56" s="106"/>
      <c r="AB56" s="106"/>
      <c r="AC56" s="106"/>
      <c r="AD56" s="106"/>
    </row>
    <row r="57" ht="15.75" customHeight="1">
      <c r="A57" s="108"/>
      <c r="B57" s="103"/>
      <c r="C57" s="104"/>
      <c r="D57" s="104"/>
      <c r="E57" s="104"/>
      <c r="F57" s="104"/>
      <c r="G57" s="106"/>
      <c r="H57" s="104"/>
      <c r="I57" s="104"/>
      <c r="J57" s="104"/>
      <c r="K57" s="104"/>
      <c r="L57" s="104"/>
      <c r="M57" s="104"/>
      <c r="N57" s="104"/>
      <c r="O57" s="104"/>
      <c r="P57" s="106"/>
      <c r="Q57" s="106"/>
      <c r="R57" s="106"/>
      <c r="S57" s="106"/>
      <c r="T57" s="106"/>
      <c r="U57" s="106"/>
      <c r="W57" s="106"/>
      <c r="X57" s="106"/>
      <c r="Y57" s="106"/>
      <c r="Z57" s="106"/>
      <c r="AA57" s="106"/>
      <c r="AB57" s="106"/>
      <c r="AC57" s="106"/>
      <c r="AD57" s="106"/>
    </row>
    <row r="58" ht="15.75" customHeight="1">
      <c r="A58" s="108"/>
      <c r="B58" s="103"/>
      <c r="C58" s="104"/>
      <c r="D58" s="104"/>
      <c r="E58" s="104"/>
      <c r="F58" s="104"/>
      <c r="G58" s="106"/>
      <c r="H58" s="104"/>
      <c r="I58" s="104"/>
      <c r="J58" s="104"/>
      <c r="K58" s="104"/>
      <c r="L58" s="104"/>
      <c r="M58" s="104"/>
      <c r="N58" s="104"/>
      <c r="O58" s="104"/>
      <c r="P58" s="106"/>
      <c r="Q58" s="106"/>
      <c r="R58" s="106"/>
      <c r="S58" s="106"/>
      <c r="T58" s="106"/>
      <c r="U58" s="106"/>
      <c r="W58" s="106"/>
      <c r="X58" s="106"/>
      <c r="Y58" s="106"/>
      <c r="Z58" s="106"/>
      <c r="AA58" s="106"/>
      <c r="AB58" s="106"/>
      <c r="AC58" s="106"/>
      <c r="AD58" s="106"/>
    </row>
    <row r="59" ht="15.75" customHeight="1">
      <c r="A59" s="108"/>
      <c r="B59" s="103"/>
      <c r="C59" s="104"/>
      <c r="D59" s="104"/>
      <c r="E59" s="104"/>
      <c r="F59" s="104"/>
      <c r="G59" s="106"/>
      <c r="H59" s="104"/>
      <c r="I59" s="104"/>
      <c r="J59" s="104"/>
      <c r="K59" s="104"/>
      <c r="L59" s="104"/>
      <c r="M59" s="104"/>
      <c r="N59" s="104"/>
      <c r="O59" s="104"/>
      <c r="P59" s="106"/>
      <c r="Q59" s="106"/>
      <c r="R59" s="106"/>
      <c r="S59" s="106"/>
      <c r="T59" s="106"/>
      <c r="U59" s="106"/>
      <c r="W59" s="106"/>
      <c r="X59" s="106"/>
      <c r="Y59" s="106"/>
      <c r="Z59" s="106"/>
      <c r="AA59" s="106"/>
      <c r="AB59" s="106"/>
      <c r="AC59" s="106"/>
      <c r="AD59" s="106"/>
    </row>
    <row r="60" ht="15.75" customHeight="1">
      <c r="A60" s="108"/>
      <c r="B60" s="103"/>
      <c r="C60" s="104"/>
      <c r="D60" s="104"/>
      <c r="E60" s="104"/>
      <c r="F60" s="104"/>
      <c r="G60" s="106"/>
      <c r="H60" s="104"/>
      <c r="I60" s="104"/>
      <c r="J60" s="104"/>
      <c r="K60" s="104"/>
      <c r="L60" s="104"/>
      <c r="M60" s="104"/>
      <c r="N60" s="104"/>
      <c r="O60" s="104"/>
      <c r="P60" s="106"/>
      <c r="Q60" s="106"/>
      <c r="R60" s="106"/>
      <c r="S60" s="106"/>
      <c r="T60" s="106"/>
      <c r="U60" s="106"/>
      <c r="W60" s="106"/>
      <c r="X60" s="106"/>
      <c r="Y60" s="106"/>
      <c r="Z60" s="106"/>
      <c r="AA60" s="106"/>
      <c r="AB60" s="106"/>
      <c r="AC60" s="106"/>
      <c r="AD60" s="106"/>
    </row>
    <row r="61" ht="15.75" customHeight="1">
      <c r="A61" s="108"/>
      <c r="B61" s="103"/>
      <c r="C61" s="104"/>
      <c r="D61" s="104"/>
      <c r="E61" s="104"/>
      <c r="F61" s="104"/>
      <c r="G61" s="106"/>
      <c r="H61" s="104"/>
      <c r="I61" s="104"/>
      <c r="J61" s="104"/>
      <c r="K61" s="104"/>
      <c r="L61" s="104"/>
      <c r="M61" s="104"/>
      <c r="N61" s="104"/>
      <c r="O61" s="104"/>
      <c r="P61" s="106"/>
      <c r="Q61" s="106"/>
      <c r="R61" s="106"/>
      <c r="S61" s="106"/>
      <c r="T61" s="106"/>
      <c r="U61" s="106"/>
      <c r="W61" s="106"/>
      <c r="X61" s="106"/>
      <c r="Y61" s="106"/>
      <c r="Z61" s="106"/>
      <c r="AA61" s="106"/>
      <c r="AB61" s="106"/>
      <c r="AC61" s="106"/>
      <c r="AD61" s="106"/>
    </row>
    <row r="62" ht="15.75" customHeight="1">
      <c r="A62" s="108"/>
      <c r="B62" s="103"/>
      <c r="C62" s="104"/>
      <c r="D62" s="104"/>
      <c r="E62" s="104"/>
      <c r="F62" s="104"/>
      <c r="G62" s="106"/>
      <c r="H62" s="104"/>
      <c r="I62" s="104"/>
      <c r="J62" s="104"/>
      <c r="K62" s="104"/>
      <c r="L62" s="104"/>
      <c r="M62" s="104"/>
      <c r="N62" s="104"/>
      <c r="O62" s="104"/>
      <c r="P62" s="106"/>
      <c r="Q62" s="106"/>
      <c r="R62" s="106"/>
      <c r="S62" s="106"/>
      <c r="T62" s="106"/>
      <c r="U62" s="106"/>
      <c r="W62" s="106"/>
      <c r="X62" s="106"/>
      <c r="Y62" s="106"/>
      <c r="Z62" s="106"/>
      <c r="AA62" s="106"/>
      <c r="AB62" s="106"/>
      <c r="AC62" s="106"/>
      <c r="AD62" s="106"/>
    </row>
    <row r="63" ht="15.75" customHeight="1">
      <c r="A63" s="108"/>
      <c r="B63" s="103"/>
      <c r="C63" s="104"/>
      <c r="D63" s="104"/>
      <c r="E63" s="104"/>
      <c r="F63" s="104"/>
      <c r="G63" s="106"/>
      <c r="H63" s="104"/>
      <c r="I63" s="104"/>
      <c r="J63" s="104"/>
      <c r="K63" s="104"/>
      <c r="L63" s="104"/>
      <c r="M63" s="104"/>
      <c r="N63" s="104"/>
      <c r="O63" s="104"/>
      <c r="P63" s="106"/>
      <c r="Q63" s="106"/>
      <c r="R63" s="106"/>
      <c r="S63" s="106"/>
      <c r="T63" s="106"/>
      <c r="U63" s="106"/>
      <c r="W63" s="106"/>
      <c r="X63" s="106"/>
      <c r="Y63" s="106"/>
      <c r="Z63" s="106"/>
      <c r="AA63" s="106"/>
      <c r="AB63" s="106"/>
      <c r="AC63" s="106"/>
      <c r="AD63" s="106"/>
    </row>
    <row r="64" ht="15.75" customHeight="1">
      <c r="A64" s="108"/>
      <c r="B64" s="103"/>
      <c r="C64" s="104"/>
      <c r="D64" s="104"/>
      <c r="E64" s="104"/>
      <c r="F64" s="104"/>
      <c r="G64" s="106"/>
      <c r="H64" s="104"/>
      <c r="I64" s="104"/>
      <c r="J64" s="104"/>
      <c r="K64" s="104"/>
      <c r="L64" s="104"/>
      <c r="M64" s="104"/>
      <c r="N64" s="104"/>
      <c r="O64" s="104"/>
      <c r="P64" s="106"/>
      <c r="Q64" s="106"/>
      <c r="R64" s="106"/>
      <c r="S64" s="106"/>
      <c r="T64" s="106"/>
      <c r="U64" s="106"/>
      <c r="W64" s="106"/>
      <c r="X64" s="106"/>
      <c r="Y64" s="106"/>
      <c r="Z64" s="106"/>
      <c r="AA64" s="106"/>
      <c r="AB64" s="106"/>
      <c r="AC64" s="106"/>
      <c r="AD64" s="106"/>
    </row>
    <row r="65" ht="15.75" customHeight="1">
      <c r="A65" s="108"/>
      <c r="B65" s="103"/>
      <c r="C65" s="104"/>
      <c r="D65" s="104"/>
      <c r="E65" s="104"/>
      <c r="F65" s="104"/>
      <c r="G65" s="106"/>
      <c r="H65" s="104"/>
      <c r="I65" s="104"/>
      <c r="J65" s="104"/>
      <c r="K65" s="104"/>
      <c r="L65" s="104"/>
      <c r="M65" s="104"/>
      <c r="N65" s="104"/>
      <c r="O65" s="104"/>
      <c r="P65" s="106"/>
      <c r="Q65" s="106"/>
      <c r="R65" s="106"/>
      <c r="S65" s="106"/>
      <c r="T65" s="106"/>
      <c r="U65" s="106"/>
      <c r="W65" s="106"/>
      <c r="X65" s="106"/>
      <c r="Y65" s="106"/>
      <c r="Z65" s="106"/>
      <c r="AA65" s="106"/>
      <c r="AB65" s="106"/>
      <c r="AC65" s="106"/>
      <c r="AD65" s="106"/>
    </row>
    <row r="66" ht="15.75" customHeight="1">
      <c r="A66" s="108"/>
      <c r="B66" s="103"/>
      <c r="C66" s="104"/>
      <c r="D66" s="104"/>
      <c r="E66" s="104"/>
      <c r="F66" s="104"/>
      <c r="G66" s="106"/>
      <c r="H66" s="104"/>
      <c r="I66" s="104"/>
      <c r="J66" s="104"/>
      <c r="K66" s="104"/>
      <c r="L66" s="104"/>
      <c r="M66" s="104"/>
      <c r="N66" s="104"/>
      <c r="O66" s="104"/>
      <c r="P66" s="106"/>
      <c r="Q66" s="106"/>
      <c r="R66" s="106"/>
      <c r="S66" s="106"/>
      <c r="T66" s="106"/>
      <c r="U66" s="106"/>
      <c r="W66" s="106"/>
      <c r="X66" s="106"/>
      <c r="Y66" s="106"/>
      <c r="Z66" s="106"/>
      <c r="AA66" s="106"/>
      <c r="AB66" s="106"/>
      <c r="AC66" s="106"/>
      <c r="AD66" s="106"/>
    </row>
    <row r="67" ht="15.75" customHeight="1">
      <c r="A67" s="108"/>
      <c r="B67" s="103"/>
      <c r="C67" s="104"/>
      <c r="D67" s="104"/>
      <c r="E67" s="104"/>
      <c r="F67" s="104"/>
      <c r="G67" s="106"/>
      <c r="H67" s="104"/>
      <c r="I67" s="104"/>
      <c r="J67" s="104"/>
      <c r="K67" s="104"/>
      <c r="L67" s="104"/>
      <c r="M67" s="104"/>
      <c r="N67" s="104"/>
      <c r="O67" s="104"/>
      <c r="P67" s="106"/>
      <c r="Q67" s="106"/>
      <c r="R67" s="106"/>
      <c r="S67" s="106"/>
      <c r="T67" s="106"/>
      <c r="U67" s="106"/>
      <c r="W67" s="106"/>
      <c r="X67" s="106"/>
      <c r="Y67" s="106"/>
      <c r="Z67" s="106"/>
      <c r="AA67" s="106"/>
      <c r="AB67" s="106"/>
      <c r="AC67" s="106"/>
      <c r="AD67" s="106"/>
    </row>
    <row r="68" ht="15.75" customHeight="1">
      <c r="A68" s="108"/>
      <c r="B68" s="103"/>
      <c r="C68" s="104"/>
      <c r="D68" s="104"/>
      <c r="E68" s="104"/>
      <c r="F68" s="104"/>
      <c r="G68" s="106"/>
      <c r="H68" s="104"/>
      <c r="I68" s="104"/>
      <c r="J68" s="104"/>
      <c r="K68" s="104"/>
      <c r="L68" s="104"/>
      <c r="M68" s="104"/>
      <c r="N68" s="104"/>
      <c r="O68" s="104"/>
      <c r="P68" s="106"/>
      <c r="Q68" s="106"/>
      <c r="R68" s="106"/>
      <c r="S68" s="106"/>
      <c r="T68" s="106"/>
      <c r="U68" s="106"/>
      <c r="W68" s="106"/>
      <c r="X68" s="106"/>
      <c r="Y68" s="106"/>
      <c r="Z68" s="106"/>
      <c r="AA68" s="106"/>
      <c r="AB68" s="106"/>
      <c r="AC68" s="106"/>
      <c r="AD68" s="106"/>
    </row>
    <row r="69" ht="15.75" customHeight="1">
      <c r="A69" s="108"/>
      <c r="B69" s="103"/>
      <c r="C69" s="104"/>
      <c r="D69" s="104"/>
      <c r="E69" s="104"/>
      <c r="F69" s="104"/>
      <c r="G69" s="106"/>
      <c r="H69" s="104"/>
      <c r="I69" s="104"/>
      <c r="J69" s="104"/>
      <c r="K69" s="104"/>
      <c r="L69" s="104"/>
      <c r="M69" s="104"/>
      <c r="N69" s="104"/>
      <c r="O69" s="104"/>
      <c r="P69" s="106"/>
      <c r="Q69" s="106"/>
      <c r="R69" s="106"/>
      <c r="S69" s="106"/>
      <c r="T69" s="106"/>
      <c r="U69" s="106"/>
      <c r="W69" s="106"/>
      <c r="X69" s="106"/>
      <c r="Y69" s="106"/>
      <c r="Z69" s="106"/>
      <c r="AA69" s="106"/>
      <c r="AB69" s="106"/>
      <c r="AC69" s="106"/>
      <c r="AD69" s="106"/>
    </row>
    <row r="70" ht="15.75" customHeight="1">
      <c r="A70" s="108"/>
      <c r="B70" s="103"/>
      <c r="C70" s="104"/>
      <c r="D70" s="104"/>
      <c r="E70" s="104"/>
      <c r="F70" s="104"/>
      <c r="G70" s="106"/>
      <c r="H70" s="104"/>
      <c r="I70" s="104"/>
      <c r="J70" s="104"/>
      <c r="K70" s="104"/>
      <c r="L70" s="104"/>
      <c r="M70" s="104"/>
      <c r="N70" s="104"/>
      <c r="O70" s="104"/>
      <c r="P70" s="106"/>
      <c r="Q70" s="106"/>
      <c r="R70" s="106"/>
      <c r="S70" s="106"/>
      <c r="T70" s="106"/>
      <c r="U70" s="106"/>
      <c r="W70" s="106"/>
      <c r="X70" s="106"/>
      <c r="Y70" s="106"/>
      <c r="Z70" s="106"/>
      <c r="AA70" s="106"/>
      <c r="AB70" s="106"/>
      <c r="AC70" s="106"/>
      <c r="AD70" s="106"/>
    </row>
    <row r="71" ht="15.75" customHeight="1">
      <c r="A71" s="108"/>
      <c r="B71" s="103"/>
      <c r="C71" s="104"/>
      <c r="D71" s="104"/>
      <c r="E71" s="104"/>
      <c r="F71" s="104"/>
      <c r="G71" s="106"/>
      <c r="H71" s="104"/>
      <c r="I71" s="104"/>
      <c r="J71" s="104"/>
      <c r="K71" s="104"/>
      <c r="L71" s="104"/>
      <c r="M71" s="104"/>
      <c r="N71" s="104"/>
      <c r="O71" s="104"/>
      <c r="P71" s="106"/>
      <c r="Q71" s="106"/>
      <c r="R71" s="106"/>
      <c r="S71" s="106"/>
      <c r="T71" s="106"/>
      <c r="U71" s="106"/>
      <c r="W71" s="106"/>
      <c r="X71" s="106"/>
      <c r="Y71" s="106"/>
      <c r="Z71" s="106"/>
      <c r="AA71" s="106"/>
      <c r="AB71" s="106"/>
      <c r="AC71" s="106"/>
      <c r="AD71" s="106"/>
    </row>
    <row r="72" ht="15.75" customHeight="1">
      <c r="A72" s="108"/>
      <c r="B72" s="103"/>
      <c r="C72" s="104"/>
      <c r="D72" s="104"/>
      <c r="E72" s="104"/>
      <c r="F72" s="104"/>
      <c r="G72" s="106"/>
      <c r="H72" s="104"/>
      <c r="I72" s="104"/>
      <c r="J72" s="104"/>
      <c r="K72" s="104"/>
      <c r="L72" s="104"/>
      <c r="M72" s="104"/>
      <c r="N72" s="104"/>
      <c r="O72" s="104"/>
      <c r="P72" s="106"/>
      <c r="Q72" s="106"/>
      <c r="R72" s="106"/>
      <c r="S72" s="106"/>
      <c r="T72" s="106"/>
      <c r="U72" s="106"/>
      <c r="W72" s="106"/>
      <c r="X72" s="106"/>
      <c r="Y72" s="106"/>
      <c r="Z72" s="106"/>
      <c r="AA72" s="106"/>
      <c r="AB72" s="106"/>
      <c r="AC72" s="106"/>
      <c r="AD72" s="106"/>
    </row>
    <row r="73" ht="15.75" customHeight="1">
      <c r="A73" s="108"/>
      <c r="B73" s="103"/>
      <c r="C73" s="104"/>
      <c r="D73" s="104"/>
      <c r="E73" s="104"/>
      <c r="F73" s="104"/>
      <c r="G73" s="106"/>
      <c r="H73" s="104"/>
      <c r="I73" s="104"/>
      <c r="J73" s="104"/>
      <c r="K73" s="104"/>
      <c r="L73" s="104"/>
      <c r="M73" s="104"/>
      <c r="N73" s="104"/>
      <c r="O73" s="104"/>
      <c r="P73" s="106"/>
      <c r="Q73" s="106"/>
      <c r="R73" s="106"/>
      <c r="S73" s="106"/>
      <c r="T73" s="106"/>
      <c r="U73" s="106"/>
      <c r="W73" s="106"/>
      <c r="X73" s="106"/>
      <c r="Y73" s="106"/>
      <c r="Z73" s="106"/>
      <c r="AA73" s="106"/>
      <c r="AB73" s="106"/>
      <c r="AC73" s="106"/>
      <c r="AD73" s="106"/>
    </row>
    <row r="74" ht="15.75" customHeight="1">
      <c r="A74" s="108"/>
      <c r="B74" s="103"/>
      <c r="C74" s="104"/>
      <c r="D74" s="104"/>
      <c r="E74" s="104"/>
      <c r="F74" s="104"/>
      <c r="G74" s="106"/>
      <c r="H74" s="104"/>
      <c r="I74" s="104"/>
      <c r="J74" s="104"/>
      <c r="K74" s="104"/>
      <c r="L74" s="104"/>
      <c r="M74" s="104"/>
      <c r="N74" s="104"/>
      <c r="O74" s="104"/>
      <c r="P74" s="106"/>
      <c r="Q74" s="106"/>
      <c r="R74" s="106"/>
      <c r="S74" s="106"/>
      <c r="T74" s="106"/>
      <c r="U74" s="106"/>
      <c r="W74" s="106"/>
      <c r="X74" s="106"/>
      <c r="Y74" s="106"/>
      <c r="Z74" s="106"/>
      <c r="AA74" s="106"/>
      <c r="AB74" s="106"/>
      <c r="AC74" s="106"/>
      <c r="AD74" s="106"/>
    </row>
    <row r="75" ht="15.75" customHeight="1">
      <c r="A75" s="108"/>
      <c r="B75" s="103"/>
      <c r="C75" s="104"/>
      <c r="D75" s="104"/>
      <c r="E75" s="104"/>
      <c r="F75" s="104"/>
      <c r="G75" s="106"/>
      <c r="H75" s="104"/>
      <c r="I75" s="104"/>
      <c r="J75" s="104"/>
      <c r="K75" s="104"/>
      <c r="L75" s="104"/>
      <c r="M75" s="104"/>
      <c r="N75" s="104"/>
      <c r="O75" s="104"/>
      <c r="P75" s="106"/>
      <c r="Q75" s="106"/>
      <c r="R75" s="106"/>
      <c r="S75" s="106"/>
      <c r="T75" s="106"/>
      <c r="U75" s="106"/>
      <c r="W75" s="106"/>
      <c r="X75" s="106"/>
      <c r="Y75" s="106"/>
      <c r="Z75" s="106"/>
      <c r="AA75" s="106"/>
      <c r="AB75" s="106"/>
      <c r="AC75" s="106"/>
      <c r="AD75" s="106"/>
    </row>
    <row r="76" ht="15.75" customHeight="1">
      <c r="A76" s="108"/>
      <c r="B76" s="103"/>
      <c r="C76" s="104"/>
      <c r="D76" s="104"/>
      <c r="E76" s="104"/>
      <c r="F76" s="104"/>
      <c r="G76" s="106"/>
      <c r="H76" s="104"/>
      <c r="I76" s="104"/>
      <c r="J76" s="104"/>
      <c r="K76" s="104"/>
      <c r="L76" s="104"/>
      <c r="M76" s="104"/>
      <c r="N76" s="104"/>
      <c r="O76" s="104"/>
      <c r="P76" s="106"/>
      <c r="Q76" s="106"/>
      <c r="R76" s="106"/>
      <c r="S76" s="106"/>
      <c r="T76" s="106"/>
      <c r="U76" s="106"/>
      <c r="W76" s="106"/>
      <c r="X76" s="106"/>
      <c r="Y76" s="106"/>
      <c r="Z76" s="106"/>
      <c r="AA76" s="106"/>
      <c r="AB76" s="106"/>
      <c r="AC76" s="106"/>
      <c r="AD76" s="106"/>
    </row>
    <row r="77" ht="15.75" customHeight="1">
      <c r="A77" s="108"/>
      <c r="B77" s="103"/>
      <c r="C77" s="104"/>
      <c r="D77" s="104"/>
      <c r="E77" s="104"/>
      <c r="F77" s="104"/>
      <c r="G77" s="106"/>
      <c r="H77" s="104"/>
      <c r="I77" s="104"/>
      <c r="J77" s="104"/>
      <c r="K77" s="104"/>
      <c r="L77" s="104"/>
      <c r="M77" s="104"/>
      <c r="N77" s="104"/>
      <c r="O77" s="104"/>
      <c r="P77" s="106"/>
      <c r="Q77" s="106"/>
      <c r="R77" s="106"/>
      <c r="S77" s="106"/>
      <c r="T77" s="106"/>
      <c r="U77" s="106"/>
      <c r="W77" s="106"/>
      <c r="X77" s="106"/>
      <c r="Y77" s="106"/>
      <c r="Z77" s="106"/>
      <c r="AA77" s="106"/>
      <c r="AB77" s="106"/>
      <c r="AC77" s="106"/>
      <c r="AD77" s="106"/>
    </row>
    <row r="78" ht="15.75" customHeight="1">
      <c r="A78" s="108"/>
      <c r="B78" s="103"/>
      <c r="C78" s="104"/>
      <c r="D78" s="104"/>
      <c r="E78" s="104"/>
      <c r="F78" s="104"/>
      <c r="G78" s="106"/>
      <c r="H78" s="104"/>
      <c r="I78" s="104"/>
      <c r="J78" s="104"/>
      <c r="K78" s="104"/>
      <c r="L78" s="104"/>
      <c r="M78" s="104"/>
      <c r="N78" s="104"/>
      <c r="O78" s="104"/>
      <c r="P78" s="106"/>
      <c r="Q78" s="106"/>
      <c r="R78" s="106"/>
      <c r="S78" s="106"/>
      <c r="T78" s="106"/>
      <c r="U78" s="106"/>
      <c r="W78" s="106"/>
      <c r="X78" s="106"/>
      <c r="Y78" s="106"/>
      <c r="Z78" s="106"/>
      <c r="AA78" s="106"/>
      <c r="AB78" s="106"/>
      <c r="AC78" s="106"/>
      <c r="AD78" s="106"/>
    </row>
    <row r="79" ht="15.75" customHeight="1">
      <c r="A79" s="108"/>
      <c r="B79" s="103"/>
      <c r="C79" s="104"/>
      <c r="D79" s="104"/>
      <c r="E79" s="104"/>
      <c r="F79" s="104"/>
      <c r="G79" s="106"/>
      <c r="H79" s="104"/>
      <c r="I79" s="104"/>
      <c r="J79" s="104"/>
      <c r="K79" s="104"/>
      <c r="L79" s="104"/>
      <c r="M79" s="104"/>
      <c r="N79" s="104"/>
      <c r="O79" s="104"/>
      <c r="P79" s="106"/>
      <c r="Q79" s="106"/>
      <c r="R79" s="106"/>
      <c r="S79" s="106"/>
      <c r="T79" s="106"/>
      <c r="U79" s="106"/>
      <c r="W79" s="106"/>
      <c r="X79" s="106"/>
      <c r="Y79" s="106"/>
      <c r="Z79" s="106"/>
      <c r="AA79" s="106"/>
      <c r="AB79" s="106"/>
      <c r="AC79" s="106"/>
      <c r="AD79" s="106"/>
    </row>
    <row r="80" ht="15.75" customHeight="1">
      <c r="A80" s="108"/>
      <c r="B80" s="103"/>
      <c r="C80" s="104"/>
      <c r="D80" s="104"/>
      <c r="E80" s="104"/>
      <c r="F80" s="104"/>
      <c r="G80" s="106"/>
      <c r="H80" s="104"/>
      <c r="I80" s="104"/>
      <c r="J80" s="104"/>
      <c r="K80" s="104"/>
      <c r="L80" s="104"/>
      <c r="M80" s="104"/>
      <c r="N80" s="104"/>
      <c r="O80" s="104"/>
      <c r="P80" s="106"/>
      <c r="Q80" s="106"/>
      <c r="R80" s="106"/>
      <c r="S80" s="106"/>
      <c r="T80" s="106"/>
      <c r="U80" s="106"/>
      <c r="W80" s="106"/>
      <c r="X80" s="106"/>
      <c r="Y80" s="106"/>
      <c r="Z80" s="106"/>
      <c r="AA80" s="106"/>
      <c r="AB80" s="106"/>
      <c r="AC80" s="106"/>
      <c r="AD80" s="106"/>
    </row>
    <row r="81" ht="15.75" customHeight="1">
      <c r="A81" s="108"/>
      <c r="B81" s="103"/>
      <c r="C81" s="104"/>
      <c r="D81" s="104"/>
      <c r="E81" s="104"/>
      <c r="F81" s="104"/>
      <c r="G81" s="106"/>
      <c r="H81" s="104"/>
      <c r="I81" s="104"/>
      <c r="J81" s="104"/>
      <c r="K81" s="104"/>
      <c r="L81" s="104"/>
      <c r="M81" s="104"/>
      <c r="N81" s="104"/>
      <c r="O81" s="104"/>
      <c r="P81" s="106"/>
      <c r="Q81" s="106"/>
      <c r="R81" s="106"/>
      <c r="S81" s="106"/>
      <c r="T81" s="106"/>
      <c r="U81" s="106"/>
      <c r="W81" s="106"/>
      <c r="X81" s="106"/>
      <c r="Y81" s="106"/>
      <c r="Z81" s="106"/>
      <c r="AA81" s="106"/>
      <c r="AB81" s="106"/>
      <c r="AC81" s="106"/>
      <c r="AD81" s="106"/>
    </row>
    <row r="82" ht="15.75" customHeight="1">
      <c r="A82" s="108"/>
      <c r="B82" s="103"/>
      <c r="C82" s="104"/>
      <c r="D82" s="104"/>
      <c r="E82" s="104"/>
      <c r="F82" s="104"/>
      <c r="G82" s="106"/>
      <c r="H82" s="104"/>
      <c r="I82" s="104"/>
      <c r="J82" s="104"/>
      <c r="K82" s="104"/>
      <c r="L82" s="104"/>
      <c r="M82" s="104"/>
      <c r="N82" s="104"/>
      <c r="O82" s="104"/>
      <c r="P82" s="106"/>
      <c r="Q82" s="106"/>
      <c r="R82" s="106"/>
      <c r="S82" s="106"/>
      <c r="T82" s="106"/>
      <c r="U82" s="106"/>
      <c r="W82" s="106"/>
      <c r="X82" s="106"/>
      <c r="Y82" s="106"/>
      <c r="Z82" s="106"/>
      <c r="AA82" s="106"/>
      <c r="AB82" s="106"/>
      <c r="AC82" s="106"/>
      <c r="AD82" s="106"/>
    </row>
    <row r="83" ht="15.75" customHeight="1">
      <c r="A83" s="108"/>
      <c r="B83" s="103"/>
      <c r="C83" s="104"/>
      <c r="D83" s="104"/>
      <c r="E83" s="104"/>
      <c r="F83" s="104"/>
      <c r="G83" s="106"/>
      <c r="H83" s="104"/>
      <c r="I83" s="104"/>
      <c r="J83" s="104"/>
      <c r="K83" s="104"/>
      <c r="L83" s="104"/>
      <c r="M83" s="104"/>
      <c r="N83" s="104"/>
      <c r="O83" s="104"/>
      <c r="P83" s="106"/>
      <c r="Q83" s="106"/>
      <c r="R83" s="106"/>
      <c r="S83" s="106"/>
      <c r="T83" s="106"/>
      <c r="U83" s="106"/>
      <c r="W83" s="106"/>
      <c r="X83" s="106"/>
      <c r="Y83" s="106"/>
      <c r="Z83" s="106"/>
      <c r="AA83" s="106"/>
      <c r="AB83" s="106"/>
      <c r="AC83" s="106"/>
      <c r="AD83" s="106"/>
    </row>
    <row r="84" ht="15.75" customHeight="1">
      <c r="A84" s="108"/>
      <c r="B84" s="103"/>
      <c r="C84" s="104"/>
      <c r="D84" s="104"/>
      <c r="E84" s="104"/>
      <c r="F84" s="104"/>
      <c r="G84" s="106"/>
      <c r="H84" s="104"/>
      <c r="I84" s="104"/>
      <c r="J84" s="104"/>
      <c r="K84" s="104"/>
      <c r="L84" s="104"/>
      <c r="M84" s="104"/>
      <c r="N84" s="104"/>
      <c r="O84" s="104"/>
      <c r="P84" s="106"/>
      <c r="Q84" s="106"/>
      <c r="R84" s="106"/>
      <c r="S84" s="106"/>
      <c r="T84" s="106"/>
      <c r="U84" s="106"/>
      <c r="W84" s="106"/>
      <c r="X84" s="106"/>
      <c r="Y84" s="106"/>
      <c r="Z84" s="106"/>
      <c r="AA84" s="106"/>
      <c r="AB84" s="106"/>
      <c r="AC84" s="106"/>
      <c r="AD84" s="106"/>
    </row>
    <row r="85" ht="15.75" customHeight="1">
      <c r="A85" s="108"/>
      <c r="B85" s="103"/>
      <c r="C85" s="104"/>
      <c r="D85" s="104"/>
      <c r="E85" s="104"/>
      <c r="F85" s="104"/>
      <c r="G85" s="106"/>
      <c r="H85" s="104"/>
      <c r="I85" s="104"/>
      <c r="J85" s="104"/>
      <c r="K85" s="104"/>
      <c r="L85" s="104"/>
      <c r="M85" s="104"/>
      <c r="N85" s="104"/>
      <c r="O85" s="104"/>
      <c r="P85" s="106"/>
      <c r="Q85" s="106"/>
      <c r="R85" s="106"/>
      <c r="S85" s="106"/>
      <c r="T85" s="106"/>
      <c r="U85" s="106"/>
      <c r="W85" s="106"/>
      <c r="X85" s="106"/>
      <c r="Y85" s="106"/>
      <c r="Z85" s="106"/>
      <c r="AA85" s="106"/>
      <c r="AB85" s="106"/>
      <c r="AC85" s="106"/>
      <c r="AD85" s="106"/>
    </row>
    <row r="86" ht="15.75" customHeight="1">
      <c r="A86" s="108"/>
      <c r="B86" s="103"/>
      <c r="C86" s="104"/>
      <c r="D86" s="104"/>
      <c r="E86" s="104"/>
      <c r="F86" s="104"/>
      <c r="G86" s="106"/>
      <c r="H86" s="104"/>
      <c r="I86" s="104"/>
      <c r="J86" s="104"/>
      <c r="K86" s="104"/>
      <c r="L86" s="104"/>
      <c r="M86" s="104"/>
      <c r="N86" s="104"/>
      <c r="O86" s="104"/>
      <c r="P86" s="106"/>
      <c r="Q86" s="106"/>
      <c r="R86" s="106"/>
      <c r="S86" s="106"/>
      <c r="T86" s="106"/>
      <c r="U86" s="106"/>
      <c r="W86" s="106"/>
      <c r="X86" s="106"/>
      <c r="Y86" s="106"/>
      <c r="Z86" s="106"/>
      <c r="AA86" s="106"/>
      <c r="AB86" s="106"/>
      <c r="AC86" s="106"/>
      <c r="AD86" s="106"/>
    </row>
    <row r="87" ht="15.75" customHeight="1">
      <c r="A87" s="108"/>
      <c r="B87" s="103"/>
      <c r="C87" s="104"/>
      <c r="D87" s="104"/>
      <c r="E87" s="104"/>
      <c r="F87" s="104"/>
      <c r="G87" s="106"/>
      <c r="H87" s="104"/>
      <c r="I87" s="104"/>
      <c r="J87" s="104"/>
      <c r="K87" s="104"/>
      <c r="L87" s="104"/>
      <c r="M87" s="104"/>
      <c r="N87" s="104"/>
      <c r="O87" s="104"/>
      <c r="P87" s="106"/>
      <c r="Q87" s="106"/>
      <c r="R87" s="106"/>
      <c r="S87" s="106"/>
      <c r="T87" s="106"/>
      <c r="U87" s="106"/>
      <c r="W87" s="106"/>
      <c r="X87" s="106"/>
      <c r="Y87" s="106"/>
      <c r="Z87" s="106"/>
      <c r="AA87" s="106"/>
      <c r="AB87" s="106"/>
      <c r="AC87" s="106"/>
      <c r="AD87" s="106"/>
    </row>
    <row r="88" ht="15.75" customHeight="1">
      <c r="A88" s="108"/>
      <c r="B88" s="103"/>
      <c r="C88" s="104"/>
      <c r="D88" s="104"/>
      <c r="E88" s="104"/>
      <c r="F88" s="104"/>
      <c r="G88" s="106"/>
      <c r="H88" s="104"/>
      <c r="I88" s="104"/>
      <c r="J88" s="104"/>
      <c r="K88" s="104"/>
      <c r="L88" s="104"/>
      <c r="M88" s="104"/>
      <c r="N88" s="104"/>
      <c r="O88" s="104"/>
      <c r="P88" s="106"/>
      <c r="Q88" s="106"/>
      <c r="R88" s="106"/>
      <c r="S88" s="106"/>
      <c r="T88" s="106"/>
      <c r="U88" s="106"/>
      <c r="W88" s="106"/>
      <c r="X88" s="106"/>
      <c r="Y88" s="106"/>
      <c r="Z88" s="106"/>
      <c r="AA88" s="106"/>
      <c r="AB88" s="106"/>
      <c r="AC88" s="106"/>
      <c r="AD88" s="106"/>
    </row>
    <row r="89" ht="15.75" customHeight="1">
      <c r="A89" s="108"/>
      <c r="B89" s="103"/>
      <c r="C89" s="104"/>
      <c r="D89" s="104"/>
      <c r="E89" s="104"/>
      <c r="F89" s="104"/>
      <c r="G89" s="106"/>
      <c r="H89" s="104"/>
      <c r="I89" s="104"/>
      <c r="J89" s="104"/>
      <c r="K89" s="104"/>
      <c r="L89" s="104"/>
      <c r="M89" s="104"/>
      <c r="N89" s="104"/>
      <c r="O89" s="104"/>
      <c r="P89" s="106"/>
      <c r="Q89" s="106"/>
      <c r="R89" s="106"/>
      <c r="S89" s="106"/>
      <c r="T89" s="106"/>
      <c r="U89" s="106"/>
      <c r="W89" s="106"/>
      <c r="X89" s="106"/>
      <c r="Y89" s="106"/>
      <c r="Z89" s="106"/>
      <c r="AA89" s="106"/>
      <c r="AB89" s="106"/>
      <c r="AC89" s="106"/>
      <c r="AD89" s="106"/>
    </row>
    <row r="90" ht="15.75" customHeight="1">
      <c r="A90" s="108"/>
      <c r="B90" s="103"/>
      <c r="C90" s="104"/>
      <c r="D90" s="104"/>
      <c r="E90" s="104"/>
      <c r="F90" s="104"/>
      <c r="G90" s="106"/>
      <c r="H90" s="104"/>
      <c r="I90" s="104"/>
      <c r="J90" s="104"/>
      <c r="K90" s="104"/>
      <c r="L90" s="104"/>
      <c r="M90" s="104"/>
      <c r="N90" s="104"/>
      <c r="O90" s="104"/>
      <c r="P90" s="106"/>
      <c r="Q90" s="106"/>
      <c r="R90" s="106"/>
      <c r="S90" s="106"/>
      <c r="T90" s="106"/>
      <c r="U90" s="106"/>
      <c r="W90" s="106"/>
      <c r="X90" s="106"/>
      <c r="Y90" s="106"/>
      <c r="Z90" s="106"/>
      <c r="AA90" s="106"/>
      <c r="AB90" s="106"/>
      <c r="AC90" s="106"/>
      <c r="AD90" s="106"/>
    </row>
    <row r="91" ht="15.75" customHeight="1">
      <c r="A91" s="108"/>
      <c r="B91" s="103"/>
      <c r="C91" s="104"/>
      <c r="D91" s="104"/>
      <c r="E91" s="104"/>
      <c r="F91" s="104"/>
      <c r="G91" s="106"/>
      <c r="H91" s="104"/>
      <c r="I91" s="104"/>
      <c r="J91" s="104"/>
      <c r="K91" s="104"/>
      <c r="L91" s="104"/>
      <c r="M91" s="104"/>
      <c r="N91" s="104"/>
      <c r="O91" s="104"/>
      <c r="P91" s="106"/>
      <c r="Q91" s="106"/>
      <c r="R91" s="106"/>
      <c r="S91" s="106"/>
      <c r="T91" s="106"/>
      <c r="U91" s="106"/>
      <c r="W91" s="106"/>
      <c r="X91" s="106"/>
      <c r="Y91" s="106"/>
      <c r="Z91" s="106"/>
      <c r="AA91" s="106"/>
      <c r="AB91" s="106"/>
      <c r="AC91" s="106"/>
      <c r="AD91" s="106"/>
    </row>
    <row r="92" ht="15.75" customHeight="1">
      <c r="A92" s="108"/>
      <c r="B92" s="103"/>
      <c r="C92" s="104"/>
      <c r="D92" s="104"/>
      <c r="E92" s="104"/>
      <c r="F92" s="104"/>
      <c r="G92" s="106"/>
      <c r="H92" s="104"/>
      <c r="I92" s="104"/>
      <c r="J92" s="104"/>
      <c r="K92" s="104"/>
      <c r="L92" s="104"/>
      <c r="M92" s="104"/>
      <c r="N92" s="104"/>
      <c r="O92" s="104"/>
      <c r="P92" s="106"/>
      <c r="Q92" s="106"/>
      <c r="R92" s="106"/>
      <c r="S92" s="106"/>
      <c r="T92" s="106"/>
      <c r="U92" s="106"/>
      <c r="W92" s="106"/>
      <c r="X92" s="106"/>
      <c r="Y92" s="106"/>
      <c r="Z92" s="106"/>
      <c r="AA92" s="106"/>
      <c r="AB92" s="106"/>
      <c r="AC92" s="106"/>
      <c r="AD92" s="106"/>
    </row>
    <row r="93" ht="15.75" customHeight="1">
      <c r="A93" s="108"/>
      <c r="B93" s="103"/>
      <c r="C93" s="104"/>
      <c r="D93" s="104"/>
      <c r="E93" s="104"/>
      <c r="F93" s="104"/>
      <c r="G93" s="106"/>
      <c r="H93" s="104"/>
      <c r="I93" s="104"/>
      <c r="J93" s="104"/>
      <c r="K93" s="104"/>
      <c r="L93" s="104"/>
      <c r="M93" s="104"/>
      <c r="N93" s="104"/>
      <c r="O93" s="104"/>
      <c r="P93" s="106"/>
      <c r="Q93" s="106"/>
      <c r="R93" s="106"/>
      <c r="S93" s="106"/>
      <c r="T93" s="106"/>
      <c r="U93" s="106"/>
      <c r="W93" s="106"/>
      <c r="X93" s="106"/>
      <c r="Y93" s="106"/>
      <c r="Z93" s="106"/>
      <c r="AA93" s="106"/>
      <c r="AB93" s="106"/>
      <c r="AC93" s="106"/>
      <c r="AD93" s="106"/>
    </row>
    <row r="94" ht="15.75" customHeight="1">
      <c r="A94" s="108"/>
      <c r="B94" s="103"/>
      <c r="C94" s="104"/>
      <c r="D94" s="104"/>
      <c r="E94" s="104"/>
      <c r="F94" s="104"/>
      <c r="G94" s="106"/>
      <c r="H94" s="104"/>
      <c r="I94" s="104"/>
      <c r="J94" s="104"/>
      <c r="K94" s="104"/>
      <c r="L94" s="104"/>
      <c r="M94" s="104"/>
      <c r="N94" s="104"/>
      <c r="O94" s="104"/>
      <c r="P94" s="106"/>
      <c r="Q94" s="106"/>
      <c r="R94" s="106"/>
      <c r="S94" s="106"/>
      <c r="T94" s="106"/>
      <c r="U94" s="106"/>
      <c r="W94" s="106"/>
      <c r="X94" s="106"/>
      <c r="Y94" s="106"/>
      <c r="Z94" s="106"/>
      <c r="AA94" s="106"/>
      <c r="AB94" s="106"/>
      <c r="AC94" s="106"/>
      <c r="AD94" s="106"/>
    </row>
    <row r="95" ht="15.75" customHeight="1">
      <c r="A95" s="108"/>
      <c r="B95" s="103"/>
      <c r="C95" s="104"/>
      <c r="D95" s="104"/>
      <c r="E95" s="104"/>
      <c r="F95" s="104"/>
      <c r="G95" s="106"/>
      <c r="H95" s="104"/>
      <c r="I95" s="104"/>
      <c r="J95" s="104"/>
      <c r="K95" s="104"/>
      <c r="L95" s="104"/>
      <c r="M95" s="104"/>
      <c r="N95" s="104"/>
      <c r="O95" s="104"/>
      <c r="P95" s="106"/>
      <c r="Q95" s="106"/>
      <c r="R95" s="106"/>
      <c r="S95" s="106"/>
      <c r="T95" s="106"/>
      <c r="U95" s="106"/>
      <c r="W95" s="106"/>
      <c r="X95" s="106"/>
      <c r="Y95" s="106"/>
      <c r="Z95" s="106"/>
      <c r="AA95" s="106"/>
      <c r="AB95" s="106"/>
      <c r="AC95" s="106"/>
      <c r="AD95" s="106"/>
    </row>
    <row r="96" ht="15.75" customHeight="1">
      <c r="A96" s="108"/>
      <c r="B96" s="103"/>
      <c r="C96" s="104"/>
      <c r="D96" s="104"/>
      <c r="E96" s="104"/>
      <c r="F96" s="104"/>
      <c r="G96" s="106"/>
      <c r="H96" s="104"/>
      <c r="I96" s="104"/>
      <c r="J96" s="104"/>
      <c r="K96" s="104"/>
      <c r="L96" s="104"/>
      <c r="M96" s="104"/>
      <c r="N96" s="104"/>
      <c r="O96" s="104"/>
      <c r="P96" s="106"/>
      <c r="Q96" s="106"/>
      <c r="R96" s="106"/>
      <c r="S96" s="106"/>
      <c r="T96" s="106"/>
      <c r="U96" s="106"/>
      <c r="W96" s="106"/>
      <c r="X96" s="106"/>
      <c r="Y96" s="106"/>
      <c r="Z96" s="106"/>
      <c r="AA96" s="106"/>
      <c r="AB96" s="106"/>
      <c r="AC96" s="106"/>
      <c r="AD96" s="106"/>
    </row>
    <row r="97" ht="15.75" customHeight="1">
      <c r="A97" s="108"/>
      <c r="B97" s="103"/>
      <c r="C97" s="104"/>
      <c r="D97" s="104"/>
      <c r="E97" s="104"/>
      <c r="F97" s="104"/>
      <c r="G97" s="106"/>
      <c r="H97" s="104"/>
      <c r="I97" s="104"/>
      <c r="J97" s="104"/>
      <c r="K97" s="104"/>
      <c r="L97" s="104"/>
      <c r="M97" s="104"/>
      <c r="N97" s="104"/>
      <c r="O97" s="104"/>
      <c r="P97" s="106"/>
      <c r="Q97" s="106"/>
      <c r="R97" s="106"/>
      <c r="S97" s="106"/>
      <c r="T97" s="106"/>
      <c r="U97" s="106"/>
      <c r="W97" s="106"/>
      <c r="X97" s="106"/>
      <c r="Y97" s="106"/>
      <c r="Z97" s="106"/>
      <c r="AA97" s="106"/>
      <c r="AB97" s="106"/>
      <c r="AC97" s="106"/>
      <c r="AD97" s="106"/>
    </row>
    <row r="98" ht="15.75" customHeight="1">
      <c r="A98" s="108"/>
      <c r="B98" s="103"/>
      <c r="C98" s="104"/>
      <c r="D98" s="104"/>
      <c r="E98" s="104"/>
      <c r="F98" s="104"/>
      <c r="G98" s="106"/>
      <c r="H98" s="104"/>
      <c r="I98" s="104"/>
      <c r="J98" s="104"/>
      <c r="K98" s="104"/>
      <c r="L98" s="104"/>
      <c r="M98" s="104"/>
      <c r="N98" s="104"/>
      <c r="O98" s="104"/>
      <c r="P98" s="106"/>
      <c r="Q98" s="106"/>
      <c r="R98" s="106"/>
      <c r="S98" s="106"/>
      <c r="T98" s="106"/>
      <c r="U98" s="106"/>
      <c r="W98" s="106"/>
      <c r="X98" s="106"/>
      <c r="Y98" s="106"/>
      <c r="Z98" s="106"/>
      <c r="AA98" s="106"/>
      <c r="AB98" s="106"/>
      <c r="AC98" s="106"/>
      <c r="AD98" s="106"/>
    </row>
    <row r="99" ht="15.75" customHeight="1">
      <c r="A99" s="108"/>
      <c r="B99" s="103"/>
      <c r="C99" s="104"/>
      <c r="D99" s="104"/>
      <c r="E99" s="104"/>
      <c r="F99" s="104"/>
      <c r="G99" s="106"/>
      <c r="H99" s="104"/>
      <c r="I99" s="104"/>
      <c r="J99" s="104"/>
      <c r="K99" s="104"/>
      <c r="L99" s="104"/>
      <c r="M99" s="104"/>
      <c r="N99" s="104"/>
      <c r="O99" s="104"/>
      <c r="P99" s="106"/>
      <c r="Q99" s="106"/>
      <c r="R99" s="106"/>
      <c r="S99" s="106"/>
      <c r="T99" s="106"/>
      <c r="U99" s="106"/>
      <c r="W99" s="106"/>
      <c r="X99" s="106"/>
      <c r="Y99" s="106"/>
      <c r="Z99" s="106"/>
      <c r="AA99" s="106"/>
      <c r="AB99" s="106"/>
      <c r="AC99" s="106"/>
      <c r="AD99" s="106"/>
    </row>
    <row r="100" ht="15.75" customHeight="1">
      <c r="A100" s="108"/>
      <c r="B100" s="103"/>
      <c r="C100" s="104"/>
      <c r="D100" s="104"/>
      <c r="E100" s="104"/>
      <c r="F100" s="104"/>
      <c r="G100" s="106"/>
      <c r="H100" s="104"/>
      <c r="I100" s="104"/>
      <c r="J100" s="104"/>
      <c r="K100" s="104"/>
      <c r="L100" s="104"/>
      <c r="M100" s="104"/>
      <c r="N100" s="104"/>
      <c r="O100" s="104"/>
      <c r="P100" s="106"/>
      <c r="Q100" s="106"/>
      <c r="R100" s="106"/>
      <c r="S100" s="106"/>
      <c r="T100" s="106"/>
      <c r="U100" s="106"/>
      <c r="W100" s="106"/>
      <c r="X100" s="106"/>
      <c r="Y100" s="106"/>
      <c r="Z100" s="106"/>
      <c r="AA100" s="106"/>
      <c r="AB100" s="106"/>
      <c r="AC100" s="106"/>
      <c r="AD100" s="106"/>
    </row>
    <row r="101" ht="15.75" customHeight="1">
      <c r="A101" s="108"/>
      <c r="B101" s="103"/>
      <c r="C101" s="104"/>
      <c r="D101" s="104"/>
      <c r="E101" s="104"/>
      <c r="F101" s="104"/>
      <c r="G101" s="106"/>
      <c r="H101" s="104"/>
      <c r="I101" s="104"/>
      <c r="J101" s="104"/>
      <c r="K101" s="104"/>
      <c r="L101" s="104"/>
      <c r="M101" s="104"/>
      <c r="N101" s="104"/>
      <c r="O101" s="104"/>
      <c r="P101" s="106"/>
      <c r="Q101" s="106"/>
      <c r="R101" s="106"/>
      <c r="S101" s="106"/>
      <c r="T101" s="106"/>
      <c r="U101" s="106"/>
      <c r="W101" s="106"/>
      <c r="X101" s="106"/>
      <c r="Y101" s="106"/>
      <c r="Z101" s="106"/>
      <c r="AA101" s="106"/>
      <c r="AB101" s="106"/>
      <c r="AC101" s="106"/>
      <c r="AD101" s="106"/>
    </row>
    <row r="102" ht="15.75" customHeight="1">
      <c r="A102" s="108"/>
      <c r="B102" s="103"/>
      <c r="C102" s="104"/>
      <c r="D102" s="104"/>
      <c r="E102" s="104"/>
      <c r="F102" s="104"/>
      <c r="G102" s="106"/>
      <c r="H102" s="104"/>
      <c r="I102" s="104"/>
      <c r="J102" s="104"/>
      <c r="K102" s="104"/>
      <c r="L102" s="104"/>
      <c r="M102" s="104"/>
      <c r="N102" s="104"/>
      <c r="O102" s="104"/>
      <c r="P102" s="106"/>
      <c r="Q102" s="106"/>
      <c r="R102" s="106"/>
      <c r="S102" s="106"/>
      <c r="T102" s="106"/>
      <c r="U102" s="106"/>
      <c r="W102" s="106"/>
      <c r="X102" s="106"/>
      <c r="Y102" s="106"/>
      <c r="Z102" s="106"/>
      <c r="AA102" s="106"/>
      <c r="AB102" s="106"/>
      <c r="AC102" s="106"/>
      <c r="AD102" s="106"/>
    </row>
    <row r="103" ht="15.75" customHeight="1">
      <c r="A103" s="108"/>
      <c r="B103" s="103"/>
      <c r="C103" s="104"/>
      <c r="D103" s="104"/>
      <c r="E103" s="104"/>
      <c r="F103" s="104"/>
      <c r="G103" s="106"/>
      <c r="H103" s="104"/>
      <c r="I103" s="104"/>
      <c r="J103" s="104"/>
      <c r="K103" s="104"/>
      <c r="L103" s="104"/>
      <c r="M103" s="104"/>
      <c r="N103" s="104"/>
      <c r="O103" s="104"/>
      <c r="P103" s="106"/>
      <c r="Q103" s="106"/>
      <c r="R103" s="106"/>
      <c r="S103" s="106"/>
      <c r="T103" s="106"/>
      <c r="U103" s="106"/>
      <c r="W103" s="106"/>
      <c r="X103" s="106"/>
      <c r="Y103" s="106"/>
      <c r="Z103" s="106"/>
      <c r="AA103" s="106"/>
      <c r="AB103" s="106"/>
      <c r="AC103" s="106"/>
      <c r="AD103" s="106"/>
    </row>
    <row r="104" ht="15.75" customHeight="1">
      <c r="A104" s="108"/>
      <c r="B104" s="103"/>
      <c r="C104" s="104"/>
      <c r="D104" s="104"/>
      <c r="E104" s="104"/>
      <c r="F104" s="104"/>
      <c r="G104" s="106"/>
      <c r="H104" s="104"/>
      <c r="I104" s="104"/>
      <c r="J104" s="104"/>
      <c r="K104" s="104"/>
      <c r="L104" s="104"/>
      <c r="M104" s="104"/>
      <c r="N104" s="104"/>
      <c r="O104" s="104"/>
      <c r="P104" s="106"/>
      <c r="Q104" s="106"/>
      <c r="R104" s="106"/>
      <c r="S104" s="106"/>
      <c r="T104" s="106"/>
      <c r="U104" s="106"/>
      <c r="W104" s="106"/>
      <c r="X104" s="106"/>
      <c r="Y104" s="106"/>
      <c r="Z104" s="106"/>
      <c r="AA104" s="106"/>
      <c r="AB104" s="106"/>
      <c r="AC104" s="106"/>
      <c r="AD104" s="106"/>
    </row>
    <row r="105" ht="15.75" customHeight="1">
      <c r="A105" s="108"/>
      <c r="B105" s="103"/>
      <c r="C105" s="104"/>
      <c r="D105" s="104"/>
      <c r="E105" s="104"/>
      <c r="F105" s="104"/>
      <c r="G105" s="106"/>
      <c r="H105" s="104"/>
      <c r="I105" s="104"/>
      <c r="J105" s="104"/>
      <c r="K105" s="104"/>
      <c r="L105" s="104"/>
      <c r="M105" s="104"/>
      <c r="N105" s="104"/>
      <c r="O105" s="104"/>
      <c r="P105" s="106"/>
      <c r="Q105" s="106"/>
      <c r="R105" s="106"/>
      <c r="S105" s="106"/>
      <c r="T105" s="106"/>
      <c r="U105" s="106"/>
      <c r="W105" s="106"/>
      <c r="X105" s="106"/>
      <c r="Y105" s="106"/>
      <c r="Z105" s="106"/>
      <c r="AA105" s="106"/>
      <c r="AB105" s="106"/>
      <c r="AC105" s="106"/>
      <c r="AD105" s="106"/>
    </row>
    <row r="106" ht="15.75" customHeight="1">
      <c r="A106" s="108"/>
      <c r="B106" s="103"/>
      <c r="C106" s="104"/>
      <c r="D106" s="104"/>
      <c r="E106" s="104"/>
      <c r="F106" s="104"/>
      <c r="G106" s="106"/>
      <c r="H106" s="104"/>
      <c r="I106" s="104"/>
      <c r="J106" s="104"/>
      <c r="K106" s="104"/>
      <c r="L106" s="104"/>
      <c r="M106" s="104"/>
      <c r="N106" s="104"/>
      <c r="O106" s="104"/>
      <c r="P106" s="106"/>
      <c r="Q106" s="106"/>
      <c r="R106" s="106"/>
      <c r="S106" s="106"/>
      <c r="T106" s="106"/>
      <c r="U106" s="106"/>
      <c r="W106" s="106"/>
      <c r="X106" s="106"/>
      <c r="Y106" s="106"/>
      <c r="Z106" s="106"/>
      <c r="AA106" s="106"/>
      <c r="AB106" s="106"/>
      <c r="AC106" s="106"/>
      <c r="AD106" s="106"/>
    </row>
    <row r="107" ht="15.75" customHeight="1">
      <c r="A107" s="108"/>
      <c r="B107" s="103"/>
      <c r="C107" s="104"/>
      <c r="D107" s="104"/>
      <c r="E107" s="104"/>
      <c r="F107" s="104"/>
      <c r="G107" s="106"/>
      <c r="H107" s="104"/>
      <c r="I107" s="104"/>
      <c r="J107" s="104"/>
      <c r="K107" s="104"/>
      <c r="L107" s="104"/>
      <c r="M107" s="104"/>
      <c r="N107" s="104"/>
      <c r="O107" s="104"/>
      <c r="P107" s="106"/>
      <c r="Q107" s="106"/>
      <c r="R107" s="106"/>
      <c r="S107" s="106"/>
      <c r="T107" s="106"/>
      <c r="U107" s="106"/>
      <c r="W107" s="106"/>
      <c r="X107" s="106"/>
      <c r="Y107" s="106"/>
      <c r="Z107" s="106"/>
      <c r="AA107" s="106"/>
      <c r="AB107" s="106"/>
      <c r="AC107" s="106"/>
      <c r="AD107" s="106"/>
    </row>
    <row r="108" ht="15.75" customHeight="1">
      <c r="A108" s="108"/>
      <c r="B108" s="103"/>
      <c r="C108" s="104"/>
      <c r="D108" s="104"/>
      <c r="E108" s="104"/>
      <c r="F108" s="104"/>
      <c r="G108" s="106"/>
      <c r="H108" s="104"/>
      <c r="I108" s="104"/>
      <c r="J108" s="104"/>
      <c r="K108" s="104"/>
      <c r="L108" s="104"/>
      <c r="M108" s="104"/>
      <c r="N108" s="104"/>
      <c r="O108" s="104"/>
      <c r="P108" s="106"/>
      <c r="Q108" s="106"/>
      <c r="R108" s="106"/>
      <c r="S108" s="106"/>
      <c r="T108" s="106"/>
      <c r="U108" s="106"/>
      <c r="W108" s="106"/>
      <c r="X108" s="106"/>
      <c r="Y108" s="106"/>
      <c r="Z108" s="106"/>
      <c r="AA108" s="106"/>
      <c r="AB108" s="106"/>
      <c r="AC108" s="106"/>
      <c r="AD108" s="106"/>
    </row>
    <row r="109" ht="15.75" customHeight="1">
      <c r="A109" s="108"/>
      <c r="B109" s="103"/>
      <c r="C109" s="104"/>
      <c r="D109" s="104"/>
      <c r="E109" s="104"/>
      <c r="F109" s="104"/>
      <c r="G109" s="106"/>
      <c r="H109" s="104"/>
      <c r="I109" s="104"/>
      <c r="J109" s="104"/>
      <c r="K109" s="104"/>
      <c r="L109" s="104"/>
      <c r="M109" s="104"/>
      <c r="N109" s="104"/>
      <c r="O109" s="104"/>
      <c r="P109" s="106"/>
      <c r="Q109" s="106"/>
      <c r="R109" s="106"/>
      <c r="S109" s="106"/>
      <c r="T109" s="106"/>
      <c r="U109" s="106"/>
      <c r="W109" s="106"/>
      <c r="X109" s="106"/>
      <c r="Y109" s="106"/>
      <c r="Z109" s="106"/>
      <c r="AA109" s="106"/>
      <c r="AB109" s="106"/>
      <c r="AC109" s="106"/>
      <c r="AD109" s="106"/>
    </row>
    <row r="110" ht="15.75" customHeight="1">
      <c r="A110" s="108"/>
      <c r="B110" s="103"/>
      <c r="C110" s="104"/>
      <c r="D110" s="104"/>
      <c r="E110" s="104"/>
      <c r="F110" s="104"/>
      <c r="G110" s="106"/>
      <c r="H110" s="104"/>
      <c r="I110" s="104"/>
      <c r="J110" s="104"/>
      <c r="K110" s="104"/>
      <c r="L110" s="104"/>
      <c r="M110" s="104"/>
      <c r="N110" s="104"/>
      <c r="O110" s="104"/>
      <c r="P110" s="106"/>
      <c r="Q110" s="106"/>
      <c r="R110" s="106"/>
      <c r="S110" s="106"/>
      <c r="T110" s="106"/>
      <c r="U110" s="106"/>
      <c r="W110" s="106"/>
      <c r="X110" s="106"/>
      <c r="Y110" s="106"/>
      <c r="Z110" s="106"/>
      <c r="AA110" s="106"/>
      <c r="AB110" s="106"/>
      <c r="AC110" s="106"/>
      <c r="AD110" s="106"/>
    </row>
    <row r="111" ht="15.75" customHeight="1">
      <c r="A111" s="108"/>
      <c r="B111" s="103"/>
      <c r="C111" s="104"/>
      <c r="D111" s="104"/>
      <c r="E111" s="104"/>
      <c r="F111" s="104"/>
      <c r="G111" s="106"/>
      <c r="H111" s="104"/>
      <c r="I111" s="104"/>
      <c r="J111" s="104"/>
      <c r="K111" s="104"/>
      <c r="L111" s="104"/>
      <c r="M111" s="104"/>
      <c r="N111" s="104"/>
      <c r="O111" s="104"/>
      <c r="P111" s="106"/>
      <c r="Q111" s="106"/>
      <c r="R111" s="106"/>
      <c r="S111" s="106"/>
      <c r="T111" s="106"/>
      <c r="U111" s="106"/>
      <c r="W111" s="106"/>
      <c r="X111" s="106"/>
      <c r="Y111" s="106"/>
      <c r="Z111" s="106"/>
      <c r="AA111" s="106"/>
      <c r="AB111" s="106"/>
      <c r="AC111" s="106"/>
      <c r="AD111" s="106"/>
    </row>
    <row r="112" ht="15.75" customHeight="1">
      <c r="A112" s="108"/>
      <c r="B112" s="103"/>
      <c r="C112" s="104"/>
      <c r="D112" s="104"/>
      <c r="E112" s="104"/>
      <c r="F112" s="104"/>
      <c r="G112" s="106"/>
      <c r="H112" s="104"/>
      <c r="I112" s="104"/>
      <c r="J112" s="104"/>
      <c r="K112" s="104"/>
      <c r="L112" s="104"/>
      <c r="M112" s="104"/>
      <c r="N112" s="104"/>
      <c r="O112" s="104"/>
      <c r="P112" s="106"/>
      <c r="Q112" s="106"/>
      <c r="R112" s="106"/>
      <c r="S112" s="106"/>
      <c r="T112" s="106"/>
      <c r="U112" s="106"/>
      <c r="W112" s="106"/>
      <c r="X112" s="106"/>
      <c r="Y112" s="106"/>
      <c r="Z112" s="106"/>
      <c r="AA112" s="106"/>
      <c r="AB112" s="106"/>
      <c r="AC112" s="106"/>
      <c r="AD112" s="106"/>
    </row>
    <row r="113" ht="15.75" customHeight="1">
      <c r="A113" s="108"/>
      <c r="B113" s="103"/>
      <c r="C113" s="104"/>
      <c r="D113" s="104"/>
      <c r="E113" s="104"/>
      <c r="F113" s="104"/>
      <c r="G113" s="106"/>
      <c r="H113" s="104"/>
      <c r="I113" s="104"/>
      <c r="J113" s="104"/>
      <c r="K113" s="104"/>
      <c r="L113" s="104"/>
      <c r="M113" s="104"/>
      <c r="N113" s="104"/>
      <c r="O113" s="104"/>
      <c r="P113" s="106"/>
      <c r="Q113" s="106"/>
      <c r="R113" s="106"/>
      <c r="S113" s="106"/>
      <c r="T113" s="106"/>
      <c r="U113" s="106"/>
      <c r="W113" s="106"/>
      <c r="X113" s="106"/>
      <c r="Y113" s="106"/>
      <c r="Z113" s="106"/>
      <c r="AA113" s="106"/>
      <c r="AB113" s="106"/>
      <c r="AC113" s="106"/>
      <c r="AD113" s="106"/>
    </row>
    <row r="114" ht="15.75" customHeight="1">
      <c r="A114" s="108"/>
      <c r="B114" s="103"/>
      <c r="C114" s="104"/>
      <c r="D114" s="104"/>
      <c r="E114" s="104"/>
      <c r="F114" s="104"/>
      <c r="G114" s="106"/>
      <c r="H114" s="104"/>
      <c r="I114" s="104"/>
      <c r="J114" s="104"/>
      <c r="K114" s="104"/>
      <c r="L114" s="104"/>
      <c r="M114" s="104"/>
      <c r="N114" s="104"/>
      <c r="O114" s="104"/>
      <c r="P114" s="106"/>
      <c r="Q114" s="106"/>
      <c r="R114" s="106"/>
      <c r="S114" s="106"/>
      <c r="T114" s="106"/>
      <c r="U114" s="106"/>
      <c r="W114" s="106"/>
      <c r="X114" s="106"/>
      <c r="Y114" s="106"/>
      <c r="Z114" s="106"/>
      <c r="AA114" s="106"/>
      <c r="AB114" s="106"/>
      <c r="AC114" s="106"/>
      <c r="AD114" s="106"/>
    </row>
    <row r="115" ht="15.75" customHeight="1">
      <c r="A115" s="108"/>
      <c r="B115" s="103"/>
      <c r="C115" s="104"/>
      <c r="D115" s="104"/>
      <c r="E115" s="104"/>
      <c r="F115" s="104"/>
      <c r="G115" s="106"/>
      <c r="H115" s="104"/>
      <c r="I115" s="104"/>
      <c r="J115" s="104"/>
      <c r="K115" s="104"/>
      <c r="L115" s="104"/>
      <c r="M115" s="104"/>
      <c r="N115" s="104"/>
      <c r="O115" s="104"/>
      <c r="P115" s="106"/>
      <c r="Q115" s="106"/>
      <c r="R115" s="106"/>
      <c r="S115" s="106"/>
      <c r="T115" s="106"/>
      <c r="U115" s="106"/>
      <c r="W115" s="106"/>
      <c r="X115" s="106"/>
      <c r="Y115" s="106"/>
      <c r="Z115" s="106"/>
      <c r="AA115" s="106"/>
      <c r="AB115" s="106"/>
      <c r="AC115" s="106"/>
      <c r="AD115" s="106"/>
    </row>
    <row r="116" ht="15.75" customHeight="1">
      <c r="A116" s="108"/>
      <c r="B116" s="103"/>
      <c r="C116" s="104"/>
      <c r="D116" s="104"/>
      <c r="E116" s="104"/>
      <c r="F116" s="104"/>
      <c r="G116" s="106"/>
      <c r="H116" s="104"/>
      <c r="I116" s="104"/>
      <c r="J116" s="104"/>
      <c r="K116" s="104"/>
      <c r="L116" s="104"/>
      <c r="M116" s="104"/>
      <c r="N116" s="104"/>
      <c r="O116" s="104"/>
      <c r="P116" s="106"/>
      <c r="Q116" s="106"/>
      <c r="R116" s="106"/>
      <c r="S116" s="106"/>
      <c r="T116" s="106"/>
      <c r="U116" s="106"/>
      <c r="W116" s="106"/>
      <c r="X116" s="106"/>
      <c r="Y116" s="106"/>
      <c r="Z116" s="106"/>
      <c r="AA116" s="106"/>
      <c r="AB116" s="106"/>
      <c r="AC116" s="106"/>
      <c r="AD116" s="106"/>
    </row>
    <row r="117" ht="15.75" customHeight="1">
      <c r="A117" s="108"/>
      <c r="B117" s="103"/>
      <c r="C117" s="104"/>
      <c r="D117" s="104"/>
      <c r="E117" s="104"/>
      <c r="F117" s="104"/>
      <c r="G117" s="106"/>
      <c r="H117" s="104"/>
      <c r="I117" s="104"/>
      <c r="J117" s="104"/>
      <c r="K117" s="104"/>
      <c r="L117" s="104"/>
      <c r="M117" s="104"/>
      <c r="N117" s="104"/>
      <c r="O117" s="104"/>
      <c r="P117" s="106"/>
      <c r="Q117" s="106"/>
      <c r="R117" s="106"/>
      <c r="S117" s="106"/>
      <c r="T117" s="106"/>
      <c r="U117" s="106"/>
      <c r="W117" s="106"/>
      <c r="X117" s="106"/>
      <c r="Y117" s="106"/>
      <c r="Z117" s="106"/>
      <c r="AA117" s="106"/>
      <c r="AB117" s="106"/>
      <c r="AC117" s="106"/>
      <c r="AD117" s="106"/>
    </row>
    <row r="118" ht="15.75" customHeight="1">
      <c r="A118" s="108"/>
      <c r="B118" s="103"/>
      <c r="C118" s="104"/>
      <c r="D118" s="104"/>
      <c r="E118" s="104"/>
      <c r="F118" s="104"/>
      <c r="G118" s="106"/>
      <c r="H118" s="104"/>
      <c r="I118" s="104"/>
      <c r="J118" s="104"/>
      <c r="K118" s="104"/>
      <c r="L118" s="104"/>
      <c r="M118" s="104"/>
      <c r="N118" s="104"/>
      <c r="O118" s="104"/>
      <c r="P118" s="106"/>
      <c r="Q118" s="106"/>
      <c r="R118" s="106"/>
      <c r="S118" s="106"/>
      <c r="T118" s="106"/>
      <c r="U118" s="106"/>
      <c r="W118" s="106"/>
      <c r="X118" s="106"/>
      <c r="Y118" s="106"/>
      <c r="Z118" s="106"/>
      <c r="AA118" s="106"/>
      <c r="AB118" s="106"/>
      <c r="AC118" s="106"/>
      <c r="AD118" s="106"/>
    </row>
    <row r="119" ht="15.75" customHeight="1">
      <c r="A119" s="108"/>
      <c r="B119" s="103"/>
      <c r="C119" s="104"/>
      <c r="D119" s="104"/>
      <c r="E119" s="104"/>
      <c r="F119" s="104"/>
      <c r="G119" s="106"/>
      <c r="H119" s="104"/>
      <c r="I119" s="104"/>
      <c r="J119" s="104"/>
      <c r="K119" s="104"/>
      <c r="L119" s="104"/>
      <c r="M119" s="104"/>
      <c r="N119" s="104"/>
      <c r="O119" s="104"/>
      <c r="P119" s="106"/>
      <c r="Q119" s="106"/>
      <c r="R119" s="106"/>
      <c r="S119" s="106"/>
      <c r="T119" s="106"/>
      <c r="U119" s="106"/>
      <c r="W119" s="106"/>
      <c r="X119" s="106"/>
      <c r="Y119" s="106"/>
      <c r="Z119" s="106"/>
      <c r="AA119" s="106"/>
      <c r="AB119" s="106"/>
      <c r="AC119" s="106"/>
      <c r="AD119" s="106"/>
    </row>
    <row r="120" ht="15.75" customHeight="1">
      <c r="A120" s="108"/>
      <c r="B120" s="103"/>
      <c r="C120" s="104"/>
      <c r="D120" s="104"/>
      <c r="E120" s="104"/>
      <c r="F120" s="104"/>
      <c r="G120" s="106"/>
      <c r="H120" s="104"/>
      <c r="I120" s="104"/>
      <c r="J120" s="104"/>
      <c r="K120" s="104"/>
      <c r="L120" s="104"/>
      <c r="M120" s="104"/>
      <c r="N120" s="104"/>
      <c r="O120" s="104"/>
      <c r="P120" s="106"/>
      <c r="Q120" s="106"/>
      <c r="R120" s="106"/>
      <c r="S120" s="106"/>
      <c r="T120" s="106"/>
      <c r="U120" s="106"/>
      <c r="W120" s="106"/>
      <c r="X120" s="106"/>
      <c r="Y120" s="106"/>
      <c r="Z120" s="106"/>
      <c r="AA120" s="106"/>
      <c r="AB120" s="106"/>
      <c r="AC120" s="106"/>
      <c r="AD120" s="106"/>
    </row>
    <row r="121" ht="15.75" customHeight="1">
      <c r="A121" s="108"/>
      <c r="B121" s="103"/>
      <c r="C121" s="104"/>
      <c r="D121" s="104"/>
      <c r="E121" s="104"/>
      <c r="F121" s="104"/>
      <c r="G121" s="106"/>
      <c r="H121" s="104"/>
      <c r="I121" s="104"/>
      <c r="J121" s="104"/>
      <c r="K121" s="104"/>
      <c r="L121" s="104"/>
      <c r="M121" s="104"/>
      <c r="N121" s="104"/>
      <c r="O121" s="104"/>
      <c r="P121" s="106"/>
      <c r="Q121" s="106"/>
      <c r="R121" s="106"/>
      <c r="S121" s="106"/>
      <c r="T121" s="106"/>
      <c r="U121" s="106"/>
      <c r="W121" s="106"/>
      <c r="X121" s="106"/>
      <c r="Y121" s="106"/>
      <c r="Z121" s="106"/>
      <c r="AA121" s="106"/>
      <c r="AB121" s="106"/>
      <c r="AC121" s="106"/>
      <c r="AD121" s="106"/>
    </row>
    <row r="122" ht="15.75" customHeight="1">
      <c r="A122" s="108"/>
      <c r="B122" s="103"/>
      <c r="C122" s="104"/>
      <c r="D122" s="104"/>
      <c r="E122" s="104"/>
      <c r="F122" s="104"/>
      <c r="G122" s="106"/>
      <c r="H122" s="104"/>
      <c r="I122" s="104"/>
      <c r="J122" s="104"/>
      <c r="K122" s="104"/>
      <c r="L122" s="104"/>
      <c r="M122" s="104"/>
      <c r="N122" s="104"/>
      <c r="O122" s="104"/>
      <c r="P122" s="106"/>
      <c r="Q122" s="106"/>
      <c r="R122" s="106"/>
      <c r="S122" s="106"/>
      <c r="T122" s="106"/>
      <c r="U122" s="106"/>
      <c r="W122" s="106"/>
      <c r="X122" s="106"/>
      <c r="Y122" s="106"/>
      <c r="Z122" s="106"/>
      <c r="AA122" s="106"/>
      <c r="AB122" s="106"/>
      <c r="AC122" s="106"/>
      <c r="AD122" s="106"/>
    </row>
    <row r="123" ht="15.75" customHeight="1">
      <c r="A123" s="108"/>
      <c r="B123" s="103"/>
      <c r="C123" s="104"/>
      <c r="D123" s="104"/>
      <c r="E123" s="104"/>
      <c r="F123" s="104"/>
      <c r="G123" s="106"/>
      <c r="H123" s="104"/>
      <c r="I123" s="104"/>
      <c r="J123" s="104"/>
      <c r="K123" s="104"/>
      <c r="L123" s="104"/>
      <c r="M123" s="104"/>
      <c r="N123" s="104"/>
      <c r="O123" s="104"/>
      <c r="P123" s="106"/>
      <c r="Q123" s="106"/>
      <c r="R123" s="106"/>
      <c r="S123" s="106"/>
      <c r="T123" s="106"/>
      <c r="U123" s="106"/>
      <c r="W123" s="106"/>
      <c r="X123" s="106"/>
      <c r="Y123" s="106"/>
      <c r="Z123" s="106"/>
      <c r="AA123" s="106"/>
      <c r="AB123" s="106"/>
      <c r="AC123" s="106"/>
      <c r="AD123" s="106"/>
    </row>
    <row r="124" ht="15.75" customHeight="1">
      <c r="A124" s="108"/>
      <c r="B124" s="103"/>
      <c r="C124" s="104"/>
      <c r="D124" s="104"/>
      <c r="E124" s="104"/>
      <c r="F124" s="104"/>
      <c r="G124" s="106"/>
      <c r="H124" s="104"/>
      <c r="I124" s="104"/>
      <c r="J124" s="104"/>
      <c r="K124" s="104"/>
      <c r="L124" s="104"/>
      <c r="M124" s="104"/>
      <c r="N124" s="104"/>
      <c r="O124" s="104"/>
      <c r="P124" s="106"/>
      <c r="Q124" s="106"/>
      <c r="R124" s="106"/>
      <c r="S124" s="106"/>
      <c r="T124" s="106"/>
      <c r="U124" s="106"/>
      <c r="W124" s="106"/>
      <c r="X124" s="106"/>
      <c r="Y124" s="106"/>
      <c r="Z124" s="106"/>
      <c r="AA124" s="106"/>
      <c r="AB124" s="106"/>
      <c r="AC124" s="106"/>
      <c r="AD124" s="106"/>
    </row>
    <row r="125" ht="15.75" customHeight="1">
      <c r="A125" s="108"/>
      <c r="B125" s="103"/>
      <c r="C125" s="104"/>
      <c r="D125" s="104"/>
      <c r="E125" s="104"/>
      <c r="F125" s="104"/>
      <c r="G125" s="106"/>
      <c r="H125" s="104"/>
      <c r="I125" s="104"/>
      <c r="J125" s="104"/>
      <c r="K125" s="104"/>
      <c r="L125" s="104"/>
      <c r="M125" s="104"/>
      <c r="N125" s="104"/>
      <c r="O125" s="104"/>
      <c r="P125" s="106"/>
      <c r="Q125" s="106"/>
      <c r="R125" s="106"/>
      <c r="S125" s="106"/>
      <c r="T125" s="106"/>
      <c r="U125" s="106"/>
      <c r="W125" s="106"/>
      <c r="X125" s="106"/>
      <c r="Y125" s="106"/>
      <c r="Z125" s="106"/>
      <c r="AA125" s="106"/>
      <c r="AB125" s="106"/>
      <c r="AC125" s="106"/>
      <c r="AD125" s="106"/>
    </row>
    <row r="126" ht="15.75" customHeight="1">
      <c r="A126" s="108"/>
      <c r="B126" s="103"/>
      <c r="C126" s="104"/>
      <c r="D126" s="104"/>
      <c r="E126" s="104"/>
      <c r="F126" s="104"/>
      <c r="G126" s="106"/>
      <c r="H126" s="104"/>
      <c r="I126" s="104"/>
      <c r="J126" s="104"/>
      <c r="K126" s="104"/>
      <c r="L126" s="104"/>
      <c r="M126" s="104"/>
      <c r="N126" s="104"/>
      <c r="O126" s="104"/>
      <c r="P126" s="106"/>
      <c r="Q126" s="106"/>
      <c r="R126" s="106"/>
      <c r="S126" s="106"/>
      <c r="T126" s="106"/>
      <c r="U126" s="106"/>
      <c r="W126" s="106"/>
      <c r="X126" s="106"/>
      <c r="Y126" s="106"/>
      <c r="Z126" s="106"/>
      <c r="AA126" s="106"/>
      <c r="AB126" s="106"/>
      <c r="AC126" s="106"/>
      <c r="AD126" s="106"/>
    </row>
    <row r="127" ht="15.75" customHeight="1">
      <c r="A127" s="108"/>
      <c r="B127" s="103"/>
      <c r="C127" s="104"/>
      <c r="D127" s="104"/>
      <c r="E127" s="104"/>
      <c r="F127" s="104"/>
      <c r="G127" s="106"/>
      <c r="H127" s="104"/>
      <c r="I127" s="104"/>
      <c r="J127" s="104"/>
      <c r="K127" s="104"/>
      <c r="L127" s="104"/>
      <c r="M127" s="104"/>
      <c r="N127" s="104"/>
      <c r="O127" s="104"/>
      <c r="P127" s="106"/>
      <c r="Q127" s="106"/>
      <c r="R127" s="106"/>
      <c r="S127" s="106"/>
      <c r="T127" s="106"/>
      <c r="U127" s="106"/>
      <c r="W127" s="106"/>
      <c r="X127" s="106"/>
      <c r="Y127" s="106"/>
      <c r="Z127" s="106"/>
      <c r="AA127" s="106"/>
      <c r="AB127" s="106"/>
      <c r="AC127" s="106"/>
      <c r="AD127" s="106"/>
    </row>
    <row r="128" ht="15.75" customHeight="1">
      <c r="A128" s="108"/>
      <c r="B128" s="103"/>
      <c r="C128" s="104"/>
      <c r="D128" s="104"/>
      <c r="E128" s="104"/>
      <c r="F128" s="104"/>
      <c r="G128" s="106"/>
      <c r="H128" s="104"/>
      <c r="I128" s="104"/>
      <c r="J128" s="104"/>
      <c r="K128" s="104"/>
      <c r="L128" s="104"/>
      <c r="M128" s="104"/>
      <c r="N128" s="104"/>
      <c r="O128" s="104"/>
      <c r="P128" s="106"/>
      <c r="Q128" s="106"/>
      <c r="R128" s="106"/>
      <c r="S128" s="106"/>
      <c r="T128" s="106"/>
      <c r="U128" s="106"/>
      <c r="W128" s="106"/>
      <c r="X128" s="106"/>
      <c r="Y128" s="106"/>
      <c r="Z128" s="106"/>
      <c r="AA128" s="106"/>
      <c r="AB128" s="106"/>
      <c r="AC128" s="106"/>
      <c r="AD128" s="106"/>
    </row>
    <row r="129" ht="15.75" customHeight="1">
      <c r="A129" s="108"/>
      <c r="B129" s="103"/>
      <c r="C129" s="104"/>
      <c r="D129" s="104"/>
      <c r="E129" s="104"/>
      <c r="F129" s="104"/>
      <c r="G129" s="106"/>
      <c r="H129" s="104"/>
      <c r="I129" s="104"/>
      <c r="J129" s="104"/>
      <c r="K129" s="104"/>
      <c r="L129" s="104"/>
      <c r="M129" s="104"/>
      <c r="N129" s="104"/>
      <c r="O129" s="104"/>
      <c r="P129" s="106"/>
      <c r="Q129" s="106"/>
      <c r="R129" s="106"/>
      <c r="S129" s="106"/>
      <c r="T129" s="106"/>
      <c r="U129" s="106"/>
      <c r="W129" s="106"/>
      <c r="X129" s="106"/>
      <c r="Y129" s="106"/>
      <c r="Z129" s="106"/>
      <c r="AA129" s="106"/>
      <c r="AB129" s="106"/>
      <c r="AC129" s="106"/>
      <c r="AD129" s="106"/>
    </row>
    <row r="130" ht="15.75" customHeight="1">
      <c r="A130" s="108"/>
      <c r="B130" s="103"/>
      <c r="C130" s="104"/>
      <c r="D130" s="104"/>
      <c r="E130" s="104"/>
      <c r="F130" s="104"/>
      <c r="G130" s="106"/>
      <c r="H130" s="104"/>
      <c r="I130" s="104"/>
      <c r="J130" s="104"/>
      <c r="K130" s="104"/>
      <c r="L130" s="104"/>
      <c r="M130" s="104"/>
      <c r="N130" s="104"/>
      <c r="O130" s="104"/>
      <c r="P130" s="106"/>
      <c r="Q130" s="106"/>
      <c r="R130" s="106"/>
      <c r="S130" s="106"/>
      <c r="T130" s="106"/>
      <c r="U130" s="106"/>
      <c r="W130" s="106"/>
      <c r="X130" s="106"/>
      <c r="Y130" s="106"/>
      <c r="Z130" s="106"/>
      <c r="AA130" s="106"/>
      <c r="AB130" s="106"/>
      <c r="AC130" s="106"/>
      <c r="AD130" s="106"/>
    </row>
    <row r="131" ht="15.75" customHeight="1">
      <c r="A131" s="108"/>
      <c r="B131" s="103"/>
      <c r="C131" s="104"/>
      <c r="D131" s="104"/>
      <c r="E131" s="104"/>
      <c r="F131" s="104"/>
      <c r="G131" s="106"/>
      <c r="H131" s="104"/>
      <c r="I131" s="104"/>
      <c r="J131" s="104"/>
      <c r="K131" s="104"/>
      <c r="L131" s="104"/>
      <c r="M131" s="104"/>
      <c r="N131" s="104"/>
      <c r="O131" s="104"/>
      <c r="P131" s="106"/>
      <c r="Q131" s="106"/>
      <c r="R131" s="106"/>
      <c r="S131" s="106"/>
      <c r="T131" s="106"/>
      <c r="U131" s="106"/>
      <c r="W131" s="106"/>
      <c r="X131" s="106"/>
      <c r="Y131" s="106"/>
      <c r="Z131" s="106"/>
      <c r="AA131" s="106"/>
      <c r="AB131" s="106"/>
      <c r="AC131" s="106"/>
      <c r="AD131" s="106"/>
    </row>
    <row r="132" ht="15.75" customHeight="1">
      <c r="A132" s="108"/>
      <c r="B132" s="103"/>
      <c r="C132" s="104"/>
      <c r="D132" s="104"/>
      <c r="E132" s="104"/>
      <c r="F132" s="104"/>
      <c r="G132" s="106"/>
      <c r="H132" s="104"/>
      <c r="I132" s="104"/>
      <c r="J132" s="104"/>
      <c r="K132" s="104"/>
      <c r="L132" s="104"/>
      <c r="M132" s="104"/>
      <c r="N132" s="104"/>
      <c r="O132" s="104"/>
      <c r="P132" s="106"/>
      <c r="Q132" s="106"/>
      <c r="R132" s="106"/>
      <c r="S132" s="106"/>
      <c r="T132" s="106"/>
      <c r="U132" s="106"/>
      <c r="W132" s="106"/>
      <c r="X132" s="106"/>
      <c r="Y132" s="106"/>
      <c r="Z132" s="106"/>
      <c r="AA132" s="106"/>
      <c r="AB132" s="106"/>
      <c r="AC132" s="106"/>
      <c r="AD132" s="106"/>
    </row>
    <row r="133" ht="15.75" customHeight="1">
      <c r="A133" s="108"/>
      <c r="B133" s="103"/>
      <c r="C133" s="104"/>
      <c r="D133" s="104"/>
      <c r="E133" s="104"/>
      <c r="F133" s="104"/>
      <c r="G133" s="106"/>
      <c r="H133" s="104"/>
      <c r="I133" s="104"/>
      <c r="J133" s="104"/>
      <c r="K133" s="104"/>
      <c r="L133" s="104"/>
      <c r="M133" s="104"/>
      <c r="N133" s="104"/>
      <c r="O133" s="104"/>
      <c r="P133" s="106"/>
      <c r="Q133" s="106"/>
      <c r="R133" s="106"/>
      <c r="S133" s="106"/>
      <c r="T133" s="106"/>
      <c r="U133" s="106"/>
      <c r="W133" s="106"/>
      <c r="X133" s="106"/>
      <c r="Y133" s="106"/>
      <c r="Z133" s="106"/>
      <c r="AA133" s="106"/>
      <c r="AB133" s="106"/>
      <c r="AC133" s="106"/>
      <c r="AD133" s="106"/>
    </row>
    <row r="134" ht="15.75" customHeight="1">
      <c r="A134" s="108"/>
      <c r="B134" s="103"/>
      <c r="C134" s="104"/>
      <c r="D134" s="104"/>
      <c r="E134" s="104"/>
      <c r="F134" s="104"/>
      <c r="G134" s="106"/>
      <c r="H134" s="104"/>
      <c r="I134" s="104"/>
      <c r="J134" s="104"/>
      <c r="K134" s="104"/>
      <c r="L134" s="104"/>
      <c r="M134" s="104"/>
      <c r="N134" s="104"/>
      <c r="O134" s="104"/>
      <c r="P134" s="106"/>
      <c r="Q134" s="106"/>
      <c r="R134" s="106"/>
      <c r="S134" s="106"/>
      <c r="T134" s="106"/>
      <c r="U134" s="106"/>
      <c r="W134" s="106"/>
      <c r="X134" s="106"/>
      <c r="Y134" s="106"/>
      <c r="Z134" s="106"/>
      <c r="AA134" s="106"/>
      <c r="AB134" s="106"/>
      <c r="AC134" s="106"/>
      <c r="AD134" s="106"/>
    </row>
    <row r="135" ht="15.75" customHeight="1">
      <c r="A135" s="108"/>
      <c r="B135" s="103"/>
      <c r="C135" s="104"/>
      <c r="D135" s="104"/>
      <c r="E135" s="104"/>
      <c r="F135" s="104"/>
      <c r="G135" s="106"/>
      <c r="H135" s="104"/>
      <c r="I135" s="104"/>
      <c r="J135" s="104"/>
      <c r="K135" s="104"/>
      <c r="L135" s="104"/>
      <c r="M135" s="104"/>
      <c r="N135" s="104"/>
      <c r="O135" s="104"/>
      <c r="P135" s="106"/>
      <c r="Q135" s="106"/>
      <c r="R135" s="106"/>
      <c r="S135" s="106"/>
      <c r="T135" s="106"/>
      <c r="U135" s="106"/>
      <c r="W135" s="106"/>
      <c r="X135" s="106"/>
      <c r="Y135" s="106"/>
      <c r="Z135" s="106"/>
      <c r="AA135" s="106"/>
      <c r="AB135" s="106"/>
      <c r="AC135" s="106"/>
      <c r="AD135" s="106"/>
    </row>
    <row r="136" ht="15.75" customHeight="1">
      <c r="A136" s="108"/>
      <c r="B136" s="103"/>
      <c r="C136" s="104"/>
      <c r="D136" s="104"/>
      <c r="E136" s="104"/>
      <c r="F136" s="104"/>
      <c r="G136" s="106"/>
      <c r="H136" s="104"/>
      <c r="I136" s="104"/>
      <c r="J136" s="104"/>
      <c r="K136" s="104"/>
      <c r="L136" s="104"/>
      <c r="M136" s="104"/>
      <c r="N136" s="104"/>
      <c r="O136" s="104"/>
      <c r="P136" s="106"/>
      <c r="Q136" s="106"/>
      <c r="R136" s="106"/>
      <c r="S136" s="106"/>
      <c r="T136" s="106"/>
      <c r="U136" s="106"/>
      <c r="W136" s="106"/>
      <c r="X136" s="106"/>
      <c r="Y136" s="106"/>
      <c r="Z136" s="106"/>
      <c r="AA136" s="106"/>
      <c r="AB136" s="106"/>
      <c r="AC136" s="106"/>
      <c r="AD136" s="106"/>
    </row>
    <row r="137" ht="15.75" customHeight="1">
      <c r="A137" s="108"/>
      <c r="B137" s="103"/>
      <c r="C137" s="104"/>
      <c r="D137" s="104"/>
      <c r="E137" s="104"/>
      <c r="F137" s="104"/>
      <c r="G137" s="106"/>
      <c r="H137" s="104"/>
      <c r="I137" s="104"/>
      <c r="J137" s="104"/>
      <c r="K137" s="104"/>
      <c r="L137" s="104"/>
      <c r="M137" s="104"/>
      <c r="N137" s="104"/>
      <c r="O137" s="104"/>
      <c r="P137" s="106"/>
      <c r="Q137" s="106"/>
      <c r="R137" s="106"/>
      <c r="S137" s="106"/>
      <c r="T137" s="106"/>
      <c r="U137" s="106"/>
      <c r="W137" s="106"/>
      <c r="X137" s="106"/>
      <c r="Y137" s="106"/>
      <c r="Z137" s="106"/>
      <c r="AA137" s="106"/>
      <c r="AB137" s="106"/>
      <c r="AC137" s="106"/>
      <c r="AD137" s="106"/>
    </row>
    <row r="138" ht="15.75" customHeight="1">
      <c r="A138" s="108"/>
      <c r="B138" s="103"/>
      <c r="C138" s="104"/>
      <c r="D138" s="104"/>
      <c r="E138" s="104"/>
      <c r="F138" s="104"/>
      <c r="G138" s="106"/>
      <c r="H138" s="104"/>
      <c r="I138" s="104"/>
      <c r="J138" s="104"/>
      <c r="K138" s="104"/>
      <c r="L138" s="104"/>
      <c r="M138" s="104"/>
      <c r="N138" s="104"/>
      <c r="O138" s="104"/>
      <c r="P138" s="106"/>
      <c r="Q138" s="106"/>
      <c r="R138" s="106"/>
      <c r="S138" s="106"/>
      <c r="T138" s="106"/>
      <c r="U138" s="106"/>
      <c r="W138" s="106"/>
      <c r="X138" s="106"/>
      <c r="Y138" s="106"/>
      <c r="Z138" s="106"/>
      <c r="AA138" s="106"/>
      <c r="AB138" s="106"/>
      <c r="AC138" s="106"/>
      <c r="AD138" s="106"/>
    </row>
    <row r="139" ht="15.75" customHeight="1">
      <c r="A139" s="108"/>
      <c r="B139" s="103"/>
      <c r="C139" s="104"/>
      <c r="D139" s="104"/>
      <c r="E139" s="104"/>
      <c r="F139" s="104"/>
      <c r="G139" s="106"/>
      <c r="H139" s="104"/>
      <c r="I139" s="104"/>
      <c r="J139" s="104"/>
      <c r="K139" s="104"/>
      <c r="L139" s="104"/>
      <c r="M139" s="104"/>
      <c r="N139" s="104"/>
      <c r="O139" s="104"/>
      <c r="P139" s="106"/>
      <c r="Q139" s="106"/>
      <c r="R139" s="106"/>
      <c r="S139" s="106"/>
      <c r="T139" s="106"/>
      <c r="U139" s="106"/>
      <c r="W139" s="106"/>
      <c r="X139" s="106"/>
      <c r="Y139" s="106"/>
      <c r="Z139" s="106"/>
      <c r="AA139" s="106"/>
      <c r="AB139" s="106"/>
      <c r="AC139" s="106"/>
      <c r="AD139" s="106"/>
    </row>
    <row r="140" ht="15.75" customHeight="1">
      <c r="A140" s="108"/>
      <c r="B140" s="103"/>
      <c r="C140" s="104"/>
      <c r="D140" s="104"/>
      <c r="E140" s="104"/>
      <c r="F140" s="104"/>
      <c r="G140" s="106"/>
      <c r="H140" s="104"/>
      <c r="I140" s="104"/>
      <c r="J140" s="104"/>
      <c r="K140" s="104"/>
      <c r="L140" s="104"/>
      <c r="M140" s="104"/>
      <c r="N140" s="104"/>
      <c r="O140" s="104"/>
      <c r="P140" s="106"/>
      <c r="Q140" s="106"/>
      <c r="R140" s="106"/>
      <c r="S140" s="106"/>
      <c r="T140" s="106"/>
      <c r="U140" s="106"/>
      <c r="W140" s="106"/>
      <c r="X140" s="106"/>
      <c r="Y140" s="106"/>
      <c r="Z140" s="106"/>
      <c r="AA140" s="106"/>
      <c r="AB140" s="106"/>
      <c r="AC140" s="106"/>
      <c r="AD140" s="106"/>
    </row>
    <row r="141" ht="15.75" customHeight="1">
      <c r="A141" s="108"/>
      <c r="B141" s="103"/>
      <c r="C141" s="104"/>
      <c r="D141" s="104"/>
      <c r="E141" s="104"/>
      <c r="F141" s="104"/>
      <c r="G141" s="106"/>
      <c r="H141" s="104"/>
      <c r="I141" s="104"/>
      <c r="J141" s="104"/>
      <c r="K141" s="104"/>
      <c r="L141" s="104"/>
      <c r="M141" s="104"/>
      <c r="N141" s="104"/>
      <c r="O141" s="104"/>
      <c r="P141" s="106"/>
      <c r="Q141" s="106"/>
      <c r="R141" s="106"/>
      <c r="S141" s="106"/>
      <c r="T141" s="106"/>
      <c r="U141" s="106"/>
      <c r="W141" s="106"/>
      <c r="X141" s="106"/>
      <c r="Y141" s="106"/>
      <c r="Z141" s="106"/>
      <c r="AA141" s="106"/>
      <c r="AB141" s="106"/>
      <c r="AC141" s="106"/>
      <c r="AD141" s="106"/>
    </row>
    <row r="142" ht="15.75" customHeight="1">
      <c r="A142" s="108"/>
      <c r="B142" s="103"/>
      <c r="C142" s="104"/>
      <c r="D142" s="104"/>
      <c r="E142" s="104"/>
      <c r="F142" s="104"/>
      <c r="G142" s="106"/>
      <c r="H142" s="104"/>
      <c r="I142" s="104"/>
      <c r="J142" s="104"/>
      <c r="K142" s="104"/>
      <c r="L142" s="104"/>
      <c r="M142" s="104"/>
      <c r="N142" s="104"/>
      <c r="O142" s="104"/>
      <c r="P142" s="106"/>
      <c r="Q142" s="106"/>
      <c r="R142" s="106"/>
      <c r="S142" s="106"/>
      <c r="T142" s="106"/>
      <c r="U142" s="106"/>
      <c r="W142" s="106"/>
      <c r="X142" s="106"/>
      <c r="Y142" s="106"/>
      <c r="Z142" s="106"/>
      <c r="AA142" s="106"/>
      <c r="AB142" s="106"/>
      <c r="AC142" s="106"/>
      <c r="AD142" s="106"/>
    </row>
    <row r="143" ht="15.75" customHeight="1">
      <c r="A143" s="108"/>
      <c r="B143" s="103"/>
      <c r="C143" s="104"/>
      <c r="D143" s="104"/>
      <c r="E143" s="104"/>
      <c r="F143" s="104"/>
      <c r="G143" s="106"/>
      <c r="H143" s="104"/>
      <c r="I143" s="104"/>
      <c r="J143" s="104"/>
      <c r="K143" s="104"/>
      <c r="L143" s="104"/>
      <c r="M143" s="104"/>
      <c r="N143" s="104"/>
      <c r="O143" s="104"/>
      <c r="P143" s="106"/>
      <c r="Q143" s="106"/>
      <c r="R143" s="106"/>
      <c r="S143" s="106"/>
      <c r="T143" s="106"/>
      <c r="U143" s="106"/>
      <c r="W143" s="106"/>
      <c r="X143" s="106"/>
      <c r="Y143" s="106"/>
      <c r="Z143" s="106"/>
      <c r="AA143" s="106"/>
      <c r="AB143" s="106"/>
      <c r="AC143" s="106"/>
      <c r="AD143" s="106"/>
    </row>
    <row r="144" ht="15.75" customHeight="1">
      <c r="A144" s="108"/>
      <c r="B144" s="103"/>
      <c r="C144" s="104"/>
      <c r="D144" s="104"/>
      <c r="E144" s="104"/>
      <c r="F144" s="104"/>
      <c r="G144" s="106"/>
      <c r="H144" s="104"/>
      <c r="I144" s="104"/>
      <c r="J144" s="104"/>
      <c r="K144" s="104"/>
      <c r="L144" s="104"/>
      <c r="M144" s="104"/>
      <c r="N144" s="104"/>
      <c r="O144" s="104"/>
      <c r="P144" s="106"/>
      <c r="Q144" s="106"/>
      <c r="R144" s="106"/>
      <c r="S144" s="106"/>
      <c r="T144" s="106"/>
      <c r="U144" s="106"/>
      <c r="W144" s="106"/>
      <c r="X144" s="106"/>
      <c r="Y144" s="106"/>
      <c r="Z144" s="106"/>
      <c r="AA144" s="106"/>
      <c r="AB144" s="106"/>
      <c r="AC144" s="106"/>
      <c r="AD144" s="106"/>
    </row>
    <row r="145" ht="15.75" customHeight="1">
      <c r="A145" s="108"/>
      <c r="B145" s="103"/>
      <c r="C145" s="104"/>
      <c r="D145" s="104"/>
      <c r="E145" s="104"/>
      <c r="F145" s="104"/>
      <c r="G145" s="106"/>
      <c r="H145" s="104"/>
      <c r="I145" s="104"/>
      <c r="J145" s="104"/>
      <c r="K145" s="104"/>
      <c r="L145" s="104"/>
      <c r="M145" s="104"/>
      <c r="N145" s="104"/>
      <c r="O145" s="104"/>
      <c r="P145" s="106"/>
      <c r="Q145" s="106"/>
      <c r="R145" s="106"/>
      <c r="S145" s="106"/>
      <c r="T145" s="106"/>
      <c r="U145" s="106"/>
      <c r="W145" s="106"/>
      <c r="X145" s="106"/>
      <c r="Y145" s="106"/>
      <c r="Z145" s="106"/>
      <c r="AA145" s="106"/>
      <c r="AB145" s="106"/>
      <c r="AC145" s="106"/>
      <c r="AD145" s="106"/>
    </row>
    <row r="146" ht="15.75" customHeight="1">
      <c r="A146" s="108"/>
      <c r="B146" s="103"/>
      <c r="C146" s="104"/>
      <c r="D146" s="104"/>
      <c r="E146" s="104"/>
      <c r="F146" s="104"/>
      <c r="G146" s="106"/>
      <c r="H146" s="104"/>
      <c r="I146" s="104"/>
      <c r="J146" s="104"/>
      <c r="K146" s="104"/>
      <c r="L146" s="104"/>
      <c r="M146" s="104"/>
      <c r="N146" s="104"/>
      <c r="O146" s="104"/>
      <c r="P146" s="106"/>
      <c r="Q146" s="106"/>
      <c r="R146" s="106"/>
      <c r="S146" s="106"/>
      <c r="T146" s="106"/>
      <c r="U146" s="106"/>
      <c r="W146" s="106"/>
      <c r="X146" s="106"/>
      <c r="Y146" s="106"/>
      <c r="Z146" s="106"/>
      <c r="AA146" s="106"/>
      <c r="AB146" s="106"/>
      <c r="AC146" s="106"/>
      <c r="AD146" s="106"/>
    </row>
    <row r="147" ht="15.75" customHeight="1">
      <c r="A147" s="108"/>
      <c r="B147" s="103"/>
      <c r="C147" s="104"/>
      <c r="D147" s="104"/>
      <c r="E147" s="104"/>
      <c r="F147" s="104"/>
      <c r="G147" s="106"/>
      <c r="H147" s="104"/>
      <c r="I147" s="104"/>
      <c r="J147" s="104"/>
      <c r="K147" s="104"/>
      <c r="L147" s="104"/>
      <c r="M147" s="104"/>
      <c r="N147" s="104"/>
      <c r="O147" s="104"/>
      <c r="P147" s="106"/>
      <c r="Q147" s="106"/>
      <c r="R147" s="106"/>
      <c r="S147" s="106"/>
      <c r="T147" s="106"/>
      <c r="U147" s="106"/>
      <c r="W147" s="106"/>
      <c r="X147" s="106"/>
      <c r="Y147" s="106"/>
      <c r="Z147" s="106"/>
      <c r="AA147" s="106"/>
      <c r="AB147" s="106"/>
      <c r="AC147" s="106"/>
      <c r="AD147" s="106"/>
    </row>
    <row r="148" ht="15.75" customHeight="1">
      <c r="A148" s="108"/>
      <c r="B148" s="103"/>
      <c r="C148" s="104"/>
      <c r="D148" s="104"/>
      <c r="E148" s="104"/>
      <c r="F148" s="104"/>
      <c r="G148" s="106"/>
      <c r="H148" s="104"/>
      <c r="I148" s="104"/>
      <c r="J148" s="104"/>
      <c r="K148" s="104"/>
      <c r="L148" s="104"/>
      <c r="M148" s="104"/>
      <c r="N148" s="104"/>
      <c r="O148" s="104"/>
      <c r="P148" s="106"/>
      <c r="Q148" s="106"/>
      <c r="R148" s="106"/>
      <c r="S148" s="106"/>
      <c r="T148" s="106"/>
      <c r="U148" s="106"/>
      <c r="W148" s="106"/>
      <c r="X148" s="106"/>
      <c r="Y148" s="106"/>
      <c r="Z148" s="106"/>
      <c r="AA148" s="106"/>
      <c r="AB148" s="106"/>
      <c r="AC148" s="106"/>
      <c r="AD148" s="106"/>
    </row>
    <row r="149" ht="15.75" customHeight="1">
      <c r="A149" s="108"/>
      <c r="B149" s="103"/>
      <c r="C149" s="104"/>
      <c r="D149" s="104"/>
      <c r="E149" s="104"/>
      <c r="F149" s="104"/>
      <c r="G149" s="106"/>
      <c r="H149" s="104"/>
      <c r="I149" s="104"/>
      <c r="J149" s="104"/>
      <c r="K149" s="104"/>
      <c r="L149" s="104"/>
      <c r="M149" s="104"/>
      <c r="N149" s="104"/>
      <c r="O149" s="104"/>
      <c r="P149" s="106"/>
      <c r="Q149" s="106"/>
      <c r="R149" s="106"/>
      <c r="S149" s="106"/>
      <c r="T149" s="106"/>
      <c r="U149" s="106"/>
      <c r="W149" s="106"/>
      <c r="X149" s="106"/>
      <c r="Y149" s="106"/>
      <c r="Z149" s="106"/>
      <c r="AA149" s="106"/>
      <c r="AB149" s="106"/>
      <c r="AC149" s="106"/>
      <c r="AD149" s="106"/>
    </row>
    <row r="150" ht="15.75" customHeight="1">
      <c r="A150" s="108"/>
      <c r="B150" s="103"/>
      <c r="C150" s="104"/>
      <c r="D150" s="104"/>
      <c r="E150" s="104"/>
      <c r="F150" s="104"/>
      <c r="G150" s="106"/>
      <c r="H150" s="104"/>
      <c r="I150" s="104"/>
      <c r="J150" s="104"/>
      <c r="K150" s="104"/>
      <c r="L150" s="104"/>
      <c r="M150" s="104"/>
      <c r="N150" s="104"/>
      <c r="O150" s="104"/>
      <c r="P150" s="106"/>
      <c r="Q150" s="106"/>
      <c r="R150" s="106"/>
      <c r="S150" s="106"/>
      <c r="T150" s="106"/>
      <c r="U150" s="106"/>
      <c r="W150" s="106"/>
      <c r="X150" s="106"/>
      <c r="Y150" s="106"/>
      <c r="Z150" s="106"/>
      <c r="AA150" s="106"/>
      <c r="AB150" s="106"/>
      <c r="AC150" s="106"/>
      <c r="AD150" s="106"/>
    </row>
    <row r="151" ht="15.75" customHeight="1">
      <c r="A151" s="108"/>
      <c r="B151" s="103"/>
      <c r="C151" s="104"/>
      <c r="D151" s="104"/>
      <c r="E151" s="104"/>
      <c r="F151" s="104"/>
      <c r="G151" s="106"/>
      <c r="H151" s="104"/>
      <c r="I151" s="104"/>
      <c r="J151" s="104"/>
      <c r="K151" s="104"/>
      <c r="L151" s="104"/>
      <c r="M151" s="104"/>
      <c r="N151" s="104"/>
      <c r="O151" s="104"/>
      <c r="P151" s="106"/>
      <c r="Q151" s="106"/>
      <c r="R151" s="106"/>
      <c r="S151" s="106"/>
      <c r="T151" s="106"/>
      <c r="U151" s="106"/>
      <c r="W151" s="106"/>
      <c r="X151" s="106"/>
      <c r="Y151" s="106"/>
      <c r="Z151" s="106"/>
      <c r="AA151" s="106"/>
      <c r="AB151" s="106"/>
      <c r="AC151" s="106"/>
      <c r="AD151" s="106"/>
    </row>
    <row r="152" ht="15.75" customHeight="1">
      <c r="A152" s="108"/>
      <c r="B152" s="103"/>
      <c r="C152" s="104"/>
      <c r="D152" s="104"/>
      <c r="E152" s="104"/>
      <c r="F152" s="104"/>
      <c r="G152" s="106"/>
      <c r="H152" s="104"/>
      <c r="I152" s="104"/>
      <c r="J152" s="104"/>
      <c r="K152" s="104"/>
      <c r="L152" s="104"/>
      <c r="M152" s="104"/>
      <c r="N152" s="104"/>
      <c r="O152" s="104"/>
      <c r="P152" s="106"/>
      <c r="Q152" s="106"/>
      <c r="R152" s="106"/>
      <c r="S152" s="106"/>
      <c r="T152" s="106"/>
      <c r="U152" s="106"/>
      <c r="W152" s="106"/>
      <c r="X152" s="106"/>
      <c r="Y152" s="106"/>
      <c r="Z152" s="106"/>
      <c r="AA152" s="106"/>
      <c r="AB152" s="106"/>
      <c r="AC152" s="106"/>
      <c r="AD152" s="106"/>
    </row>
    <row r="153" ht="15.75" customHeight="1">
      <c r="A153" s="108"/>
      <c r="B153" s="103"/>
      <c r="C153" s="104"/>
      <c r="D153" s="104"/>
      <c r="E153" s="104"/>
      <c r="F153" s="104"/>
      <c r="G153" s="106"/>
      <c r="H153" s="104"/>
      <c r="I153" s="104"/>
      <c r="J153" s="104"/>
      <c r="K153" s="104"/>
      <c r="L153" s="104"/>
      <c r="M153" s="104"/>
      <c r="N153" s="104"/>
      <c r="O153" s="104"/>
      <c r="P153" s="106"/>
      <c r="Q153" s="106"/>
      <c r="R153" s="106"/>
      <c r="S153" s="106"/>
      <c r="T153" s="106"/>
      <c r="U153" s="106"/>
      <c r="W153" s="106"/>
      <c r="X153" s="106"/>
      <c r="Y153" s="106"/>
      <c r="Z153" s="106"/>
      <c r="AA153" s="106"/>
      <c r="AB153" s="106"/>
      <c r="AC153" s="106"/>
      <c r="AD153" s="106"/>
    </row>
    <row r="154" ht="15.75" customHeight="1">
      <c r="A154" s="108"/>
      <c r="B154" s="103"/>
      <c r="C154" s="104"/>
      <c r="D154" s="104"/>
      <c r="E154" s="104"/>
      <c r="F154" s="104"/>
      <c r="G154" s="106"/>
      <c r="H154" s="104"/>
      <c r="I154" s="104"/>
      <c r="J154" s="104"/>
      <c r="K154" s="104"/>
      <c r="L154" s="104"/>
      <c r="M154" s="104"/>
      <c r="N154" s="104"/>
      <c r="O154" s="104"/>
      <c r="P154" s="106"/>
      <c r="Q154" s="106"/>
      <c r="R154" s="106"/>
      <c r="S154" s="106"/>
      <c r="T154" s="106"/>
      <c r="U154" s="106"/>
      <c r="W154" s="106"/>
      <c r="X154" s="106"/>
      <c r="Y154" s="106"/>
      <c r="Z154" s="106"/>
      <c r="AA154" s="106"/>
      <c r="AB154" s="106"/>
      <c r="AC154" s="106"/>
      <c r="AD154" s="106"/>
    </row>
    <row r="155" ht="15.75" customHeight="1">
      <c r="A155" s="108"/>
      <c r="B155" s="103"/>
      <c r="C155" s="104"/>
      <c r="D155" s="104"/>
      <c r="E155" s="104"/>
      <c r="F155" s="104"/>
      <c r="G155" s="106"/>
      <c r="H155" s="104"/>
      <c r="I155" s="104"/>
      <c r="J155" s="104"/>
      <c r="K155" s="104"/>
      <c r="L155" s="104"/>
      <c r="M155" s="104"/>
      <c r="N155" s="104"/>
      <c r="O155" s="104"/>
      <c r="P155" s="106"/>
      <c r="Q155" s="106"/>
      <c r="R155" s="106"/>
      <c r="S155" s="106"/>
      <c r="T155" s="106"/>
      <c r="U155" s="106"/>
      <c r="W155" s="106"/>
      <c r="X155" s="106"/>
      <c r="Y155" s="106"/>
      <c r="Z155" s="106"/>
      <c r="AA155" s="106"/>
      <c r="AB155" s="106"/>
      <c r="AC155" s="106"/>
      <c r="AD155" s="106"/>
    </row>
    <row r="156" ht="15.75" customHeight="1">
      <c r="A156" s="108"/>
      <c r="B156" s="103"/>
      <c r="C156" s="104"/>
      <c r="D156" s="104"/>
      <c r="E156" s="104"/>
      <c r="F156" s="104"/>
      <c r="G156" s="106"/>
      <c r="H156" s="104"/>
      <c r="I156" s="104"/>
      <c r="J156" s="104"/>
      <c r="K156" s="104"/>
      <c r="L156" s="104"/>
      <c r="M156" s="104"/>
      <c r="N156" s="104"/>
      <c r="O156" s="104"/>
      <c r="P156" s="106"/>
      <c r="Q156" s="106"/>
      <c r="R156" s="106"/>
      <c r="S156" s="106"/>
      <c r="T156" s="106"/>
      <c r="U156" s="106"/>
      <c r="W156" s="106"/>
      <c r="X156" s="106"/>
      <c r="Y156" s="106"/>
      <c r="Z156" s="106"/>
      <c r="AA156" s="106"/>
      <c r="AB156" s="106"/>
      <c r="AC156" s="106"/>
      <c r="AD156" s="106"/>
    </row>
    <row r="157" ht="15.75" customHeight="1">
      <c r="A157" s="108"/>
      <c r="B157" s="103"/>
      <c r="C157" s="104"/>
      <c r="D157" s="104"/>
      <c r="E157" s="104"/>
      <c r="F157" s="104"/>
      <c r="G157" s="106"/>
      <c r="H157" s="104"/>
      <c r="I157" s="104"/>
      <c r="J157" s="104"/>
      <c r="K157" s="104"/>
      <c r="L157" s="104"/>
      <c r="M157" s="104"/>
      <c r="N157" s="104"/>
      <c r="O157" s="104"/>
      <c r="P157" s="106"/>
      <c r="Q157" s="106"/>
      <c r="R157" s="106"/>
      <c r="S157" s="106"/>
      <c r="T157" s="106"/>
      <c r="U157" s="106"/>
      <c r="W157" s="106"/>
      <c r="X157" s="106"/>
      <c r="Y157" s="106"/>
      <c r="Z157" s="106"/>
      <c r="AA157" s="106"/>
      <c r="AB157" s="106"/>
      <c r="AC157" s="106"/>
      <c r="AD157" s="106"/>
    </row>
    <row r="158" ht="15.75" customHeight="1">
      <c r="A158" s="108"/>
      <c r="B158" s="103"/>
      <c r="C158" s="104"/>
      <c r="D158" s="104"/>
      <c r="E158" s="104"/>
      <c r="F158" s="104"/>
      <c r="G158" s="106"/>
      <c r="H158" s="104"/>
      <c r="I158" s="104"/>
      <c r="J158" s="104"/>
      <c r="K158" s="104"/>
      <c r="L158" s="104"/>
      <c r="M158" s="104"/>
      <c r="N158" s="104"/>
      <c r="O158" s="104"/>
      <c r="P158" s="106"/>
      <c r="Q158" s="106"/>
      <c r="R158" s="106"/>
      <c r="S158" s="106"/>
      <c r="T158" s="106"/>
      <c r="U158" s="106"/>
      <c r="W158" s="106"/>
      <c r="X158" s="106"/>
      <c r="Y158" s="106"/>
      <c r="Z158" s="106"/>
      <c r="AA158" s="106"/>
      <c r="AB158" s="106"/>
      <c r="AC158" s="106"/>
      <c r="AD158" s="106"/>
    </row>
    <row r="159" ht="15.75" customHeight="1">
      <c r="A159" s="108"/>
      <c r="B159" s="103"/>
      <c r="C159" s="104"/>
      <c r="D159" s="104"/>
      <c r="E159" s="104"/>
      <c r="F159" s="104"/>
      <c r="G159" s="106"/>
      <c r="H159" s="104"/>
      <c r="I159" s="104"/>
      <c r="J159" s="104"/>
      <c r="K159" s="104"/>
      <c r="L159" s="104"/>
      <c r="M159" s="104"/>
      <c r="N159" s="104"/>
      <c r="O159" s="104"/>
      <c r="P159" s="106"/>
      <c r="Q159" s="106"/>
      <c r="R159" s="106"/>
      <c r="S159" s="106"/>
      <c r="T159" s="106"/>
      <c r="U159" s="106"/>
      <c r="W159" s="106"/>
      <c r="X159" s="106"/>
      <c r="Y159" s="106"/>
      <c r="Z159" s="106"/>
      <c r="AA159" s="106"/>
      <c r="AB159" s="106"/>
      <c r="AC159" s="106"/>
      <c r="AD159" s="106"/>
    </row>
    <row r="160" ht="15.75" customHeight="1">
      <c r="A160" s="108"/>
      <c r="B160" s="103"/>
      <c r="C160" s="104"/>
      <c r="D160" s="104"/>
      <c r="E160" s="104"/>
      <c r="F160" s="104"/>
      <c r="G160" s="106"/>
      <c r="H160" s="104"/>
      <c r="I160" s="104"/>
      <c r="J160" s="104"/>
      <c r="K160" s="104"/>
      <c r="L160" s="104"/>
      <c r="M160" s="104"/>
      <c r="N160" s="104"/>
      <c r="O160" s="104"/>
      <c r="P160" s="106"/>
      <c r="Q160" s="106"/>
      <c r="R160" s="106"/>
      <c r="S160" s="106"/>
      <c r="T160" s="106"/>
      <c r="U160" s="106"/>
      <c r="W160" s="106"/>
      <c r="X160" s="106"/>
      <c r="Y160" s="106"/>
      <c r="Z160" s="106"/>
      <c r="AA160" s="106"/>
      <c r="AB160" s="106"/>
      <c r="AC160" s="106"/>
      <c r="AD160" s="106"/>
    </row>
    <row r="161" ht="15.75" customHeight="1">
      <c r="A161" s="108"/>
      <c r="B161" s="103"/>
      <c r="C161" s="104"/>
      <c r="D161" s="104"/>
      <c r="E161" s="104"/>
      <c r="F161" s="104"/>
      <c r="G161" s="106"/>
      <c r="H161" s="104"/>
      <c r="I161" s="104"/>
      <c r="J161" s="104"/>
      <c r="K161" s="104"/>
      <c r="L161" s="104"/>
      <c r="M161" s="104"/>
      <c r="N161" s="104"/>
      <c r="O161" s="104"/>
      <c r="P161" s="106"/>
      <c r="Q161" s="106"/>
      <c r="R161" s="106"/>
      <c r="S161" s="106"/>
      <c r="T161" s="106"/>
      <c r="U161" s="106"/>
      <c r="W161" s="106"/>
      <c r="X161" s="106"/>
      <c r="Y161" s="106"/>
      <c r="Z161" s="106"/>
      <c r="AA161" s="106"/>
      <c r="AB161" s="106"/>
      <c r="AC161" s="106"/>
      <c r="AD161" s="106"/>
    </row>
    <row r="162" ht="15.75" customHeight="1">
      <c r="A162" s="108"/>
      <c r="B162" s="103"/>
      <c r="C162" s="104"/>
      <c r="D162" s="104"/>
      <c r="E162" s="104"/>
      <c r="F162" s="104"/>
      <c r="G162" s="106"/>
      <c r="H162" s="104"/>
      <c r="I162" s="104"/>
      <c r="J162" s="104"/>
      <c r="K162" s="104"/>
      <c r="L162" s="104"/>
      <c r="M162" s="104"/>
      <c r="N162" s="104"/>
      <c r="O162" s="104"/>
      <c r="P162" s="106"/>
      <c r="Q162" s="106"/>
      <c r="R162" s="106"/>
      <c r="S162" s="106"/>
      <c r="T162" s="106"/>
      <c r="U162" s="106"/>
      <c r="W162" s="106"/>
      <c r="X162" s="106"/>
      <c r="Y162" s="106"/>
      <c r="Z162" s="106"/>
      <c r="AA162" s="106"/>
      <c r="AB162" s="106"/>
      <c r="AC162" s="106"/>
      <c r="AD162" s="106"/>
    </row>
    <row r="163" ht="15.75" customHeight="1">
      <c r="A163" s="108"/>
      <c r="B163" s="103"/>
      <c r="C163" s="104"/>
      <c r="D163" s="104"/>
      <c r="E163" s="104"/>
      <c r="F163" s="104"/>
      <c r="G163" s="106"/>
      <c r="H163" s="104"/>
      <c r="I163" s="104"/>
      <c r="J163" s="104"/>
      <c r="K163" s="104"/>
      <c r="L163" s="104"/>
      <c r="M163" s="104"/>
      <c r="N163" s="104"/>
      <c r="O163" s="104"/>
      <c r="P163" s="106"/>
      <c r="Q163" s="106"/>
      <c r="R163" s="106"/>
      <c r="S163" s="106"/>
      <c r="T163" s="106"/>
      <c r="U163" s="106"/>
      <c r="W163" s="106"/>
      <c r="X163" s="106"/>
      <c r="Y163" s="106"/>
      <c r="Z163" s="106"/>
      <c r="AA163" s="106"/>
      <c r="AB163" s="106"/>
      <c r="AC163" s="106"/>
      <c r="AD163" s="106"/>
    </row>
    <row r="164" ht="15.75" customHeight="1">
      <c r="A164" s="108"/>
      <c r="B164" s="103"/>
      <c r="C164" s="104"/>
      <c r="D164" s="104"/>
      <c r="E164" s="104"/>
      <c r="F164" s="104"/>
      <c r="G164" s="106"/>
      <c r="H164" s="104"/>
      <c r="I164" s="104"/>
      <c r="J164" s="104"/>
      <c r="K164" s="104"/>
      <c r="L164" s="104"/>
      <c r="M164" s="104"/>
      <c r="N164" s="104"/>
      <c r="O164" s="104"/>
      <c r="P164" s="106"/>
      <c r="Q164" s="106"/>
      <c r="R164" s="106"/>
      <c r="S164" s="106"/>
      <c r="T164" s="106"/>
      <c r="U164" s="106"/>
      <c r="W164" s="106"/>
      <c r="X164" s="106"/>
      <c r="Y164" s="106"/>
      <c r="Z164" s="106"/>
      <c r="AA164" s="106"/>
      <c r="AB164" s="106"/>
      <c r="AC164" s="106"/>
      <c r="AD164" s="106"/>
    </row>
    <row r="165" ht="15.75" customHeight="1">
      <c r="A165" s="108"/>
      <c r="B165" s="103"/>
      <c r="C165" s="104"/>
      <c r="D165" s="104"/>
      <c r="E165" s="104"/>
      <c r="F165" s="104"/>
      <c r="G165" s="106"/>
      <c r="H165" s="104"/>
      <c r="I165" s="104"/>
      <c r="J165" s="104"/>
      <c r="K165" s="104"/>
      <c r="L165" s="104"/>
      <c r="M165" s="104"/>
      <c r="N165" s="104"/>
      <c r="O165" s="104"/>
      <c r="P165" s="106"/>
      <c r="Q165" s="106"/>
      <c r="R165" s="106"/>
      <c r="S165" s="106"/>
      <c r="T165" s="106"/>
      <c r="U165" s="106"/>
      <c r="W165" s="106"/>
      <c r="X165" s="106"/>
      <c r="Y165" s="106"/>
      <c r="Z165" s="106"/>
      <c r="AA165" s="106"/>
      <c r="AB165" s="106"/>
      <c r="AC165" s="106"/>
      <c r="AD165" s="106"/>
    </row>
    <row r="166" ht="15.75" customHeight="1">
      <c r="A166" s="108"/>
      <c r="B166" s="103"/>
      <c r="C166" s="104"/>
      <c r="D166" s="104"/>
      <c r="E166" s="104"/>
      <c r="F166" s="104"/>
      <c r="G166" s="106"/>
      <c r="H166" s="104"/>
      <c r="I166" s="104"/>
      <c r="J166" s="104"/>
      <c r="K166" s="104"/>
      <c r="L166" s="104"/>
      <c r="M166" s="104"/>
      <c r="N166" s="104"/>
      <c r="O166" s="104"/>
      <c r="P166" s="106"/>
      <c r="Q166" s="106"/>
      <c r="R166" s="106"/>
      <c r="S166" s="106"/>
      <c r="T166" s="106"/>
      <c r="U166" s="106"/>
      <c r="W166" s="106"/>
      <c r="X166" s="106"/>
      <c r="Y166" s="106"/>
      <c r="Z166" s="106"/>
      <c r="AA166" s="106"/>
      <c r="AB166" s="106"/>
      <c r="AC166" s="106"/>
      <c r="AD166" s="106"/>
    </row>
    <row r="167" ht="15.75" customHeight="1">
      <c r="A167" s="108"/>
      <c r="B167" s="103"/>
      <c r="C167" s="104"/>
      <c r="D167" s="104"/>
      <c r="E167" s="104"/>
      <c r="F167" s="104"/>
      <c r="G167" s="106"/>
      <c r="H167" s="104"/>
      <c r="I167" s="104"/>
      <c r="J167" s="104"/>
      <c r="K167" s="104"/>
      <c r="L167" s="104"/>
      <c r="M167" s="104"/>
      <c r="N167" s="104"/>
      <c r="O167" s="104"/>
      <c r="P167" s="106"/>
      <c r="Q167" s="106"/>
      <c r="R167" s="106"/>
      <c r="S167" s="106"/>
      <c r="T167" s="106"/>
      <c r="U167" s="106"/>
      <c r="W167" s="106"/>
      <c r="X167" s="106"/>
      <c r="Y167" s="106"/>
      <c r="Z167" s="106"/>
      <c r="AA167" s="106"/>
      <c r="AB167" s="106"/>
      <c r="AC167" s="106"/>
      <c r="AD167" s="106"/>
    </row>
    <row r="168" ht="15.75" customHeight="1">
      <c r="A168" s="108"/>
      <c r="B168" s="103"/>
      <c r="C168" s="104"/>
      <c r="D168" s="104"/>
      <c r="E168" s="104"/>
      <c r="F168" s="104"/>
      <c r="G168" s="106"/>
      <c r="H168" s="104"/>
      <c r="I168" s="104"/>
      <c r="J168" s="104"/>
      <c r="K168" s="104"/>
      <c r="L168" s="104"/>
      <c r="M168" s="104"/>
      <c r="N168" s="104"/>
      <c r="O168" s="104"/>
      <c r="P168" s="106"/>
      <c r="Q168" s="106"/>
      <c r="R168" s="106"/>
      <c r="S168" s="106"/>
      <c r="T168" s="106"/>
      <c r="U168" s="106"/>
      <c r="W168" s="106"/>
      <c r="X168" s="106"/>
      <c r="Y168" s="106"/>
      <c r="Z168" s="106"/>
      <c r="AA168" s="106"/>
      <c r="AB168" s="106"/>
      <c r="AC168" s="106"/>
      <c r="AD168" s="106"/>
    </row>
    <row r="169" ht="15.75" customHeight="1">
      <c r="A169" s="108"/>
      <c r="B169" s="103"/>
      <c r="C169" s="104"/>
      <c r="D169" s="104"/>
      <c r="E169" s="104"/>
      <c r="F169" s="104"/>
      <c r="G169" s="106"/>
      <c r="H169" s="104"/>
      <c r="I169" s="104"/>
      <c r="J169" s="104"/>
      <c r="K169" s="104"/>
      <c r="L169" s="104"/>
      <c r="M169" s="104"/>
      <c r="N169" s="104"/>
      <c r="O169" s="104"/>
      <c r="P169" s="106"/>
      <c r="Q169" s="106"/>
      <c r="R169" s="106"/>
      <c r="S169" s="106"/>
      <c r="T169" s="106"/>
      <c r="U169" s="106"/>
      <c r="W169" s="106"/>
      <c r="X169" s="106"/>
      <c r="Y169" s="106"/>
      <c r="Z169" s="106"/>
      <c r="AA169" s="106"/>
      <c r="AB169" s="106"/>
      <c r="AC169" s="106"/>
      <c r="AD169" s="106"/>
    </row>
    <row r="170" ht="15.75" customHeight="1">
      <c r="A170" s="108"/>
      <c r="B170" s="103"/>
      <c r="C170" s="104"/>
      <c r="D170" s="104"/>
      <c r="E170" s="104"/>
      <c r="F170" s="104"/>
      <c r="G170" s="106"/>
      <c r="H170" s="104"/>
      <c r="I170" s="104"/>
      <c r="J170" s="104"/>
      <c r="K170" s="104"/>
      <c r="L170" s="104"/>
      <c r="M170" s="104"/>
      <c r="N170" s="104"/>
      <c r="O170" s="104"/>
      <c r="P170" s="106"/>
      <c r="Q170" s="106"/>
      <c r="R170" s="106"/>
      <c r="S170" s="106"/>
      <c r="T170" s="106"/>
      <c r="U170" s="106"/>
      <c r="W170" s="106"/>
      <c r="X170" s="106"/>
      <c r="Y170" s="106"/>
      <c r="Z170" s="106"/>
      <c r="AA170" s="106"/>
      <c r="AB170" s="106"/>
      <c r="AC170" s="106"/>
      <c r="AD170" s="106"/>
    </row>
    <row r="171" ht="15.75" customHeight="1">
      <c r="A171" s="108"/>
      <c r="B171" s="103"/>
      <c r="C171" s="104"/>
      <c r="D171" s="104"/>
      <c r="E171" s="104"/>
      <c r="F171" s="104"/>
      <c r="G171" s="106"/>
      <c r="H171" s="104"/>
      <c r="I171" s="104"/>
      <c r="J171" s="104"/>
      <c r="K171" s="104"/>
      <c r="L171" s="104"/>
      <c r="M171" s="104"/>
      <c r="N171" s="104"/>
      <c r="O171" s="104"/>
      <c r="P171" s="106"/>
      <c r="Q171" s="106"/>
      <c r="R171" s="106"/>
      <c r="S171" s="106"/>
      <c r="T171" s="106"/>
      <c r="U171" s="106"/>
      <c r="W171" s="106"/>
      <c r="X171" s="106"/>
      <c r="Y171" s="106"/>
      <c r="Z171" s="106"/>
      <c r="AA171" s="106"/>
      <c r="AB171" s="106"/>
      <c r="AC171" s="106"/>
      <c r="AD171" s="106"/>
    </row>
    <row r="172" ht="15.75" customHeight="1">
      <c r="A172" s="108"/>
      <c r="B172" s="103"/>
      <c r="C172" s="104"/>
      <c r="D172" s="104"/>
      <c r="E172" s="104"/>
      <c r="F172" s="104"/>
      <c r="G172" s="106"/>
      <c r="H172" s="104"/>
      <c r="I172" s="104"/>
      <c r="J172" s="104"/>
      <c r="K172" s="104"/>
      <c r="L172" s="104"/>
      <c r="M172" s="104"/>
      <c r="N172" s="104"/>
      <c r="O172" s="104"/>
      <c r="P172" s="106"/>
      <c r="Q172" s="106"/>
      <c r="R172" s="106"/>
      <c r="S172" s="106"/>
      <c r="T172" s="106"/>
      <c r="U172" s="106"/>
      <c r="W172" s="106"/>
      <c r="X172" s="106"/>
      <c r="Y172" s="106"/>
      <c r="Z172" s="106"/>
      <c r="AA172" s="106"/>
      <c r="AB172" s="106"/>
      <c r="AC172" s="106"/>
      <c r="AD172" s="106"/>
    </row>
    <row r="173" ht="15.75" customHeight="1">
      <c r="A173" s="108"/>
      <c r="B173" s="103"/>
      <c r="C173" s="104"/>
      <c r="D173" s="104"/>
      <c r="E173" s="104"/>
      <c r="F173" s="104"/>
      <c r="G173" s="106"/>
      <c r="H173" s="104"/>
      <c r="I173" s="104"/>
      <c r="J173" s="104"/>
      <c r="K173" s="104"/>
      <c r="L173" s="104"/>
      <c r="M173" s="104"/>
      <c r="N173" s="104"/>
      <c r="O173" s="104"/>
      <c r="P173" s="106"/>
      <c r="Q173" s="106"/>
      <c r="R173" s="106"/>
      <c r="S173" s="106"/>
      <c r="T173" s="106"/>
      <c r="U173" s="106"/>
      <c r="W173" s="106"/>
      <c r="X173" s="106"/>
      <c r="Y173" s="106"/>
      <c r="Z173" s="106"/>
      <c r="AA173" s="106"/>
      <c r="AB173" s="106"/>
      <c r="AC173" s="106"/>
      <c r="AD173" s="106"/>
    </row>
    <row r="174" ht="15.75" customHeight="1">
      <c r="A174" s="108"/>
      <c r="B174" s="103"/>
      <c r="C174" s="104"/>
      <c r="D174" s="104"/>
      <c r="E174" s="104"/>
      <c r="F174" s="104"/>
      <c r="G174" s="106"/>
      <c r="H174" s="104"/>
      <c r="I174" s="104"/>
      <c r="J174" s="104"/>
      <c r="K174" s="104"/>
      <c r="L174" s="104"/>
      <c r="M174" s="104"/>
      <c r="N174" s="104"/>
      <c r="O174" s="104"/>
      <c r="P174" s="106"/>
      <c r="Q174" s="106"/>
      <c r="R174" s="106"/>
      <c r="S174" s="106"/>
      <c r="T174" s="106"/>
      <c r="U174" s="106"/>
      <c r="W174" s="106"/>
      <c r="X174" s="106"/>
      <c r="Y174" s="106"/>
      <c r="Z174" s="106"/>
      <c r="AA174" s="106"/>
      <c r="AB174" s="106"/>
      <c r="AC174" s="106"/>
      <c r="AD174" s="106"/>
    </row>
    <row r="175" ht="15.75" customHeight="1">
      <c r="A175" s="108"/>
      <c r="B175" s="103"/>
      <c r="C175" s="104"/>
      <c r="D175" s="104"/>
      <c r="E175" s="104"/>
      <c r="F175" s="104"/>
      <c r="G175" s="106"/>
      <c r="H175" s="104"/>
      <c r="I175" s="104"/>
      <c r="J175" s="104"/>
      <c r="K175" s="104"/>
      <c r="L175" s="104"/>
      <c r="M175" s="104"/>
      <c r="N175" s="104"/>
      <c r="O175" s="104"/>
      <c r="P175" s="106"/>
      <c r="Q175" s="106"/>
      <c r="R175" s="106"/>
      <c r="S175" s="106"/>
      <c r="T175" s="106"/>
      <c r="U175" s="106"/>
      <c r="W175" s="106"/>
      <c r="X175" s="106"/>
      <c r="Y175" s="106"/>
      <c r="Z175" s="106"/>
      <c r="AA175" s="106"/>
      <c r="AB175" s="106"/>
      <c r="AC175" s="106"/>
      <c r="AD175" s="106"/>
    </row>
    <row r="176" ht="15.75" customHeight="1">
      <c r="A176" s="108"/>
      <c r="B176" s="103"/>
      <c r="C176" s="104"/>
      <c r="D176" s="104"/>
      <c r="E176" s="104"/>
      <c r="F176" s="104"/>
      <c r="G176" s="106"/>
      <c r="H176" s="104"/>
      <c r="I176" s="104"/>
      <c r="J176" s="104"/>
      <c r="K176" s="104"/>
      <c r="L176" s="104"/>
      <c r="M176" s="104"/>
      <c r="N176" s="104"/>
      <c r="O176" s="104"/>
      <c r="P176" s="106"/>
      <c r="Q176" s="106"/>
      <c r="R176" s="106"/>
      <c r="S176" s="106"/>
      <c r="T176" s="106"/>
      <c r="U176" s="106"/>
      <c r="W176" s="106"/>
      <c r="X176" s="106"/>
      <c r="Y176" s="106"/>
      <c r="Z176" s="106"/>
      <c r="AA176" s="106"/>
      <c r="AB176" s="106"/>
      <c r="AC176" s="106"/>
      <c r="AD176" s="106"/>
    </row>
    <row r="177" ht="15.75" customHeight="1">
      <c r="A177" s="108"/>
      <c r="B177" s="103"/>
      <c r="C177" s="104"/>
      <c r="D177" s="104"/>
      <c r="E177" s="104"/>
      <c r="F177" s="104"/>
      <c r="G177" s="106"/>
      <c r="H177" s="104"/>
      <c r="I177" s="104"/>
      <c r="J177" s="104"/>
      <c r="K177" s="104"/>
      <c r="L177" s="104"/>
      <c r="M177" s="104"/>
      <c r="N177" s="104"/>
      <c r="O177" s="104"/>
      <c r="P177" s="106"/>
      <c r="Q177" s="106"/>
      <c r="R177" s="106"/>
      <c r="S177" s="106"/>
      <c r="T177" s="106"/>
      <c r="U177" s="106"/>
      <c r="W177" s="106"/>
      <c r="X177" s="106"/>
      <c r="Y177" s="106"/>
      <c r="Z177" s="106"/>
      <c r="AA177" s="106"/>
      <c r="AB177" s="106"/>
      <c r="AC177" s="106"/>
      <c r="AD177" s="106"/>
    </row>
    <row r="178" ht="15.75" customHeight="1">
      <c r="A178" s="108"/>
      <c r="B178" s="103"/>
      <c r="C178" s="104"/>
      <c r="D178" s="104"/>
      <c r="E178" s="104"/>
      <c r="F178" s="104"/>
      <c r="G178" s="106"/>
      <c r="H178" s="104"/>
      <c r="I178" s="104"/>
      <c r="J178" s="104"/>
      <c r="K178" s="104"/>
      <c r="L178" s="104"/>
      <c r="M178" s="104"/>
      <c r="N178" s="104"/>
      <c r="O178" s="104"/>
      <c r="P178" s="106"/>
      <c r="Q178" s="106"/>
      <c r="R178" s="106"/>
      <c r="S178" s="106"/>
      <c r="T178" s="106"/>
      <c r="U178" s="106"/>
      <c r="W178" s="106"/>
      <c r="X178" s="106"/>
      <c r="Y178" s="106"/>
      <c r="Z178" s="106"/>
      <c r="AA178" s="106"/>
      <c r="AB178" s="106"/>
      <c r="AC178" s="106"/>
      <c r="AD178" s="106"/>
    </row>
    <row r="179" ht="15.75" customHeight="1">
      <c r="A179" s="108"/>
      <c r="B179" s="103"/>
      <c r="C179" s="104"/>
      <c r="D179" s="104"/>
      <c r="E179" s="104"/>
      <c r="F179" s="104"/>
      <c r="G179" s="106"/>
      <c r="H179" s="104"/>
      <c r="I179" s="104"/>
      <c r="J179" s="104"/>
      <c r="K179" s="104"/>
      <c r="L179" s="104"/>
      <c r="M179" s="104"/>
      <c r="N179" s="104"/>
      <c r="O179" s="104"/>
      <c r="P179" s="106"/>
      <c r="Q179" s="106"/>
      <c r="R179" s="106"/>
      <c r="S179" s="106"/>
      <c r="T179" s="106"/>
      <c r="U179" s="106"/>
      <c r="W179" s="106"/>
      <c r="X179" s="106"/>
      <c r="Y179" s="106"/>
      <c r="Z179" s="106"/>
      <c r="AA179" s="106"/>
      <c r="AB179" s="106"/>
      <c r="AC179" s="106"/>
      <c r="AD179" s="106"/>
    </row>
    <row r="180" ht="15.75" customHeight="1">
      <c r="A180" s="108"/>
      <c r="B180" s="103"/>
      <c r="C180" s="104"/>
      <c r="D180" s="104"/>
      <c r="E180" s="104"/>
      <c r="F180" s="104"/>
      <c r="G180" s="106"/>
      <c r="H180" s="104"/>
      <c r="I180" s="104"/>
      <c r="J180" s="104"/>
      <c r="K180" s="104"/>
      <c r="L180" s="104"/>
      <c r="M180" s="104"/>
      <c r="N180" s="104"/>
      <c r="O180" s="104"/>
      <c r="P180" s="106"/>
      <c r="Q180" s="106"/>
      <c r="R180" s="106"/>
      <c r="S180" s="106"/>
      <c r="T180" s="106"/>
      <c r="U180" s="106"/>
      <c r="W180" s="106"/>
      <c r="X180" s="106"/>
      <c r="Y180" s="106"/>
      <c r="Z180" s="106"/>
      <c r="AA180" s="106"/>
      <c r="AB180" s="106"/>
      <c r="AC180" s="106"/>
      <c r="AD180" s="106"/>
    </row>
    <row r="181" ht="15.75" customHeight="1">
      <c r="A181" s="108"/>
      <c r="B181" s="103"/>
      <c r="C181" s="104"/>
      <c r="D181" s="104"/>
      <c r="E181" s="104"/>
      <c r="F181" s="104"/>
      <c r="G181" s="106"/>
      <c r="H181" s="104"/>
      <c r="I181" s="104"/>
      <c r="J181" s="104"/>
      <c r="K181" s="104"/>
      <c r="L181" s="104"/>
      <c r="M181" s="104"/>
      <c r="N181" s="104"/>
      <c r="O181" s="104"/>
      <c r="P181" s="106"/>
      <c r="Q181" s="106"/>
      <c r="R181" s="106"/>
      <c r="S181" s="106"/>
      <c r="T181" s="106"/>
      <c r="U181" s="106"/>
      <c r="W181" s="106"/>
      <c r="X181" s="106"/>
      <c r="Y181" s="106"/>
      <c r="Z181" s="106"/>
      <c r="AA181" s="106"/>
      <c r="AB181" s="106"/>
      <c r="AC181" s="106"/>
      <c r="AD181" s="106"/>
    </row>
    <row r="182" ht="15.75" customHeight="1">
      <c r="A182" s="108"/>
      <c r="B182" s="103"/>
      <c r="C182" s="104"/>
      <c r="D182" s="104"/>
      <c r="E182" s="104"/>
      <c r="F182" s="104"/>
      <c r="G182" s="106"/>
      <c r="H182" s="104"/>
      <c r="I182" s="104"/>
      <c r="J182" s="104"/>
      <c r="K182" s="104"/>
      <c r="L182" s="104"/>
      <c r="M182" s="104"/>
      <c r="N182" s="104"/>
      <c r="O182" s="104"/>
      <c r="P182" s="106"/>
      <c r="Q182" s="106"/>
      <c r="R182" s="106"/>
      <c r="S182" s="106"/>
      <c r="T182" s="106"/>
      <c r="U182" s="106"/>
      <c r="W182" s="106"/>
      <c r="X182" s="106"/>
      <c r="Y182" s="106"/>
      <c r="Z182" s="106"/>
      <c r="AA182" s="106"/>
      <c r="AB182" s="106"/>
      <c r="AC182" s="106"/>
      <c r="AD182" s="106"/>
    </row>
    <row r="183" ht="15.75" customHeight="1">
      <c r="A183" s="108"/>
      <c r="B183" s="103"/>
      <c r="C183" s="104"/>
      <c r="D183" s="104"/>
      <c r="E183" s="104"/>
      <c r="F183" s="104"/>
      <c r="G183" s="106"/>
      <c r="H183" s="104"/>
      <c r="I183" s="104"/>
      <c r="J183" s="104"/>
      <c r="K183" s="104"/>
      <c r="L183" s="104"/>
      <c r="M183" s="104"/>
      <c r="N183" s="104"/>
      <c r="O183" s="104"/>
      <c r="P183" s="106"/>
      <c r="Q183" s="106"/>
      <c r="R183" s="106"/>
      <c r="S183" s="106"/>
      <c r="T183" s="106"/>
      <c r="U183" s="106"/>
      <c r="W183" s="106"/>
      <c r="X183" s="106"/>
      <c r="Y183" s="106"/>
      <c r="Z183" s="106"/>
      <c r="AA183" s="106"/>
      <c r="AB183" s="106"/>
      <c r="AC183" s="106"/>
      <c r="AD183" s="106"/>
    </row>
    <row r="184" ht="15.75" customHeight="1">
      <c r="A184" s="108"/>
      <c r="B184" s="103"/>
      <c r="C184" s="104"/>
      <c r="D184" s="104"/>
      <c r="E184" s="104"/>
      <c r="F184" s="104"/>
      <c r="G184" s="106"/>
      <c r="H184" s="104"/>
      <c r="I184" s="104"/>
      <c r="J184" s="104"/>
      <c r="K184" s="104"/>
      <c r="L184" s="104"/>
      <c r="M184" s="104"/>
      <c r="N184" s="104"/>
      <c r="O184" s="104"/>
      <c r="P184" s="106"/>
      <c r="Q184" s="106"/>
      <c r="R184" s="106"/>
      <c r="S184" s="106"/>
      <c r="T184" s="106"/>
      <c r="U184" s="106"/>
      <c r="W184" s="106"/>
      <c r="X184" s="106"/>
      <c r="Y184" s="106"/>
      <c r="Z184" s="106"/>
      <c r="AA184" s="106"/>
      <c r="AB184" s="106"/>
      <c r="AC184" s="106"/>
      <c r="AD184" s="106"/>
    </row>
    <row r="185" ht="15.75" customHeight="1">
      <c r="A185" s="108"/>
      <c r="B185" s="103"/>
      <c r="C185" s="104"/>
      <c r="D185" s="104"/>
      <c r="E185" s="104"/>
      <c r="F185" s="104"/>
      <c r="G185" s="106"/>
      <c r="H185" s="104"/>
      <c r="I185" s="104"/>
      <c r="J185" s="104"/>
      <c r="K185" s="104"/>
      <c r="L185" s="104"/>
      <c r="M185" s="104"/>
      <c r="N185" s="104"/>
      <c r="O185" s="104"/>
      <c r="P185" s="106"/>
      <c r="Q185" s="106"/>
      <c r="R185" s="106"/>
      <c r="S185" s="106"/>
      <c r="T185" s="106"/>
      <c r="U185" s="106"/>
      <c r="W185" s="106"/>
      <c r="X185" s="106"/>
      <c r="Y185" s="106"/>
      <c r="Z185" s="106"/>
      <c r="AA185" s="106"/>
      <c r="AB185" s="106"/>
      <c r="AC185" s="106"/>
      <c r="AD185" s="106"/>
    </row>
    <row r="186" ht="15.75" customHeight="1">
      <c r="A186" s="108"/>
      <c r="B186" s="103"/>
      <c r="C186" s="104"/>
      <c r="D186" s="104"/>
      <c r="E186" s="104"/>
      <c r="F186" s="104"/>
      <c r="G186" s="106"/>
      <c r="H186" s="104"/>
      <c r="I186" s="104"/>
      <c r="J186" s="104"/>
      <c r="K186" s="104"/>
      <c r="L186" s="104"/>
      <c r="M186" s="104"/>
      <c r="N186" s="104"/>
      <c r="O186" s="104"/>
      <c r="P186" s="106"/>
      <c r="Q186" s="106"/>
      <c r="R186" s="106"/>
      <c r="S186" s="106"/>
      <c r="T186" s="106"/>
      <c r="U186" s="106"/>
      <c r="W186" s="106"/>
      <c r="X186" s="106"/>
      <c r="Y186" s="106"/>
      <c r="Z186" s="106"/>
      <c r="AA186" s="106"/>
      <c r="AB186" s="106"/>
      <c r="AC186" s="106"/>
      <c r="AD186" s="106"/>
    </row>
    <row r="187" ht="15.75" customHeight="1">
      <c r="A187" s="108"/>
      <c r="B187" s="103"/>
      <c r="C187" s="104"/>
      <c r="D187" s="104"/>
      <c r="E187" s="104"/>
      <c r="F187" s="104"/>
      <c r="G187" s="106"/>
      <c r="H187" s="104"/>
      <c r="I187" s="104"/>
      <c r="J187" s="104"/>
      <c r="K187" s="104"/>
      <c r="L187" s="104"/>
      <c r="M187" s="104"/>
      <c r="N187" s="104"/>
      <c r="O187" s="104"/>
      <c r="P187" s="106"/>
      <c r="Q187" s="106"/>
      <c r="R187" s="106"/>
      <c r="S187" s="106"/>
      <c r="T187" s="106"/>
      <c r="U187" s="106"/>
      <c r="W187" s="106"/>
      <c r="X187" s="106"/>
      <c r="Y187" s="106"/>
      <c r="Z187" s="106"/>
      <c r="AA187" s="106"/>
      <c r="AB187" s="106"/>
      <c r="AC187" s="106"/>
      <c r="AD187" s="106"/>
    </row>
    <row r="188" ht="15.75" customHeight="1">
      <c r="A188" s="108"/>
      <c r="B188" s="103"/>
      <c r="C188" s="104"/>
      <c r="D188" s="104"/>
      <c r="E188" s="104"/>
      <c r="F188" s="104"/>
      <c r="G188" s="106"/>
      <c r="H188" s="104"/>
      <c r="I188" s="104"/>
      <c r="J188" s="104"/>
      <c r="K188" s="104"/>
      <c r="L188" s="104"/>
      <c r="M188" s="104"/>
      <c r="N188" s="104"/>
      <c r="O188" s="104"/>
      <c r="P188" s="106"/>
      <c r="Q188" s="106"/>
      <c r="R188" s="106"/>
      <c r="S188" s="106"/>
      <c r="T188" s="106"/>
      <c r="U188" s="106"/>
      <c r="W188" s="106"/>
      <c r="X188" s="106"/>
      <c r="Y188" s="106"/>
      <c r="Z188" s="106"/>
      <c r="AA188" s="106"/>
      <c r="AB188" s="106"/>
      <c r="AC188" s="106"/>
      <c r="AD188" s="106"/>
    </row>
    <row r="189" ht="15.75" customHeight="1">
      <c r="A189" s="108"/>
      <c r="B189" s="103"/>
      <c r="C189" s="104"/>
      <c r="D189" s="104"/>
      <c r="E189" s="104"/>
      <c r="F189" s="104"/>
      <c r="G189" s="106"/>
      <c r="H189" s="104"/>
      <c r="I189" s="104"/>
      <c r="J189" s="104"/>
      <c r="K189" s="104"/>
      <c r="L189" s="104"/>
      <c r="M189" s="104"/>
      <c r="N189" s="104"/>
      <c r="O189" s="104"/>
      <c r="P189" s="106"/>
      <c r="Q189" s="106"/>
      <c r="R189" s="106"/>
      <c r="S189" s="106"/>
      <c r="T189" s="106"/>
      <c r="U189" s="106"/>
      <c r="W189" s="106"/>
      <c r="X189" s="106"/>
      <c r="Y189" s="106"/>
      <c r="Z189" s="106"/>
      <c r="AA189" s="106"/>
      <c r="AB189" s="106"/>
      <c r="AC189" s="106"/>
      <c r="AD189" s="106"/>
    </row>
    <row r="190" ht="15.75" customHeight="1">
      <c r="A190" s="108"/>
      <c r="B190" s="103"/>
      <c r="C190" s="104"/>
      <c r="D190" s="104"/>
      <c r="E190" s="104"/>
      <c r="F190" s="104"/>
      <c r="G190" s="106"/>
      <c r="H190" s="104"/>
      <c r="I190" s="104"/>
      <c r="J190" s="104"/>
      <c r="K190" s="104"/>
      <c r="L190" s="104"/>
      <c r="M190" s="104"/>
      <c r="N190" s="104"/>
      <c r="O190" s="104"/>
      <c r="P190" s="106"/>
      <c r="Q190" s="106"/>
      <c r="R190" s="106"/>
      <c r="S190" s="106"/>
      <c r="T190" s="106"/>
      <c r="U190" s="106"/>
      <c r="W190" s="106"/>
      <c r="X190" s="106"/>
      <c r="Y190" s="106"/>
      <c r="Z190" s="106"/>
      <c r="AA190" s="106"/>
      <c r="AB190" s="106"/>
      <c r="AC190" s="106"/>
      <c r="AD190" s="106"/>
    </row>
    <row r="191" ht="15.75" customHeight="1">
      <c r="A191" s="108"/>
      <c r="B191" s="103"/>
      <c r="C191" s="104"/>
      <c r="D191" s="104"/>
      <c r="E191" s="104"/>
      <c r="F191" s="104"/>
      <c r="G191" s="106"/>
      <c r="H191" s="104"/>
      <c r="I191" s="104"/>
      <c r="J191" s="104"/>
      <c r="K191" s="104"/>
      <c r="L191" s="104"/>
      <c r="M191" s="104"/>
      <c r="N191" s="104"/>
      <c r="O191" s="104"/>
      <c r="P191" s="106"/>
      <c r="Q191" s="106"/>
      <c r="R191" s="106"/>
      <c r="S191" s="106"/>
      <c r="T191" s="106"/>
      <c r="U191" s="106"/>
      <c r="W191" s="106"/>
      <c r="X191" s="106"/>
      <c r="Y191" s="106"/>
      <c r="Z191" s="106"/>
      <c r="AA191" s="106"/>
      <c r="AB191" s="106"/>
      <c r="AC191" s="106"/>
      <c r="AD191" s="106"/>
    </row>
    <row r="192" ht="15.75" customHeight="1">
      <c r="A192" s="108"/>
      <c r="B192" s="103"/>
      <c r="C192" s="104"/>
      <c r="D192" s="104"/>
      <c r="E192" s="104"/>
      <c r="F192" s="104"/>
      <c r="G192" s="106"/>
      <c r="H192" s="104"/>
      <c r="I192" s="104"/>
      <c r="J192" s="104"/>
      <c r="K192" s="104"/>
      <c r="L192" s="104"/>
      <c r="M192" s="104"/>
      <c r="N192" s="104"/>
      <c r="O192" s="104"/>
      <c r="P192" s="106"/>
      <c r="Q192" s="106"/>
      <c r="R192" s="106"/>
      <c r="S192" s="106"/>
      <c r="T192" s="106"/>
      <c r="U192" s="106"/>
      <c r="W192" s="106"/>
      <c r="X192" s="106"/>
      <c r="Y192" s="106"/>
      <c r="Z192" s="106"/>
      <c r="AA192" s="106"/>
      <c r="AB192" s="106"/>
      <c r="AC192" s="106"/>
      <c r="AD192" s="106"/>
    </row>
    <row r="193" ht="15.75" customHeight="1">
      <c r="A193" s="108"/>
      <c r="B193" s="103"/>
      <c r="C193" s="104"/>
      <c r="D193" s="104"/>
      <c r="E193" s="104"/>
      <c r="F193" s="104"/>
      <c r="G193" s="106"/>
      <c r="H193" s="104"/>
      <c r="I193" s="104"/>
      <c r="J193" s="104"/>
      <c r="K193" s="104"/>
      <c r="L193" s="104"/>
      <c r="M193" s="104"/>
      <c r="N193" s="104"/>
      <c r="O193" s="104"/>
      <c r="P193" s="106"/>
      <c r="Q193" s="106"/>
      <c r="R193" s="106"/>
      <c r="S193" s="106"/>
      <c r="T193" s="106"/>
      <c r="U193" s="106"/>
      <c r="W193" s="106"/>
      <c r="X193" s="106"/>
      <c r="Y193" s="106"/>
      <c r="Z193" s="106"/>
      <c r="AA193" s="106"/>
      <c r="AB193" s="106"/>
      <c r="AC193" s="106"/>
      <c r="AD193" s="106"/>
    </row>
    <row r="194" ht="15.75" customHeight="1">
      <c r="A194" s="108"/>
      <c r="B194" s="103"/>
      <c r="C194" s="104"/>
      <c r="D194" s="104"/>
      <c r="E194" s="104"/>
      <c r="F194" s="104"/>
      <c r="G194" s="106"/>
      <c r="H194" s="104"/>
      <c r="I194" s="104"/>
      <c r="J194" s="104"/>
      <c r="K194" s="104"/>
      <c r="L194" s="104"/>
      <c r="M194" s="104"/>
      <c r="N194" s="104"/>
      <c r="O194" s="104"/>
      <c r="P194" s="106"/>
      <c r="Q194" s="106"/>
      <c r="R194" s="106"/>
      <c r="S194" s="106"/>
      <c r="T194" s="106"/>
      <c r="U194" s="106"/>
      <c r="W194" s="106"/>
      <c r="X194" s="106"/>
      <c r="Y194" s="106"/>
      <c r="Z194" s="106"/>
      <c r="AA194" s="106"/>
      <c r="AB194" s="106"/>
      <c r="AC194" s="106"/>
      <c r="AD194" s="106"/>
    </row>
    <row r="195" ht="15.75" customHeight="1">
      <c r="A195" s="108"/>
      <c r="B195" s="103"/>
      <c r="C195" s="104"/>
      <c r="D195" s="104"/>
      <c r="E195" s="104"/>
      <c r="F195" s="104"/>
      <c r="G195" s="106"/>
      <c r="H195" s="104"/>
      <c r="I195" s="104"/>
      <c r="J195" s="104"/>
      <c r="K195" s="104"/>
      <c r="L195" s="104"/>
      <c r="M195" s="104"/>
      <c r="N195" s="104"/>
      <c r="O195" s="104"/>
      <c r="P195" s="106"/>
      <c r="Q195" s="106"/>
      <c r="R195" s="106"/>
      <c r="S195" s="106"/>
      <c r="T195" s="106"/>
      <c r="U195" s="106"/>
      <c r="W195" s="106"/>
      <c r="X195" s="106"/>
      <c r="Y195" s="106"/>
      <c r="Z195" s="106"/>
      <c r="AA195" s="106"/>
      <c r="AB195" s="106"/>
      <c r="AC195" s="106"/>
      <c r="AD195" s="106"/>
    </row>
    <row r="196" ht="15.75" customHeight="1">
      <c r="A196" s="108"/>
      <c r="B196" s="103"/>
      <c r="C196" s="104"/>
      <c r="D196" s="104"/>
      <c r="E196" s="104"/>
      <c r="F196" s="104"/>
      <c r="G196" s="106"/>
      <c r="H196" s="104"/>
      <c r="I196" s="104"/>
      <c r="J196" s="104"/>
      <c r="K196" s="104"/>
      <c r="L196" s="104"/>
      <c r="M196" s="104"/>
      <c r="N196" s="104"/>
      <c r="O196" s="104"/>
      <c r="P196" s="106"/>
      <c r="Q196" s="106"/>
      <c r="R196" s="106"/>
      <c r="S196" s="106"/>
      <c r="T196" s="106"/>
      <c r="U196" s="106"/>
      <c r="W196" s="106"/>
      <c r="X196" s="106"/>
      <c r="Y196" s="106"/>
      <c r="Z196" s="106"/>
      <c r="AA196" s="106"/>
      <c r="AB196" s="106"/>
      <c r="AC196" s="106"/>
      <c r="AD196" s="106"/>
    </row>
    <row r="197" ht="15.75" customHeight="1">
      <c r="A197" s="108"/>
      <c r="B197" s="103"/>
      <c r="C197" s="104"/>
      <c r="D197" s="104"/>
      <c r="E197" s="104"/>
      <c r="F197" s="104"/>
      <c r="G197" s="106"/>
      <c r="H197" s="104"/>
      <c r="I197" s="104"/>
      <c r="J197" s="104"/>
      <c r="K197" s="104"/>
      <c r="L197" s="104"/>
      <c r="M197" s="104"/>
      <c r="N197" s="104"/>
      <c r="O197" s="104"/>
      <c r="P197" s="106"/>
      <c r="Q197" s="106"/>
      <c r="R197" s="106"/>
      <c r="S197" s="106"/>
      <c r="T197" s="106"/>
      <c r="U197" s="106"/>
      <c r="W197" s="106"/>
      <c r="X197" s="106"/>
      <c r="Y197" s="106"/>
      <c r="Z197" s="106"/>
      <c r="AA197" s="106"/>
      <c r="AB197" s="106"/>
      <c r="AC197" s="106"/>
      <c r="AD197" s="106"/>
    </row>
    <row r="198" ht="15.75" customHeight="1">
      <c r="A198" s="108"/>
      <c r="B198" s="103"/>
      <c r="C198" s="104"/>
      <c r="D198" s="104"/>
      <c r="E198" s="104"/>
      <c r="F198" s="104"/>
      <c r="G198" s="106"/>
      <c r="H198" s="104"/>
      <c r="I198" s="104"/>
      <c r="J198" s="104"/>
      <c r="K198" s="104"/>
      <c r="L198" s="104"/>
      <c r="M198" s="104"/>
      <c r="N198" s="104"/>
      <c r="O198" s="104"/>
      <c r="P198" s="106"/>
      <c r="Q198" s="106"/>
      <c r="R198" s="106"/>
      <c r="S198" s="106"/>
      <c r="T198" s="106"/>
      <c r="U198" s="106"/>
      <c r="W198" s="106"/>
      <c r="X198" s="106"/>
      <c r="Y198" s="106"/>
      <c r="Z198" s="106"/>
      <c r="AA198" s="106"/>
      <c r="AB198" s="106"/>
      <c r="AC198" s="106"/>
      <c r="AD198" s="106"/>
    </row>
    <row r="199" ht="15.75" customHeight="1">
      <c r="A199" s="108"/>
      <c r="B199" s="103"/>
      <c r="C199" s="104"/>
      <c r="D199" s="104"/>
      <c r="E199" s="104"/>
      <c r="F199" s="104"/>
      <c r="G199" s="106"/>
      <c r="H199" s="104"/>
      <c r="I199" s="104"/>
      <c r="J199" s="104"/>
      <c r="K199" s="104"/>
      <c r="L199" s="104"/>
      <c r="M199" s="104"/>
      <c r="N199" s="104"/>
      <c r="O199" s="104"/>
      <c r="P199" s="106"/>
      <c r="Q199" s="106"/>
      <c r="R199" s="106"/>
      <c r="S199" s="106"/>
      <c r="T199" s="106"/>
      <c r="U199" s="106"/>
      <c r="W199" s="106"/>
      <c r="X199" s="106"/>
      <c r="Y199" s="106"/>
      <c r="Z199" s="106"/>
      <c r="AA199" s="106"/>
      <c r="AB199" s="106"/>
      <c r="AC199" s="106"/>
      <c r="AD199" s="106"/>
    </row>
    <row r="200" ht="15.75" customHeight="1">
      <c r="A200" s="108"/>
      <c r="B200" s="103"/>
      <c r="C200" s="104"/>
      <c r="D200" s="104"/>
      <c r="E200" s="104"/>
      <c r="F200" s="104"/>
      <c r="G200" s="106"/>
      <c r="H200" s="104"/>
      <c r="I200" s="104"/>
      <c r="J200" s="104"/>
      <c r="K200" s="104"/>
      <c r="L200" s="104"/>
      <c r="M200" s="104"/>
      <c r="N200" s="104"/>
      <c r="O200" s="104"/>
      <c r="P200" s="106"/>
      <c r="Q200" s="106"/>
      <c r="R200" s="106"/>
      <c r="S200" s="106"/>
      <c r="T200" s="106"/>
      <c r="U200" s="106"/>
      <c r="W200" s="106"/>
      <c r="X200" s="106"/>
      <c r="Y200" s="106"/>
      <c r="Z200" s="106"/>
      <c r="AA200" s="106"/>
      <c r="AB200" s="106"/>
      <c r="AC200" s="106"/>
      <c r="AD200" s="106"/>
    </row>
    <row r="201" ht="15.75" customHeight="1">
      <c r="A201" s="108"/>
      <c r="B201" s="103"/>
      <c r="C201" s="104"/>
      <c r="D201" s="104"/>
      <c r="E201" s="104"/>
      <c r="F201" s="104"/>
      <c r="G201" s="106"/>
      <c r="H201" s="104"/>
      <c r="I201" s="104"/>
      <c r="J201" s="104"/>
      <c r="K201" s="104"/>
      <c r="L201" s="104"/>
      <c r="M201" s="104"/>
      <c r="N201" s="104"/>
      <c r="O201" s="104"/>
      <c r="P201" s="106"/>
      <c r="Q201" s="106"/>
      <c r="R201" s="106"/>
      <c r="S201" s="106"/>
      <c r="T201" s="106"/>
      <c r="U201" s="106"/>
      <c r="W201" s="106"/>
      <c r="X201" s="106"/>
      <c r="Y201" s="106"/>
      <c r="Z201" s="106"/>
      <c r="AA201" s="106"/>
      <c r="AB201" s="106"/>
      <c r="AC201" s="106"/>
      <c r="AD201" s="106"/>
    </row>
    <row r="202" ht="15.75" customHeight="1">
      <c r="A202" s="108"/>
      <c r="B202" s="103"/>
      <c r="C202" s="104"/>
      <c r="D202" s="104"/>
      <c r="E202" s="104"/>
      <c r="F202" s="104"/>
      <c r="G202" s="106"/>
      <c r="H202" s="104"/>
      <c r="I202" s="104"/>
      <c r="J202" s="104"/>
      <c r="K202" s="104"/>
      <c r="L202" s="104"/>
      <c r="M202" s="104"/>
      <c r="N202" s="104"/>
      <c r="O202" s="104"/>
      <c r="P202" s="106"/>
      <c r="Q202" s="106"/>
      <c r="R202" s="106"/>
      <c r="S202" s="106"/>
      <c r="T202" s="106"/>
      <c r="U202" s="106"/>
      <c r="W202" s="106"/>
      <c r="X202" s="106"/>
      <c r="Y202" s="106"/>
      <c r="Z202" s="106"/>
      <c r="AA202" s="106"/>
      <c r="AB202" s="106"/>
      <c r="AC202" s="106"/>
      <c r="AD202" s="106"/>
    </row>
    <row r="203" ht="15.75" customHeight="1">
      <c r="A203" s="108"/>
      <c r="B203" s="103"/>
      <c r="C203" s="104"/>
      <c r="D203" s="104"/>
      <c r="E203" s="104"/>
      <c r="F203" s="104"/>
      <c r="G203" s="106"/>
      <c r="H203" s="104"/>
      <c r="I203" s="104"/>
      <c r="J203" s="104"/>
      <c r="K203" s="104"/>
      <c r="L203" s="104"/>
      <c r="M203" s="104"/>
      <c r="N203" s="104"/>
      <c r="O203" s="104"/>
      <c r="P203" s="106"/>
      <c r="Q203" s="106"/>
      <c r="R203" s="106"/>
      <c r="S203" s="106"/>
      <c r="T203" s="106"/>
      <c r="U203" s="106"/>
      <c r="W203" s="106"/>
      <c r="X203" s="106"/>
      <c r="Y203" s="106"/>
      <c r="Z203" s="106"/>
      <c r="AA203" s="106"/>
      <c r="AB203" s="106"/>
      <c r="AC203" s="106"/>
      <c r="AD203" s="106"/>
    </row>
    <row r="204" ht="15.75" customHeight="1">
      <c r="A204" s="108"/>
      <c r="B204" s="103"/>
      <c r="C204" s="104"/>
      <c r="D204" s="104"/>
      <c r="E204" s="104"/>
      <c r="F204" s="104"/>
      <c r="G204" s="106"/>
      <c r="H204" s="104"/>
      <c r="I204" s="104"/>
      <c r="J204" s="104"/>
      <c r="K204" s="104"/>
      <c r="L204" s="104"/>
      <c r="M204" s="104"/>
      <c r="N204" s="104"/>
      <c r="O204" s="104"/>
      <c r="P204" s="106"/>
      <c r="Q204" s="106"/>
      <c r="R204" s="106"/>
      <c r="S204" s="106"/>
      <c r="T204" s="106"/>
      <c r="U204" s="106"/>
      <c r="W204" s="106"/>
      <c r="X204" s="106"/>
      <c r="Y204" s="106"/>
      <c r="Z204" s="106"/>
      <c r="AA204" s="106"/>
      <c r="AB204" s="106"/>
      <c r="AC204" s="106"/>
      <c r="AD204" s="106"/>
    </row>
    <row r="205" ht="15.75" customHeight="1">
      <c r="A205" s="108"/>
      <c r="B205" s="103"/>
      <c r="C205" s="104"/>
      <c r="D205" s="104"/>
      <c r="E205" s="104"/>
      <c r="F205" s="104"/>
      <c r="G205" s="106"/>
      <c r="H205" s="104"/>
      <c r="I205" s="104"/>
      <c r="J205" s="104"/>
      <c r="K205" s="104"/>
      <c r="L205" s="104"/>
      <c r="M205" s="104"/>
      <c r="N205" s="104"/>
      <c r="O205" s="104"/>
      <c r="P205" s="106"/>
      <c r="Q205" s="106"/>
      <c r="R205" s="106"/>
      <c r="S205" s="106"/>
      <c r="T205" s="106"/>
      <c r="U205" s="106"/>
      <c r="W205" s="106"/>
      <c r="X205" s="106"/>
      <c r="Y205" s="106"/>
      <c r="Z205" s="106"/>
      <c r="AA205" s="106"/>
      <c r="AB205" s="106"/>
      <c r="AC205" s="106"/>
      <c r="AD205" s="106"/>
    </row>
    <row r="206" ht="15.75" customHeight="1">
      <c r="A206" s="108"/>
      <c r="B206" s="103"/>
      <c r="C206" s="104"/>
      <c r="D206" s="104"/>
      <c r="E206" s="104"/>
      <c r="F206" s="104"/>
      <c r="G206" s="106"/>
      <c r="H206" s="104"/>
      <c r="I206" s="104"/>
      <c r="J206" s="104"/>
      <c r="K206" s="104"/>
      <c r="L206" s="104"/>
      <c r="M206" s="104"/>
      <c r="N206" s="104"/>
      <c r="O206" s="104"/>
      <c r="P206" s="106"/>
      <c r="Q206" s="106"/>
      <c r="R206" s="106"/>
      <c r="S206" s="106"/>
      <c r="T206" s="106"/>
      <c r="U206" s="106"/>
      <c r="W206" s="106"/>
      <c r="X206" s="106"/>
      <c r="Y206" s="106"/>
      <c r="Z206" s="106"/>
      <c r="AA206" s="106"/>
      <c r="AB206" s="106"/>
      <c r="AC206" s="106"/>
      <c r="AD206" s="106"/>
    </row>
    <row r="207" ht="15.75" customHeight="1">
      <c r="A207" s="108"/>
      <c r="B207" s="103"/>
      <c r="C207" s="104"/>
      <c r="D207" s="104"/>
      <c r="E207" s="104"/>
      <c r="F207" s="104"/>
      <c r="G207" s="106"/>
      <c r="H207" s="104"/>
      <c r="I207" s="104"/>
      <c r="J207" s="104"/>
      <c r="K207" s="104"/>
      <c r="L207" s="104"/>
      <c r="M207" s="104"/>
      <c r="N207" s="104"/>
      <c r="O207" s="104"/>
      <c r="P207" s="106"/>
      <c r="Q207" s="106"/>
      <c r="R207" s="106"/>
      <c r="S207" s="106"/>
      <c r="T207" s="106"/>
      <c r="U207" s="106"/>
      <c r="W207" s="106"/>
      <c r="X207" s="106"/>
      <c r="Y207" s="106"/>
      <c r="Z207" s="106"/>
      <c r="AA207" s="106"/>
      <c r="AB207" s="106"/>
      <c r="AC207" s="106"/>
      <c r="AD207" s="106"/>
    </row>
    <row r="208" ht="15.75" customHeight="1">
      <c r="A208" s="108"/>
      <c r="B208" s="103"/>
      <c r="C208" s="104"/>
      <c r="D208" s="104"/>
      <c r="E208" s="104"/>
      <c r="F208" s="104"/>
      <c r="G208" s="106"/>
      <c r="H208" s="104"/>
      <c r="I208" s="104"/>
      <c r="J208" s="104"/>
      <c r="K208" s="104"/>
      <c r="L208" s="104"/>
      <c r="M208" s="104"/>
      <c r="N208" s="104"/>
      <c r="O208" s="104"/>
      <c r="P208" s="106"/>
      <c r="Q208" s="106"/>
      <c r="R208" s="106"/>
      <c r="S208" s="106"/>
      <c r="T208" s="106"/>
      <c r="U208" s="106"/>
      <c r="W208" s="106"/>
      <c r="X208" s="106"/>
      <c r="Y208" s="106"/>
      <c r="Z208" s="106"/>
      <c r="AA208" s="106"/>
      <c r="AB208" s="106"/>
      <c r="AC208" s="106"/>
      <c r="AD208" s="106"/>
    </row>
    <row r="209" ht="15.75" customHeight="1">
      <c r="A209" s="108"/>
      <c r="B209" s="103"/>
      <c r="C209" s="104"/>
      <c r="D209" s="104"/>
      <c r="E209" s="104"/>
      <c r="F209" s="104"/>
      <c r="G209" s="106"/>
      <c r="H209" s="104"/>
      <c r="I209" s="104"/>
      <c r="J209" s="104"/>
      <c r="K209" s="104"/>
      <c r="L209" s="104"/>
      <c r="M209" s="104"/>
      <c r="N209" s="104"/>
      <c r="O209" s="104"/>
      <c r="P209" s="106"/>
      <c r="Q209" s="106"/>
      <c r="R209" s="106"/>
      <c r="S209" s="106"/>
      <c r="T209" s="106"/>
      <c r="U209" s="106"/>
      <c r="W209" s="106"/>
      <c r="X209" s="106"/>
      <c r="Y209" s="106"/>
      <c r="Z209" s="106"/>
      <c r="AA209" s="106"/>
      <c r="AB209" s="106"/>
      <c r="AC209" s="106"/>
      <c r="AD209" s="106"/>
    </row>
    <row r="210" ht="15.75" customHeight="1">
      <c r="A210" s="108"/>
      <c r="B210" s="103"/>
      <c r="C210" s="104"/>
      <c r="D210" s="104"/>
      <c r="E210" s="104"/>
      <c r="F210" s="104"/>
      <c r="G210" s="106"/>
      <c r="H210" s="104"/>
      <c r="I210" s="104"/>
      <c r="J210" s="104"/>
      <c r="K210" s="104"/>
      <c r="L210" s="104"/>
      <c r="M210" s="104"/>
      <c r="N210" s="104"/>
      <c r="O210" s="104"/>
      <c r="P210" s="106"/>
      <c r="Q210" s="106"/>
      <c r="R210" s="106"/>
      <c r="S210" s="106"/>
      <c r="T210" s="106"/>
      <c r="U210" s="106"/>
      <c r="W210" s="106"/>
      <c r="X210" s="106"/>
      <c r="Y210" s="106"/>
      <c r="Z210" s="106"/>
      <c r="AA210" s="106"/>
      <c r="AB210" s="106"/>
      <c r="AC210" s="106"/>
      <c r="AD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W211" s="106"/>
      <c r="X211" s="106"/>
      <c r="Y211" s="106"/>
      <c r="Z211" s="106"/>
      <c r="AA211" s="106"/>
      <c r="AB211" s="106"/>
      <c r="AC211" s="106"/>
      <c r="AD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W212" s="106"/>
      <c r="X212" s="106"/>
      <c r="Y212" s="106"/>
      <c r="Z212" s="106"/>
      <c r="AA212" s="106"/>
      <c r="AB212" s="106"/>
      <c r="AC212" s="106"/>
      <c r="AD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W213" s="106"/>
      <c r="X213" s="106"/>
      <c r="Y213" s="106"/>
      <c r="Z213" s="106"/>
      <c r="AA213" s="106"/>
      <c r="AB213" s="106"/>
      <c r="AC213" s="106"/>
      <c r="AD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W214" s="106"/>
      <c r="X214" s="106"/>
      <c r="Y214" s="106"/>
      <c r="Z214" s="106"/>
      <c r="AA214" s="106"/>
      <c r="AB214" s="106"/>
      <c r="AC214" s="106"/>
      <c r="AD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W215" s="106"/>
      <c r="X215" s="106"/>
      <c r="Y215" s="106"/>
      <c r="Z215" s="106"/>
      <c r="AA215" s="106"/>
      <c r="AB215" s="106"/>
      <c r="AC215" s="106"/>
      <c r="AD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W216" s="106"/>
      <c r="X216" s="106"/>
      <c r="Y216" s="106"/>
      <c r="Z216" s="106"/>
      <c r="AA216" s="106"/>
      <c r="AB216" s="106"/>
      <c r="AC216" s="106"/>
      <c r="AD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W217" s="106"/>
      <c r="X217" s="106"/>
      <c r="Y217" s="106"/>
      <c r="Z217" s="106"/>
      <c r="AA217" s="106"/>
      <c r="AB217" s="106"/>
      <c r="AC217" s="106"/>
      <c r="AD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W218" s="106"/>
      <c r="X218" s="106"/>
      <c r="Y218" s="106"/>
      <c r="Z218" s="106"/>
      <c r="AA218" s="106"/>
      <c r="AB218" s="106"/>
      <c r="AC218" s="106"/>
      <c r="AD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W219" s="106"/>
      <c r="X219" s="106"/>
      <c r="Y219" s="106"/>
      <c r="Z219" s="106"/>
      <c r="AA219" s="106"/>
      <c r="AB219" s="106"/>
      <c r="AC219" s="106"/>
      <c r="AD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W220" s="106"/>
      <c r="X220" s="106"/>
      <c r="Y220" s="106"/>
      <c r="Z220" s="106"/>
      <c r="AA220" s="106"/>
      <c r="AB220" s="106"/>
      <c r="AC220" s="106"/>
      <c r="AD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W221" s="106"/>
      <c r="X221" s="106"/>
      <c r="Y221" s="106"/>
      <c r="Z221" s="106"/>
      <c r="AA221" s="106"/>
      <c r="AB221" s="106"/>
      <c r="AC221" s="106"/>
      <c r="AD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W222" s="106"/>
      <c r="X222" s="106"/>
      <c r="Y222" s="106"/>
      <c r="Z222" s="106"/>
      <c r="AA222" s="106"/>
      <c r="AB222" s="106"/>
      <c r="AC222" s="106"/>
      <c r="AD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W223" s="106"/>
      <c r="X223" s="106"/>
      <c r="Y223" s="106"/>
      <c r="Z223" s="106"/>
      <c r="AA223" s="106"/>
      <c r="AB223" s="106"/>
      <c r="AC223" s="106"/>
      <c r="AD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W224" s="106"/>
      <c r="X224" s="106"/>
      <c r="Y224" s="106"/>
      <c r="Z224" s="106"/>
      <c r="AA224" s="106"/>
      <c r="AB224" s="106"/>
      <c r="AC224" s="106"/>
      <c r="AD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W225" s="106"/>
      <c r="X225" s="106"/>
      <c r="Y225" s="106"/>
      <c r="Z225" s="106"/>
      <c r="AA225" s="106"/>
      <c r="AB225" s="106"/>
      <c r="AC225" s="106"/>
      <c r="AD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W226" s="106"/>
      <c r="X226" s="106"/>
      <c r="Y226" s="106"/>
      <c r="Z226" s="106"/>
      <c r="AA226" s="106"/>
      <c r="AB226" s="106"/>
      <c r="AC226" s="106"/>
      <c r="AD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W227" s="106"/>
      <c r="X227" s="106"/>
      <c r="Y227" s="106"/>
      <c r="Z227" s="106"/>
      <c r="AA227" s="106"/>
      <c r="AB227" s="106"/>
      <c r="AC227" s="106"/>
      <c r="AD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W228" s="106"/>
      <c r="X228" s="106"/>
      <c r="Y228" s="106"/>
      <c r="Z228" s="106"/>
      <c r="AA228" s="106"/>
      <c r="AB228" s="106"/>
      <c r="AC228" s="106"/>
      <c r="AD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W229" s="106"/>
      <c r="X229" s="106"/>
      <c r="Y229" s="106"/>
      <c r="Z229" s="106"/>
      <c r="AA229" s="106"/>
      <c r="AB229" s="106"/>
      <c r="AC229" s="106"/>
      <c r="AD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W230" s="106"/>
      <c r="X230" s="106"/>
      <c r="Y230" s="106"/>
      <c r="Z230" s="106"/>
      <c r="AA230" s="106"/>
      <c r="AB230" s="106"/>
      <c r="AC230" s="106"/>
      <c r="AD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W231" s="106"/>
      <c r="X231" s="106"/>
      <c r="Y231" s="106"/>
      <c r="Z231" s="106"/>
      <c r="AA231" s="106"/>
      <c r="AB231" s="106"/>
      <c r="AC231" s="106"/>
      <c r="AD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W232" s="106"/>
      <c r="X232" s="106"/>
      <c r="Y232" s="106"/>
      <c r="Z232" s="106"/>
      <c r="AA232" s="106"/>
      <c r="AB232" s="106"/>
      <c r="AC232" s="106"/>
      <c r="AD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W233" s="106"/>
      <c r="X233" s="106"/>
      <c r="Y233" s="106"/>
      <c r="Z233" s="106"/>
      <c r="AA233" s="106"/>
      <c r="AB233" s="106"/>
      <c r="AC233" s="106"/>
      <c r="AD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W234" s="106"/>
      <c r="X234" s="106"/>
      <c r="Y234" s="106"/>
      <c r="Z234" s="106"/>
      <c r="AA234" s="106"/>
      <c r="AB234" s="106"/>
      <c r="AC234" s="106"/>
      <c r="AD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W235" s="106"/>
      <c r="X235" s="106"/>
      <c r="Y235" s="106"/>
      <c r="Z235" s="106"/>
      <c r="AA235" s="106"/>
      <c r="AB235" s="106"/>
      <c r="AC235" s="106"/>
      <c r="AD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W236" s="106"/>
      <c r="X236" s="106"/>
      <c r="Y236" s="106"/>
      <c r="Z236" s="106"/>
      <c r="AA236" s="106"/>
      <c r="AB236" s="106"/>
      <c r="AC236" s="106"/>
      <c r="AD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W237" s="106"/>
      <c r="X237" s="106"/>
      <c r="Y237" s="106"/>
      <c r="Z237" s="106"/>
      <c r="AA237" s="106"/>
      <c r="AB237" s="106"/>
      <c r="AC237" s="106"/>
      <c r="AD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W238" s="106"/>
      <c r="X238" s="106"/>
      <c r="Y238" s="106"/>
      <c r="Z238" s="106"/>
      <c r="AA238" s="106"/>
      <c r="AB238" s="106"/>
      <c r="AC238" s="106"/>
      <c r="AD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W239" s="106"/>
      <c r="X239" s="106"/>
      <c r="Y239" s="106"/>
      <c r="Z239" s="106"/>
      <c r="AA239" s="106"/>
      <c r="AB239" s="106"/>
      <c r="AC239" s="106"/>
      <c r="AD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W240" s="106"/>
      <c r="X240" s="106"/>
      <c r="Y240" s="106"/>
      <c r="Z240" s="106"/>
      <c r="AA240" s="106"/>
      <c r="AB240" s="106"/>
      <c r="AC240" s="106"/>
      <c r="AD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W241" s="106"/>
      <c r="X241" s="106"/>
      <c r="Y241" s="106"/>
      <c r="Z241" s="106"/>
      <c r="AA241" s="106"/>
      <c r="AB241" s="106"/>
      <c r="AC241" s="106"/>
      <c r="AD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W242" s="106"/>
      <c r="X242" s="106"/>
      <c r="Y242" s="106"/>
      <c r="Z242" s="106"/>
      <c r="AA242" s="106"/>
      <c r="AB242" s="106"/>
      <c r="AC242" s="106"/>
      <c r="AD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W243" s="106"/>
      <c r="X243" s="106"/>
      <c r="Y243" s="106"/>
      <c r="Z243" s="106"/>
      <c r="AA243" s="106"/>
      <c r="AB243" s="106"/>
      <c r="AC243" s="106"/>
      <c r="AD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W244" s="106"/>
      <c r="X244" s="106"/>
      <c r="Y244" s="106"/>
      <c r="Z244" s="106"/>
      <c r="AA244" s="106"/>
      <c r="AB244" s="106"/>
      <c r="AC244" s="106"/>
      <c r="AD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W245" s="106"/>
      <c r="X245" s="106"/>
      <c r="Y245" s="106"/>
      <c r="Z245" s="106"/>
      <c r="AA245" s="106"/>
      <c r="AB245" s="106"/>
      <c r="AC245" s="106"/>
      <c r="AD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W246" s="106"/>
      <c r="X246" s="106"/>
      <c r="Y246" s="106"/>
      <c r="Z246" s="106"/>
      <c r="AA246" s="106"/>
      <c r="AB246" s="106"/>
      <c r="AC246" s="106"/>
      <c r="AD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W247" s="106"/>
      <c r="X247" s="106"/>
      <c r="Y247" s="106"/>
      <c r="Z247" s="106"/>
      <c r="AA247" s="106"/>
      <c r="AB247" s="106"/>
      <c r="AC247" s="106"/>
      <c r="AD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W248" s="106"/>
      <c r="X248" s="106"/>
      <c r="Y248" s="106"/>
      <c r="Z248" s="106"/>
      <c r="AA248" s="106"/>
      <c r="AB248" s="106"/>
      <c r="AC248" s="106"/>
      <c r="AD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W249" s="106"/>
      <c r="X249" s="106"/>
      <c r="Y249" s="106"/>
      <c r="Z249" s="106"/>
      <c r="AA249" s="106"/>
      <c r="AB249" s="106"/>
      <c r="AC249" s="106"/>
      <c r="AD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W250" s="106"/>
      <c r="X250" s="106"/>
      <c r="Y250" s="106"/>
      <c r="Z250" s="106"/>
      <c r="AA250" s="106"/>
      <c r="AB250" s="106"/>
      <c r="AC250" s="106"/>
      <c r="AD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W251" s="106"/>
      <c r="X251" s="106"/>
      <c r="Y251" s="106"/>
      <c r="Z251" s="106"/>
      <c r="AA251" s="106"/>
      <c r="AB251" s="106"/>
      <c r="AC251" s="106"/>
      <c r="AD251" s="106"/>
    </row>
    <row r="252" ht="15.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W252" s="106"/>
      <c r="X252" s="106"/>
      <c r="Y252" s="106"/>
      <c r="Z252" s="106"/>
      <c r="AA252" s="106"/>
      <c r="AB252" s="106"/>
      <c r="AC252" s="106"/>
      <c r="AD252" s="106"/>
    </row>
    <row r="253" ht="15.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W253" s="106"/>
      <c r="X253" s="106"/>
      <c r="Y253" s="106"/>
      <c r="Z253" s="106"/>
      <c r="AA253" s="106"/>
      <c r="AB253" s="106"/>
      <c r="AC253" s="106"/>
      <c r="AD253" s="106"/>
    </row>
    <row r="254" ht="15.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W254" s="106"/>
      <c r="X254" s="106"/>
      <c r="Y254" s="106"/>
      <c r="Z254" s="106"/>
      <c r="AA254" s="106"/>
      <c r="AB254" s="106"/>
      <c r="AC254" s="106"/>
      <c r="AD254" s="106"/>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U$54"/>
  <mergeCells count="2">
    <mergeCell ref="H1:L1"/>
    <mergeCell ref="M1:Q1"/>
  </mergeCells>
  <dataValidations>
    <dataValidation type="list" allowBlank="1" showErrorMessage="1" sqref="U3:U54">
      <formula1>"Selecione,2ºTrimestre,3ºTrimestre,4ºTrimestre,Não"</formula1>
    </dataValidation>
    <dataValidation type="list" allowBlank="1" showErrorMessage="1" sqref="I3:I54">
      <formula1>"Selecione,É cômodo para o usuário,É uma utilidade para o usuário,Atendimento a disposição legal"</formula1>
    </dataValidation>
    <dataValidation type="list" allowBlank="1" showErrorMessage="1" sqref="V3:V54">
      <formula1>"Selecione,Sim,Não"</formula1>
    </dataValidation>
    <dataValidation type="list" allowBlank="1" showErrorMessage="1" sqref="E3:E54">
      <formula1>"On-line Auto-serviço,On-line Fluxo,Digital Auto-serviço,Digital Fluxo,Presencial,Semipresencial,Selecione"</formula1>
    </dataValidation>
    <dataValidation type="list" allowBlank="1" showErrorMessage="1" sqref="P3:P54">
      <formula1>"Selecione,Atualmente é presencial,Atualmente em formato híbrido,Atualmente automatizado em formato digital"</formula1>
    </dataValidation>
    <dataValidation type="list" allowBlank="1" showErrorMessage="1" sqref="T3:T54">
      <formula1>"Fase de Levantamento de requisitos,Fase de Mapeamento do Serviço,Fase de Desenvolvimento,Fase de Homologação,Pronto,Fase de Pagamento,Pendente,Selecione"</formula1>
    </dataValidation>
    <dataValidation type="list" allowBlank="1" showErrorMessage="1" sqref="O3:O54">
      <formula1>"Sim Possui,Não Possui,Fase de Desenvolvimento,Selecione"</formula1>
    </dataValidation>
    <dataValidation type="list" allowBlank="1" showErrorMessage="1" sqref="K3:K54">
      <formula1>"Selecione,Sim,Não,Fase de elaboração"</formula1>
    </dataValidation>
    <dataValidation type="list" allowBlank="1" showErrorMessage="1" sqref="M3:M54">
      <formula1>"Selecione,Duas ou mais funcionalidades digitais não disponibilizadas no Gov Digital,Uma funcionalidade digitais não disponibilizadas no Gov Digital,Todas as funcionalidades digitais disponibilizadas no Gov Digital"</formula1>
    </dataValidation>
    <dataValidation type="list" allowBlank="1" showErrorMessage="1" sqref="D3:D54 G3:G54 S3:S54">
      <formula1>"Sim,Não,Selecione"</formula1>
    </dataValidation>
    <dataValidation type="list" allowBlank="1" showErrorMessage="1" sqref="H3:H54">
      <formula1>"Selecione,Atende grupo Minoritário da população,Atende grande parte da população,Atende toda população"</formula1>
    </dataValidation>
    <dataValidation type="list" allowBlank="1" showErrorMessage="1" sqref="J3:J54">
      <formula1>"Selecione,Baixo volume de demanda,Volume mediano de demanda,Alto volume de demanda"</formula1>
    </dataValidation>
    <dataValidation type="list" allowBlank="1" showErrorMessage="1" sqref="F3:F54">
      <formula1>"On-line,Digital,Presencial,Semipresencial,Selecione"</formula1>
    </dataValidation>
    <dataValidation type="list" allowBlank="1" showErrorMessage="1" sqref="N3:N54">
      <formula1>"Selecione,Não existe sistema especialista,Sistema especialista é de propriedade externa,Sistema especialista é de propriedade do Gov MT"</formula1>
    </dataValidation>
  </dataValidations>
  <hyperlinks>
    <hyperlink r:id="rId2" ref="D2"/>
  </hyperlinks>
  <printOptions/>
  <pageMargins bottom="0.787401575" footer="0.0" header="0.0" left="0.511811024" right="0.511811024" top="0.787401575"/>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