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Estudos\covid MTA\"/>
    </mc:Choice>
  </mc:AlternateContent>
  <xr:revisionPtr revIDLastSave="0" documentId="13_ncr:1_{FCA1FB31-2326-4D4F-9DF1-E48AFBFEE2FF}" xr6:coauthVersionLast="45" xr6:coauthVersionMax="45" xr10:uidLastSave="{00000000-0000-0000-0000-000000000000}"/>
  <bookViews>
    <workbookView xWindow="2424" yWindow="2256" windowWidth="17280" windowHeight="8964" xr2:uid="{00000000-000D-0000-FFFF-FFFF00000000}"/>
  </bookViews>
  <sheets>
    <sheet name="casos m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1" l="1"/>
  <c r="G147" i="1" s="1"/>
  <c r="F147" i="1"/>
  <c r="H147" i="1"/>
  <c r="I147" i="1"/>
  <c r="J147" i="1"/>
  <c r="E146" i="1" l="1"/>
  <c r="G146" i="1" s="1"/>
  <c r="F146" i="1"/>
  <c r="H146" i="1" s="1"/>
  <c r="I146" i="1"/>
  <c r="J146" i="1"/>
  <c r="E145" i="1" l="1"/>
  <c r="G145" i="1" s="1"/>
  <c r="F145" i="1"/>
  <c r="H145" i="1" s="1"/>
  <c r="I145" i="1"/>
  <c r="J145" i="1"/>
  <c r="E142" i="1" l="1"/>
  <c r="G142" i="1" s="1"/>
  <c r="F142" i="1"/>
  <c r="H142" i="1"/>
  <c r="I142" i="1"/>
  <c r="J142" i="1"/>
  <c r="E143" i="1"/>
  <c r="G143" i="1" s="1"/>
  <c r="F143" i="1"/>
  <c r="H143" i="1" s="1"/>
  <c r="I143" i="1"/>
  <c r="J143" i="1"/>
  <c r="E144" i="1"/>
  <c r="G144" i="1" s="1"/>
  <c r="F144" i="1"/>
  <c r="H144" i="1" s="1"/>
  <c r="I144" i="1"/>
  <c r="J144" i="1"/>
  <c r="E139" i="1" l="1"/>
  <c r="F139" i="1"/>
  <c r="G139" i="1"/>
  <c r="H139" i="1"/>
  <c r="I139" i="1"/>
  <c r="J139" i="1"/>
  <c r="E140" i="1"/>
  <c r="G140" i="1" s="1"/>
  <c r="F140" i="1"/>
  <c r="H140" i="1" s="1"/>
  <c r="I140" i="1"/>
  <c r="J140" i="1"/>
  <c r="E141" i="1"/>
  <c r="F141" i="1"/>
  <c r="I141" i="1"/>
  <c r="J141" i="1"/>
  <c r="H141" i="1" l="1"/>
  <c r="G141" i="1"/>
  <c r="E138" i="1"/>
  <c r="G138" i="1" s="1"/>
  <c r="F138" i="1"/>
  <c r="H138" i="1" s="1"/>
  <c r="I138" i="1"/>
  <c r="J138" i="1"/>
  <c r="E137" i="1" l="1"/>
  <c r="G137" i="1"/>
  <c r="F137" i="1"/>
  <c r="H137" i="1" s="1"/>
  <c r="I137" i="1"/>
  <c r="J137" i="1"/>
  <c r="E135" i="1" l="1"/>
  <c r="G135" i="1" s="1"/>
  <c r="F135" i="1"/>
  <c r="H136" i="1" s="1"/>
  <c r="I135" i="1"/>
  <c r="J135" i="1"/>
  <c r="E136" i="1"/>
  <c r="G136" i="1" s="1"/>
  <c r="F136" i="1"/>
  <c r="I136" i="1"/>
  <c r="J136" i="1"/>
  <c r="H135" i="1" l="1"/>
  <c r="E134" i="1"/>
  <c r="G134" i="1" s="1"/>
  <c r="F134" i="1"/>
  <c r="H134" i="1"/>
  <c r="I134" i="1"/>
  <c r="J134" i="1"/>
  <c r="E133" i="1" l="1"/>
  <c r="G133" i="1" s="1"/>
  <c r="F133" i="1"/>
  <c r="H133" i="1" s="1"/>
  <c r="I133" i="1"/>
  <c r="J133" i="1"/>
  <c r="E132" i="1"/>
  <c r="G132" i="1" s="1"/>
  <c r="F132" i="1"/>
  <c r="H132" i="1" s="1"/>
  <c r="I132" i="1"/>
  <c r="J132" i="1"/>
  <c r="E131" i="1"/>
  <c r="F131" i="1"/>
  <c r="G131" i="1"/>
  <c r="H131" i="1"/>
  <c r="I131" i="1"/>
  <c r="J131" i="1"/>
  <c r="E130" i="1" l="1"/>
  <c r="G130" i="1" s="1"/>
  <c r="F130" i="1"/>
  <c r="H130" i="1"/>
  <c r="I130" i="1"/>
  <c r="J130" i="1"/>
  <c r="E129" i="1" l="1"/>
  <c r="G129" i="1" s="1"/>
  <c r="F129" i="1"/>
  <c r="H129" i="1" s="1"/>
  <c r="I129" i="1"/>
  <c r="J129" i="1"/>
  <c r="E128" i="1" l="1"/>
  <c r="G128" i="1" s="1"/>
  <c r="F128" i="1"/>
  <c r="H128" i="1"/>
  <c r="I128" i="1"/>
  <c r="J128" i="1"/>
  <c r="E127" i="1" l="1"/>
  <c r="G127" i="1" s="1"/>
  <c r="F127" i="1"/>
  <c r="H127" i="1"/>
  <c r="I127" i="1"/>
  <c r="J127" i="1"/>
  <c r="E126" i="1" l="1"/>
  <c r="G126" i="1" s="1"/>
  <c r="F126" i="1"/>
  <c r="H126" i="1" s="1"/>
  <c r="I126" i="1"/>
  <c r="J126" i="1"/>
  <c r="E125" i="1" l="1"/>
  <c r="F125" i="1"/>
  <c r="G125" i="1"/>
  <c r="H125" i="1"/>
  <c r="I125" i="1"/>
  <c r="J125" i="1"/>
  <c r="E124" i="1" l="1"/>
  <c r="G124" i="1" s="1"/>
  <c r="F124" i="1"/>
  <c r="H124" i="1" s="1"/>
  <c r="I124" i="1"/>
  <c r="J124" i="1"/>
  <c r="E123" i="1" l="1"/>
  <c r="G123" i="1" s="1"/>
  <c r="F123" i="1"/>
  <c r="H123" i="1"/>
  <c r="I123" i="1"/>
  <c r="J123" i="1"/>
  <c r="E122" i="1" l="1"/>
  <c r="G122" i="1" s="1"/>
  <c r="F122" i="1"/>
  <c r="H122" i="1" s="1"/>
  <c r="I122" i="1"/>
  <c r="J122" i="1"/>
  <c r="E121" i="1" l="1"/>
  <c r="G121" i="1" s="1"/>
  <c r="F121" i="1"/>
  <c r="H121" i="1" s="1"/>
  <c r="I121" i="1"/>
  <c r="J121" i="1"/>
  <c r="E120" i="1"/>
  <c r="F120" i="1" l="1"/>
  <c r="G120" i="1"/>
  <c r="H120" i="1"/>
  <c r="I120" i="1"/>
  <c r="J120" i="1"/>
  <c r="E119" i="1" l="1"/>
  <c r="F119" i="1"/>
  <c r="G119" i="1"/>
  <c r="H119" i="1"/>
  <c r="I119" i="1"/>
  <c r="J119" i="1"/>
  <c r="E112" i="1" l="1"/>
  <c r="G112" i="1" s="1"/>
  <c r="F112" i="1"/>
  <c r="H112" i="1" s="1"/>
  <c r="I112" i="1"/>
  <c r="J112" i="1"/>
  <c r="E113" i="1"/>
  <c r="F113" i="1"/>
  <c r="H113" i="1" s="1"/>
  <c r="G113" i="1"/>
  <c r="I113" i="1"/>
  <c r="J113" i="1"/>
  <c r="E114" i="1"/>
  <c r="F114" i="1"/>
  <c r="H116" i="1" s="1"/>
  <c r="I114" i="1"/>
  <c r="J114" i="1"/>
  <c r="E115" i="1"/>
  <c r="G115" i="1" s="1"/>
  <c r="F115" i="1"/>
  <c r="H115" i="1"/>
  <c r="I115" i="1"/>
  <c r="J115" i="1"/>
  <c r="E116" i="1"/>
  <c r="F116" i="1"/>
  <c r="G116" i="1"/>
  <c r="I116" i="1"/>
  <c r="J116" i="1"/>
  <c r="E117" i="1"/>
  <c r="F117" i="1"/>
  <c r="H117" i="1"/>
  <c r="I117" i="1"/>
  <c r="J117" i="1"/>
  <c r="E118" i="1"/>
  <c r="G118" i="1" s="1"/>
  <c r="F118" i="1"/>
  <c r="I118" i="1"/>
  <c r="J118" i="1"/>
  <c r="G117" i="1" l="1"/>
  <c r="H118" i="1"/>
  <c r="H114" i="1"/>
  <c r="G114" i="1"/>
  <c r="E111" i="1"/>
  <c r="F111" i="1"/>
  <c r="I111" i="1"/>
  <c r="J111" i="1"/>
  <c r="E110" i="1" l="1"/>
  <c r="F110" i="1"/>
  <c r="I110" i="1"/>
  <c r="J110" i="1"/>
  <c r="E109" i="1" l="1"/>
  <c r="G109" i="1" s="1"/>
  <c r="F109" i="1"/>
  <c r="I109" i="1"/>
  <c r="J109" i="1"/>
  <c r="E108" i="1"/>
  <c r="F108" i="1"/>
  <c r="H108" i="1"/>
  <c r="I108" i="1"/>
  <c r="J108" i="1"/>
  <c r="H111" i="1" l="1"/>
  <c r="H110" i="1"/>
  <c r="G108" i="1"/>
  <c r="G111" i="1"/>
  <c r="G110" i="1"/>
  <c r="H109" i="1"/>
  <c r="E107" i="1"/>
  <c r="G107" i="1" s="1"/>
  <c r="F107" i="1"/>
  <c r="H107" i="1" s="1"/>
  <c r="I107" i="1"/>
  <c r="J107" i="1"/>
  <c r="H100" i="1" l="1"/>
  <c r="H101" i="1"/>
  <c r="H102" i="1"/>
  <c r="H103" i="1"/>
  <c r="H104" i="1"/>
  <c r="H105" i="1"/>
  <c r="H106" i="1"/>
  <c r="E106" i="1"/>
  <c r="F106" i="1"/>
  <c r="G106" i="1"/>
  <c r="I106" i="1"/>
  <c r="J106" i="1"/>
  <c r="E105" i="1" l="1"/>
  <c r="G105" i="1" s="1"/>
  <c r="F105" i="1"/>
  <c r="I105" i="1"/>
  <c r="J10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2" i="1"/>
  <c r="E104" i="1"/>
  <c r="G104" i="1" s="1"/>
  <c r="F104" i="1"/>
  <c r="I104" i="1"/>
  <c r="E103" i="1" l="1"/>
  <c r="F103" i="1"/>
  <c r="G103" i="1"/>
  <c r="I103" i="1"/>
  <c r="E102" i="1" l="1"/>
  <c r="F102" i="1"/>
  <c r="G102" i="1"/>
  <c r="I102" i="1"/>
  <c r="E101" i="1" l="1"/>
  <c r="G101" i="1" s="1"/>
  <c r="F101" i="1"/>
  <c r="I101" i="1"/>
  <c r="G100" i="1" l="1"/>
  <c r="E100" i="1"/>
  <c r="F100" i="1"/>
  <c r="I100" i="1"/>
  <c r="F99" i="1"/>
  <c r="I99" i="1"/>
  <c r="E99" i="1" l="1"/>
  <c r="E98" i="1" l="1"/>
  <c r="F98" i="1"/>
  <c r="I98" i="1"/>
  <c r="E97" i="1" l="1"/>
  <c r="F97" i="1"/>
  <c r="I97" i="1"/>
  <c r="E96" i="1" l="1"/>
  <c r="F96" i="1"/>
  <c r="I96" i="1"/>
  <c r="E95" i="1" l="1"/>
  <c r="F95" i="1"/>
  <c r="I95" i="1"/>
  <c r="E94" i="1" l="1"/>
  <c r="F94" i="1"/>
  <c r="I94" i="1"/>
  <c r="E91" i="1" l="1"/>
  <c r="F91" i="1"/>
  <c r="B85" i="1"/>
  <c r="E85" i="1"/>
  <c r="E86" i="1"/>
  <c r="E87" i="1"/>
  <c r="E88" i="1"/>
  <c r="E89" i="1"/>
  <c r="E90" i="1"/>
  <c r="I91" i="1"/>
  <c r="E92" i="1"/>
  <c r="F92" i="1"/>
  <c r="I92" i="1"/>
  <c r="E93" i="1"/>
  <c r="G99" i="1" s="1"/>
  <c r="F93" i="1"/>
  <c r="H99" i="1" s="1"/>
  <c r="I93" i="1"/>
  <c r="F90" i="1"/>
  <c r="E84" i="1"/>
  <c r="I90" i="1"/>
  <c r="F89" i="1"/>
  <c r="E83" i="1"/>
  <c r="G89" i="1" s="1"/>
  <c r="I89" i="1"/>
  <c r="F88" i="1"/>
  <c r="E82" i="1"/>
  <c r="I88" i="1"/>
  <c r="F87" i="1"/>
  <c r="E81" i="1"/>
  <c r="I87" i="1"/>
  <c r="D85" i="1"/>
  <c r="F85" i="1" s="1"/>
  <c r="E79" i="1"/>
  <c r="E80" i="1"/>
  <c r="I85" i="1"/>
  <c r="F86" i="1"/>
  <c r="I86" i="1"/>
  <c r="E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21" i="1" s="1"/>
  <c r="E17" i="1"/>
  <c r="G20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37" i="1" s="1"/>
  <c r="E34" i="1"/>
  <c r="E35" i="1"/>
  <c r="E36" i="1"/>
  <c r="E37" i="1"/>
  <c r="E38" i="1"/>
  <c r="E39" i="1"/>
  <c r="E40" i="1"/>
  <c r="E41" i="1"/>
  <c r="E42" i="1"/>
  <c r="E43" i="1"/>
  <c r="E44" i="1"/>
  <c r="E45" i="1"/>
  <c r="G50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F84" i="1"/>
  <c r="I84" i="1"/>
  <c r="F83" i="1"/>
  <c r="I83" i="1"/>
  <c r="F82" i="1"/>
  <c r="I82" i="1"/>
  <c r="I81" i="1"/>
  <c r="F81" i="1"/>
  <c r="F80" i="1"/>
  <c r="I80" i="1"/>
  <c r="F79" i="1"/>
  <c r="I79" i="1"/>
  <c r="F78" i="1"/>
  <c r="I78" i="1"/>
  <c r="F77" i="1"/>
  <c r="I77" i="1"/>
  <c r="F76" i="1"/>
  <c r="I76" i="1"/>
  <c r="F75" i="1"/>
  <c r="I75" i="1"/>
  <c r="F74" i="1"/>
  <c r="I74" i="1"/>
  <c r="I73" i="1"/>
  <c r="F73" i="1"/>
  <c r="H79" i="1" s="1"/>
  <c r="F72" i="1"/>
  <c r="I72" i="1"/>
  <c r="F71" i="1"/>
  <c r="I71" i="1"/>
  <c r="F70" i="1"/>
  <c r="I70" i="1"/>
  <c r="F69" i="1"/>
  <c r="I69" i="1"/>
  <c r="I68" i="1"/>
  <c r="F68" i="1"/>
  <c r="F67" i="1"/>
  <c r="I67" i="1"/>
  <c r="I66" i="1"/>
  <c r="F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G29" i="1"/>
  <c r="G82" i="1" l="1"/>
  <c r="G12" i="1"/>
  <c r="H70" i="1"/>
  <c r="G76" i="1"/>
  <c r="G60" i="1"/>
  <c r="G44" i="1"/>
  <c r="G28" i="1"/>
  <c r="G19" i="1"/>
  <c r="G68" i="1"/>
  <c r="G51" i="1"/>
  <c r="G36" i="1"/>
  <c r="H92" i="1"/>
  <c r="G52" i="1"/>
  <c r="G8" i="1"/>
  <c r="G85" i="1"/>
  <c r="G74" i="1"/>
  <c r="G65" i="1"/>
  <c r="G56" i="1"/>
  <c r="G47" i="1"/>
  <c r="G42" i="1"/>
  <c r="G33" i="1"/>
  <c r="G25" i="1"/>
  <c r="G10" i="1"/>
  <c r="G84" i="1"/>
  <c r="H64" i="1"/>
  <c r="H76" i="1"/>
  <c r="H54" i="1"/>
  <c r="H30" i="1"/>
  <c r="H22" i="1"/>
  <c r="H14" i="1"/>
  <c r="H38" i="1"/>
  <c r="H77" i="1"/>
  <c r="G53" i="1"/>
  <c r="G46" i="1"/>
  <c r="G30" i="1"/>
  <c r="G14" i="1"/>
  <c r="G35" i="1"/>
  <c r="G38" i="1"/>
  <c r="H46" i="1"/>
  <c r="G62" i="1"/>
  <c r="G26" i="1"/>
  <c r="H62" i="1"/>
  <c r="G23" i="1"/>
  <c r="G58" i="1"/>
  <c r="G43" i="1"/>
  <c r="H69" i="1"/>
  <c r="H61" i="1"/>
  <c r="H53" i="1"/>
  <c r="H45" i="1"/>
  <c r="H37" i="1"/>
  <c r="H29" i="1"/>
  <c r="H21" i="1"/>
  <c r="H13" i="1"/>
  <c r="H73" i="1"/>
  <c r="G79" i="1"/>
  <c r="G71" i="1"/>
  <c r="G61" i="1"/>
  <c r="G57" i="1"/>
  <c r="G48" i="1"/>
  <c r="G41" i="1"/>
  <c r="G34" i="1"/>
  <c r="G27" i="1"/>
  <c r="G13" i="1"/>
  <c r="G9" i="1"/>
  <c r="G86" i="1"/>
  <c r="G24" i="1"/>
  <c r="H60" i="1"/>
  <c r="H36" i="1"/>
  <c r="H12" i="1"/>
  <c r="G40" i="1"/>
  <c r="H67" i="1"/>
  <c r="H51" i="1"/>
  <c r="H35" i="1"/>
  <c r="H27" i="1"/>
  <c r="H19" i="1"/>
  <c r="H11" i="1"/>
  <c r="H90" i="1"/>
  <c r="H91" i="1"/>
  <c r="H89" i="1"/>
  <c r="H88" i="1"/>
  <c r="G39" i="1"/>
  <c r="H52" i="1"/>
  <c r="H28" i="1"/>
  <c r="H74" i="1"/>
  <c r="H59" i="1"/>
  <c r="H43" i="1"/>
  <c r="G55" i="1"/>
  <c r="H66" i="1"/>
  <c r="H58" i="1"/>
  <c r="H50" i="1"/>
  <c r="H42" i="1"/>
  <c r="H34" i="1"/>
  <c r="H26" i="1"/>
  <c r="H18" i="1"/>
  <c r="H10" i="1"/>
  <c r="H78" i="1"/>
  <c r="H98" i="1"/>
  <c r="H68" i="1"/>
  <c r="H44" i="1"/>
  <c r="H20" i="1"/>
  <c r="G64" i="1"/>
  <c r="H65" i="1"/>
  <c r="H57" i="1"/>
  <c r="H49" i="1"/>
  <c r="H41" i="1"/>
  <c r="H33" i="1"/>
  <c r="H25" i="1"/>
  <c r="H17" i="1"/>
  <c r="H9" i="1"/>
  <c r="H8" i="1"/>
  <c r="G87" i="1"/>
  <c r="H56" i="1"/>
  <c r="H48" i="1"/>
  <c r="H40" i="1"/>
  <c r="H32" i="1"/>
  <c r="H24" i="1"/>
  <c r="H16" i="1"/>
  <c r="H72" i="1"/>
  <c r="H75" i="1"/>
  <c r="H82" i="1"/>
  <c r="H83" i="1"/>
  <c r="H85" i="1"/>
  <c r="H80" i="1"/>
  <c r="H84" i="1"/>
  <c r="H86" i="1"/>
  <c r="H81" i="1"/>
  <c r="H93" i="1"/>
  <c r="H94" i="1"/>
  <c r="H95" i="1"/>
  <c r="H97" i="1"/>
  <c r="H96" i="1"/>
  <c r="H71" i="1"/>
  <c r="H63" i="1"/>
  <c r="H55" i="1"/>
  <c r="H47" i="1"/>
  <c r="H39" i="1"/>
  <c r="H31" i="1"/>
  <c r="H23" i="1"/>
  <c r="H15" i="1"/>
  <c r="H87" i="1"/>
  <c r="G77" i="1"/>
  <c r="G69" i="1"/>
  <c r="G96" i="1"/>
  <c r="G95" i="1"/>
  <c r="G45" i="1"/>
  <c r="G54" i="1"/>
  <c r="G63" i="1"/>
  <c r="G16" i="1"/>
  <c r="G59" i="1"/>
  <c r="G75" i="1"/>
  <c r="G94" i="1"/>
  <c r="G70" i="1"/>
  <c r="G72" i="1"/>
  <c r="G67" i="1"/>
  <c r="G80" i="1"/>
  <c r="G88" i="1"/>
  <c r="G90" i="1"/>
  <c r="G92" i="1"/>
  <c r="G49" i="1"/>
  <c r="G66" i="1"/>
  <c r="G15" i="1"/>
  <c r="G18" i="1"/>
  <c r="G32" i="1"/>
  <c r="G11" i="1"/>
  <c r="G17" i="1"/>
  <c r="G83" i="1"/>
  <c r="G73" i="1"/>
  <c r="G78" i="1"/>
  <c r="G98" i="1"/>
  <c r="G22" i="1"/>
  <c r="G31" i="1"/>
  <c r="G81" i="1"/>
  <c r="G93" i="1"/>
  <c r="G91" i="1"/>
  <c r="G97" i="1"/>
</calcChain>
</file>

<file path=xl/sharedStrings.xml><?xml version="1.0" encoding="utf-8"?>
<sst xmlns="http://schemas.openxmlformats.org/spreadsheetml/2006/main" count="10" uniqueCount="10">
  <si>
    <t>Data</t>
  </si>
  <si>
    <t>Casos</t>
  </si>
  <si>
    <t>Obitos</t>
  </si>
  <si>
    <t>Recuperados</t>
  </si>
  <si>
    <t>TaxaDiaria</t>
  </si>
  <si>
    <t>Ativos</t>
  </si>
  <si>
    <t>Media</t>
  </si>
  <si>
    <t>semana</t>
  </si>
  <si>
    <t>Mês</t>
  </si>
  <si>
    <t>Media_Ativos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</si>
</sst>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topLeftCell="A127" zoomScaleNormal="100" workbookViewId="0">
      <selection activeCell="F144" sqref="F144"/>
    </sheetView>
  </sheetViews>
  <sheetFormatPr defaultRowHeight="14.4" x14ac:dyDescent="0.3"/>
  <cols>
    <col min="1" max="1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</row>
    <row r="2" spans="1:10" x14ac:dyDescent="0.3">
      <c r="A2" s="1">
        <v>43963</v>
      </c>
      <c r="B2">
        <v>10</v>
      </c>
      <c r="C2">
        <v>0</v>
      </c>
      <c r="D2">
        <v>0</v>
      </c>
      <c r="E2">
        <v>0</v>
      </c>
      <c r="F2">
        <f>B2-C2-D2</f>
        <v>10</v>
      </c>
      <c r="I2">
        <f t="shared" ref="I2:I33" si="0">WEEKNUM(A2)</f>
        <v>20</v>
      </c>
      <c r="J2">
        <f>MONTH(A2)</f>
        <v>5</v>
      </c>
    </row>
    <row r="3" spans="1:10" x14ac:dyDescent="0.3">
      <c r="A3" s="1">
        <v>43965</v>
      </c>
      <c r="B3">
        <v>13</v>
      </c>
      <c r="C3">
        <v>1</v>
      </c>
      <c r="D3">
        <v>0</v>
      </c>
      <c r="E3">
        <f>B3-B2</f>
        <v>3</v>
      </c>
      <c r="F3">
        <f t="shared" ref="F3:F66" si="1">B3-C3-D3</f>
        <v>12</v>
      </c>
      <c r="I3">
        <f t="shared" si="0"/>
        <v>20</v>
      </c>
      <c r="J3">
        <f t="shared" ref="J3:J66" si="2">MONTH(A3)</f>
        <v>5</v>
      </c>
    </row>
    <row r="4" spans="1:10" x14ac:dyDescent="0.3">
      <c r="A4" s="1">
        <v>43966</v>
      </c>
      <c r="B4">
        <v>18</v>
      </c>
      <c r="C4">
        <v>1</v>
      </c>
      <c r="D4">
        <v>0</v>
      </c>
      <c r="E4">
        <f t="shared" ref="E4:E68" si="3">B4-B3</f>
        <v>5</v>
      </c>
      <c r="F4">
        <f t="shared" si="1"/>
        <v>17</v>
      </c>
      <c r="I4">
        <f t="shared" si="0"/>
        <v>20</v>
      </c>
      <c r="J4">
        <f t="shared" si="2"/>
        <v>5</v>
      </c>
    </row>
    <row r="5" spans="1:10" x14ac:dyDescent="0.3">
      <c r="A5" s="1">
        <v>43968</v>
      </c>
      <c r="B5">
        <v>18</v>
      </c>
      <c r="C5">
        <v>2</v>
      </c>
      <c r="D5">
        <v>0</v>
      </c>
      <c r="E5">
        <f t="shared" si="3"/>
        <v>0</v>
      </c>
      <c r="F5">
        <f t="shared" si="1"/>
        <v>16</v>
      </c>
      <c r="I5">
        <f t="shared" si="0"/>
        <v>21</v>
      </c>
      <c r="J5">
        <f t="shared" si="2"/>
        <v>5</v>
      </c>
    </row>
    <row r="6" spans="1:10" x14ac:dyDescent="0.3">
      <c r="A6" s="1">
        <v>43969</v>
      </c>
      <c r="B6">
        <v>23</v>
      </c>
      <c r="C6">
        <v>2</v>
      </c>
      <c r="D6">
        <v>0</v>
      </c>
      <c r="E6">
        <f t="shared" si="3"/>
        <v>5</v>
      </c>
      <c r="F6">
        <f t="shared" si="1"/>
        <v>21</v>
      </c>
      <c r="I6">
        <f t="shared" si="0"/>
        <v>21</v>
      </c>
      <c r="J6">
        <f t="shared" si="2"/>
        <v>5</v>
      </c>
    </row>
    <row r="7" spans="1:10" x14ac:dyDescent="0.3">
      <c r="A7" s="1">
        <v>43970</v>
      </c>
      <c r="B7">
        <v>29</v>
      </c>
      <c r="C7">
        <v>2</v>
      </c>
      <c r="D7">
        <v>0</v>
      </c>
      <c r="E7">
        <f t="shared" si="3"/>
        <v>6</v>
      </c>
      <c r="F7">
        <f t="shared" si="1"/>
        <v>27</v>
      </c>
      <c r="I7">
        <f t="shared" si="0"/>
        <v>21</v>
      </c>
      <c r="J7">
        <f t="shared" si="2"/>
        <v>5</v>
      </c>
    </row>
    <row r="8" spans="1:10" x14ac:dyDescent="0.3">
      <c r="A8" s="1">
        <v>43971</v>
      </c>
      <c r="B8">
        <v>33</v>
      </c>
      <c r="C8">
        <v>2</v>
      </c>
      <c r="D8">
        <v>0</v>
      </c>
      <c r="E8">
        <f t="shared" si="3"/>
        <v>4</v>
      </c>
      <c r="F8">
        <f t="shared" si="1"/>
        <v>31</v>
      </c>
      <c r="G8">
        <f>SUM(E2:E8)/7</f>
        <v>3.2857142857142856</v>
      </c>
      <c r="H8">
        <f>SUM(F2:F8)/7</f>
        <v>19.142857142857142</v>
      </c>
      <c r="I8">
        <f t="shared" si="0"/>
        <v>21</v>
      </c>
      <c r="J8">
        <f t="shared" si="2"/>
        <v>5</v>
      </c>
    </row>
    <row r="9" spans="1:10" x14ac:dyDescent="0.3">
      <c r="A9" s="1">
        <v>43972</v>
      </c>
      <c r="B9">
        <v>40</v>
      </c>
      <c r="C9">
        <v>2</v>
      </c>
      <c r="D9">
        <v>0</v>
      </c>
      <c r="E9">
        <f t="shared" si="3"/>
        <v>7</v>
      </c>
      <c r="F9">
        <f t="shared" si="1"/>
        <v>38</v>
      </c>
      <c r="G9">
        <f t="shared" ref="G9:G66" si="4">SUM(E3:E9)/7</f>
        <v>4.2857142857142856</v>
      </c>
      <c r="H9">
        <f t="shared" ref="H9:H72" si="5">SUM(F3:F9)/7</f>
        <v>23.142857142857142</v>
      </c>
      <c r="I9">
        <f t="shared" si="0"/>
        <v>21</v>
      </c>
      <c r="J9">
        <f t="shared" si="2"/>
        <v>5</v>
      </c>
    </row>
    <row r="10" spans="1:10" x14ac:dyDescent="0.3">
      <c r="A10" s="1">
        <v>43973</v>
      </c>
      <c r="B10">
        <v>42</v>
      </c>
      <c r="C10">
        <v>2</v>
      </c>
      <c r="D10">
        <v>0</v>
      </c>
      <c r="E10">
        <f t="shared" si="3"/>
        <v>2</v>
      </c>
      <c r="F10">
        <f t="shared" si="1"/>
        <v>40</v>
      </c>
      <c r="G10">
        <f t="shared" si="4"/>
        <v>4.1428571428571432</v>
      </c>
      <c r="H10">
        <f t="shared" si="5"/>
        <v>27.142857142857142</v>
      </c>
      <c r="I10">
        <f t="shared" si="0"/>
        <v>21</v>
      </c>
      <c r="J10">
        <f t="shared" si="2"/>
        <v>5</v>
      </c>
    </row>
    <row r="11" spans="1:10" x14ac:dyDescent="0.3">
      <c r="A11" s="1">
        <v>43974</v>
      </c>
      <c r="B11">
        <v>42</v>
      </c>
      <c r="C11">
        <v>2</v>
      </c>
      <c r="D11">
        <v>0</v>
      </c>
      <c r="E11">
        <f t="shared" si="3"/>
        <v>0</v>
      </c>
      <c r="F11">
        <f t="shared" si="1"/>
        <v>40</v>
      </c>
      <c r="G11">
        <f t="shared" si="4"/>
        <v>3.4285714285714284</v>
      </c>
      <c r="H11">
        <f t="shared" si="5"/>
        <v>30.428571428571427</v>
      </c>
      <c r="I11">
        <f t="shared" si="0"/>
        <v>21</v>
      </c>
      <c r="J11">
        <f t="shared" si="2"/>
        <v>5</v>
      </c>
    </row>
    <row r="12" spans="1:10" x14ac:dyDescent="0.3">
      <c r="A12" s="1">
        <v>43976</v>
      </c>
      <c r="B12">
        <v>51</v>
      </c>
      <c r="C12">
        <v>3</v>
      </c>
      <c r="D12">
        <v>0</v>
      </c>
      <c r="E12">
        <f t="shared" si="3"/>
        <v>9</v>
      </c>
      <c r="F12">
        <f t="shared" si="1"/>
        <v>48</v>
      </c>
      <c r="G12">
        <f t="shared" si="4"/>
        <v>4.7142857142857144</v>
      </c>
      <c r="H12">
        <f t="shared" si="5"/>
        <v>35</v>
      </c>
      <c r="I12">
        <f t="shared" si="0"/>
        <v>22</v>
      </c>
      <c r="J12">
        <f t="shared" si="2"/>
        <v>5</v>
      </c>
    </row>
    <row r="13" spans="1:10" x14ac:dyDescent="0.3">
      <c r="A13" s="1">
        <v>43977</v>
      </c>
      <c r="B13">
        <v>58</v>
      </c>
      <c r="C13">
        <v>3</v>
      </c>
      <c r="D13">
        <v>0</v>
      </c>
      <c r="E13">
        <f t="shared" si="3"/>
        <v>7</v>
      </c>
      <c r="F13">
        <f t="shared" si="1"/>
        <v>55</v>
      </c>
      <c r="G13">
        <f t="shared" si="4"/>
        <v>5</v>
      </c>
      <c r="H13">
        <f t="shared" si="5"/>
        <v>39.857142857142854</v>
      </c>
      <c r="I13">
        <f t="shared" si="0"/>
        <v>22</v>
      </c>
      <c r="J13">
        <f t="shared" si="2"/>
        <v>5</v>
      </c>
    </row>
    <row r="14" spans="1:10" x14ac:dyDescent="0.3">
      <c r="A14" s="1">
        <v>43978</v>
      </c>
      <c r="B14">
        <v>64</v>
      </c>
      <c r="C14">
        <v>3</v>
      </c>
      <c r="D14">
        <v>0</v>
      </c>
      <c r="E14">
        <f t="shared" si="3"/>
        <v>6</v>
      </c>
      <c r="F14">
        <f t="shared" si="1"/>
        <v>61</v>
      </c>
      <c r="G14">
        <f t="shared" si="4"/>
        <v>5</v>
      </c>
      <c r="H14">
        <f t="shared" si="5"/>
        <v>44.714285714285715</v>
      </c>
      <c r="I14">
        <f t="shared" si="0"/>
        <v>22</v>
      </c>
      <c r="J14">
        <f t="shared" si="2"/>
        <v>5</v>
      </c>
    </row>
    <row r="15" spans="1:10" x14ac:dyDescent="0.3">
      <c r="A15" s="1">
        <v>43979</v>
      </c>
      <c r="B15">
        <v>71</v>
      </c>
      <c r="C15">
        <v>3</v>
      </c>
      <c r="D15">
        <v>0</v>
      </c>
      <c r="E15">
        <f t="shared" si="3"/>
        <v>7</v>
      </c>
      <c r="F15">
        <f t="shared" si="1"/>
        <v>68</v>
      </c>
      <c r="G15">
        <f t="shared" si="4"/>
        <v>5.4285714285714288</v>
      </c>
      <c r="H15">
        <f t="shared" si="5"/>
        <v>50</v>
      </c>
      <c r="I15">
        <f t="shared" si="0"/>
        <v>22</v>
      </c>
      <c r="J15">
        <f t="shared" si="2"/>
        <v>5</v>
      </c>
    </row>
    <row r="16" spans="1:10" x14ac:dyDescent="0.3">
      <c r="A16" s="1">
        <v>43980</v>
      </c>
      <c r="B16">
        <v>80</v>
      </c>
      <c r="C16">
        <v>3</v>
      </c>
      <c r="D16">
        <v>0</v>
      </c>
      <c r="E16">
        <f t="shared" si="3"/>
        <v>9</v>
      </c>
      <c r="F16">
        <f t="shared" si="1"/>
        <v>77</v>
      </c>
      <c r="G16">
        <f t="shared" si="4"/>
        <v>5.7142857142857144</v>
      </c>
      <c r="H16">
        <f t="shared" si="5"/>
        <v>55.571428571428569</v>
      </c>
      <c r="I16">
        <f t="shared" si="0"/>
        <v>22</v>
      </c>
      <c r="J16">
        <f t="shared" si="2"/>
        <v>5</v>
      </c>
    </row>
    <row r="17" spans="1:10" x14ac:dyDescent="0.3">
      <c r="A17" s="1">
        <v>43981</v>
      </c>
      <c r="B17">
        <v>80</v>
      </c>
      <c r="C17">
        <v>3</v>
      </c>
      <c r="D17">
        <v>20</v>
      </c>
      <c r="E17">
        <f t="shared" si="3"/>
        <v>0</v>
      </c>
      <c r="F17">
        <f t="shared" si="1"/>
        <v>57</v>
      </c>
      <c r="G17">
        <f t="shared" si="4"/>
        <v>5.4285714285714288</v>
      </c>
      <c r="H17">
        <f t="shared" si="5"/>
        <v>58</v>
      </c>
      <c r="I17">
        <f t="shared" si="0"/>
        <v>22</v>
      </c>
      <c r="J17">
        <f t="shared" si="2"/>
        <v>5</v>
      </c>
    </row>
    <row r="18" spans="1:10" x14ac:dyDescent="0.3">
      <c r="A18" s="1">
        <v>43983</v>
      </c>
      <c r="B18">
        <v>98</v>
      </c>
      <c r="C18">
        <v>4</v>
      </c>
      <c r="D18">
        <v>22</v>
      </c>
      <c r="E18">
        <f t="shared" si="3"/>
        <v>18</v>
      </c>
      <c r="F18">
        <f t="shared" si="1"/>
        <v>72</v>
      </c>
      <c r="G18">
        <f t="shared" si="4"/>
        <v>8</v>
      </c>
      <c r="H18">
        <f t="shared" si="5"/>
        <v>62.571428571428569</v>
      </c>
      <c r="I18">
        <f t="shared" si="0"/>
        <v>23</v>
      </c>
      <c r="J18">
        <f t="shared" si="2"/>
        <v>6</v>
      </c>
    </row>
    <row r="19" spans="1:10" x14ac:dyDescent="0.3">
      <c r="A19" s="1">
        <v>43984</v>
      </c>
      <c r="B19">
        <v>107</v>
      </c>
      <c r="C19">
        <v>4</v>
      </c>
      <c r="D19">
        <v>25</v>
      </c>
      <c r="E19">
        <f t="shared" si="3"/>
        <v>9</v>
      </c>
      <c r="F19">
        <f t="shared" si="1"/>
        <v>78</v>
      </c>
      <c r="G19">
        <f t="shared" si="4"/>
        <v>8</v>
      </c>
      <c r="H19">
        <f t="shared" si="5"/>
        <v>66.857142857142861</v>
      </c>
      <c r="I19">
        <f t="shared" si="0"/>
        <v>23</v>
      </c>
      <c r="J19">
        <f t="shared" si="2"/>
        <v>6</v>
      </c>
    </row>
    <row r="20" spans="1:10" x14ac:dyDescent="0.3">
      <c r="A20" s="1">
        <v>43985</v>
      </c>
      <c r="B20">
        <v>115</v>
      </c>
      <c r="C20">
        <v>5</v>
      </c>
      <c r="D20">
        <v>25</v>
      </c>
      <c r="E20">
        <f t="shared" si="3"/>
        <v>8</v>
      </c>
      <c r="F20">
        <f t="shared" si="1"/>
        <v>85</v>
      </c>
      <c r="G20">
        <f t="shared" si="4"/>
        <v>8.1428571428571423</v>
      </c>
      <c r="H20">
        <f t="shared" si="5"/>
        <v>71.142857142857139</v>
      </c>
      <c r="I20">
        <f t="shared" si="0"/>
        <v>23</v>
      </c>
      <c r="J20">
        <f t="shared" si="2"/>
        <v>6</v>
      </c>
    </row>
    <row r="21" spans="1:10" x14ac:dyDescent="0.3">
      <c r="A21" s="1">
        <v>43986</v>
      </c>
      <c r="B21">
        <v>120</v>
      </c>
      <c r="C21">
        <v>5</v>
      </c>
      <c r="D21">
        <v>25</v>
      </c>
      <c r="E21">
        <f t="shared" si="3"/>
        <v>5</v>
      </c>
      <c r="F21">
        <f t="shared" si="1"/>
        <v>90</v>
      </c>
      <c r="G21">
        <f t="shared" si="4"/>
        <v>8</v>
      </c>
      <c r="H21">
        <f t="shared" si="5"/>
        <v>75.285714285714292</v>
      </c>
      <c r="I21">
        <f t="shared" si="0"/>
        <v>23</v>
      </c>
      <c r="J21">
        <f t="shared" si="2"/>
        <v>6</v>
      </c>
    </row>
    <row r="22" spans="1:10" x14ac:dyDescent="0.3">
      <c r="A22" s="1">
        <v>43987</v>
      </c>
      <c r="B22">
        <v>129</v>
      </c>
      <c r="C22">
        <v>5</v>
      </c>
      <c r="D22">
        <v>25</v>
      </c>
      <c r="E22">
        <f t="shared" si="3"/>
        <v>9</v>
      </c>
      <c r="F22">
        <f t="shared" si="1"/>
        <v>99</v>
      </c>
      <c r="G22">
        <f t="shared" si="4"/>
        <v>8.2857142857142865</v>
      </c>
      <c r="H22">
        <f t="shared" si="5"/>
        <v>79.714285714285708</v>
      </c>
      <c r="I22">
        <f t="shared" si="0"/>
        <v>23</v>
      </c>
      <c r="J22">
        <f t="shared" si="2"/>
        <v>6</v>
      </c>
    </row>
    <row r="23" spans="1:10" x14ac:dyDescent="0.3">
      <c r="A23" s="1">
        <v>43988</v>
      </c>
      <c r="B23">
        <v>142</v>
      </c>
      <c r="C23">
        <v>5</v>
      </c>
      <c r="D23">
        <v>25</v>
      </c>
      <c r="E23">
        <f t="shared" si="3"/>
        <v>13</v>
      </c>
      <c r="F23">
        <f t="shared" si="1"/>
        <v>112</v>
      </c>
      <c r="G23">
        <f t="shared" si="4"/>
        <v>8.8571428571428577</v>
      </c>
      <c r="H23">
        <f t="shared" si="5"/>
        <v>84.714285714285708</v>
      </c>
      <c r="I23">
        <f t="shared" si="0"/>
        <v>23</v>
      </c>
      <c r="J23">
        <f t="shared" si="2"/>
        <v>6</v>
      </c>
    </row>
    <row r="24" spans="1:10" x14ac:dyDescent="0.3">
      <c r="A24" s="1">
        <v>43989</v>
      </c>
      <c r="B24">
        <v>160</v>
      </c>
      <c r="C24">
        <v>6</v>
      </c>
      <c r="D24">
        <v>32</v>
      </c>
      <c r="E24">
        <f t="shared" si="3"/>
        <v>18</v>
      </c>
      <c r="F24">
        <f t="shared" si="1"/>
        <v>122</v>
      </c>
      <c r="G24">
        <f t="shared" si="4"/>
        <v>11.428571428571429</v>
      </c>
      <c r="H24">
        <f t="shared" si="5"/>
        <v>94</v>
      </c>
      <c r="I24">
        <f t="shared" si="0"/>
        <v>24</v>
      </c>
      <c r="J24">
        <f t="shared" si="2"/>
        <v>6</v>
      </c>
    </row>
    <row r="25" spans="1:10" x14ac:dyDescent="0.3">
      <c r="A25" s="1">
        <v>43990</v>
      </c>
      <c r="B25">
        <v>177</v>
      </c>
      <c r="C25">
        <v>6</v>
      </c>
      <c r="D25">
        <v>32</v>
      </c>
      <c r="E25">
        <f t="shared" si="3"/>
        <v>17</v>
      </c>
      <c r="F25">
        <f t="shared" si="1"/>
        <v>139</v>
      </c>
      <c r="G25">
        <f t="shared" si="4"/>
        <v>11.285714285714286</v>
      </c>
      <c r="H25">
        <f t="shared" si="5"/>
        <v>103.57142857142857</v>
      </c>
      <c r="I25">
        <f t="shared" si="0"/>
        <v>24</v>
      </c>
      <c r="J25">
        <f t="shared" si="2"/>
        <v>6</v>
      </c>
    </row>
    <row r="26" spans="1:10" x14ac:dyDescent="0.3">
      <c r="A26" s="1">
        <v>43991</v>
      </c>
      <c r="B26">
        <v>186</v>
      </c>
      <c r="C26">
        <v>7</v>
      </c>
      <c r="D26">
        <v>32</v>
      </c>
      <c r="E26">
        <f t="shared" si="3"/>
        <v>9</v>
      </c>
      <c r="F26">
        <f t="shared" si="1"/>
        <v>147</v>
      </c>
      <c r="G26">
        <f t="shared" si="4"/>
        <v>11.285714285714286</v>
      </c>
      <c r="H26">
        <f t="shared" si="5"/>
        <v>113.42857142857143</v>
      </c>
      <c r="I26">
        <f t="shared" si="0"/>
        <v>24</v>
      </c>
      <c r="J26">
        <f t="shared" si="2"/>
        <v>6</v>
      </c>
    </row>
    <row r="27" spans="1:10" x14ac:dyDescent="0.3">
      <c r="A27" s="1">
        <v>43992</v>
      </c>
      <c r="B27">
        <v>201</v>
      </c>
      <c r="C27">
        <v>7</v>
      </c>
      <c r="D27">
        <v>32</v>
      </c>
      <c r="E27">
        <f t="shared" si="3"/>
        <v>15</v>
      </c>
      <c r="F27">
        <f t="shared" si="1"/>
        <v>162</v>
      </c>
      <c r="G27">
        <f t="shared" si="4"/>
        <v>12.285714285714286</v>
      </c>
      <c r="H27">
        <f t="shared" si="5"/>
        <v>124.42857142857143</v>
      </c>
      <c r="I27">
        <f t="shared" si="0"/>
        <v>24</v>
      </c>
      <c r="J27">
        <f t="shared" si="2"/>
        <v>6</v>
      </c>
    </row>
    <row r="28" spans="1:10" x14ac:dyDescent="0.3">
      <c r="A28" s="1">
        <v>43993</v>
      </c>
      <c r="B28">
        <v>203</v>
      </c>
      <c r="C28">
        <v>7</v>
      </c>
      <c r="D28">
        <v>81</v>
      </c>
      <c r="E28">
        <f t="shared" si="3"/>
        <v>2</v>
      </c>
      <c r="F28">
        <f t="shared" si="1"/>
        <v>115</v>
      </c>
      <c r="G28">
        <f t="shared" si="4"/>
        <v>11.857142857142858</v>
      </c>
      <c r="H28">
        <f t="shared" si="5"/>
        <v>128</v>
      </c>
      <c r="I28">
        <f t="shared" si="0"/>
        <v>24</v>
      </c>
      <c r="J28">
        <f t="shared" si="2"/>
        <v>6</v>
      </c>
    </row>
    <row r="29" spans="1:10" x14ac:dyDescent="0.3">
      <c r="A29" s="1">
        <v>43994</v>
      </c>
      <c r="B29">
        <v>223</v>
      </c>
      <c r="C29">
        <v>9</v>
      </c>
      <c r="D29">
        <v>81</v>
      </c>
      <c r="E29">
        <f t="shared" si="3"/>
        <v>20</v>
      </c>
      <c r="F29">
        <f t="shared" si="1"/>
        <v>133</v>
      </c>
      <c r="G29">
        <f t="shared" si="4"/>
        <v>13.428571428571429</v>
      </c>
      <c r="H29">
        <f t="shared" si="5"/>
        <v>132.85714285714286</v>
      </c>
      <c r="I29">
        <f t="shared" si="0"/>
        <v>24</v>
      </c>
      <c r="J29">
        <f t="shared" si="2"/>
        <v>6</v>
      </c>
    </row>
    <row r="30" spans="1:10" x14ac:dyDescent="0.3">
      <c r="A30" s="1">
        <v>43995</v>
      </c>
      <c r="B30">
        <v>223</v>
      </c>
      <c r="C30">
        <v>9</v>
      </c>
      <c r="D30">
        <v>112</v>
      </c>
      <c r="E30">
        <f t="shared" si="3"/>
        <v>0</v>
      </c>
      <c r="F30">
        <f t="shared" si="1"/>
        <v>102</v>
      </c>
      <c r="G30">
        <f t="shared" si="4"/>
        <v>11.571428571428571</v>
      </c>
      <c r="H30">
        <f t="shared" si="5"/>
        <v>131.42857142857142</v>
      </c>
      <c r="I30">
        <f t="shared" si="0"/>
        <v>24</v>
      </c>
      <c r="J30">
        <f t="shared" si="2"/>
        <v>6</v>
      </c>
    </row>
    <row r="31" spans="1:10" x14ac:dyDescent="0.3">
      <c r="A31" s="1">
        <v>43996</v>
      </c>
      <c r="B31">
        <v>249</v>
      </c>
      <c r="C31">
        <v>9</v>
      </c>
      <c r="D31">
        <v>137</v>
      </c>
      <c r="E31">
        <f t="shared" si="3"/>
        <v>26</v>
      </c>
      <c r="F31">
        <f t="shared" si="1"/>
        <v>103</v>
      </c>
      <c r="G31">
        <f t="shared" si="4"/>
        <v>12.714285714285714</v>
      </c>
      <c r="H31">
        <f t="shared" si="5"/>
        <v>128.71428571428572</v>
      </c>
      <c r="I31">
        <f t="shared" si="0"/>
        <v>25</v>
      </c>
      <c r="J31">
        <f t="shared" si="2"/>
        <v>6</v>
      </c>
    </row>
    <row r="32" spans="1:10" x14ac:dyDescent="0.3">
      <c r="A32" s="1">
        <v>43997</v>
      </c>
      <c r="B32">
        <v>266</v>
      </c>
      <c r="C32">
        <v>10</v>
      </c>
      <c r="D32">
        <v>137</v>
      </c>
      <c r="E32">
        <f t="shared" si="3"/>
        <v>17</v>
      </c>
      <c r="F32">
        <f t="shared" si="1"/>
        <v>119</v>
      </c>
      <c r="G32">
        <f t="shared" si="4"/>
        <v>12.714285714285714</v>
      </c>
      <c r="H32">
        <f t="shared" si="5"/>
        <v>125.85714285714286</v>
      </c>
      <c r="I32">
        <f t="shared" si="0"/>
        <v>25</v>
      </c>
      <c r="J32">
        <f t="shared" si="2"/>
        <v>6</v>
      </c>
    </row>
    <row r="33" spans="1:10" x14ac:dyDescent="0.3">
      <c r="A33" s="1">
        <v>43998</v>
      </c>
      <c r="B33">
        <v>286</v>
      </c>
      <c r="C33">
        <v>12</v>
      </c>
      <c r="D33">
        <v>137</v>
      </c>
      <c r="E33">
        <f t="shared" si="3"/>
        <v>20</v>
      </c>
      <c r="F33">
        <f t="shared" si="1"/>
        <v>137</v>
      </c>
      <c r="G33">
        <f t="shared" si="4"/>
        <v>14.285714285714286</v>
      </c>
      <c r="H33">
        <f t="shared" si="5"/>
        <v>124.42857142857143</v>
      </c>
      <c r="I33">
        <f t="shared" si="0"/>
        <v>25</v>
      </c>
      <c r="J33">
        <f t="shared" si="2"/>
        <v>6</v>
      </c>
    </row>
    <row r="34" spans="1:10" x14ac:dyDescent="0.3">
      <c r="A34" s="1">
        <v>43999</v>
      </c>
      <c r="B34">
        <v>302</v>
      </c>
      <c r="C34">
        <v>14</v>
      </c>
      <c r="D34">
        <v>145</v>
      </c>
      <c r="E34">
        <f t="shared" si="3"/>
        <v>16</v>
      </c>
      <c r="F34">
        <f t="shared" si="1"/>
        <v>143</v>
      </c>
      <c r="G34">
        <f t="shared" si="4"/>
        <v>14.428571428571429</v>
      </c>
      <c r="H34">
        <f t="shared" si="5"/>
        <v>121.71428571428571</v>
      </c>
      <c r="I34">
        <f t="shared" ref="I34:I65" si="6">WEEKNUM(A34)</f>
        <v>25</v>
      </c>
      <c r="J34">
        <f t="shared" si="2"/>
        <v>6</v>
      </c>
    </row>
    <row r="35" spans="1:10" x14ac:dyDescent="0.3">
      <c r="A35" s="1">
        <v>44000</v>
      </c>
      <c r="B35">
        <v>313</v>
      </c>
      <c r="C35">
        <v>16</v>
      </c>
      <c r="D35">
        <v>156</v>
      </c>
      <c r="E35">
        <f t="shared" si="3"/>
        <v>11</v>
      </c>
      <c r="F35">
        <f t="shared" si="1"/>
        <v>141</v>
      </c>
      <c r="G35">
        <f t="shared" si="4"/>
        <v>15.714285714285714</v>
      </c>
      <c r="H35">
        <f t="shared" si="5"/>
        <v>125.42857142857143</v>
      </c>
      <c r="I35">
        <f t="shared" si="6"/>
        <v>25</v>
      </c>
      <c r="J35">
        <f t="shared" si="2"/>
        <v>6</v>
      </c>
    </row>
    <row r="36" spans="1:10" x14ac:dyDescent="0.3">
      <c r="A36" s="1">
        <v>44001</v>
      </c>
      <c r="B36">
        <v>339</v>
      </c>
      <c r="C36">
        <v>16</v>
      </c>
      <c r="D36">
        <v>156</v>
      </c>
      <c r="E36">
        <f t="shared" si="3"/>
        <v>26</v>
      </c>
      <c r="F36">
        <f t="shared" si="1"/>
        <v>167</v>
      </c>
      <c r="G36">
        <f t="shared" si="4"/>
        <v>16.571428571428573</v>
      </c>
      <c r="H36">
        <f t="shared" si="5"/>
        <v>130.28571428571428</v>
      </c>
      <c r="I36">
        <f t="shared" si="6"/>
        <v>25</v>
      </c>
      <c r="J36">
        <f t="shared" si="2"/>
        <v>6</v>
      </c>
    </row>
    <row r="37" spans="1:10" x14ac:dyDescent="0.3">
      <c r="A37" s="1">
        <v>44002</v>
      </c>
      <c r="B37">
        <v>341</v>
      </c>
      <c r="C37">
        <v>17</v>
      </c>
      <c r="D37">
        <v>156</v>
      </c>
      <c r="E37">
        <f t="shared" si="3"/>
        <v>2</v>
      </c>
      <c r="F37">
        <f t="shared" si="1"/>
        <v>168</v>
      </c>
      <c r="G37">
        <f t="shared" si="4"/>
        <v>16.857142857142858</v>
      </c>
      <c r="H37">
        <f t="shared" si="5"/>
        <v>139.71428571428572</v>
      </c>
      <c r="I37">
        <f t="shared" si="6"/>
        <v>25</v>
      </c>
      <c r="J37">
        <f t="shared" si="2"/>
        <v>6</v>
      </c>
    </row>
    <row r="38" spans="1:10" x14ac:dyDescent="0.3">
      <c r="A38" s="1">
        <v>44003</v>
      </c>
      <c r="B38">
        <v>351</v>
      </c>
      <c r="C38">
        <v>18</v>
      </c>
      <c r="D38">
        <v>156</v>
      </c>
      <c r="E38">
        <f t="shared" si="3"/>
        <v>10</v>
      </c>
      <c r="F38">
        <f t="shared" si="1"/>
        <v>177</v>
      </c>
      <c r="G38">
        <f t="shared" si="4"/>
        <v>14.571428571428571</v>
      </c>
      <c r="H38">
        <f t="shared" si="5"/>
        <v>150.28571428571428</v>
      </c>
      <c r="I38">
        <f t="shared" si="6"/>
        <v>26</v>
      </c>
      <c r="J38">
        <f t="shared" si="2"/>
        <v>6</v>
      </c>
    </row>
    <row r="39" spans="1:10" x14ac:dyDescent="0.3">
      <c r="A39" s="1">
        <v>44004</v>
      </c>
      <c r="B39">
        <v>386</v>
      </c>
      <c r="C39">
        <v>19</v>
      </c>
      <c r="D39">
        <v>172</v>
      </c>
      <c r="E39">
        <f t="shared" si="3"/>
        <v>35</v>
      </c>
      <c r="F39">
        <f t="shared" si="1"/>
        <v>195</v>
      </c>
      <c r="G39">
        <f t="shared" si="4"/>
        <v>17.142857142857142</v>
      </c>
      <c r="H39">
        <f t="shared" si="5"/>
        <v>161.14285714285714</v>
      </c>
      <c r="I39">
        <f t="shared" si="6"/>
        <v>26</v>
      </c>
      <c r="J39">
        <f t="shared" si="2"/>
        <v>6</v>
      </c>
    </row>
    <row r="40" spans="1:10" x14ac:dyDescent="0.3">
      <c r="A40" s="1">
        <v>44005</v>
      </c>
      <c r="B40">
        <v>411</v>
      </c>
      <c r="C40">
        <v>21</v>
      </c>
      <c r="D40">
        <v>185</v>
      </c>
      <c r="E40">
        <f t="shared" si="3"/>
        <v>25</v>
      </c>
      <c r="F40">
        <f t="shared" si="1"/>
        <v>205</v>
      </c>
      <c r="G40">
        <f t="shared" si="4"/>
        <v>17.857142857142858</v>
      </c>
      <c r="H40">
        <f t="shared" si="5"/>
        <v>170.85714285714286</v>
      </c>
      <c r="I40">
        <f t="shared" si="6"/>
        <v>26</v>
      </c>
      <c r="J40">
        <f t="shared" si="2"/>
        <v>6</v>
      </c>
    </row>
    <row r="41" spans="1:10" x14ac:dyDescent="0.3">
      <c r="A41" s="1">
        <v>44006</v>
      </c>
      <c r="B41">
        <v>444</v>
      </c>
      <c r="C41">
        <v>22</v>
      </c>
      <c r="D41">
        <v>185</v>
      </c>
      <c r="E41">
        <f t="shared" si="3"/>
        <v>33</v>
      </c>
      <c r="F41">
        <f t="shared" si="1"/>
        <v>237</v>
      </c>
      <c r="G41">
        <f t="shared" si="4"/>
        <v>20.285714285714285</v>
      </c>
      <c r="H41">
        <f t="shared" si="5"/>
        <v>184.28571428571428</v>
      </c>
      <c r="I41">
        <f t="shared" si="6"/>
        <v>26</v>
      </c>
      <c r="J41">
        <f t="shared" si="2"/>
        <v>6</v>
      </c>
    </row>
    <row r="42" spans="1:10" x14ac:dyDescent="0.3">
      <c r="A42" s="1">
        <v>44007</v>
      </c>
      <c r="B42">
        <v>450</v>
      </c>
      <c r="C42">
        <v>22</v>
      </c>
      <c r="D42">
        <v>213</v>
      </c>
      <c r="E42">
        <f t="shared" si="3"/>
        <v>6</v>
      </c>
      <c r="F42">
        <f t="shared" si="1"/>
        <v>215</v>
      </c>
      <c r="G42">
        <f t="shared" si="4"/>
        <v>19.571428571428573</v>
      </c>
      <c r="H42">
        <f t="shared" si="5"/>
        <v>194.85714285714286</v>
      </c>
      <c r="I42">
        <f t="shared" si="6"/>
        <v>26</v>
      </c>
      <c r="J42">
        <f t="shared" si="2"/>
        <v>6</v>
      </c>
    </row>
    <row r="43" spans="1:10" x14ac:dyDescent="0.3">
      <c r="A43" s="1">
        <v>44008</v>
      </c>
      <c r="B43">
        <v>479</v>
      </c>
      <c r="C43">
        <v>23</v>
      </c>
      <c r="D43">
        <v>230</v>
      </c>
      <c r="E43">
        <f t="shared" si="3"/>
        <v>29</v>
      </c>
      <c r="F43">
        <f t="shared" si="1"/>
        <v>226</v>
      </c>
      <c r="G43">
        <f t="shared" si="4"/>
        <v>20</v>
      </c>
      <c r="H43">
        <f t="shared" si="5"/>
        <v>203.28571428571428</v>
      </c>
      <c r="I43">
        <f t="shared" si="6"/>
        <v>26</v>
      </c>
      <c r="J43">
        <f t="shared" si="2"/>
        <v>6</v>
      </c>
    </row>
    <row r="44" spans="1:10" x14ac:dyDescent="0.3">
      <c r="A44" s="1">
        <v>44009</v>
      </c>
      <c r="B44">
        <v>487</v>
      </c>
      <c r="C44">
        <v>24</v>
      </c>
      <c r="D44">
        <v>238</v>
      </c>
      <c r="E44">
        <f t="shared" si="3"/>
        <v>8</v>
      </c>
      <c r="F44">
        <f t="shared" si="1"/>
        <v>225</v>
      </c>
      <c r="G44">
        <f t="shared" si="4"/>
        <v>20.857142857142858</v>
      </c>
      <c r="H44">
        <f t="shared" si="5"/>
        <v>211.42857142857142</v>
      </c>
      <c r="I44">
        <f t="shared" si="6"/>
        <v>26</v>
      </c>
      <c r="J44">
        <f t="shared" si="2"/>
        <v>6</v>
      </c>
    </row>
    <row r="45" spans="1:10" x14ac:dyDescent="0.3">
      <c r="A45" s="1">
        <v>44010</v>
      </c>
      <c r="B45">
        <v>492</v>
      </c>
      <c r="C45">
        <v>24</v>
      </c>
      <c r="D45">
        <v>250</v>
      </c>
      <c r="E45">
        <f t="shared" si="3"/>
        <v>5</v>
      </c>
      <c r="F45">
        <f t="shared" si="1"/>
        <v>218</v>
      </c>
      <c r="G45">
        <f t="shared" si="4"/>
        <v>20.142857142857142</v>
      </c>
      <c r="H45">
        <f t="shared" si="5"/>
        <v>217.28571428571428</v>
      </c>
      <c r="I45">
        <f t="shared" si="6"/>
        <v>27</v>
      </c>
      <c r="J45">
        <f t="shared" si="2"/>
        <v>6</v>
      </c>
    </row>
    <row r="46" spans="1:10" x14ac:dyDescent="0.3">
      <c r="A46" s="1">
        <v>44011</v>
      </c>
      <c r="B46">
        <v>540</v>
      </c>
      <c r="C46">
        <v>24</v>
      </c>
      <c r="D46">
        <v>271</v>
      </c>
      <c r="E46">
        <f t="shared" si="3"/>
        <v>48</v>
      </c>
      <c r="F46">
        <f t="shared" si="1"/>
        <v>245</v>
      </c>
      <c r="G46">
        <f t="shared" si="4"/>
        <v>22</v>
      </c>
      <c r="H46">
        <f t="shared" si="5"/>
        <v>224.42857142857142</v>
      </c>
      <c r="I46">
        <f t="shared" si="6"/>
        <v>27</v>
      </c>
      <c r="J46">
        <f t="shared" si="2"/>
        <v>6</v>
      </c>
    </row>
    <row r="47" spans="1:10" x14ac:dyDescent="0.3">
      <c r="A47" s="1">
        <v>44012</v>
      </c>
      <c r="B47">
        <v>560</v>
      </c>
      <c r="C47">
        <v>24</v>
      </c>
      <c r="D47">
        <v>303</v>
      </c>
      <c r="E47">
        <f t="shared" si="3"/>
        <v>20</v>
      </c>
      <c r="F47">
        <f t="shared" si="1"/>
        <v>233</v>
      </c>
      <c r="G47">
        <f t="shared" si="4"/>
        <v>21.285714285714285</v>
      </c>
      <c r="H47">
        <f t="shared" si="5"/>
        <v>228.42857142857142</v>
      </c>
      <c r="I47">
        <f t="shared" si="6"/>
        <v>27</v>
      </c>
      <c r="J47">
        <f t="shared" si="2"/>
        <v>6</v>
      </c>
    </row>
    <row r="48" spans="1:10" x14ac:dyDescent="0.3">
      <c r="A48" s="1">
        <v>44013</v>
      </c>
      <c r="B48">
        <v>586</v>
      </c>
      <c r="C48">
        <v>24</v>
      </c>
      <c r="D48">
        <v>340</v>
      </c>
      <c r="E48">
        <f t="shared" si="3"/>
        <v>26</v>
      </c>
      <c r="F48">
        <f t="shared" si="1"/>
        <v>222</v>
      </c>
      <c r="G48">
        <f t="shared" si="4"/>
        <v>20.285714285714285</v>
      </c>
      <c r="H48">
        <f t="shared" si="5"/>
        <v>226.28571428571428</v>
      </c>
      <c r="I48">
        <f t="shared" si="6"/>
        <v>27</v>
      </c>
      <c r="J48">
        <f t="shared" si="2"/>
        <v>7</v>
      </c>
    </row>
    <row r="49" spans="1:10" x14ac:dyDescent="0.3">
      <c r="A49" s="1">
        <v>44014</v>
      </c>
      <c r="B49">
        <v>610</v>
      </c>
      <c r="C49">
        <v>24</v>
      </c>
      <c r="D49">
        <v>355</v>
      </c>
      <c r="E49">
        <f t="shared" si="3"/>
        <v>24</v>
      </c>
      <c r="F49">
        <f t="shared" si="1"/>
        <v>231</v>
      </c>
      <c r="G49">
        <f t="shared" si="4"/>
        <v>22.857142857142858</v>
      </c>
      <c r="H49">
        <f t="shared" si="5"/>
        <v>228.57142857142858</v>
      </c>
      <c r="I49">
        <f t="shared" si="6"/>
        <v>27</v>
      </c>
      <c r="J49">
        <f t="shared" si="2"/>
        <v>7</v>
      </c>
    </row>
    <row r="50" spans="1:10" x14ac:dyDescent="0.3">
      <c r="A50" s="1">
        <v>44015</v>
      </c>
      <c r="B50">
        <v>635</v>
      </c>
      <c r="C50">
        <v>25</v>
      </c>
      <c r="D50">
        <v>355</v>
      </c>
      <c r="E50">
        <f t="shared" si="3"/>
        <v>25</v>
      </c>
      <c r="F50">
        <f t="shared" si="1"/>
        <v>255</v>
      </c>
      <c r="G50">
        <f t="shared" si="4"/>
        <v>22.285714285714285</v>
      </c>
      <c r="H50">
        <f t="shared" si="5"/>
        <v>232.71428571428572</v>
      </c>
      <c r="I50">
        <f t="shared" si="6"/>
        <v>27</v>
      </c>
      <c r="J50">
        <f t="shared" si="2"/>
        <v>7</v>
      </c>
    </row>
    <row r="51" spans="1:10" x14ac:dyDescent="0.3">
      <c r="A51" s="1">
        <v>44016</v>
      </c>
      <c r="B51">
        <v>641</v>
      </c>
      <c r="C51">
        <v>25</v>
      </c>
      <c r="D51">
        <v>381</v>
      </c>
      <c r="E51">
        <f t="shared" si="3"/>
        <v>6</v>
      </c>
      <c r="F51">
        <f t="shared" si="1"/>
        <v>235</v>
      </c>
      <c r="G51">
        <f t="shared" si="4"/>
        <v>22</v>
      </c>
      <c r="H51">
        <f t="shared" si="5"/>
        <v>234.14285714285714</v>
      </c>
      <c r="I51">
        <f t="shared" si="6"/>
        <v>27</v>
      </c>
      <c r="J51">
        <f t="shared" si="2"/>
        <v>7</v>
      </c>
    </row>
    <row r="52" spans="1:10" x14ac:dyDescent="0.3">
      <c r="A52" s="1">
        <v>44017</v>
      </c>
      <c r="B52">
        <v>645</v>
      </c>
      <c r="C52">
        <v>25</v>
      </c>
      <c r="D52">
        <v>381</v>
      </c>
      <c r="E52">
        <f t="shared" si="3"/>
        <v>4</v>
      </c>
      <c r="F52">
        <f t="shared" si="1"/>
        <v>239</v>
      </c>
      <c r="G52">
        <f t="shared" si="4"/>
        <v>21.857142857142858</v>
      </c>
      <c r="H52">
        <f t="shared" si="5"/>
        <v>237.14285714285714</v>
      </c>
      <c r="I52">
        <f t="shared" si="6"/>
        <v>28</v>
      </c>
      <c r="J52">
        <f t="shared" si="2"/>
        <v>7</v>
      </c>
    </row>
    <row r="53" spans="1:10" x14ac:dyDescent="0.3">
      <c r="A53" s="1">
        <v>44018</v>
      </c>
      <c r="B53">
        <v>670</v>
      </c>
      <c r="C53">
        <v>25</v>
      </c>
      <c r="D53">
        <v>413</v>
      </c>
      <c r="E53">
        <f t="shared" si="3"/>
        <v>25</v>
      </c>
      <c r="F53">
        <f t="shared" si="1"/>
        <v>232</v>
      </c>
      <c r="G53">
        <f t="shared" si="4"/>
        <v>18.571428571428573</v>
      </c>
      <c r="H53">
        <f t="shared" si="5"/>
        <v>235.28571428571428</v>
      </c>
      <c r="I53">
        <f t="shared" si="6"/>
        <v>28</v>
      </c>
      <c r="J53">
        <f t="shared" si="2"/>
        <v>7</v>
      </c>
    </row>
    <row r="54" spans="1:10" x14ac:dyDescent="0.3">
      <c r="A54" s="1">
        <v>44019</v>
      </c>
      <c r="B54">
        <v>703</v>
      </c>
      <c r="C54">
        <v>26</v>
      </c>
      <c r="D54">
        <v>413</v>
      </c>
      <c r="E54">
        <f t="shared" si="3"/>
        <v>33</v>
      </c>
      <c r="F54">
        <f t="shared" si="1"/>
        <v>264</v>
      </c>
      <c r="G54">
        <f t="shared" si="4"/>
        <v>20.428571428571427</v>
      </c>
      <c r="H54">
        <f t="shared" si="5"/>
        <v>239.71428571428572</v>
      </c>
      <c r="I54">
        <f t="shared" si="6"/>
        <v>28</v>
      </c>
      <c r="J54">
        <f t="shared" si="2"/>
        <v>7</v>
      </c>
    </row>
    <row r="55" spans="1:10" x14ac:dyDescent="0.3">
      <c r="A55" s="1">
        <v>44020</v>
      </c>
      <c r="B55">
        <v>733</v>
      </c>
      <c r="C55">
        <v>27</v>
      </c>
      <c r="D55">
        <v>440</v>
      </c>
      <c r="E55">
        <f t="shared" si="3"/>
        <v>30</v>
      </c>
      <c r="F55">
        <f t="shared" si="1"/>
        <v>266</v>
      </c>
      <c r="G55">
        <f t="shared" si="4"/>
        <v>21</v>
      </c>
      <c r="H55">
        <f t="shared" si="5"/>
        <v>246</v>
      </c>
      <c r="I55">
        <f t="shared" si="6"/>
        <v>28</v>
      </c>
      <c r="J55">
        <f t="shared" si="2"/>
        <v>7</v>
      </c>
    </row>
    <row r="56" spans="1:10" x14ac:dyDescent="0.3">
      <c r="A56" s="1">
        <v>44021</v>
      </c>
      <c r="B56">
        <v>760</v>
      </c>
      <c r="C56">
        <v>29</v>
      </c>
      <c r="D56">
        <v>504</v>
      </c>
      <c r="E56">
        <f t="shared" si="3"/>
        <v>27</v>
      </c>
      <c r="F56">
        <f t="shared" si="1"/>
        <v>227</v>
      </c>
      <c r="G56">
        <f t="shared" si="4"/>
        <v>21.428571428571427</v>
      </c>
      <c r="H56">
        <f t="shared" si="5"/>
        <v>245.42857142857142</v>
      </c>
      <c r="I56">
        <f t="shared" si="6"/>
        <v>28</v>
      </c>
      <c r="J56">
        <f t="shared" si="2"/>
        <v>7</v>
      </c>
    </row>
    <row r="57" spans="1:10" x14ac:dyDescent="0.3">
      <c r="A57" s="1">
        <v>44022</v>
      </c>
      <c r="B57">
        <v>792</v>
      </c>
      <c r="C57">
        <v>31</v>
      </c>
      <c r="D57">
        <v>536</v>
      </c>
      <c r="E57">
        <f t="shared" si="3"/>
        <v>32</v>
      </c>
      <c r="F57">
        <f t="shared" si="1"/>
        <v>225</v>
      </c>
      <c r="G57">
        <f t="shared" si="4"/>
        <v>22.428571428571427</v>
      </c>
      <c r="H57">
        <f t="shared" si="5"/>
        <v>241.14285714285714</v>
      </c>
      <c r="I57">
        <f t="shared" si="6"/>
        <v>28</v>
      </c>
      <c r="J57">
        <f t="shared" si="2"/>
        <v>7</v>
      </c>
    </row>
    <row r="58" spans="1:10" x14ac:dyDescent="0.3">
      <c r="A58" s="1">
        <v>44023</v>
      </c>
      <c r="B58">
        <v>805</v>
      </c>
      <c r="C58">
        <v>31</v>
      </c>
      <c r="D58">
        <v>536</v>
      </c>
      <c r="E58">
        <f t="shared" si="3"/>
        <v>13</v>
      </c>
      <c r="F58">
        <f t="shared" si="1"/>
        <v>238</v>
      </c>
      <c r="G58">
        <f t="shared" si="4"/>
        <v>23.428571428571427</v>
      </c>
      <c r="H58">
        <f t="shared" si="5"/>
        <v>241.57142857142858</v>
      </c>
      <c r="I58">
        <f t="shared" si="6"/>
        <v>28</v>
      </c>
      <c r="J58">
        <f t="shared" si="2"/>
        <v>7</v>
      </c>
    </row>
    <row r="59" spans="1:10" x14ac:dyDescent="0.3">
      <c r="A59" s="1">
        <v>44024</v>
      </c>
      <c r="B59">
        <v>818</v>
      </c>
      <c r="C59">
        <v>34</v>
      </c>
      <c r="D59">
        <v>557</v>
      </c>
      <c r="E59">
        <f t="shared" si="3"/>
        <v>13</v>
      </c>
      <c r="F59">
        <f t="shared" si="1"/>
        <v>227</v>
      </c>
      <c r="G59">
        <f t="shared" si="4"/>
        <v>24.714285714285715</v>
      </c>
      <c r="H59">
        <f t="shared" si="5"/>
        <v>239.85714285714286</v>
      </c>
      <c r="I59">
        <f t="shared" si="6"/>
        <v>29</v>
      </c>
      <c r="J59">
        <f t="shared" si="2"/>
        <v>7</v>
      </c>
    </row>
    <row r="60" spans="1:10" x14ac:dyDescent="0.3">
      <c r="A60" s="1">
        <v>44025</v>
      </c>
      <c r="B60">
        <v>881</v>
      </c>
      <c r="C60">
        <v>34</v>
      </c>
      <c r="D60">
        <v>557</v>
      </c>
      <c r="E60">
        <f t="shared" si="3"/>
        <v>63</v>
      </c>
      <c r="F60">
        <f t="shared" si="1"/>
        <v>290</v>
      </c>
      <c r="G60">
        <f t="shared" si="4"/>
        <v>30.142857142857142</v>
      </c>
      <c r="H60">
        <f t="shared" si="5"/>
        <v>248.14285714285714</v>
      </c>
      <c r="I60">
        <f t="shared" si="6"/>
        <v>29</v>
      </c>
      <c r="J60">
        <f t="shared" si="2"/>
        <v>7</v>
      </c>
    </row>
    <row r="61" spans="1:10" x14ac:dyDescent="0.3">
      <c r="A61" s="1">
        <v>44026</v>
      </c>
      <c r="B61">
        <v>912</v>
      </c>
      <c r="C61">
        <v>34</v>
      </c>
      <c r="D61">
        <v>632</v>
      </c>
      <c r="E61">
        <f t="shared" si="3"/>
        <v>31</v>
      </c>
      <c r="F61">
        <f t="shared" si="1"/>
        <v>246</v>
      </c>
      <c r="G61">
        <f t="shared" si="4"/>
        <v>29.857142857142858</v>
      </c>
      <c r="H61">
        <f t="shared" si="5"/>
        <v>245.57142857142858</v>
      </c>
      <c r="I61">
        <f t="shared" si="6"/>
        <v>29</v>
      </c>
      <c r="J61">
        <f t="shared" si="2"/>
        <v>7</v>
      </c>
    </row>
    <row r="62" spans="1:10" x14ac:dyDescent="0.3">
      <c r="A62" s="1">
        <v>44027</v>
      </c>
      <c r="B62">
        <v>948</v>
      </c>
      <c r="C62">
        <v>35</v>
      </c>
      <c r="D62">
        <v>632</v>
      </c>
      <c r="E62">
        <f t="shared" si="3"/>
        <v>36</v>
      </c>
      <c r="F62">
        <f t="shared" si="1"/>
        <v>281</v>
      </c>
      <c r="G62">
        <f t="shared" si="4"/>
        <v>30.714285714285715</v>
      </c>
      <c r="H62">
        <f t="shared" si="5"/>
        <v>247.71428571428572</v>
      </c>
      <c r="I62">
        <f t="shared" si="6"/>
        <v>29</v>
      </c>
      <c r="J62">
        <f t="shared" si="2"/>
        <v>7</v>
      </c>
    </row>
    <row r="63" spans="1:10" x14ac:dyDescent="0.3">
      <c r="A63" s="1">
        <v>44028</v>
      </c>
      <c r="B63">
        <v>966</v>
      </c>
      <c r="C63">
        <v>36</v>
      </c>
      <c r="D63">
        <v>768</v>
      </c>
      <c r="E63">
        <f t="shared" si="3"/>
        <v>18</v>
      </c>
      <c r="F63">
        <f t="shared" si="1"/>
        <v>162</v>
      </c>
      <c r="G63">
        <f t="shared" si="4"/>
        <v>29.428571428571427</v>
      </c>
      <c r="H63">
        <f t="shared" si="5"/>
        <v>238.42857142857142</v>
      </c>
      <c r="I63">
        <f t="shared" si="6"/>
        <v>29</v>
      </c>
      <c r="J63">
        <f t="shared" si="2"/>
        <v>7</v>
      </c>
    </row>
    <row r="64" spans="1:10" x14ac:dyDescent="0.3">
      <c r="A64" s="1">
        <v>44029</v>
      </c>
      <c r="B64">
        <v>989</v>
      </c>
      <c r="C64">
        <v>37</v>
      </c>
      <c r="D64">
        <v>768</v>
      </c>
      <c r="E64">
        <f t="shared" si="3"/>
        <v>23</v>
      </c>
      <c r="F64">
        <f t="shared" si="1"/>
        <v>184</v>
      </c>
      <c r="G64">
        <f t="shared" si="4"/>
        <v>28.142857142857142</v>
      </c>
      <c r="H64">
        <f t="shared" si="5"/>
        <v>232.57142857142858</v>
      </c>
      <c r="I64">
        <f t="shared" si="6"/>
        <v>29</v>
      </c>
      <c r="J64">
        <f t="shared" si="2"/>
        <v>7</v>
      </c>
    </row>
    <row r="65" spans="1:10" x14ac:dyDescent="0.3">
      <c r="A65" s="1">
        <v>44030</v>
      </c>
      <c r="B65">
        <v>1006</v>
      </c>
      <c r="C65">
        <v>38</v>
      </c>
      <c r="D65">
        <v>768</v>
      </c>
      <c r="E65">
        <f t="shared" si="3"/>
        <v>17</v>
      </c>
      <c r="F65">
        <f t="shared" si="1"/>
        <v>200</v>
      </c>
      <c r="G65">
        <f t="shared" si="4"/>
        <v>28.714285714285715</v>
      </c>
      <c r="H65">
        <f t="shared" si="5"/>
        <v>227.14285714285714</v>
      </c>
      <c r="I65">
        <f t="shared" si="6"/>
        <v>29</v>
      </c>
      <c r="J65">
        <f t="shared" si="2"/>
        <v>7</v>
      </c>
    </row>
    <row r="66" spans="1:10" x14ac:dyDescent="0.3">
      <c r="A66" s="1">
        <v>44031</v>
      </c>
      <c r="B66">
        <v>1009</v>
      </c>
      <c r="C66">
        <v>38</v>
      </c>
      <c r="D66">
        <v>802</v>
      </c>
      <c r="E66">
        <f t="shared" si="3"/>
        <v>3</v>
      </c>
      <c r="F66">
        <f t="shared" si="1"/>
        <v>169</v>
      </c>
      <c r="G66">
        <f t="shared" si="4"/>
        <v>27.285714285714285</v>
      </c>
      <c r="H66">
        <f t="shared" si="5"/>
        <v>218.85714285714286</v>
      </c>
      <c r="I66">
        <f t="shared" ref="I66:I98" si="7">WEEKNUM(A66)</f>
        <v>30</v>
      </c>
      <c r="J66">
        <f t="shared" si="2"/>
        <v>7</v>
      </c>
    </row>
    <row r="67" spans="1:10" x14ac:dyDescent="0.3">
      <c r="A67" s="1">
        <v>44032</v>
      </c>
      <c r="B67">
        <v>1032</v>
      </c>
      <c r="C67">
        <v>39</v>
      </c>
      <c r="D67">
        <v>843</v>
      </c>
      <c r="E67">
        <f t="shared" si="3"/>
        <v>23</v>
      </c>
      <c r="F67">
        <f t="shared" ref="F67:F73" si="8">B67-C67-D67</f>
        <v>150</v>
      </c>
      <c r="G67">
        <f>SUM(E61:E67)/7</f>
        <v>21.571428571428573</v>
      </c>
      <c r="H67">
        <f t="shared" si="5"/>
        <v>198.85714285714286</v>
      </c>
      <c r="I67">
        <f t="shared" si="7"/>
        <v>30</v>
      </c>
      <c r="J67">
        <f t="shared" ref="J67:J104" si="9">MONTH(A67)</f>
        <v>7</v>
      </c>
    </row>
    <row r="68" spans="1:10" x14ac:dyDescent="0.3">
      <c r="A68" s="1">
        <v>44033</v>
      </c>
      <c r="B68">
        <v>1052</v>
      </c>
      <c r="C68">
        <v>39</v>
      </c>
      <c r="D68">
        <v>869</v>
      </c>
      <c r="E68">
        <f t="shared" si="3"/>
        <v>20</v>
      </c>
      <c r="F68">
        <f t="shared" si="8"/>
        <v>144</v>
      </c>
      <c r="G68">
        <f t="shared" ref="G68:G73" si="10">SUM(E62:E68)/7</f>
        <v>20</v>
      </c>
      <c r="H68">
        <f t="shared" si="5"/>
        <v>184.28571428571428</v>
      </c>
      <c r="I68">
        <f t="shared" si="7"/>
        <v>30</v>
      </c>
      <c r="J68">
        <f t="shared" si="9"/>
        <v>7</v>
      </c>
    </row>
    <row r="69" spans="1:10" x14ac:dyDescent="0.3">
      <c r="A69" s="1">
        <v>44034</v>
      </c>
      <c r="B69">
        <v>1066</v>
      </c>
      <c r="C69">
        <v>39</v>
      </c>
      <c r="D69">
        <v>891</v>
      </c>
      <c r="E69">
        <f t="shared" ref="E69" si="11">B69-B68</f>
        <v>14</v>
      </c>
      <c r="F69">
        <f t="shared" si="8"/>
        <v>136</v>
      </c>
      <c r="G69">
        <f t="shared" si="10"/>
        <v>16.857142857142858</v>
      </c>
      <c r="H69">
        <f t="shared" si="5"/>
        <v>163.57142857142858</v>
      </c>
      <c r="I69">
        <f t="shared" si="7"/>
        <v>30</v>
      </c>
      <c r="J69">
        <f t="shared" si="9"/>
        <v>7</v>
      </c>
    </row>
    <row r="70" spans="1:10" x14ac:dyDescent="0.3">
      <c r="A70" s="1">
        <v>44035</v>
      </c>
      <c r="B70">
        <v>1091</v>
      </c>
      <c r="C70">
        <v>39</v>
      </c>
      <c r="D70">
        <v>891</v>
      </c>
      <c r="E70">
        <f t="shared" ref="E70:E75" si="12">B70-B69</f>
        <v>25</v>
      </c>
      <c r="F70">
        <f t="shared" si="8"/>
        <v>161</v>
      </c>
      <c r="G70">
        <f t="shared" si="10"/>
        <v>17.857142857142858</v>
      </c>
      <c r="H70">
        <f t="shared" si="5"/>
        <v>163.42857142857142</v>
      </c>
      <c r="I70">
        <f t="shared" si="7"/>
        <v>30</v>
      </c>
      <c r="J70">
        <f t="shared" si="9"/>
        <v>7</v>
      </c>
    </row>
    <row r="71" spans="1:10" x14ac:dyDescent="0.3">
      <c r="A71" s="1">
        <v>44036</v>
      </c>
      <c r="B71">
        <v>1105</v>
      </c>
      <c r="C71">
        <v>41</v>
      </c>
      <c r="D71">
        <v>920</v>
      </c>
      <c r="E71">
        <f t="shared" si="12"/>
        <v>14</v>
      </c>
      <c r="F71">
        <f t="shared" si="8"/>
        <v>144</v>
      </c>
      <c r="G71">
        <f t="shared" si="10"/>
        <v>16.571428571428573</v>
      </c>
      <c r="H71">
        <f t="shared" si="5"/>
        <v>157.71428571428572</v>
      </c>
      <c r="I71">
        <f t="shared" si="7"/>
        <v>30</v>
      </c>
      <c r="J71">
        <f t="shared" si="9"/>
        <v>7</v>
      </c>
    </row>
    <row r="72" spans="1:10" x14ac:dyDescent="0.3">
      <c r="A72" s="1">
        <v>44037</v>
      </c>
      <c r="B72">
        <v>1122</v>
      </c>
      <c r="C72">
        <v>42</v>
      </c>
      <c r="D72">
        <v>920</v>
      </c>
      <c r="E72">
        <f t="shared" si="12"/>
        <v>17</v>
      </c>
      <c r="F72">
        <f t="shared" si="8"/>
        <v>160</v>
      </c>
      <c r="G72">
        <f t="shared" si="10"/>
        <v>16.571428571428573</v>
      </c>
      <c r="H72">
        <f t="shared" si="5"/>
        <v>152</v>
      </c>
      <c r="I72">
        <f t="shared" si="7"/>
        <v>30</v>
      </c>
      <c r="J72">
        <f t="shared" si="9"/>
        <v>7</v>
      </c>
    </row>
    <row r="73" spans="1:10" x14ac:dyDescent="0.3">
      <c r="A73" s="1">
        <v>44038</v>
      </c>
      <c r="B73">
        <v>1127</v>
      </c>
      <c r="C73">
        <v>42</v>
      </c>
      <c r="D73">
        <v>920</v>
      </c>
      <c r="E73">
        <f t="shared" si="12"/>
        <v>5</v>
      </c>
      <c r="F73">
        <f t="shared" si="8"/>
        <v>165</v>
      </c>
      <c r="G73">
        <f t="shared" si="10"/>
        <v>16.857142857142858</v>
      </c>
      <c r="H73">
        <f t="shared" ref="H73:H106" si="13">SUM(F67:F73)/7</f>
        <v>151.42857142857142</v>
      </c>
      <c r="I73">
        <f t="shared" si="7"/>
        <v>31</v>
      </c>
      <c r="J73">
        <f t="shared" si="9"/>
        <v>7</v>
      </c>
    </row>
    <row r="74" spans="1:10" x14ac:dyDescent="0.3">
      <c r="A74" s="1">
        <v>44039</v>
      </c>
      <c r="B74">
        <v>1141</v>
      </c>
      <c r="C74">
        <v>43</v>
      </c>
      <c r="D74">
        <v>942</v>
      </c>
      <c r="E74">
        <f t="shared" si="12"/>
        <v>14</v>
      </c>
      <c r="F74">
        <f t="shared" ref="F74" si="14">B74-C74-D74</f>
        <v>156</v>
      </c>
      <c r="G74">
        <f t="shared" ref="G74" si="15">SUM(E68:E74)/7</f>
        <v>15.571428571428571</v>
      </c>
      <c r="H74">
        <f t="shared" si="13"/>
        <v>152.28571428571428</v>
      </c>
      <c r="I74">
        <f t="shared" si="7"/>
        <v>31</v>
      </c>
      <c r="J74">
        <f t="shared" si="9"/>
        <v>7</v>
      </c>
    </row>
    <row r="75" spans="1:10" x14ac:dyDescent="0.3">
      <c r="A75" s="1">
        <v>44040</v>
      </c>
      <c r="B75">
        <v>1147</v>
      </c>
      <c r="C75">
        <v>43</v>
      </c>
      <c r="D75">
        <v>947</v>
      </c>
      <c r="E75">
        <f t="shared" si="12"/>
        <v>6</v>
      </c>
      <c r="F75">
        <f t="shared" ref="F75" si="16">B75-C75-D75</f>
        <v>157</v>
      </c>
      <c r="G75">
        <f t="shared" ref="G75" si="17">SUM(E69:E75)/7</f>
        <v>13.571428571428571</v>
      </c>
      <c r="H75">
        <f t="shared" si="13"/>
        <v>154.14285714285714</v>
      </c>
      <c r="I75">
        <f t="shared" si="7"/>
        <v>31</v>
      </c>
      <c r="J75">
        <f t="shared" si="9"/>
        <v>7</v>
      </c>
    </row>
    <row r="76" spans="1:10" x14ac:dyDescent="0.3">
      <c r="A76" s="1">
        <v>44041</v>
      </c>
      <c r="B76">
        <v>1162</v>
      </c>
      <c r="C76">
        <v>43</v>
      </c>
      <c r="D76">
        <v>947</v>
      </c>
      <c r="E76">
        <f t="shared" ref="E76" si="18">B76-B75</f>
        <v>15</v>
      </c>
      <c r="F76">
        <f t="shared" ref="F76" si="19">B76-C76-D76</f>
        <v>172</v>
      </c>
      <c r="G76">
        <f t="shared" ref="G76" si="20">SUM(E70:E76)/7</f>
        <v>13.714285714285714</v>
      </c>
      <c r="H76">
        <f t="shared" si="13"/>
        <v>159.28571428571428</v>
      </c>
      <c r="I76">
        <f t="shared" si="7"/>
        <v>31</v>
      </c>
      <c r="J76">
        <f t="shared" si="9"/>
        <v>7</v>
      </c>
    </row>
    <row r="77" spans="1:10" x14ac:dyDescent="0.3">
      <c r="A77" s="1">
        <v>44042</v>
      </c>
      <c r="B77">
        <v>1169</v>
      </c>
      <c r="C77">
        <v>43</v>
      </c>
      <c r="D77">
        <v>983</v>
      </c>
      <c r="E77">
        <f t="shared" ref="E77:E82" si="21">B77-B76</f>
        <v>7</v>
      </c>
      <c r="F77">
        <f t="shared" ref="F77" si="22">B77-C77-D77</f>
        <v>143</v>
      </c>
      <c r="G77">
        <f t="shared" ref="G77" si="23">SUM(E71:E77)/7</f>
        <v>11.142857142857142</v>
      </c>
      <c r="H77">
        <f t="shared" si="13"/>
        <v>156.71428571428572</v>
      </c>
      <c r="I77">
        <f t="shared" si="7"/>
        <v>31</v>
      </c>
      <c r="J77">
        <f t="shared" si="9"/>
        <v>7</v>
      </c>
    </row>
    <row r="78" spans="1:10" x14ac:dyDescent="0.3">
      <c r="A78" s="1">
        <v>44043</v>
      </c>
      <c r="B78">
        <v>1181</v>
      </c>
      <c r="C78">
        <v>43</v>
      </c>
      <c r="D78">
        <v>1000</v>
      </c>
      <c r="E78">
        <f t="shared" si="21"/>
        <v>12</v>
      </c>
      <c r="F78">
        <f t="shared" ref="F78" si="24">B78-C78-D78</f>
        <v>138</v>
      </c>
      <c r="G78">
        <f t="shared" ref="G78" si="25">SUM(E72:E78)/7</f>
        <v>10.857142857142858</v>
      </c>
      <c r="H78">
        <f t="shared" si="13"/>
        <v>155.85714285714286</v>
      </c>
      <c r="I78">
        <f t="shared" si="7"/>
        <v>31</v>
      </c>
      <c r="J78">
        <f t="shared" si="9"/>
        <v>7</v>
      </c>
    </row>
    <row r="79" spans="1:10" x14ac:dyDescent="0.3">
      <c r="A79" s="1">
        <v>44044</v>
      </c>
      <c r="B79">
        <v>1182</v>
      </c>
      <c r="C79">
        <v>45</v>
      </c>
      <c r="D79">
        <v>1000</v>
      </c>
      <c r="E79">
        <f t="shared" si="21"/>
        <v>1</v>
      </c>
      <c r="F79">
        <f t="shared" ref="F79" si="26">B79-C79-D79</f>
        <v>137</v>
      </c>
      <c r="G79">
        <f t="shared" ref="G79" si="27">SUM(E73:E79)/7</f>
        <v>8.5714285714285712</v>
      </c>
      <c r="H79">
        <f t="shared" si="13"/>
        <v>152.57142857142858</v>
      </c>
      <c r="I79">
        <f t="shared" si="7"/>
        <v>31</v>
      </c>
      <c r="J79">
        <f t="shared" si="9"/>
        <v>8</v>
      </c>
    </row>
    <row r="80" spans="1:10" x14ac:dyDescent="0.3">
      <c r="A80" s="1">
        <v>44045</v>
      </c>
      <c r="B80">
        <v>1183</v>
      </c>
      <c r="C80">
        <v>45</v>
      </c>
      <c r="D80">
        <v>1000</v>
      </c>
      <c r="E80">
        <f t="shared" si="21"/>
        <v>1</v>
      </c>
      <c r="F80">
        <f t="shared" ref="F80:F81" si="28">B80-C80-D80</f>
        <v>138</v>
      </c>
      <c r="G80">
        <f t="shared" ref="G80" si="29">SUM(E74:E80)/7</f>
        <v>8</v>
      </c>
      <c r="H80">
        <f t="shared" si="13"/>
        <v>148.71428571428572</v>
      </c>
      <c r="I80">
        <f t="shared" si="7"/>
        <v>32</v>
      </c>
      <c r="J80">
        <f t="shared" si="9"/>
        <v>8</v>
      </c>
    </row>
    <row r="81" spans="1:10" x14ac:dyDescent="0.3">
      <c r="A81" s="1">
        <v>44046</v>
      </c>
      <c r="B81">
        <v>1192</v>
      </c>
      <c r="C81">
        <v>45</v>
      </c>
      <c r="D81">
        <v>1030</v>
      </c>
      <c r="E81">
        <f t="shared" si="21"/>
        <v>9</v>
      </c>
      <c r="F81">
        <f t="shared" si="28"/>
        <v>117</v>
      </c>
      <c r="G81">
        <f t="shared" ref="G81" si="30">SUM(E75:E81)/7</f>
        <v>7.2857142857142856</v>
      </c>
      <c r="H81">
        <f t="shared" si="13"/>
        <v>143.14285714285714</v>
      </c>
      <c r="I81">
        <f t="shared" si="7"/>
        <v>32</v>
      </c>
      <c r="J81">
        <f t="shared" si="9"/>
        <v>8</v>
      </c>
    </row>
    <row r="82" spans="1:10" x14ac:dyDescent="0.3">
      <c r="A82" s="1">
        <v>44047</v>
      </c>
      <c r="B82">
        <v>1204</v>
      </c>
      <c r="C82">
        <v>46</v>
      </c>
      <c r="D82">
        <v>1047</v>
      </c>
      <c r="E82">
        <f t="shared" si="21"/>
        <v>12</v>
      </c>
      <c r="F82">
        <f t="shared" ref="F82" si="31">B82-C82-D82</f>
        <v>111</v>
      </c>
      <c r="G82">
        <f t="shared" ref="G82" si="32">SUM(E76:E82)/7</f>
        <v>8.1428571428571423</v>
      </c>
      <c r="H82">
        <f t="shared" si="13"/>
        <v>136.57142857142858</v>
      </c>
      <c r="I82">
        <f t="shared" si="7"/>
        <v>32</v>
      </c>
      <c r="J82">
        <f t="shared" si="9"/>
        <v>8</v>
      </c>
    </row>
    <row r="83" spans="1:10" x14ac:dyDescent="0.3">
      <c r="A83" s="1">
        <v>44048</v>
      </c>
      <c r="B83">
        <v>1213</v>
      </c>
      <c r="C83">
        <v>46</v>
      </c>
      <c r="D83">
        <v>1067</v>
      </c>
      <c r="E83">
        <f t="shared" ref="E83" si="33">B83-B82</f>
        <v>9</v>
      </c>
      <c r="F83">
        <f t="shared" ref="F83" si="34">B83-C83-D83</f>
        <v>100</v>
      </c>
      <c r="G83">
        <f t="shared" ref="G83" si="35">SUM(E77:E83)/7</f>
        <v>7.2857142857142856</v>
      </c>
      <c r="H83">
        <f t="shared" si="13"/>
        <v>126.28571428571429</v>
      </c>
      <c r="I83">
        <f t="shared" si="7"/>
        <v>32</v>
      </c>
      <c r="J83">
        <f t="shared" si="9"/>
        <v>8</v>
      </c>
    </row>
    <row r="84" spans="1:10" x14ac:dyDescent="0.3">
      <c r="A84" s="1">
        <v>44049</v>
      </c>
      <c r="B84">
        <v>1217</v>
      </c>
      <c r="C84">
        <v>46</v>
      </c>
      <c r="D84">
        <v>1080</v>
      </c>
      <c r="E84">
        <f t="shared" ref="E84" si="36">B84-B83</f>
        <v>4</v>
      </c>
      <c r="F84">
        <f t="shared" ref="F84" si="37">B84-C84-D84</f>
        <v>91</v>
      </c>
      <c r="G84">
        <f t="shared" ref="G84" si="38">SUM(E78:E84)/7</f>
        <v>6.8571428571428568</v>
      </c>
      <c r="H84">
        <f t="shared" si="13"/>
        <v>118.85714285714286</v>
      </c>
      <c r="I84">
        <f t="shared" si="7"/>
        <v>32</v>
      </c>
      <c r="J84">
        <f t="shared" si="9"/>
        <v>8</v>
      </c>
    </row>
    <row r="85" spans="1:10" x14ac:dyDescent="0.3">
      <c r="A85" s="1">
        <v>44050</v>
      </c>
      <c r="B85">
        <f>B84+6</f>
        <v>1223</v>
      </c>
      <c r="C85">
        <v>46</v>
      </c>
      <c r="D85">
        <f>D84+21</f>
        <v>1101</v>
      </c>
      <c r="E85">
        <f t="shared" ref="E85:E86" si="39">B85-B84</f>
        <v>6</v>
      </c>
      <c r="F85">
        <f t="shared" ref="F85:F86" si="40">B85-C85-D85</f>
        <v>76</v>
      </c>
      <c r="G85">
        <f t="shared" ref="G85:G86" si="41">SUM(E79:E85)/7</f>
        <v>6</v>
      </c>
      <c r="H85">
        <f t="shared" si="13"/>
        <v>110</v>
      </c>
      <c r="I85">
        <f t="shared" si="7"/>
        <v>32</v>
      </c>
      <c r="J85">
        <f t="shared" si="9"/>
        <v>8</v>
      </c>
    </row>
    <row r="86" spans="1:10" x14ac:dyDescent="0.3">
      <c r="A86" s="1">
        <v>44051</v>
      </c>
      <c r="B86">
        <v>1224</v>
      </c>
      <c r="C86">
        <v>46</v>
      </c>
      <c r="D86">
        <v>1101</v>
      </c>
      <c r="E86">
        <f t="shared" si="39"/>
        <v>1</v>
      </c>
      <c r="F86">
        <f t="shared" si="40"/>
        <v>77</v>
      </c>
      <c r="G86">
        <f t="shared" si="41"/>
        <v>6</v>
      </c>
      <c r="H86">
        <f t="shared" si="13"/>
        <v>101.42857142857143</v>
      </c>
      <c r="I86">
        <f t="shared" si="7"/>
        <v>32</v>
      </c>
      <c r="J86">
        <f t="shared" si="9"/>
        <v>8</v>
      </c>
    </row>
    <row r="87" spans="1:10" x14ac:dyDescent="0.3">
      <c r="A87" s="1">
        <v>44052</v>
      </c>
      <c r="B87">
        <v>1224</v>
      </c>
      <c r="C87">
        <v>46</v>
      </c>
      <c r="D87">
        <v>1101</v>
      </c>
      <c r="E87">
        <f t="shared" ref="E87" si="42">B87-B86</f>
        <v>0</v>
      </c>
      <c r="F87">
        <f t="shared" ref="F87" si="43">B87-C87-D87</f>
        <v>77</v>
      </c>
      <c r="G87">
        <f t="shared" ref="G87" si="44">SUM(E81:E87)/7</f>
        <v>5.8571428571428568</v>
      </c>
      <c r="H87">
        <f t="shared" si="13"/>
        <v>92.714285714285708</v>
      </c>
      <c r="I87">
        <f t="shared" si="7"/>
        <v>33</v>
      </c>
      <c r="J87">
        <f t="shared" si="9"/>
        <v>8</v>
      </c>
    </row>
    <row r="88" spans="1:10" x14ac:dyDescent="0.3">
      <c r="A88" s="1">
        <v>44053</v>
      </c>
      <c r="B88">
        <v>1230</v>
      </c>
      <c r="C88">
        <v>46</v>
      </c>
      <c r="D88">
        <v>1108</v>
      </c>
      <c r="E88">
        <f t="shared" ref="E88" si="45">B88-B87</f>
        <v>6</v>
      </c>
      <c r="F88">
        <f t="shared" ref="F88" si="46">B88-C88-D88</f>
        <v>76</v>
      </c>
      <c r="G88">
        <f t="shared" ref="G88" si="47">SUM(E82:E88)/7</f>
        <v>5.4285714285714288</v>
      </c>
      <c r="H88">
        <f t="shared" si="13"/>
        <v>86.857142857142861</v>
      </c>
      <c r="I88">
        <f t="shared" si="7"/>
        <v>33</v>
      </c>
      <c r="J88">
        <f t="shared" si="9"/>
        <v>8</v>
      </c>
    </row>
    <row r="89" spans="1:10" x14ac:dyDescent="0.3">
      <c r="A89" s="1">
        <v>44054</v>
      </c>
      <c r="B89">
        <v>1233</v>
      </c>
      <c r="C89">
        <v>46</v>
      </c>
      <c r="D89">
        <v>1123</v>
      </c>
      <c r="E89">
        <f t="shared" ref="E89" si="48">B89-B88</f>
        <v>3</v>
      </c>
      <c r="F89">
        <f t="shared" ref="F89" si="49">B89-C89-D89</f>
        <v>64</v>
      </c>
      <c r="G89">
        <f t="shared" ref="G89" si="50">SUM(E83:E89)/7</f>
        <v>4.1428571428571432</v>
      </c>
      <c r="H89">
        <f t="shared" si="13"/>
        <v>80.142857142857139</v>
      </c>
      <c r="I89">
        <f t="shared" si="7"/>
        <v>33</v>
      </c>
      <c r="J89">
        <f t="shared" si="9"/>
        <v>8</v>
      </c>
    </row>
    <row r="90" spans="1:10" x14ac:dyDescent="0.3">
      <c r="A90" s="1">
        <v>44055</v>
      </c>
      <c r="B90">
        <v>1242</v>
      </c>
      <c r="C90">
        <v>46</v>
      </c>
      <c r="D90">
        <v>1135</v>
      </c>
      <c r="E90">
        <f t="shared" ref="E90" si="51">B90-B89</f>
        <v>9</v>
      </c>
      <c r="F90">
        <f t="shared" ref="F90" si="52">B90-C90-D90</f>
        <v>61</v>
      </c>
      <c r="G90">
        <f t="shared" ref="G90" si="53">SUM(E84:E90)/7</f>
        <v>4.1428571428571432</v>
      </c>
      <c r="H90">
        <f t="shared" si="13"/>
        <v>74.571428571428569</v>
      </c>
      <c r="I90">
        <f t="shared" si="7"/>
        <v>33</v>
      </c>
      <c r="J90">
        <f t="shared" si="9"/>
        <v>8</v>
      </c>
    </row>
    <row r="91" spans="1:10" x14ac:dyDescent="0.3">
      <c r="A91" s="1">
        <v>44056</v>
      </c>
      <c r="B91">
        <v>1254</v>
      </c>
      <c r="C91">
        <v>47</v>
      </c>
      <c r="D91">
        <v>1135</v>
      </c>
      <c r="E91">
        <f t="shared" ref="E91:E93" si="54">B91-B90</f>
        <v>12</v>
      </c>
      <c r="F91">
        <f t="shared" ref="F91:F93" si="55">B91-C91-D91</f>
        <v>72</v>
      </c>
      <c r="G91">
        <f t="shared" ref="G91:G93" si="56">SUM(E85:E91)/7</f>
        <v>5.2857142857142856</v>
      </c>
      <c r="H91">
        <f t="shared" si="13"/>
        <v>71.857142857142861</v>
      </c>
      <c r="I91">
        <f t="shared" si="7"/>
        <v>33</v>
      </c>
      <c r="J91">
        <f t="shared" si="9"/>
        <v>8</v>
      </c>
    </row>
    <row r="92" spans="1:10" x14ac:dyDescent="0.3">
      <c r="A92" s="1">
        <v>44057</v>
      </c>
      <c r="B92">
        <v>1262</v>
      </c>
      <c r="C92">
        <v>47</v>
      </c>
      <c r="D92">
        <v>1144</v>
      </c>
      <c r="E92">
        <f t="shared" si="54"/>
        <v>8</v>
      </c>
      <c r="F92">
        <f t="shared" si="55"/>
        <v>71</v>
      </c>
      <c r="G92">
        <f t="shared" si="56"/>
        <v>5.5714285714285712</v>
      </c>
      <c r="H92">
        <f t="shared" si="13"/>
        <v>71.142857142857139</v>
      </c>
      <c r="I92">
        <f t="shared" si="7"/>
        <v>33</v>
      </c>
      <c r="J92">
        <f t="shared" si="9"/>
        <v>8</v>
      </c>
    </row>
    <row r="93" spans="1:10" x14ac:dyDescent="0.3">
      <c r="A93" s="1">
        <v>44058</v>
      </c>
      <c r="B93">
        <v>1292</v>
      </c>
      <c r="C93">
        <v>47</v>
      </c>
      <c r="D93">
        <v>1144</v>
      </c>
      <c r="E93">
        <f t="shared" si="54"/>
        <v>30</v>
      </c>
      <c r="F93">
        <f t="shared" si="55"/>
        <v>101</v>
      </c>
      <c r="G93">
        <f t="shared" si="56"/>
        <v>9.7142857142857135</v>
      </c>
      <c r="H93">
        <f t="shared" si="13"/>
        <v>74.571428571428569</v>
      </c>
      <c r="I93">
        <f t="shared" si="7"/>
        <v>33</v>
      </c>
      <c r="J93">
        <f t="shared" si="9"/>
        <v>8</v>
      </c>
    </row>
    <row r="94" spans="1:10" x14ac:dyDescent="0.3">
      <c r="A94" s="1">
        <v>44059</v>
      </c>
      <c r="B94">
        <v>1305</v>
      </c>
      <c r="C94">
        <v>47</v>
      </c>
      <c r="D94">
        <v>1144</v>
      </c>
      <c r="E94">
        <f t="shared" ref="E94" si="57">B94-B93</f>
        <v>13</v>
      </c>
      <c r="F94">
        <f t="shared" ref="F94" si="58">B94-C94-D94</f>
        <v>114</v>
      </c>
      <c r="G94">
        <f t="shared" ref="G94" si="59">SUM(E88:E94)/7</f>
        <v>11.571428571428571</v>
      </c>
      <c r="H94">
        <f t="shared" si="13"/>
        <v>79.857142857142861</v>
      </c>
      <c r="I94">
        <f t="shared" si="7"/>
        <v>34</v>
      </c>
      <c r="J94">
        <f t="shared" si="9"/>
        <v>8</v>
      </c>
    </row>
    <row r="95" spans="1:10" x14ac:dyDescent="0.3">
      <c r="A95" s="1">
        <v>44060</v>
      </c>
      <c r="B95">
        <v>1316</v>
      </c>
      <c r="C95">
        <v>47</v>
      </c>
      <c r="D95">
        <v>1153</v>
      </c>
      <c r="E95">
        <f t="shared" ref="E95" si="60">B95-B94</f>
        <v>11</v>
      </c>
      <c r="F95">
        <f t="shared" ref="F95" si="61">B95-C95-D95</f>
        <v>116</v>
      </c>
      <c r="G95">
        <f t="shared" ref="G95" si="62">SUM(E89:E95)/7</f>
        <v>12.285714285714286</v>
      </c>
      <c r="H95">
        <f t="shared" si="13"/>
        <v>85.571428571428569</v>
      </c>
      <c r="I95">
        <f t="shared" si="7"/>
        <v>34</v>
      </c>
      <c r="J95">
        <f t="shared" si="9"/>
        <v>8</v>
      </c>
    </row>
    <row r="96" spans="1:10" x14ac:dyDescent="0.3">
      <c r="A96" s="1">
        <v>44061</v>
      </c>
      <c r="B96">
        <v>1320</v>
      </c>
      <c r="C96">
        <v>47</v>
      </c>
      <c r="D96">
        <v>1160</v>
      </c>
      <c r="E96">
        <f t="shared" ref="E96" si="63">B96-B95</f>
        <v>4</v>
      </c>
      <c r="F96">
        <f t="shared" ref="F96" si="64">B96-C96-D96</f>
        <v>113</v>
      </c>
      <c r="G96">
        <f>SUM(E90:E96)/7</f>
        <v>12.428571428571429</v>
      </c>
      <c r="H96">
        <f t="shared" si="13"/>
        <v>92.571428571428569</v>
      </c>
      <c r="I96">
        <f t="shared" si="7"/>
        <v>34</v>
      </c>
      <c r="J96">
        <f t="shared" si="9"/>
        <v>8</v>
      </c>
    </row>
    <row r="97" spans="1:10" x14ac:dyDescent="0.3">
      <c r="A97" s="1">
        <v>44062</v>
      </c>
      <c r="B97">
        <v>1322</v>
      </c>
      <c r="C97">
        <v>47</v>
      </c>
      <c r="D97">
        <v>1160</v>
      </c>
      <c r="E97">
        <f t="shared" ref="E97" si="65">B97-B96</f>
        <v>2</v>
      </c>
      <c r="F97">
        <f t="shared" ref="F97" si="66">B97-C97-D97</f>
        <v>115</v>
      </c>
      <c r="G97">
        <f t="shared" ref="G97" si="67">SUM(E91:E97)/7</f>
        <v>11.428571428571429</v>
      </c>
      <c r="H97">
        <f t="shared" si="13"/>
        <v>100.28571428571429</v>
      </c>
      <c r="I97">
        <f t="shared" si="7"/>
        <v>34</v>
      </c>
      <c r="J97">
        <f t="shared" si="9"/>
        <v>8</v>
      </c>
    </row>
    <row r="98" spans="1:10" x14ac:dyDescent="0.3">
      <c r="A98" s="1">
        <v>44063</v>
      </c>
      <c r="B98">
        <v>1325</v>
      </c>
      <c r="C98">
        <v>47</v>
      </c>
      <c r="D98">
        <v>1185</v>
      </c>
      <c r="E98">
        <f t="shared" ref="E98" si="68">B98-B97</f>
        <v>3</v>
      </c>
      <c r="F98">
        <f t="shared" ref="F98" si="69">B98-C98-D98</f>
        <v>93</v>
      </c>
      <c r="G98">
        <f t="shared" ref="G98" si="70">SUM(E92:E98)/7</f>
        <v>10.142857142857142</v>
      </c>
      <c r="H98">
        <f t="shared" si="13"/>
        <v>103.28571428571429</v>
      </c>
      <c r="I98">
        <f t="shared" si="7"/>
        <v>34</v>
      </c>
      <c r="J98">
        <f t="shared" si="9"/>
        <v>8</v>
      </c>
    </row>
    <row r="99" spans="1:10" x14ac:dyDescent="0.3">
      <c r="A99" s="1">
        <v>44064</v>
      </c>
      <c r="B99">
        <v>1328</v>
      </c>
      <c r="C99">
        <v>47</v>
      </c>
      <c r="D99">
        <v>1198</v>
      </c>
      <c r="E99">
        <f t="shared" ref="E99" si="71">B99-B98</f>
        <v>3</v>
      </c>
      <c r="F99">
        <f t="shared" ref="F99" si="72">B99-C99-D99</f>
        <v>83</v>
      </c>
      <c r="G99">
        <f t="shared" ref="G99" si="73">SUM(E93:E99)/7</f>
        <v>9.4285714285714288</v>
      </c>
      <c r="H99">
        <f t="shared" si="13"/>
        <v>105</v>
      </c>
      <c r="I99">
        <f t="shared" ref="I99" si="74">WEEKNUM(A99)</f>
        <v>34</v>
      </c>
      <c r="J99">
        <f t="shared" si="9"/>
        <v>8</v>
      </c>
    </row>
    <row r="100" spans="1:10" x14ac:dyDescent="0.3">
      <c r="A100" s="1">
        <v>44065</v>
      </c>
      <c r="B100">
        <v>1336</v>
      </c>
      <c r="C100">
        <v>48</v>
      </c>
      <c r="D100">
        <v>1198</v>
      </c>
      <c r="E100">
        <f t="shared" ref="E100" si="75">B100-B99</f>
        <v>8</v>
      </c>
      <c r="F100">
        <f t="shared" ref="F100" si="76">B100-C100-D100</f>
        <v>90</v>
      </c>
      <c r="G100">
        <f t="shared" ref="G100:G105" si="77">SUM(E94:E100)/7</f>
        <v>6.2857142857142856</v>
      </c>
      <c r="H100">
        <f t="shared" si="13"/>
        <v>103.42857142857143</v>
      </c>
      <c r="I100">
        <f t="shared" ref="I100" si="78">WEEKNUM(A100)</f>
        <v>34</v>
      </c>
      <c r="J100">
        <f t="shared" si="9"/>
        <v>8</v>
      </c>
    </row>
    <row r="101" spans="1:10" x14ac:dyDescent="0.3">
      <c r="A101" s="1">
        <v>44066</v>
      </c>
      <c r="B101">
        <v>1337</v>
      </c>
      <c r="C101">
        <v>49</v>
      </c>
      <c r="D101">
        <v>1198</v>
      </c>
      <c r="E101">
        <f t="shared" ref="E101" si="79">B101-B100</f>
        <v>1</v>
      </c>
      <c r="F101">
        <f t="shared" ref="F101" si="80">B101-C101-D101</f>
        <v>90</v>
      </c>
      <c r="G101">
        <f t="shared" si="77"/>
        <v>4.5714285714285712</v>
      </c>
      <c r="H101">
        <f t="shared" si="13"/>
        <v>100</v>
      </c>
      <c r="I101">
        <f t="shared" ref="I101" si="81">WEEKNUM(A101)</f>
        <v>35</v>
      </c>
      <c r="J101">
        <f t="shared" si="9"/>
        <v>8</v>
      </c>
    </row>
    <row r="102" spans="1:10" x14ac:dyDescent="0.3">
      <c r="A102" s="1">
        <v>44067</v>
      </c>
      <c r="B102">
        <v>1341</v>
      </c>
      <c r="C102">
        <v>49</v>
      </c>
      <c r="D102">
        <v>1207</v>
      </c>
      <c r="E102">
        <f t="shared" ref="E102" si="82">B102-B101</f>
        <v>4</v>
      </c>
      <c r="F102">
        <f t="shared" ref="F102" si="83">B102-C102-D102</f>
        <v>85</v>
      </c>
      <c r="G102">
        <f t="shared" si="77"/>
        <v>3.5714285714285716</v>
      </c>
      <c r="H102">
        <f t="shared" si="13"/>
        <v>95.571428571428569</v>
      </c>
      <c r="I102">
        <f t="shared" ref="I102" si="84">WEEKNUM(A102)</f>
        <v>35</v>
      </c>
      <c r="J102">
        <f t="shared" si="9"/>
        <v>8</v>
      </c>
    </row>
    <row r="103" spans="1:10" x14ac:dyDescent="0.3">
      <c r="A103" s="1">
        <v>44068</v>
      </c>
      <c r="B103">
        <v>1347</v>
      </c>
      <c r="C103">
        <v>49</v>
      </c>
      <c r="D103">
        <v>1230</v>
      </c>
      <c r="E103">
        <f t="shared" ref="E103" si="85">B103-B102</f>
        <v>6</v>
      </c>
      <c r="F103">
        <f t="shared" ref="F103" si="86">B103-C103-D103</f>
        <v>68</v>
      </c>
      <c r="G103">
        <f t="shared" si="77"/>
        <v>3.8571428571428572</v>
      </c>
      <c r="H103" s="2">
        <f t="shared" si="13"/>
        <v>89.142857142857139</v>
      </c>
      <c r="I103">
        <f t="shared" ref="I103" si="87">WEEKNUM(A103)</f>
        <v>35</v>
      </c>
      <c r="J103">
        <f t="shared" si="9"/>
        <v>8</v>
      </c>
    </row>
    <row r="104" spans="1:10" x14ac:dyDescent="0.3">
      <c r="A104" s="1">
        <v>44069</v>
      </c>
      <c r="B104">
        <v>1353</v>
      </c>
      <c r="C104">
        <v>49</v>
      </c>
      <c r="D104">
        <v>1242</v>
      </c>
      <c r="E104">
        <f t="shared" ref="E104" si="88">B104-B103</f>
        <v>6</v>
      </c>
      <c r="F104">
        <f t="shared" ref="F104" si="89">B104-C104-D104</f>
        <v>62</v>
      </c>
      <c r="G104">
        <f t="shared" si="77"/>
        <v>4.4285714285714288</v>
      </c>
      <c r="H104">
        <f t="shared" si="13"/>
        <v>81.571428571428569</v>
      </c>
      <c r="I104">
        <f t="shared" ref="I104" si="90">WEEKNUM(A104)</f>
        <v>35</v>
      </c>
      <c r="J104">
        <f t="shared" si="9"/>
        <v>8</v>
      </c>
    </row>
    <row r="105" spans="1:10" x14ac:dyDescent="0.3">
      <c r="A105" s="1">
        <v>44070</v>
      </c>
      <c r="B105">
        <v>1354</v>
      </c>
      <c r="C105">
        <v>50</v>
      </c>
      <c r="D105">
        <v>1242</v>
      </c>
      <c r="E105">
        <f t="shared" ref="E105" si="91">B105-B104</f>
        <v>1</v>
      </c>
      <c r="F105">
        <f t="shared" ref="F105" si="92">B105-C105-D105</f>
        <v>62</v>
      </c>
      <c r="G105">
        <f t="shared" si="77"/>
        <v>4.1428571428571432</v>
      </c>
      <c r="H105">
        <f t="shared" si="13"/>
        <v>77.142857142857139</v>
      </c>
      <c r="I105">
        <f t="shared" ref="I105" si="93">WEEKNUM(A105)</f>
        <v>35</v>
      </c>
      <c r="J105">
        <f t="shared" ref="J105" si="94">MONTH(A105)</f>
        <v>8</v>
      </c>
    </row>
    <row r="106" spans="1:10" x14ac:dyDescent="0.3">
      <c r="A106" s="1">
        <v>44071</v>
      </c>
      <c r="B106">
        <v>1358</v>
      </c>
      <c r="C106">
        <v>50</v>
      </c>
      <c r="D106">
        <v>1250</v>
      </c>
      <c r="E106">
        <f t="shared" ref="E106" si="95">B106-B105</f>
        <v>4</v>
      </c>
      <c r="F106">
        <f t="shared" ref="F106" si="96">B106-C106-D106</f>
        <v>58</v>
      </c>
      <c r="G106">
        <f t="shared" ref="G106" si="97">SUM(E100:E106)/7</f>
        <v>4.2857142857142856</v>
      </c>
      <c r="H106">
        <f t="shared" si="13"/>
        <v>73.571428571428569</v>
      </c>
      <c r="I106">
        <f t="shared" ref="I106" si="98">WEEKNUM(A106)</f>
        <v>35</v>
      </c>
      <c r="J106">
        <f t="shared" ref="J106" si="99">MONTH(A106)</f>
        <v>8</v>
      </c>
    </row>
    <row r="107" spans="1:10" x14ac:dyDescent="0.3">
      <c r="A107" s="1">
        <v>44072</v>
      </c>
      <c r="B107">
        <v>1359</v>
      </c>
      <c r="C107">
        <v>50</v>
      </c>
      <c r="D107">
        <v>1250</v>
      </c>
      <c r="E107">
        <f t="shared" ref="E107" si="100">B107-B106</f>
        <v>1</v>
      </c>
      <c r="F107">
        <f t="shared" ref="F107" si="101">B107-C107-D107</f>
        <v>59</v>
      </c>
      <c r="G107">
        <f t="shared" ref="G107" si="102">SUM(E101:E107)/7</f>
        <v>3.2857142857142856</v>
      </c>
      <c r="H107">
        <f t="shared" ref="H107" si="103">SUM(F101:F107)/7</f>
        <v>69.142857142857139</v>
      </c>
      <c r="I107">
        <f t="shared" ref="I107" si="104">WEEKNUM(A107)</f>
        <v>35</v>
      </c>
      <c r="J107">
        <f t="shared" ref="J107" si="105">MONTH(A107)</f>
        <v>8</v>
      </c>
    </row>
    <row r="108" spans="1:10" x14ac:dyDescent="0.3">
      <c r="A108" s="1">
        <v>44073</v>
      </c>
      <c r="B108">
        <v>1363</v>
      </c>
      <c r="C108">
        <v>50</v>
      </c>
      <c r="D108">
        <v>1250</v>
      </c>
      <c r="E108">
        <f t="shared" ref="E108:E109" si="106">B108-B107</f>
        <v>4</v>
      </c>
      <c r="F108">
        <f t="shared" ref="F108:F109" si="107">B108-C108-D108</f>
        <v>63</v>
      </c>
      <c r="G108">
        <f t="shared" ref="G108:G109" si="108">SUM(E102:E108)/7</f>
        <v>3.7142857142857144</v>
      </c>
      <c r="H108">
        <f t="shared" ref="H108:H109" si="109">SUM(F102:F108)/7</f>
        <v>65.285714285714292</v>
      </c>
      <c r="I108">
        <f t="shared" ref="I108:I109" si="110">WEEKNUM(A108)</f>
        <v>36</v>
      </c>
      <c r="J108">
        <f t="shared" ref="J108:J109" si="111">MONTH(A108)</f>
        <v>8</v>
      </c>
    </row>
    <row r="109" spans="1:10" x14ac:dyDescent="0.3">
      <c r="A109" s="1">
        <v>44074</v>
      </c>
      <c r="B109">
        <v>1364</v>
      </c>
      <c r="C109">
        <v>51</v>
      </c>
      <c r="D109">
        <v>1273</v>
      </c>
      <c r="E109">
        <f t="shared" si="106"/>
        <v>1</v>
      </c>
      <c r="F109">
        <f t="shared" si="107"/>
        <v>40</v>
      </c>
      <c r="G109">
        <f t="shared" si="108"/>
        <v>3.2857142857142856</v>
      </c>
      <c r="H109">
        <f t="shared" si="109"/>
        <v>58.857142857142854</v>
      </c>
      <c r="I109">
        <f t="shared" si="110"/>
        <v>36</v>
      </c>
      <c r="J109">
        <f t="shared" si="111"/>
        <v>8</v>
      </c>
    </row>
    <row r="110" spans="1:10" x14ac:dyDescent="0.3">
      <c r="A110" s="1">
        <v>44075</v>
      </c>
      <c r="B110">
        <v>1366</v>
      </c>
      <c r="C110">
        <v>52</v>
      </c>
      <c r="D110">
        <v>1278</v>
      </c>
      <c r="E110">
        <f t="shared" ref="E110" si="112">B110-B109</f>
        <v>2</v>
      </c>
      <c r="F110">
        <f t="shared" ref="F110" si="113">B110-C110-D110</f>
        <v>36</v>
      </c>
      <c r="G110">
        <f t="shared" ref="G110" si="114">SUM(E104:E110)/7</f>
        <v>2.7142857142857144</v>
      </c>
      <c r="H110">
        <f t="shared" ref="H110" si="115">SUM(F104:F110)/7</f>
        <v>54.285714285714285</v>
      </c>
      <c r="I110">
        <f t="shared" ref="I110" si="116">WEEKNUM(A110)</f>
        <v>36</v>
      </c>
      <c r="J110">
        <f t="shared" ref="J110" si="117">MONTH(A110)</f>
        <v>9</v>
      </c>
    </row>
    <row r="111" spans="1:10" x14ac:dyDescent="0.3">
      <c r="A111" s="1">
        <v>44076</v>
      </c>
      <c r="B111">
        <v>1368</v>
      </c>
      <c r="C111">
        <v>53</v>
      </c>
      <c r="D111">
        <v>1294</v>
      </c>
      <c r="E111">
        <f t="shared" ref="E111" si="118">B111-B110</f>
        <v>2</v>
      </c>
      <c r="F111">
        <f t="shared" ref="F111" si="119">B111-C111-D111</f>
        <v>21</v>
      </c>
      <c r="G111">
        <f t="shared" ref="G111" si="120">SUM(E105:E111)/7</f>
        <v>2.1428571428571428</v>
      </c>
      <c r="H111">
        <f t="shared" ref="H111" si="121">SUM(F105:F111)/7</f>
        <v>48.428571428571431</v>
      </c>
      <c r="I111">
        <f t="shared" ref="I111" si="122">WEEKNUM(A111)</f>
        <v>36</v>
      </c>
      <c r="J111">
        <f t="shared" ref="J111" si="123">MONTH(A111)</f>
        <v>9</v>
      </c>
    </row>
    <row r="112" spans="1:10" x14ac:dyDescent="0.3">
      <c r="A112" s="1">
        <v>44077</v>
      </c>
      <c r="B112">
        <v>1377</v>
      </c>
      <c r="C112">
        <v>53</v>
      </c>
      <c r="D112">
        <v>1294</v>
      </c>
      <c r="E112">
        <f t="shared" ref="E112:E118" si="124">B112-B111</f>
        <v>9</v>
      </c>
      <c r="F112">
        <f t="shared" ref="F112:F118" si="125">B112-C112-D112</f>
        <v>30</v>
      </c>
      <c r="G112">
        <f t="shared" ref="G112:G118" si="126">SUM(E106:E112)/7</f>
        <v>3.2857142857142856</v>
      </c>
      <c r="H112">
        <f t="shared" ref="H112:H118" si="127">SUM(F106:F112)/7</f>
        <v>43.857142857142854</v>
      </c>
      <c r="I112">
        <f t="shared" ref="I112:I118" si="128">WEEKNUM(A112)</f>
        <v>36</v>
      </c>
      <c r="J112">
        <f t="shared" ref="J112:J118" si="129">MONTH(A112)</f>
        <v>9</v>
      </c>
    </row>
    <row r="113" spans="1:10" x14ac:dyDescent="0.3">
      <c r="A113" s="1">
        <v>44078</v>
      </c>
      <c r="B113">
        <v>1381</v>
      </c>
      <c r="C113">
        <v>53</v>
      </c>
      <c r="D113">
        <v>1294</v>
      </c>
      <c r="E113">
        <f t="shared" si="124"/>
        <v>4</v>
      </c>
      <c r="F113">
        <f t="shared" si="125"/>
        <v>34</v>
      </c>
      <c r="G113">
        <f t="shared" si="126"/>
        <v>3.2857142857142856</v>
      </c>
      <c r="H113">
        <f t="shared" si="127"/>
        <v>40.428571428571431</v>
      </c>
      <c r="I113">
        <f t="shared" si="128"/>
        <v>36</v>
      </c>
      <c r="J113">
        <f t="shared" si="129"/>
        <v>9</v>
      </c>
    </row>
    <row r="114" spans="1:10" x14ac:dyDescent="0.3">
      <c r="A114" s="1">
        <v>44079</v>
      </c>
      <c r="B114">
        <v>1382</v>
      </c>
      <c r="C114">
        <v>53</v>
      </c>
      <c r="D114">
        <v>1302</v>
      </c>
      <c r="E114">
        <f t="shared" si="124"/>
        <v>1</v>
      </c>
      <c r="F114">
        <f t="shared" si="125"/>
        <v>27</v>
      </c>
      <c r="G114">
        <f t="shared" si="126"/>
        <v>3.2857142857142856</v>
      </c>
      <c r="H114">
        <f t="shared" si="127"/>
        <v>35.857142857142854</v>
      </c>
      <c r="I114">
        <f t="shared" si="128"/>
        <v>36</v>
      </c>
      <c r="J114">
        <f t="shared" si="129"/>
        <v>9</v>
      </c>
    </row>
    <row r="115" spans="1:10" x14ac:dyDescent="0.3">
      <c r="A115" s="1">
        <v>44080</v>
      </c>
      <c r="B115">
        <v>1382</v>
      </c>
      <c r="C115">
        <v>53</v>
      </c>
      <c r="D115">
        <v>1302</v>
      </c>
      <c r="E115">
        <f t="shared" si="124"/>
        <v>0</v>
      </c>
      <c r="F115">
        <f t="shared" si="125"/>
        <v>27</v>
      </c>
      <c r="G115">
        <f t="shared" si="126"/>
        <v>2.7142857142857144</v>
      </c>
      <c r="H115">
        <f t="shared" si="127"/>
        <v>30.714285714285715</v>
      </c>
      <c r="I115">
        <f t="shared" si="128"/>
        <v>37</v>
      </c>
      <c r="J115">
        <f t="shared" si="129"/>
        <v>9</v>
      </c>
    </row>
    <row r="116" spans="1:10" x14ac:dyDescent="0.3">
      <c r="A116" s="1">
        <v>44081</v>
      </c>
      <c r="B116">
        <v>1382</v>
      </c>
      <c r="C116">
        <v>53</v>
      </c>
      <c r="D116">
        <v>1302</v>
      </c>
      <c r="E116">
        <f t="shared" si="124"/>
        <v>0</v>
      </c>
      <c r="F116">
        <f t="shared" si="125"/>
        <v>27</v>
      </c>
      <c r="G116">
        <f t="shared" si="126"/>
        <v>2.5714285714285716</v>
      </c>
      <c r="H116">
        <f t="shared" si="127"/>
        <v>28.857142857142858</v>
      </c>
      <c r="I116">
        <f t="shared" si="128"/>
        <v>37</v>
      </c>
      <c r="J116">
        <f t="shared" si="129"/>
        <v>9</v>
      </c>
    </row>
    <row r="117" spans="1:10" x14ac:dyDescent="0.3">
      <c r="A117" s="1">
        <v>44082</v>
      </c>
      <c r="B117">
        <v>1390</v>
      </c>
      <c r="C117">
        <v>54</v>
      </c>
      <c r="D117">
        <v>1311</v>
      </c>
      <c r="E117">
        <f t="shared" si="124"/>
        <v>8</v>
      </c>
      <c r="F117">
        <f t="shared" si="125"/>
        <v>25</v>
      </c>
      <c r="G117">
        <f t="shared" si="126"/>
        <v>3.4285714285714284</v>
      </c>
      <c r="H117">
        <f t="shared" si="127"/>
        <v>27.285714285714285</v>
      </c>
      <c r="I117">
        <f t="shared" si="128"/>
        <v>37</v>
      </c>
      <c r="J117">
        <f t="shared" si="129"/>
        <v>9</v>
      </c>
    </row>
    <row r="118" spans="1:10" x14ac:dyDescent="0.3">
      <c r="A118" s="1">
        <v>44083</v>
      </c>
      <c r="B118">
        <v>1398</v>
      </c>
      <c r="C118">
        <v>54</v>
      </c>
      <c r="D118">
        <v>1311</v>
      </c>
      <c r="E118">
        <f t="shared" si="124"/>
        <v>8</v>
      </c>
      <c r="F118">
        <f t="shared" si="125"/>
        <v>33</v>
      </c>
      <c r="G118">
        <f t="shared" si="126"/>
        <v>4.2857142857142856</v>
      </c>
      <c r="H118">
        <f t="shared" si="127"/>
        <v>29</v>
      </c>
      <c r="I118">
        <f t="shared" si="128"/>
        <v>37</v>
      </c>
      <c r="J118">
        <f t="shared" si="129"/>
        <v>9</v>
      </c>
    </row>
    <row r="119" spans="1:10" x14ac:dyDescent="0.3">
      <c r="A119" s="1">
        <v>44084</v>
      </c>
      <c r="B119">
        <v>1404</v>
      </c>
      <c r="C119">
        <v>55</v>
      </c>
      <c r="D119">
        <v>1319</v>
      </c>
      <c r="E119">
        <f t="shared" ref="E119" si="130">B119-B118</f>
        <v>6</v>
      </c>
      <c r="F119">
        <f t="shared" ref="F119" si="131">B119-C119-D119</f>
        <v>30</v>
      </c>
      <c r="G119">
        <f t="shared" ref="G119" si="132">SUM(E113:E119)/7</f>
        <v>3.8571428571428572</v>
      </c>
      <c r="H119">
        <f t="shared" ref="H119" si="133">SUM(F113:F119)/7</f>
        <v>29</v>
      </c>
      <c r="I119">
        <f t="shared" ref="I119" si="134">WEEKNUM(A119)</f>
        <v>37</v>
      </c>
      <c r="J119">
        <f t="shared" ref="J119" si="135">MONTH(A119)</f>
        <v>9</v>
      </c>
    </row>
    <row r="120" spans="1:10" x14ac:dyDescent="0.3">
      <c r="A120" s="1">
        <v>44085</v>
      </c>
      <c r="B120">
        <v>1405</v>
      </c>
      <c r="C120">
        <v>56</v>
      </c>
      <c r="D120">
        <v>1322</v>
      </c>
      <c r="E120">
        <f t="shared" ref="E120:E125" si="136">B120-B119</f>
        <v>1</v>
      </c>
      <c r="F120">
        <f t="shared" ref="F120" si="137">B120-C120-D120</f>
        <v>27</v>
      </c>
      <c r="G120">
        <f t="shared" ref="G120" si="138">SUM(E114:E120)/7</f>
        <v>3.4285714285714284</v>
      </c>
      <c r="H120">
        <f t="shared" ref="H120" si="139">SUM(F114:F120)/7</f>
        <v>28</v>
      </c>
      <c r="I120">
        <f t="shared" ref="I120" si="140">WEEKNUM(A120)</f>
        <v>37</v>
      </c>
      <c r="J120">
        <f t="shared" ref="J120" si="141">MONTH(A120)</f>
        <v>9</v>
      </c>
    </row>
    <row r="121" spans="1:10" x14ac:dyDescent="0.3">
      <c r="A121" s="1">
        <v>44086</v>
      </c>
      <c r="B121">
        <v>1405</v>
      </c>
      <c r="C121">
        <v>56</v>
      </c>
      <c r="D121">
        <v>1322</v>
      </c>
      <c r="E121">
        <f t="shared" si="136"/>
        <v>0</v>
      </c>
      <c r="F121">
        <f t="shared" ref="F121" si="142">B121-C121-D121</f>
        <v>27</v>
      </c>
      <c r="G121">
        <f t="shared" ref="G121" si="143">SUM(E115:E121)/7</f>
        <v>3.2857142857142856</v>
      </c>
      <c r="H121">
        <f t="shared" ref="H121" si="144">SUM(F115:F121)/7</f>
        <v>28</v>
      </c>
      <c r="I121">
        <f t="shared" ref="I121" si="145">WEEKNUM(A121)</f>
        <v>37</v>
      </c>
      <c r="J121">
        <f t="shared" ref="J121" si="146">MONTH(A121)</f>
        <v>9</v>
      </c>
    </row>
    <row r="122" spans="1:10" x14ac:dyDescent="0.3">
      <c r="A122" s="1">
        <v>44087</v>
      </c>
      <c r="B122">
        <v>1409</v>
      </c>
      <c r="C122">
        <v>56</v>
      </c>
      <c r="D122">
        <v>1322</v>
      </c>
      <c r="E122">
        <f t="shared" si="136"/>
        <v>4</v>
      </c>
      <c r="F122">
        <f t="shared" ref="F122" si="147">B122-C122-D122</f>
        <v>31</v>
      </c>
      <c r="G122">
        <f t="shared" ref="G122" si="148">SUM(E116:E122)/7</f>
        <v>3.8571428571428572</v>
      </c>
      <c r="H122">
        <f t="shared" ref="H122" si="149">SUM(F116:F122)/7</f>
        <v>28.571428571428573</v>
      </c>
      <c r="I122">
        <f t="shared" ref="I122" si="150">WEEKNUM(A122)</f>
        <v>38</v>
      </c>
      <c r="J122" s="2">
        <f t="shared" ref="J122" si="151">MONTH(A122)</f>
        <v>9</v>
      </c>
    </row>
    <row r="123" spans="1:10" x14ac:dyDescent="0.3">
      <c r="A123" s="1">
        <v>44088</v>
      </c>
      <c r="B123">
        <v>1409</v>
      </c>
      <c r="C123">
        <v>58</v>
      </c>
      <c r="D123">
        <v>1332</v>
      </c>
      <c r="E123">
        <f t="shared" si="136"/>
        <v>0</v>
      </c>
      <c r="F123">
        <f t="shared" ref="F123" si="152">B123-C123-D123</f>
        <v>19</v>
      </c>
      <c r="G123">
        <f t="shared" ref="G123" si="153">SUM(E117:E123)/7</f>
        <v>3.8571428571428572</v>
      </c>
      <c r="H123">
        <f t="shared" ref="H123" si="154">SUM(F117:F123)/7</f>
        <v>27.428571428571427</v>
      </c>
      <c r="I123">
        <f t="shared" ref="I123" si="155">WEEKNUM(A123)</f>
        <v>38</v>
      </c>
      <c r="J123">
        <f t="shared" ref="J123" si="156">MONTH(A123)</f>
        <v>9</v>
      </c>
    </row>
    <row r="124" spans="1:10" x14ac:dyDescent="0.3">
      <c r="A124" s="1">
        <v>44089</v>
      </c>
      <c r="B124">
        <v>1412</v>
      </c>
      <c r="C124">
        <v>58</v>
      </c>
      <c r="D124">
        <v>1332</v>
      </c>
      <c r="E124">
        <f t="shared" si="136"/>
        <v>3</v>
      </c>
      <c r="F124">
        <f t="shared" ref="F124" si="157">B124-C124-D124</f>
        <v>22</v>
      </c>
      <c r="G124">
        <f t="shared" ref="G124" si="158">SUM(E118:E124)/7</f>
        <v>3.1428571428571428</v>
      </c>
      <c r="H124">
        <f t="shared" ref="H124" si="159">SUM(F118:F124)/7</f>
        <v>27</v>
      </c>
      <c r="I124">
        <f t="shared" ref="I124" si="160">WEEKNUM(A124)</f>
        <v>38</v>
      </c>
      <c r="J124">
        <f t="shared" ref="J124" si="161">MONTH(A124)</f>
        <v>9</v>
      </c>
    </row>
    <row r="125" spans="1:10" x14ac:dyDescent="0.3">
      <c r="A125" s="1">
        <v>44090</v>
      </c>
      <c r="B125">
        <v>1415</v>
      </c>
      <c r="C125">
        <v>58</v>
      </c>
      <c r="D125">
        <v>1338</v>
      </c>
      <c r="E125">
        <f t="shared" si="136"/>
        <v>3</v>
      </c>
      <c r="F125">
        <f t="shared" ref="F125" si="162">B125-C125-D125</f>
        <v>19</v>
      </c>
      <c r="G125">
        <f t="shared" ref="G125" si="163">SUM(E119:E125)/7</f>
        <v>2.4285714285714284</v>
      </c>
      <c r="H125">
        <f t="shared" ref="H125" si="164">SUM(F119:F125)/7</f>
        <v>25</v>
      </c>
      <c r="I125">
        <f t="shared" ref="I125" si="165">WEEKNUM(A125)</f>
        <v>38</v>
      </c>
      <c r="J125">
        <f t="shared" ref="J125" si="166">MONTH(A125)</f>
        <v>9</v>
      </c>
    </row>
    <row r="126" spans="1:10" x14ac:dyDescent="0.3">
      <c r="A126" s="1">
        <v>44091</v>
      </c>
      <c r="B126">
        <v>1423</v>
      </c>
      <c r="C126">
        <v>58</v>
      </c>
      <c r="D126">
        <v>1340</v>
      </c>
      <c r="E126">
        <f t="shared" ref="E126" si="167">B126-B125</f>
        <v>8</v>
      </c>
      <c r="F126">
        <f t="shared" ref="F126" si="168">B126-C126-D126</f>
        <v>25</v>
      </c>
      <c r="G126">
        <f t="shared" ref="G126" si="169">SUM(E120:E126)/7</f>
        <v>2.7142857142857144</v>
      </c>
      <c r="H126">
        <f t="shared" ref="H126" si="170">SUM(F120:F126)/7</f>
        <v>24.285714285714285</v>
      </c>
      <c r="I126">
        <f t="shared" ref="I126" si="171">WEEKNUM(A126)</f>
        <v>38</v>
      </c>
      <c r="J126">
        <f t="shared" ref="J126" si="172">MONTH(A126)</f>
        <v>9</v>
      </c>
    </row>
    <row r="127" spans="1:10" x14ac:dyDescent="0.3">
      <c r="A127" s="1">
        <v>44092</v>
      </c>
      <c r="B127">
        <v>1429</v>
      </c>
      <c r="C127">
        <v>58</v>
      </c>
      <c r="D127">
        <v>1345</v>
      </c>
      <c r="E127">
        <f t="shared" ref="E127" si="173">B127-B126</f>
        <v>6</v>
      </c>
      <c r="F127">
        <f t="shared" ref="F127" si="174">B127-C127-D127</f>
        <v>26</v>
      </c>
      <c r="G127">
        <f t="shared" ref="G127" si="175">SUM(E121:E127)/7</f>
        <v>3.4285714285714284</v>
      </c>
      <c r="H127">
        <f t="shared" ref="H127" si="176">SUM(F121:F127)/7</f>
        <v>24.142857142857142</v>
      </c>
      <c r="I127">
        <f t="shared" ref="I127" si="177">WEEKNUM(A127)</f>
        <v>38</v>
      </c>
      <c r="J127">
        <f t="shared" ref="J127" si="178">MONTH(A127)</f>
        <v>9</v>
      </c>
    </row>
    <row r="128" spans="1:10" x14ac:dyDescent="0.3">
      <c r="A128" s="1">
        <v>44093</v>
      </c>
      <c r="B128">
        <v>1429</v>
      </c>
      <c r="C128">
        <v>58</v>
      </c>
      <c r="D128">
        <v>1345</v>
      </c>
      <c r="E128">
        <f t="shared" ref="E128" si="179">B128-B127</f>
        <v>0</v>
      </c>
      <c r="F128">
        <f t="shared" ref="F128" si="180">B128-C128-D128</f>
        <v>26</v>
      </c>
      <c r="G128">
        <f t="shared" ref="G128" si="181">SUM(E122:E128)/7</f>
        <v>3.4285714285714284</v>
      </c>
      <c r="H128">
        <f t="shared" ref="H128" si="182">SUM(F122:F128)/7</f>
        <v>24</v>
      </c>
      <c r="I128">
        <f t="shared" ref="I128" si="183">WEEKNUM(A128)</f>
        <v>38</v>
      </c>
      <c r="J128">
        <f t="shared" ref="J128" si="184">MONTH(A128)</f>
        <v>9</v>
      </c>
    </row>
    <row r="129" spans="1:10" x14ac:dyDescent="0.3">
      <c r="A129" s="1">
        <v>44094</v>
      </c>
      <c r="B129">
        <v>1436</v>
      </c>
      <c r="C129">
        <v>58</v>
      </c>
      <c r="D129">
        <v>1345</v>
      </c>
      <c r="E129">
        <f t="shared" ref="E129" si="185">B129-B128</f>
        <v>7</v>
      </c>
      <c r="F129">
        <f t="shared" ref="F129" si="186">B129-C129-D129</f>
        <v>33</v>
      </c>
      <c r="G129">
        <f t="shared" ref="G129" si="187">SUM(E123:E129)/7</f>
        <v>3.8571428571428572</v>
      </c>
      <c r="H129">
        <f t="shared" ref="H129" si="188">SUM(F123:F129)/7</f>
        <v>24.285714285714285</v>
      </c>
      <c r="I129">
        <f t="shared" ref="I129" si="189">WEEKNUM(A129)</f>
        <v>39</v>
      </c>
      <c r="J129">
        <f t="shared" ref="J129" si="190">MONTH(A129)</f>
        <v>9</v>
      </c>
    </row>
    <row r="130" spans="1:10" x14ac:dyDescent="0.3">
      <c r="A130" s="1">
        <v>44095</v>
      </c>
      <c r="B130">
        <v>1443</v>
      </c>
      <c r="C130">
        <v>58</v>
      </c>
      <c r="D130">
        <v>1345</v>
      </c>
      <c r="E130">
        <f t="shared" ref="E130" si="191">B130-B129</f>
        <v>7</v>
      </c>
      <c r="F130">
        <f t="shared" ref="F130" si="192">B130-C130-D130</f>
        <v>40</v>
      </c>
      <c r="G130">
        <f t="shared" ref="G130" si="193">SUM(E124:E130)/7</f>
        <v>4.8571428571428568</v>
      </c>
      <c r="H130">
        <f t="shared" ref="H130" si="194">SUM(F124:F130)/7</f>
        <v>27.285714285714285</v>
      </c>
      <c r="I130">
        <f t="shared" ref="I130" si="195">WEEKNUM(A130)</f>
        <v>39</v>
      </c>
      <c r="J130">
        <f t="shared" ref="J130" si="196">MONTH(A130)</f>
        <v>9</v>
      </c>
    </row>
    <row r="131" spans="1:10" x14ac:dyDescent="0.3">
      <c r="A131" s="1">
        <v>44096</v>
      </c>
      <c r="B131">
        <v>1448</v>
      </c>
      <c r="C131">
        <v>58</v>
      </c>
      <c r="D131">
        <v>1345</v>
      </c>
      <c r="E131">
        <f t="shared" ref="E131" si="197">B131-B130</f>
        <v>5</v>
      </c>
      <c r="F131">
        <f t="shared" ref="F131" si="198">B131-C131-D131</f>
        <v>45</v>
      </c>
      <c r="G131">
        <f t="shared" ref="G131" si="199">SUM(E125:E131)/7</f>
        <v>5.1428571428571432</v>
      </c>
      <c r="H131">
        <f t="shared" ref="H131" si="200">SUM(F125:F131)/7</f>
        <v>30.571428571428573</v>
      </c>
      <c r="I131">
        <f t="shared" ref="I131" si="201">WEEKNUM(A131)</f>
        <v>39</v>
      </c>
      <c r="J131">
        <f t="shared" ref="J131" si="202">MONTH(A131)</f>
        <v>9</v>
      </c>
    </row>
    <row r="132" spans="1:10" x14ac:dyDescent="0.3">
      <c r="A132" s="1">
        <v>44097</v>
      </c>
      <c r="B132">
        <v>1453</v>
      </c>
      <c r="C132">
        <v>58</v>
      </c>
      <c r="D132">
        <v>1352</v>
      </c>
      <c r="E132">
        <f t="shared" ref="E132" si="203">B132-B131</f>
        <v>5</v>
      </c>
      <c r="F132">
        <f t="shared" ref="F132" si="204">B132-C132-D132</f>
        <v>43</v>
      </c>
      <c r="G132">
        <f t="shared" ref="G132" si="205">SUM(E126:E132)/7</f>
        <v>5.4285714285714288</v>
      </c>
      <c r="H132">
        <f t="shared" ref="H132" si="206">SUM(F126:F132)/7</f>
        <v>34</v>
      </c>
      <c r="I132">
        <f t="shared" ref="I132" si="207">WEEKNUM(A132)</f>
        <v>39</v>
      </c>
      <c r="J132">
        <f t="shared" ref="J132" si="208">MONTH(A132)</f>
        <v>9</v>
      </c>
    </row>
    <row r="133" spans="1:10" x14ac:dyDescent="0.3">
      <c r="A133" s="1">
        <v>44098</v>
      </c>
      <c r="B133">
        <v>1465</v>
      </c>
      <c r="C133">
        <v>59</v>
      </c>
      <c r="D133">
        <v>1352</v>
      </c>
      <c r="E133">
        <f t="shared" ref="E133" si="209">B133-B132</f>
        <v>12</v>
      </c>
      <c r="F133">
        <f t="shared" ref="F133" si="210">B133-C133-D133</f>
        <v>54</v>
      </c>
      <c r="G133">
        <f t="shared" ref="G133" si="211">SUM(E127:E133)/7</f>
        <v>6</v>
      </c>
      <c r="H133">
        <f t="shared" ref="H133" si="212">SUM(F127:F133)/7</f>
        <v>38.142857142857146</v>
      </c>
      <c r="I133">
        <f t="shared" ref="I133" si="213">WEEKNUM(A133)</f>
        <v>39</v>
      </c>
      <c r="J133">
        <f t="shared" ref="J133" si="214">MONTH(A133)</f>
        <v>9</v>
      </c>
    </row>
    <row r="134" spans="1:10" x14ac:dyDescent="0.3">
      <c r="A134" s="1">
        <v>44099</v>
      </c>
      <c r="B134">
        <v>1473</v>
      </c>
      <c r="C134">
        <v>59</v>
      </c>
      <c r="D134">
        <v>1362</v>
      </c>
      <c r="E134">
        <f t="shared" ref="E134" si="215">B134-B133</f>
        <v>8</v>
      </c>
      <c r="F134">
        <f t="shared" ref="F134" si="216">B134-C134-D134</f>
        <v>52</v>
      </c>
      <c r="G134">
        <f t="shared" ref="G134" si="217">SUM(E128:E134)/7</f>
        <v>6.2857142857142856</v>
      </c>
      <c r="H134">
        <f t="shared" ref="H134" si="218">SUM(F128:F134)/7</f>
        <v>41.857142857142854</v>
      </c>
      <c r="I134">
        <f t="shared" ref="I134" si="219">WEEKNUM(A134)</f>
        <v>39</v>
      </c>
      <c r="J134">
        <f t="shared" ref="J134" si="220">MONTH(A134)</f>
        <v>9</v>
      </c>
    </row>
    <row r="135" spans="1:10" x14ac:dyDescent="0.3">
      <c r="A135" s="1">
        <v>44100</v>
      </c>
      <c r="B135">
        <v>1473</v>
      </c>
      <c r="C135">
        <v>60</v>
      </c>
      <c r="D135">
        <v>1362</v>
      </c>
      <c r="E135">
        <f t="shared" ref="E135:E136" si="221">B135-B134</f>
        <v>0</v>
      </c>
      <c r="F135">
        <f t="shared" ref="F135:F136" si="222">B135-C135-D135</f>
        <v>51</v>
      </c>
      <c r="G135">
        <f t="shared" ref="G135:G136" si="223">SUM(E129:E135)/7</f>
        <v>6.2857142857142856</v>
      </c>
      <c r="H135">
        <f t="shared" ref="H135:H136" si="224">SUM(F129:F135)/7</f>
        <v>45.428571428571431</v>
      </c>
      <c r="I135">
        <f t="shared" ref="I135:I136" si="225">WEEKNUM(A135)</f>
        <v>39</v>
      </c>
      <c r="J135">
        <f t="shared" ref="J135:J136" si="226">MONTH(A135)</f>
        <v>9</v>
      </c>
    </row>
    <row r="136" spans="1:10" x14ac:dyDescent="0.3">
      <c r="A136" s="1">
        <v>44101</v>
      </c>
      <c r="B136">
        <v>1475</v>
      </c>
      <c r="C136">
        <v>60</v>
      </c>
      <c r="D136">
        <v>1362</v>
      </c>
      <c r="E136">
        <f t="shared" si="221"/>
        <v>2</v>
      </c>
      <c r="F136">
        <f t="shared" si="222"/>
        <v>53</v>
      </c>
      <c r="G136">
        <f t="shared" si="223"/>
        <v>5.5714285714285712</v>
      </c>
      <c r="H136">
        <f t="shared" si="224"/>
        <v>48.285714285714285</v>
      </c>
      <c r="I136">
        <f t="shared" si="225"/>
        <v>40</v>
      </c>
      <c r="J136">
        <f t="shared" si="226"/>
        <v>9</v>
      </c>
    </row>
    <row r="137" spans="1:10" x14ac:dyDescent="0.3">
      <c r="A137" s="1">
        <v>44102</v>
      </c>
      <c r="B137">
        <v>1481</v>
      </c>
      <c r="C137">
        <v>60</v>
      </c>
      <c r="D137">
        <v>1362</v>
      </c>
      <c r="E137">
        <f>B137-B136</f>
        <v>6</v>
      </c>
      <c r="F137">
        <f t="shared" ref="F137" si="227">B137-C137-D137</f>
        <v>59</v>
      </c>
      <c r="G137">
        <f t="shared" ref="G137" si="228">SUM(E131:E137)/7</f>
        <v>5.4285714285714288</v>
      </c>
      <c r="H137">
        <f t="shared" ref="H137" si="229">SUM(F131:F137)/7</f>
        <v>51</v>
      </c>
      <c r="I137">
        <f t="shared" ref="I137" si="230">WEEKNUM(A137)</f>
        <v>40</v>
      </c>
      <c r="J137">
        <f t="shared" ref="J137" si="231">MONTH(A137)</f>
        <v>9</v>
      </c>
    </row>
    <row r="138" spans="1:10" x14ac:dyDescent="0.3">
      <c r="A138" s="1">
        <v>44103</v>
      </c>
      <c r="B138">
        <v>1488</v>
      </c>
      <c r="C138">
        <v>60</v>
      </c>
      <c r="D138">
        <v>1394</v>
      </c>
      <c r="E138">
        <f>B138-B137</f>
        <v>7</v>
      </c>
      <c r="F138">
        <f t="shared" ref="F138" si="232">B138-C138-D138</f>
        <v>34</v>
      </c>
      <c r="G138">
        <f t="shared" ref="G138" si="233">SUM(E132:E138)/7</f>
        <v>5.7142857142857144</v>
      </c>
      <c r="H138">
        <f t="shared" ref="H138" si="234">SUM(F132:F138)/7</f>
        <v>49.428571428571431</v>
      </c>
      <c r="I138">
        <f t="shared" ref="I138" si="235">WEEKNUM(A138)</f>
        <v>40</v>
      </c>
      <c r="J138">
        <f t="shared" ref="J138" si="236">MONTH(A138)</f>
        <v>9</v>
      </c>
    </row>
    <row r="139" spans="1:10" x14ac:dyDescent="0.3">
      <c r="A139" s="1">
        <v>44104</v>
      </c>
      <c r="B139">
        <v>1493</v>
      </c>
      <c r="C139">
        <v>60</v>
      </c>
      <c r="D139">
        <v>1401</v>
      </c>
      <c r="E139">
        <f t="shared" ref="E139:E141" si="237">B139-B138</f>
        <v>5</v>
      </c>
      <c r="F139">
        <f t="shared" ref="F139:F141" si="238">B139-C139-D139</f>
        <v>32</v>
      </c>
      <c r="G139">
        <f t="shared" ref="G139:G141" si="239">SUM(E133:E139)/7</f>
        <v>5.7142857142857144</v>
      </c>
      <c r="H139">
        <f t="shared" ref="H139:H141" si="240">SUM(F133:F139)/7</f>
        <v>47.857142857142854</v>
      </c>
      <c r="I139">
        <f t="shared" ref="I139:I141" si="241">WEEKNUM(A139)</f>
        <v>40</v>
      </c>
      <c r="J139">
        <f t="shared" ref="J139:J141" si="242">MONTH(A139)</f>
        <v>9</v>
      </c>
    </row>
    <row r="140" spans="1:10" x14ac:dyDescent="0.3">
      <c r="A140" s="1">
        <v>44105</v>
      </c>
      <c r="B140">
        <v>1502</v>
      </c>
      <c r="C140">
        <v>60</v>
      </c>
      <c r="D140">
        <v>1401</v>
      </c>
      <c r="E140">
        <f t="shared" si="237"/>
        <v>9</v>
      </c>
      <c r="F140">
        <f t="shared" si="238"/>
        <v>41</v>
      </c>
      <c r="G140">
        <f t="shared" si="239"/>
        <v>5.2857142857142856</v>
      </c>
      <c r="H140">
        <f t="shared" si="240"/>
        <v>46</v>
      </c>
      <c r="I140">
        <f t="shared" si="241"/>
        <v>40</v>
      </c>
      <c r="J140">
        <f t="shared" si="242"/>
        <v>10</v>
      </c>
    </row>
    <row r="141" spans="1:10" x14ac:dyDescent="0.3">
      <c r="A141" s="1">
        <v>44106</v>
      </c>
      <c r="B141">
        <v>1504</v>
      </c>
      <c r="C141">
        <v>60</v>
      </c>
      <c r="D141">
        <v>1423</v>
      </c>
      <c r="E141">
        <f t="shared" si="237"/>
        <v>2</v>
      </c>
      <c r="F141">
        <f t="shared" si="238"/>
        <v>21</v>
      </c>
      <c r="G141">
        <f t="shared" si="239"/>
        <v>4.4285714285714288</v>
      </c>
      <c r="H141">
        <f t="shared" si="240"/>
        <v>41.571428571428569</v>
      </c>
      <c r="I141">
        <f t="shared" si="241"/>
        <v>40</v>
      </c>
      <c r="J141">
        <f t="shared" si="242"/>
        <v>10</v>
      </c>
    </row>
    <row r="142" spans="1:10" x14ac:dyDescent="0.3">
      <c r="A142" s="1">
        <v>44107</v>
      </c>
      <c r="B142">
        <v>1504</v>
      </c>
      <c r="C142">
        <v>60</v>
      </c>
      <c r="D142">
        <v>1423</v>
      </c>
      <c r="E142">
        <f t="shared" ref="E142:E144" si="243">B142-B141</f>
        <v>0</v>
      </c>
      <c r="F142">
        <f t="shared" ref="F142:F144" si="244">B142-C142-D142</f>
        <v>21</v>
      </c>
      <c r="G142">
        <f t="shared" ref="G142:G144" si="245">SUM(E136:E142)/7</f>
        <v>4.4285714285714288</v>
      </c>
      <c r="H142">
        <f t="shared" ref="H142:H144" si="246">SUM(F136:F142)/7</f>
        <v>37.285714285714285</v>
      </c>
      <c r="I142">
        <f t="shared" ref="I142:I144" si="247">WEEKNUM(A142)</f>
        <v>40</v>
      </c>
      <c r="J142">
        <f t="shared" ref="J142:J144" si="248">MONTH(A142)</f>
        <v>10</v>
      </c>
    </row>
    <row r="143" spans="1:10" x14ac:dyDescent="0.3">
      <c r="A143" s="1">
        <v>44108</v>
      </c>
      <c r="B143">
        <v>1506</v>
      </c>
      <c r="C143">
        <v>60</v>
      </c>
      <c r="D143">
        <v>1423</v>
      </c>
      <c r="E143">
        <f t="shared" si="243"/>
        <v>2</v>
      </c>
      <c r="F143">
        <f t="shared" si="244"/>
        <v>23</v>
      </c>
      <c r="G143">
        <f t="shared" si="245"/>
        <v>4.4285714285714288</v>
      </c>
      <c r="H143">
        <f t="shared" si="246"/>
        <v>33</v>
      </c>
      <c r="I143">
        <f t="shared" si="247"/>
        <v>41</v>
      </c>
      <c r="J143">
        <f t="shared" si="248"/>
        <v>10</v>
      </c>
    </row>
    <row r="144" spans="1:10" x14ac:dyDescent="0.3">
      <c r="A144" s="1">
        <v>44109</v>
      </c>
      <c r="B144">
        <v>1508</v>
      </c>
      <c r="C144">
        <v>60</v>
      </c>
      <c r="D144">
        <v>1426</v>
      </c>
      <c r="E144">
        <f t="shared" si="243"/>
        <v>2</v>
      </c>
      <c r="F144">
        <f t="shared" si="244"/>
        <v>22</v>
      </c>
      <c r="G144">
        <f t="shared" si="245"/>
        <v>3.8571428571428572</v>
      </c>
      <c r="H144">
        <f t="shared" si="246"/>
        <v>27.714285714285715</v>
      </c>
      <c r="I144">
        <f t="shared" si="247"/>
        <v>41</v>
      </c>
      <c r="J144">
        <f t="shared" si="248"/>
        <v>10</v>
      </c>
    </row>
    <row r="145" spans="1:10" x14ac:dyDescent="0.3">
      <c r="A145" s="1">
        <v>44110</v>
      </c>
      <c r="B145">
        <v>1515</v>
      </c>
      <c r="C145">
        <v>60</v>
      </c>
      <c r="D145">
        <v>1426</v>
      </c>
      <c r="E145">
        <f t="shared" ref="E145" si="249">B145-B144</f>
        <v>7</v>
      </c>
      <c r="F145">
        <f t="shared" ref="F145" si="250">B145-C145-D145</f>
        <v>29</v>
      </c>
      <c r="G145">
        <f t="shared" ref="G145" si="251">SUM(E139:E145)/7</f>
        <v>3.8571428571428572</v>
      </c>
      <c r="H145">
        <f t="shared" ref="H145" si="252">SUM(F139:F145)/7</f>
        <v>27</v>
      </c>
      <c r="I145">
        <f t="shared" ref="I145" si="253">WEEKNUM(A145)</f>
        <v>41</v>
      </c>
      <c r="J145">
        <f t="shared" ref="J145" si="254">MONTH(A145)</f>
        <v>10</v>
      </c>
    </row>
    <row r="146" spans="1:10" x14ac:dyDescent="0.3">
      <c r="A146" s="1">
        <v>44111</v>
      </c>
      <c r="B146">
        <v>1522</v>
      </c>
      <c r="C146">
        <v>60</v>
      </c>
      <c r="D146">
        <v>1434</v>
      </c>
      <c r="E146">
        <f t="shared" ref="E146" si="255">B146-B145</f>
        <v>7</v>
      </c>
      <c r="F146">
        <f t="shared" ref="F146:F147" si="256">B146-C146-D146</f>
        <v>28</v>
      </c>
      <c r="G146">
        <f t="shared" ref="G146" si="257">SUM(E140:E146)/7</f>
        <v>4.1428571428571432</v>
      </c>
      <c r="H146">
        <f t="shared" ref="H146" si="258">SUM(F140:F146)/7</f>
        <v>26.428571428571427</v>
      </c>
      <c r="I146">
        <f t="shared" ref="I146" si="259">WEEKNUM(A146)</f>
        <v>41</v>
      </c>
      <c r="J146">
        <f t="shared" ref="J146" si="260">MONTH(A146)</f>
        <v>10</v>
      </c>
    </row>
    <row r="147" spans="1:10" x14ac:dyDescent="0.3">
      <c r="A147" s="1">
        <v>44112</v>
      </c>
      <c r="B147">
        <v>1529</v>
      </c>
      <c r="C147">
        <v>60</v>
      </c>
      <c r="D147">
        <v>1434</v>
      </c>
      <c r="E147">
        <f t="shared" ref="E147" si="261">B147-B146</f>
        <v>7</v>
      </c>
      <c r="F147">
        <f t="shared" ref="F147" si="262">B147-C147-D147</f>
        <v>35</v>
      </c>
      <c r="G147">
        <f t="shared" ref="G147" si="263">SUM(E141:E147)/7</f>
        <v>3.8571428571428572</v>
      </c>
      <c r="H147">
        <f t="shared" ref="H147" si="264">SUM(F141:F147)/7</f>
        <v>25.571428571428573</v>
      </c>
      <c r="I147">
        <f t="shared" ref="I147" si="265">WEEKNUM(A147)</f>
        <v>41</v>
      </c>
      <c r="J147">
        <f t="shared" ref="J147" si="266">MONTH(A147)</f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casos mta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Souza Luz</dc:creator>
  <cp:lastModifiedBy>Luiz Fernando Souza Luz</cp:lastModifiedBy>
  <dcterms:created xsi:type="dcterms:W3CDTF">2020-07-20T14:22:40Z</dcterms:created>
  <dcterms:modified xsi:type="dcterms:W3CDTF">2020-10-09T11:23:38Z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58326dfc-eec7-47be-a82b-ccad0d0ad68f</vt:lpwstr>
  </property>
</Properties>
</file>