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lan1" sheetId="1" r:id="rId1"/>
    <sheet name="Plan3" sheetId="3" r:id="rId2"/>
  </sheets>
  <calcPr calcId="145621"/>
</workbook>
</file>

<file path=xl/calcChain.xml><?xml version="1.0" encoding="utf-8"?>
<calcChain xmlns="http://schemas.openxmlformats.org/spreadsheetml/2006/main">
  <c r="F23" i="1" l="1"/>
  <c r="D23" i="1"/>
  <c r="H22" i="1"/>
  <c r="S11" i="1"/>
  <c r="S12" i="1"/>
  <c r="S13" i="1"/>
  <c r="S14" i="1"/>
  <c r="S15" i="1"/>
  <c r="S16" i="1"/>
  <c r="S17" i="1"/>
  <c r="S10" i="1"/>
  <c r="R11" i="1"/>
  <c r="R12" i="1"/>
  <c r="R13" i="1"/>
  <c r="R14" i="1"/>
  <c r="R15" i="1"/>
  <c r="R16" i="1"/>
  <c r="R17" i="1"/>
  <c r="R10" i="1"/>
  <c r="P18" i="1"/>
  <c r="P11" i="1"/>
  <c r="P12" i="1"/>
  <c r="P13" i="1"/>
  <c r="P14" i="1"/>
  <c r="P15" i="1"/>
  <c r="P16" i="1"/>
  <c r="P17" i="1"/>
  <c r="P10" i="1"/>
  <c r="J18" i="1"/>
  <c r="M11" i="1"/>
  <c r="M12" i="1"/>
  <c r="M13" i="1"/>
  <c r="M14" i="1"/>
  <c r="M15" i="1"/>
  <c r="M16" i="1"/>
  <c r="M17" i="1"/>
  <c r="L11" i="1"/>
  <c r="L12" i="1"/>
  <c r="L13" i="1"/>
  <c r="L14" i="1"/>
  <c r="L15" i="1"/>
  <c r="L16" i="1"/>
  <c r="L17" i="1"/>
  <c r="L10" i="1"/>
  <c r="J11" i="1"/>
  <c r="J12" i="1"/>
  <c r="J13" i="1"/>
  <c r="J14" i="1"/>
  <c r="J15" i="1"/>
  <c r="J16" i="1"/>
  <c r="J17" i="1"/>
  <c r="J10" i="1"/>
  <c r="M10" i="1" s="1"/>
  <c r="M18" i="1" s="1"/>
  <c r="D10" i="1"/>
  <c r="D18" i="1" s="1"/>
  <c r="G11" i="1"/>
  <c r="G12" i="1"/>
  <c r="G13" i="1"/>
  <c r="G14" i="1"/>
  <c r="G15" i="1"/>
  <c r="G16" i="1"/>
  <c r="G17" i="1"/>
  <c r="D11" i="1"/>
  <c r="D12" i="1"/>
  <c r="D13" i="1"/>
  <c r="D14" i="1"/>
  <c r="D15" i="1"/>
  <c r="D16" i="1"/>
  <c r="F11" i="1"/>
  <c r="F12" i="1"/>
  <c r="F13" i="1"/>
  <c r="F14" i="1"/>
  <c r="F15" i="1"/>
  <c r="F16" i="1"/>
  <c r="F17" i="1"/>
  <c r="F10" i="1"/>
  <c r="F18" i="1" s="1"/>
  <c r="D17" i="1"/>
  <c r="E22" i="1"/>
  <c r="S18" i="1"/>
  <c r="R18" i="1"/>
  <c r="Q18" i="1"/>
  <c r="O18" i="1"/>
  <c r="L18" i="1"/>
  <c r="K18" i="1"/>
  <c r="I18" i="1"/>
  <c r="C22" i="1" s="1"/>
  <c r="E18" i="1"/>
  <c r="C18" i="1"/>
  <c r="H23" i="1" l="1"/>
  <c r="G22" i="1"/>
  <c r="F22" i="1"/>
  <c r="D22" i="1"/>
  <c r="G10" i="1"/>
  <c r="G18" i="1" s="1"/>
</calcChain>
</file>

<file path=xl/sharedStrings.xml><?xml version="1.0" encoding="utf-8"?>
<sst xmlns="http://schemas.openxmlformats.org/spreadsheetml/2006/main" count="48" uniqueCount="48">
  <si>
    <t>Faixa 01 (00-38)</t>
  </si>
  <si>
    <t>Faixa 02 (39-58)</t>
  </si>
  <si>
    <t>Faixa 3 (59 ou +)</t>
  </si>
  <si>
    <t>até 1.499,99</t>
  </si>
  <si>
    <t>de 1.500,00 a 1.999,99</t>
  </si>
  <si>
    <t>de 2.000,00 a 2.499,99</t>
  </si>
  <si>
    <t>de 2.500,00 a 2.999,99</t>
  </si>
  <si>
    <t>de 3.000,00 a 3.999,99</t>
  </si>
  <si>
    <t>de 4.000,00 a 5.499,99</t>
  </si>
  <si>
    <t>de 5.500,00 a 7.499,99</t>
  </si>
  <si>
    <t>7.500 ou mais</t>
  </si>
  <si>
    <t>AxB</t>
  </si>
  <si>
    <t>AxC</t>
  </si>
  <si>
    <t>Valor (A)</t>
  </si>
  <si>
    <t>(C+E)</t>
  </si>
  <si>
    <t>GxH</t>
  </si>
  <si>
    <t>GxJ</t>
  </si>
  <si>
    <t>I+K</t>
  </si>
  <si>
    <t>Servidor (H)</t>
  </si>
  <si>
    <t>Servidor  (B)</t>
  </si>
  <si>
    <t>Total   (C)</t>
  </si>
  <si>
    <t>Total   (E)</t>
  </si>
  <si>
    <t>Total     (F)</t>
  </si>
  <si>
    <t>Valor  (G)</t>
  </si>
  <si>
    <t>Total    (I)</t>
  </si>
  <si>
    <t>Total   (K)</t>
  </si>
  <si>
    <t>Servidor (N)</t>
  </si>
  <si>
    <t>Total (O)</t>
  </si>
  <si>
    <t>Total (Q)</t>
  </si>
  <si>
    <t>MxN</t>
  </si>
  <si>
    <t>MxP</t>
  </si>
  <si>
    <t>O+Q</t>
  </si>
  <si>
    <t>RENDA (R$</t>
  </si>
  <si>
    <t>Dep.    (D)</t>
  </si>
  <si>
    <t>Total   (L)</t>
  </si>
  <si>
    <t>Valor   (M)</t>
  </si>
  <si>
    <t>Dep.    (P)</t>
  </si>
  <si>
    <t>Total   (R)</t>
  </si>
  <si>
    <t>Dep.     (J)</t>
  </si>
  <si>
    <t>Servidor: servidores ativos /aposentados /pensionistas</t>
  </si>
  <si>
    <t>TOTAIS</t>
  </si>
  <si>
    <t>SUBTOTAL</t>
  </si>
  <si>
    <t>Dependentes</t>
  </si>
  <si>
    <t>Servidor</t>
  </si>
  <si>
    <t xml:space="preserve">Anual </t>
  </si>
  <si>
    <t xml:space="preserve">Mensal </t>
  </si>
  <si>
    <t>Total</t>
  </si>
  <si>
    <t>VALORES POR FAIXAS ETÁRIAS x SALÁRIOS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</si>
</sst>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3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vertical="center" wrapText="1"/>
    </xf>
    <xf numFmtId="3" fontId="2" fillId="2" borderId="4" xfId="0" applyNumberFormat="1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2" fillId="2" borderId="22" xfId="0" applyFont="1" applyFill="1" applyBorder="1" applyAlignment="1">
      <alignment horizontal="justify" vertical="center"/>
    </xf>
    <xf numFmtId="0" fontId="3" fillId="2" borderId="22" xfId="0" applyFont="1" applyFill="1" applyBorder="1" applyAlignment="1">
      <alignment horizontal="justify" vertical="center"/>
    </xf>
    <xf numFmtId="0" fontId="2" fillId="2" borderId="22" xfId="0" applyFont="1" applyFill="1" applyBorder="1" applyAlignment="1">
      <alignment vertical="center" wrapText="1"/>
    </xf>
    <xf numFmtId="0" fontId="0" fillId="0" borderId="23" xfId="0" applyBorder="1"/>
    <xf numFmtId="0" fontId="0" fillId="0" borderId="13" xfId="0" applyBorder="1"/>
    <xf numFmtId="0" fontId="2" fillId="2" borderId="4" xfId="0" applyFont="1" applyFill="1" applyBorder="1" applyAlignment="1">
      <alignment horizontal="justify" vertical="center"/>
    </xf>
    <xf numFmtId="0" fontId="4" fillId="0" borderId="0" xfId="0" applyFont="1"/>
    <xf numFmtId="0" fontId="3" fillId="2" borderId="4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justify" vertical="center"/>
    </xf>
    <xf numFmtId="0" fontId="2" fillId="2" borderId="24" xfId="0" applyFont="1" applyFill="1" applyBorder="1" applyAlignment="1">
      <alignment vertical="center" wrapText="1"/>
    </xf>
    <xf numFmtId="0" fontId="0" fillId="0" borderId="24" xfId="0" applyBorder="1"/>
    <xf numFmtId="0" fontId="1" fillId="0" borderId="4" xfId="0" applyFont="1" applyBorder="1"/>
    <xf numFmtId="0" fontId="1" fillId="0" borderId="23" xfId="0" applyFont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2" borderId="7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tabSelected="1" topLeftCell="A4" zoomScaleNormal="100" workbookViewId="0">
      <selection activeCell="U9" sqref="U9"/>
    </sheetView>
  </sheetViews>
  <sheetFormatPr defaultRowHeight="15" x14ac:dyDescent="0.25"/>
  <cols>
    <col min="1" max="1" width="13" customWidth="1"/>
    <col min="3" max="3" width="9.7109375" customWidth="1"/>
  </cols>
  <sheetData>
    <row r="2" spans="1:19" x14ac:dyDescent="0.25">
      <c r="A2" s="37" t="s">
        <v>39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ht="22.5" customHeight="1" x14ac:dyDescent="0.25"/>
    <row r="4" spans="1:19" ht="15.75" customHeight="1" x14ac:dyDescent="0.25">
      <c r="A4" s="51"/>
      <c r="B4" s="38" t="s">
        <v>47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</row>
    <row r="5" spans="1:19" ht="5.25" customHeight="1" x14ac:dyDescent="0.25">
      <c r="A5" s="52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19" ht="15.75" hidden="1" customHeight="1" x14ac:dyDescent="0.25">
      <c r="A6" s="53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1:19" ht="15.75" customHeight="1" x14ac:dyDescent="0.25">
      <c r="A7" s="47" t="s">
        <v>32</v>
      </c>
      <c r="B7" s="50" t="s">
        <v>0</v>
      </c>
      <c r="C7" s="50"/>
      <c r="D7" s="50"/>
      <c r="E7" s="50"/>
      <c r="F7" s="50"/>
      <c r="G7" s="50"/>
      <c r="H7" s="50" t="s">
        <v>1</v>
      </c>
      <c r="I7" s="50"/>
      <c r="J7" s="50"/>
      <c r="K7" s="50"/>
      <c r="L7" s="50"/>
      <c r="M7" s="50"/>
      <c r="N7" s="32" t="s">
        <v>2</v>
      </c>
      <c r="O7" s="33"/>
      <c r="P7" s="33"/>
      <c r="Q7" s="33"/>
      <c r="R7" s="33"/>
      <c r="S7" s="34"/>
    </row>
    <row r="8" spans="1:19" s="13" customFormat="1" ht="35.25" customHeight="1" x14ac:dyDescent="0.25">
      <c r="A8" s="48"/>
      <c r="B8" s="11" t="s">
        <v>13</v>
      </c>
      <c r="C8" s="11" t="s">
        <v>19</v>
      </c>
      <c r="D8" s="11" t="s">
        <v>20</v>
      </c>
      <c r="E8" s="11" t="s">
        <v>33</v>
      </c>
      <c r="F8" s="11" t="s">
        <v>21</v>
      </c>
      <c r="G8" s="11" t="s">
        <v>22</v>
      </c>
      <c r="H8" s="11" t="s">
        <v>23</v>
      </c>
      <c r="I8" s="11" t="s">
        <v>18</v>
      </c>
      <c r="J8" s="11" t="s">
        <v>24</v>
      </c>
      <c r="K8" s="11" t="s">
        <v>38</v>
      </c>
      <c r="L8" s="11" t="s">
        <v>25</v>
      </c>
      <c r="M8" s="11" t="s">
        <v>34</v>
      </c>
      <c r="N8" s="11" t="s">
        <v>35</v>
      </c>
      <c r="O8" s="11" t="s">
        <v>26</v>
      </c>
      <c r="P8" s="11" t="s">
        <v>27</v>
      </c>
      <c r="Q8" s="11" t="s">
        <v>36</v>
      </c>
      <c r="R8" s="11" t="s">
        <v>28</v>
      </c>
      <c r="S8" s="11" t="s">
        <v>37</v>
      </c>
    </row>
    <row r="9" spans="1:19" s="13" customFormat="1" ht="15.75" customHeight="1" x14ac:dyDescent="0.25">
      <c r="A9" s="49"/>
      <c r="B9" s="10"/>
      <c r="C9" s="11"/>
      <c r="D9" s="11" t="s">
        <v>11</v>
      </c>
      <c r="E9" s="11"/>
      <c r="F9" s="11" t="s">
        <v>12</v>
      </c>
      <c r="G9" s="11" t="s">
        <v>14</v>
      </c>
      <c r="H9" s="10"/>
      <c r="I9" s="11"/>
      <c r="J9" s="11" t="s">
        <v>15</v>
      </c>
      <c r="K9" s="11"/>
      <c r="L9" s="11" t="s">
        <v>16</v>
      </c>
      <c r="M9" s="11" t="s">
        <v>17</v>
      </c>
      <c r="N9" s="10"/>
      <c r="O9" s="12"/>
      <c r="P9" s="12" t="s">
        <v>29</v>
      </c>
      <c r="Q9" s="12"/>
      <c r="R9" s="12" t="s">
        <v>30</v>
      </c>
      <c r="S9" s="12" t="s">
        <v>31</v>
      </c>
    </row>
    <row r="10" spans="1:19" ht="15.75" x14ac:dyDescent="0.25">
      <c r="A10" s="1" t="s">
        <v>3</v>
      </c>
      <c r="B10" s="9">
        <v>30</v>
      </c>
      <c r="C10" s="5">
        <v>10</v>
      </c>
      <c r="D10" s="5">
        <f>(B10*C10)</f>
        <v>300</v>
      </c>
      <c r="E10" s="5">
        <v>5</v>
      </c>
      <c r="F10" s="5">
        <f>(B10*E10)</f>
        <v>150</v>
      </c>
      <c r="G10" s="5">
        <f>(D10+F10)</f>
        <v>450</v>
      </c>
      <c r="H10" s="9">
        <v>40</v>
      </c>
      <c r="I10" s="5">
        <v>25</v>
      </c>
      <c r="J10" s="5">
        <f>(H10*I10)</f>
        <v>1000</v>
      </c>
      <c r="K10" s="5">
        <v>2</v>
      </c>
      <c r="L10" s="5">
        <f>(H10*K10)</f>
        <v>80</v>
      </c>
      <c r="M10" s="5">
        <f>(J10+L10)</f>
        <v>1080</v>
      </c>
      <c r="N10" s="9">
        <v>50</v>
      </c>
      <c r="O10" s="4">
        <v>4</v>
      </c>
      <c r="P10" s="4">
        <f>(N10*O10)</f>
        <v>200</v>
      </c>
      <c r="Q10" s="4">
        <v>6</v>
      </c>
      <c r="R10" s="4">
        <f>(N10*Q10)</f>
        <v>300</v>
      </c>
      <c r="S10" s="4">
        <f>(P10+R10)</f>
        <v>500</v>
      </c>
    </row>
    <row r="11" spans="1:19" ht="38.25" customHeight="1" x14ac:dyDescent="0.25">
      <c r="A11" s="1" t="s">
        <v>4</v>
      </c>
      <c r="B11" s="9">
        <v>35</v>
      </c>
      <c r="C11" s="6"/>
      <c r="D11" s="5">
        <f t="shared" ref="D11:D16" si="0">(B11*C11)</f>
        <v>0</v>
      </c>
      <c r="E11" s="6"/>
      <c r="F11" s="5">
        <f t="shared" ref="F11:F17" si="1">(B11*E11)</f>
        <v>0</v>
      </c>
      <c r="G11" s="5">
        <f t="shared" ref="G11:G17" si="2">(D11+F11)</f>
        <v>0</v>
      </c>
      <c r="H11" s="9">
        <v>45</v>
      </c>
      <c r="I11" s="6"/>
      <c r="J11" s="5">
        <f t="shared" ref="J11:J17" si="3">(H11*I11)</f>
        <v>0</v>
      </c>
      <c r="K11" s="6"/>
      <c r="L11" s="5">
        <f t="shared" ref="L11:L17" si="4">(H11*K11)</f>
        <v>0</v>
      </c>
      <c r="M11" s="5">
        <f t="shared" ref="M11:M17" si="5">(J11+L11)</f>
        <v>0</v>
      </c>
      <c r="N11" s="9">
        <v>55</v>
      </c>
      <c r="O11" s="4"/>
      <c r="P11" s="4">
        <f t="shared" ref="P11:P17" si="6">(N11*O11)</f>
        <v>0</v>
      </c>
      <c r="Q11" s="4"/>
      <c r="R11" s="4">
        <f t="shared" ref="R11:R17" si="7">(N11*Q11)</f>
        <v>0</v>
      </c>
      <c r="S11" s="4">
        <f t="shared" ref="S11:S17" si="8">(P11+R11)</f>
        <v>0</v>
      </c>
    </row>
    <row r="12" spans="1:19" ht="31.5" x14ac:dyDescent="0.25">
      <c r="A12" s="1" t="s">
        <v>5</v>
      </c>
      <c r="B12" s="9">
        <v>40</v>
      </c>
      <c r="C12" s="5"/>
      <c r="D12" s="5">
        <f t="shared" si="0"/>
        <v>0</v>
      </c>
      <c r="E12" s="5"/>
      <c r="F12" s="5">
        <f t="shared" si="1"/>
        <v>0</v>
      </c>
      <c r="G12" s="5">
        <f t="shared" si="2"/>
        <v>0</v>
      </c>
      <c r="H12" s="9">
        <v>50</v>
      </c>
      <c r="I12" s="7"/>
      <c r="J12" s="5">
        <f t="shared" si="3"/>
        <v>0</v>
      </c>
      <c r="K12" s="7"/>
      <c r="L12" s="5">
        <f t="shared" si="4"/>
        <v>0</v>
      </c>
      <c r="M12" s="5">
        <f t="shared" si="5"/>
        <v>0</v>
      </c>
      <c r="N12" s="9">
        <v>60</v>
      </c>
      <c r="O12" s="4"/>
      <c r="P12" s="4">
        <f t="shared" si="6"/>
        <v>0</v>
      </c>
      <c r="Q12" s="4"/>
      <c r="R12" s="4">
        <f t="shared" si="7"/>
        <v>0</v>
      </c>
      <c r="S12" s="4">
        <f t="shared" si="8"/>
        <v>0</v>
      </c>
    </row>
    <row r="13" spans="1:19" ht="38.25" customHeight="1" x14ac:dyDescent="0.25">
      <c r="A13" s="1" t="s">
        <v>6</v>
      </c>
      <c r="B13" s="9">
        <v>45</v>
      </c>
      <c r="C13" s="6"/>
      <c r="D13" s="5">
        <f t="shared" si="0"/>
        <v>0</v>
      </c>
      <c r="E13" s="6"/>
      <c r="F13" s="5">
        <f t="shared" si="1"/>
        <v>0</v>
      </c>
      <c r="G13" s="5">
        <f t="shared" si="2"/>
        <v>0</v>
      </c>
      <c r="H13" s="9">
        <v>55</v>
      </c>
      <c r="I13" s="6"/>
      <c r="J13" s="5">
        <f t="shared" si="3"/>
        <v>0</v>
      </c>
      <c r="K13" s="6"/>
      <c r="L13" s="5">
        <f t="shared" si="4"/>
        <v>0</v>
      </c>
      <c r="M13" s="5">
        <f t="shared" si="5"/>
        <v>0</v>
      </c>
      <c r="N13" s="9">
        <v>65</v>
      </c>
      <c r="O13" s="4"/>
      <c r="P13" s="4">
        <f t="shared" si="6"/>
        <v>0</v>
      </c>
      <c r="Q13" s="4"/>
      <c r="R13" s="4">
        <f t="shared" si="7"/>
        <v>0</v>
      </c>
      <c r="S13" s="4">
        <f t="shared" si="8"/>
        <v>0</v>
      </c>
    </row>
    <row r="14" spans="1:19" ht="39" customHeight="1" x14ac:dyDescent="0.25">
      <c r="A14" s="2" t="s">
        <v>7</v>
      </c>
      <c r="B14" s="14">
        <v>50</v>
      </c>
      <c r="C14" s="3"/>
      <c r="D14" s="5">
        <f t="shared" si="0"/>
        <v>0</v>
      </c>
      <c r="E14" s="3"/>
      <c r="F14" s="5">
        <f t="shared" si="1"/>
        <v>0</v>
      </c>
      <c r="G14" s="5">
        <f t="shared" si="2"/>
        <v>0</v>
      </c>
      <c r="H14" s="14">
        <v>60</v>
      </c>
      <c r="I14" s="3"/>
      <c r="J14" s="5">
        <f t="shared" si="3"/>
        <v>0</v>
      </c>
      <c r="K14" s="3"/>
      <c r="L14" s="5">
        <f t="shared" si="4"/>
        <v>0</v>
      </c>
      <c r="M14" s="5">
        <f t="shared" si="5"/>
        <v>0</v>
      </c>
      <c r="N14" s="8">
        <v>70</v>
      </c>
      <c r="O14" s="4"/>
      <c r="P14" s="4">
        <f t="shared" si="6"/>
        <v>0</v>
      </c>
      <c r="Q14" s="4"/>
      <c r="R14" s="4">
        <f t="shared" si="7"/>
        <v>0</v>
      </c>
      <c r="S14" s="4">
        <f t="shared" si="8"/>
        <v>0</v>
      </c>
    </row>
    <row r="15" spans="1:19" ht="38.25" customHeight="1" x14ac:dyDescent="0.25">
      <c r="A15" s="16" t="s">
        <v>8</v>
      </c>
      <c r="B15" s="17">
        <v>55</v>
      </c>
      <c r="C15" s="18"/>
      <c r="D15" s="5">
        <f t="shared" si="0"/>
        <v>0</v>
      </c>
      <c r="E15" s="18"/>
      <c r="F15" s="5">
        <f t="shared" si="1"/>
        <v>0</v>
      </c>
      <c r="G15" s="5">
        <f t="shared" si="2"/>
        <v>0</v>
      </c>
      <c r="H15" s="17">
        <v>65</v>
      </c>
      <c r="I15" s="18"/>
      <c r="J15" s="5">
        <f t="shared" si="3"/>
        <v>0</v>
      </c>
      <c r="K15" s="18"/>
      <c r="L15" s="5">
        <f t="shared" si="4"/>
        <v>0</v>
      </c>
      <c r="M15" s="5">
        <f t="shared" si="5"/>
        <v>0</v>
      </c>
      <c r="N15" s="15">
        <v>75</v>
      </c>
      <c r="O15" s="19"/>
      <c r="P15" s="4">
        <f t="shared" si="6"/>
        <v>0</v>
      </c>
      <c r="Q15" s="19"/>
      <c r="R15" s="4">
        <f t="shared" si="7"/>
        <v>0</v>
      </c>
      <c r="S15" s="4">
        <f t="shared" si="8"/>
        <v>0</v>
      </c>
    </row>
    <row r="16" spans="1:19" ht="36.75" customHeight="1" x14ac:dyDescent="0.25">
      <c r="A16" s="21" t="s">
        <v>9</v>
      </c>
      <c r="B16" s="9">
        <v>65</v>
      </c>
      <c r="C16" s="6"/>
      <c r="D16" s="5">
        <f t="shared" si="0"/>
        <v>0</v>
      </c>
      <c r="E16" s="6"/>
      <c r="F16" s="5">
        <f t="shared" si="1"/>
        <v>0</v>
      </c>
      <c r="G16" s="5">
        <f t="shared" si="2"/>
        <v>0</v>
      </c>
      <c r="H16" s="9">
        <v>75</v>
      </c>
      <c r="I16" s="6"/>
      <c r="J16" s="5">
        <f t="shared" si="3"/>
        <v>0</v>
      </c>
      <c r="K16" s="6"/>
      <c r="L16" s="5">
        <f t="shared" si="4"/>
        <v>0</v>
      </c>
      <c r="M16" s="5">
        <f t="shared" si="5"/>
        <v>0</v>
      </c>
      <c r="N16" s="9">
        <v>85</v>
      </c>
      <c r="O16" s="4"/>
      <c r="P16" s="4">
        <f t="shared" si="6"/>
        <v>0</v>
      </c>
      <c r="Q16" s="4"/>
      <c r="R16" s="4">
        <f t="shared" si="7"/>
        <v>0</v>
      </c>
      <c r="S16" s="4">
        <f t="shared" si="8"/>
        <v>0</v>
      </c>
    </row>
    <row r="17" spans="1:20" ht="31.5" x14ac:dyDescent="0.25">
      <c r="A17" s="21" t="s">
        <v>10</v>
      </c>
      <c r="B17" s="9">
        <v>75</v>
      </c>
      <c r="C17" s="6">
        <v>10</v>
      </c>
      <c r="D17" s="5">
        <f t="shared" ref="D17" si="9">(B17*C17)</f>
        <v>750</v>
      </c>
      <c r="E17" s="6"/>
      <c r="F17" s="5">
        <f t="shared" si="1"/>
        <v>0</v>
      </c>
      <c r="G17" s="5">
        <f t="shared" si="2"/>
        <v>750</v>
      </c>
      <c r="H17" s="9">
        <v>85</v>
      </c>
      <c r="I17" s="6"/>
      <c r="J17" s="5">
        <f t="shared" si="3"/>
        <v>0</v>
      </c>
      <c r="K17" s="6"/>
      <c r="L17" s="5">
        <f t="shared" si="4"/>
        <v>0</v>
      </c>
      <c r="M17" s="5">
        <f t="shared" si="5"/>
        <v>0</v>
      </c>
      <c r="N17" s="9">
        <v>100</v>
      </c>
      <c r="O17" s="4">
        <v>50</v>
      </c>
      <c r="P17" s="4">
        <f t="shared" si="6"/>
        <v>5000</v>
      </c>
      <c r="Q17" s="4">
        <v>20</v>
      </c>
      <c r="R17" s="4">
        <f t="shared" si="7"/>
        <v>2000</v>
      </c>
      <c r="S17" s="4">
        <f t="shared" si="8"/>
        <v>7000</v>
      </c>
      <c r="T17" s="20"/>
    </row>
    <row r="18" spans="1:20" ht="15.75" x14ac:dyDescent="0.25">
      <c r="A18" s="9" t="s">
        <v>41</v>
      </c>
      <c r="B18" s="9"/>
      <c r="C18" s="23">
        <f>SUM(C10:C17)</f>
        <v>20</v>
      </c>
      <c r="D18" s="23">
        <f>SUM(D10:D17)</f>
        <v>1050</v>
      </c>
      <c r="E18" s="23">
        <f>SUM(E10:E17)</f>
        <v>5</v>
      </c>
      <c r="F18" s="23">
        <f>SUM(F10:F17)</f>
        <v>150</v>
      </c>
      <c r="G18" s="23">
        <f>SUM(G10:G17)</f>
        <v>1200</v>
      </c>
      <c r="H18" s="9"/>
      <c r="I18" s="23">
        <f>SUM(I10:I17)</f>
        <v>25</v>
      </c>
      <c r="J18" s="23">
        <f>SUM(J10:J17)</f>
        <v>1000</v>
      </c>
      <c r="K18" s="23">
        <f>SUM(K10:K17)</f>
        <v>2</v>
      </c>
      <c r="L18" s="23">
        <f>SUM(L10:L17)</f>
        <v>80</v>
      </c>
      <c r="M18" s="23">
        <f>SUM(M10:M17)</f>
        <v>1080</v>
      </c>
      <c r="N18" s="9"/>
      <c r="O18" s="28">
        <f>SUM(O10:O17)</f>
        <v>54</v>
      </c>
      <c r="P18" s="28">
        <f>SUM(P10:P17)</f>
        <v>5200</v>
      </c>
      <c r="Q18" s="28">
        <f>SUM(Q10:Q17)</f>
        <v>26</v>
      </c>
      <c r="R18" s="28">
        <f>SUM(R10:R17)</f>
        <v>2300</v>
      </c>
      <c r="S18" s="28">
        <f>SUM(S10:T17)</f>
        <v>7500</v>
      </c>
      <c r="T18" s="20"/>
    </row>
    <row r="19" spans="1:20" ht="18.75" customHeight="1" x14ac:dyDescent="0.25">
      <c r="B19" s="9"/>
      <c r="C19" s="23"/>
      <c r="D19" s="23"/>
      <c r="E19" s="24"/>
      <c r="F19" s="24"/>
      <c r="G19" s="22"/>
      <c r="H19" s="25"/>
      <c r="I19" s="22"/>
      <c r="J19" s="26"/>
      <c r="K19" s="22"/>
      <c r="L19" s="26"/>
      <c r="M19" s="22"/>
      <c r="N19" s="25"/>
      <c r="O19" s="22"/>
      <c r="P19" s="27"/>
      <c r="Q19" s="27"/>
      <c r="R19" s="27"/>
      <c r="S19" s="22"/>
      <c r="T19" s="20"/>
    </row>
    <row r="20" spans="1:20" ht="11.25" customHeight="1" x14ac:dyDescent="0.25">
      <c r="A20" s="9"/>
      <c r="B20" s="32"/>
      <c r="C20" s="33"/>
      <c r="D20" s="33"/>
      <c r="E20" s="33"/>
      <c r="F20" s="33"/>
      <c r="G20" s="3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C21" s="35" t="s">
        <v>43</v>
      </c>
      <c r="D21" s="36"/>
      <c r="E21" s="35" t="s">
        <v>42</v>
      </c>
      <c r="F21" s="36"/>
      <c r="G21" s="35" t="s">
        <v>46</v>
      </c>
      <c r="H21" s="36"/>
      <c r="K21" s="4"/>
      <c r="N21" s="4"/>
      <c r="O21" s="4"/>
      <c r="P21" s="4"/>
      <c r="Q21" s="4"/>
    </row>
    <row r="22" spans="1:20" ht="15.75" customHeight="1" x14ac:dyDescent="0.25">
      <c r="A22" s="30" t="s">
        <v>40</v>
      </c>
      <c r="B22" s="29" t="s">
        <v>45</v>
      </c>
      <c r="C22" s="28">
        <f>SUM(C18,I18,O18)</f>
        <v>99</v>
      </c>
      <c r="D22" s="28">
        <f>SUM(D18,J18,P18)</f>
        <v>7250</v>
      </c>
      <c r="E22" s="28">
        <f>SUM(E18,K18,Q18)</f>
        <v>33</v>
      </c>
      <c r="F22" s="28">
        <f>SUM(F18,L18,R18)</f>
        <v>2530</v>
      </c>
      <c r="G22" s="28">
        <f>SUM(C22,E22)</f>
        <v>132</v>
      </c>
      <c r="H22" s="28">
        <f>SUM(D22+F22)</f>
        <v>9780</v>
      </c>
      <c r="I22" s="4"/>
      <c r="J22" s="4"/>
      <c r="K22" s="4"/>
      <c r="L22" s="4"/>
      <c r="M22" s="4"/>
      <c r="N22" s="4"/>
      <c r="O22" s="4"/>
      <c r="P22" s="4"/>
      <c r="Q22" s="4"/>
    </row>
    <row r="23" spans="1:20" x14ac:dyDescent="0.25">
      <c r="A23" s="31"/>
      <c r="B23" s="28" t="s">
        <v>44</v>
      </c>
      <c r="C23" s="4"/>
      <c r="D23" s="28">
        <f>(D22*12)</f>
        <v>87000</v>
      </c>
      <c r="E23" s="4"/>
      <c r="F23" s="28">
        <f>(F22*12)</f>
        <v>30360</v>
      </c>
      <c r="G23" s="4"/>
      <c r="H23" s="28">
        <f>SUM(D23,F23)</f>
        <v>117360</v>
      </c>
      <c r="I23" s="4"/>
      <c r="J23" s="4"/>
      <c r="K23" s="4"/>
      <c r="L23" s="4"/>
      <c r="N23" s="4"/>
      <c r="P23" s="4"/>
      <c r="Q23" s="4"/>
    </row>
  </sheetData>
  <mergeCells count="12">
    <mergeCell ref="A2:S2"/>
    <mergeCell ref="B4:S6"/>
    <mergeCell ref="A7:A9"/>
    <mergeCell ref="B7:G7"/>
    <mergeCell ref="H7:M7"/>
    <mergeCell ref="N7:S7"/>
    <mergeCell ref="A4:A6"/>
    <mergeCell ref="A22:A23"/>
    <mergeCell ref="B20:G20"/>
    <mergeCell ref="C21:D21"/>
    <mergeCell ref="E21:F21"/>
    <mergeCell ref="G21:H2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Coordenação de Gestão de Tecnologia da Informação</dc:creator>
  <cp:lastModifiedBy>Luiz Antonio Leão Lisboa Junior</cp:lastModifiedBy>
  <dcterms:created xsi:type="dcterms:W3CDTF">2020-08-10T21:16:37Z</dcterms:created>
  <dcterms:modified xsi:type="dcterms:W3CDTF">2020-08-21T11:38:02Z</dcterms:modified>
</cp:coreProperties>
</file>