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luizorta/Java/MJV/Workspace MJV/WriteToExcelFile/"/>
    </mc:Choice>
  </mc:AlternateContent>
  <xr:revisionPtr revIDLastSave="0" documentId="13_ncr:1_{2B7C717A-842C-714D-8055-D543FCA5AFD9}" xr6:coauthVersionLast="45" xr6:coauthVersionMax="45" xr10:uidLastSave="{00000000-0000-0000-0000-000000000000}"/>
  <bookViews>
    <workbookView xWindow="0" yWindow="460" windowWidth="38400" windowHeight="19800" xr2:uid="{00000000-000D-0000-FFFF-FFFF00000000}"/>
  </bookViews>
  <sheets>
    <sheet name="HORAS NORMAIS" sheetId="1" r:id="rId1"/>
    <sheet name="HORAS EXTRAS" sheetId="2" r:id="rId2"/>
  </sheets>
  <definedNames>
    <definedName name="MESES">'HORAS NORMAIS'!$Y$2:$Y$12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4" i="2" l="1"/>
  <c r="I44" i="2"/>
  <c r="F44" i="2"/>
  <c r="L43" i="2"/>
  <c r="I43" i="2"/>
  <c r="M43" i="2" s="1"/>
  <c r="F43" i="2"/>
  <c r="L42" i="2"/>
  <c r="M42" i="2" s="1"/>
  <c r="I42" i="2"/>
  <c r="F42" i="2"/>
  <c r="M41" i="2"/>
  <c r="L41" i="2"/>
  <c r="I41" i="2"/>
  <c r="F41" i="2"/>
  <c r="L40" i="2"/>
  <c r="I40" i="2"/>
  <c r="F40" i="2"/>
  <c r="L39" i="2"/>
  <c r="I39" i="2"/>
  <c r="M39" i="2" s="1"/>
  <c r="F39" i="2"/>
  <c r="L38" i="2"/>
  <c r="M38" i="2" s="1"/>
  <c r="I38" i="2"/>
  <c r="F38" i="2"/>
  <c r="M37" i="2"/>
  <c r="L37" i="2"/>
  <c r="I37" i="2"/>
  <c r="F37" i="2"/>
  <c r="L36" i="2"/>
  <c r="I36" i="2"/>
  <c r="F36" i="2"/>
  <c r="L35" i="2"/>
  <c r="I35" i="2"/>
  <c r="M35" i="2" s="1"/>
  <c r="F35" i="2"/>
  <c r="L34" i="2"/>
  <c r="M34" i="2" s="1"/>
  <c r="I34" i="2"/>
  <c r="F34" i="2"/>
  <c r="M33" i="2"/>
  <c r="L33" i="2"/>
  <c r="I33" i="2"/>
  <c r="F33" i="2"/>
  <c r="L32" i="2"/>
  <c r="I32" i="2"/>
  <c r="F32" i="2"/>
  <c r="L31" i="2"/>
  <c r="I31" i="2"/>
  <c r="M31" i="2" s="1"/>
  <c r="F31" i="2"/>
  <c r="L30" i="2"/>
  <c r="M30" i="2" s="1"/>
  <c r="I30" i="2"/>
  <c r="F30" i="2"/>
  <c r="M29" i="2"/>
  <c r="L29" i="2"/>
  <c r="I29" i="2"/>
  <c r="F29" i="2"/>
  <c r="L28" i="2"/>
  <c r="I28" i="2"/>
  <c r="M28" i="2" s="1"/>
  <c r="F28" i="2"/>
  <c r="L27" i="2"/>
  <c r="M27" i="2" s="1"/>
  <c r="I27" i="2"/>
  <c r="F27" i="2"/>
  <c r="M26" i="2"/>
  <c r="L26" i="2"/>
  <c r="I26" i="2"/>
  <c r="F26" i="2"/>
  <c r="L25" i="2"/>
  <c r="I25" i="2"/>
  <c r="F25" i="2"/>
  <c r="M25" i="2" s="1"/>
  <c r="L24" i="2"/>
  <c r="I24" i="2"/>
  <c r="M24" i="2" s="1"/>
  <c r="F24" i="2"/>
  <c r="L23" i="2"/>
  <c r="M23" i="2" s="1"/>
  <c r="I23" i="2"/>
  <c r="F23" i="2"/>
  <c r="M22" i="2"/>
  <c r="L22" i="2"/>
  <c r="I22" i="2"/>
  <c r="F22" i="2"/>
  <c r="L21" i="2"/>
  <c r="I21" i="2"/>
  <c r="F21" i="2"/>
  <c r="M21" i="2" s="1"/>
  <c r="L20" i="2"/>
  <c r="I20" i="2"/>
  <c r="M20" i="2" s="1"/>
  <c r="F20" i="2"/>
  <c r="L19" i="2"/>
  <c r="M19" i="2" s="1"/>
  <c r="I19" i="2"/>
  <c r="F19" i="2"/>
  <c r="M18" i="2"/>
  <c r="L18" i="2"/>
  <c r="I18" i="2"/>
  <c r="F18" i="2"/>
  <c r="B18" i="2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L17" i="2"/>
  <c r="I17" i="2"/>
  <c r="F17" i="2"/>
  <c r="M17" i="2" s="1"/>
  <c r="L16" i="2"/>
  <c r="I16" i="2"/>
  <c r="M16" i="2" s="1"/>
  <c r="F16" i="2"/>
  <c r="L15" i="2"/>
  <c r="L45" i="2" s="1"/>
  <c r="I15" i="2"/>
  <c r="F15" i="2"/>
  <c r="B15" i="2"/>
  <c r="B16" i="2" s="1"/>
  <c r="B17" i="2" s="1"/>
  <c r="M14" i="2"/>
  <c r="L14" i="2"/>
  <c r="I14" i="2"/>
  <c r="F14" i="2"/>
  <c r="F45" i="2" s="1"/>
  <c r="D40" i="1"/>
  <c r="G6" i="1"/>
  <c r="AF1" i="1"/>
  <c r="AE1" i="1"/>
  <c r="AE2" i="1" s="1"/>
  <c r="AE3" i="1" s="1"/>
  <c r="AE4" i="1" s="1"/>
  <c r="AE5" i="1" s="1"/>
  <c r="AE6" i="1" s="1"/>
  <c r="AF6" i="1" l="1"/>
  <c r="AE7" i="1"/>
  <c r="M46" i="2"/>
  <c r="P28" i="2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AF5" i="1"/>
  <c r="AF2" i="1"/>
  <c r="AF4" i="1"/>
  <c r="M15" i="2"/>
  <c r="AF3" i="1"/>
  <c r="M32" i="2"/>
  <c r="M36" i="2"/>
  <c r="M40" i="2"/>
  <c r="M44" i="2"/>
  <c r="I45" i="2"/>
  <c r="AE8" i="1" l="1"/>
  <c r="AF7" i="1"/>
  <c r="AE9" i="1" l="1"/>
  <c r="AF8" i="1"/>
  <c r="AF9" i="1" l="1"/>
  <c r="AE10" i="1"/>
  <c r="AF10" i="1" l="1"/>
  <c r="AE11" i="1"/>
  <c r="AF11" i="1" l="1"/>
  <c r="AE12" i="1"/>
  <c r="AE13" i="1" l="1"/>
  <c r="AF12" i="1"/>
  <c r="AE14" i="1" l="1"/>
  <c r="AF13" i="1"/>
  <c r="AF14" i="1" l="1"/>
  <c r="AE15" i="1"/>
  <c r="AE16" i="1" l="1"/>
  <c r="AF15" i="1"/>
  <c r="AE17" i="1" l="1"/>
  <c r="AF16" i="1"/>
  <c r="AE18" i="1" l="1"/>
  <c r="AF17" i="1"/>
  <c r="AE19" i="1" l="1"/>
  <c r="AF18" i="1"/>
  <c r="AE20" i="1" l="1"/>
  <c r="AF19" i="1"/>
  <c r="AE21" i="1" l="1"/>
  <c r="AF20" i="1"/>
  <c r="AF21" i="1" l="1"/>
  <c r="AE22" i="1"/>
  <c r="AF22" i="1" l="1"/>
  <c r="AE23" i="1"/>
  <c r="AE24" i="1" l="1"/>
  <c r="AF23" i="1"/>
  <c r="AE25" i="1" l="1"/>
  <c r="AF24" i="1"/>
  <c r="AE26" i="1" l="1"/>
  <c r="AF25" i="1"/>
  <c r="AE27" i="1" l="1"/>
  <c r="AF26" i="1"/>
  <c r="AE28" i="1" l="1"/>
  <c r="AF27" i="1"/>
  <c r="AE29" i="1" l="1"/>
  <c r="AF28" i="1"/>
  <c r="AF29" i="1" l="1"/>
  <c r="AE30" i="1"/>
  <c r="AF30" i="1" l="1"/>
  <c r="AE31" i="1"/>
  <c r="AF31" i="1" s="1"/>
  <c r="AG1" i="1" a="1"/>
  <c r="AG9" i="1" a="1"/>
  <c r="AG25" i="1" a="1"/>
  <c r="AG22" i="1" a="1"/>
  <c r="AG6" i="1" a="1"/>
  <c r="AG15" i="1" a="1"/>
  <c r="AG17" i="1" a="1"/>
  <c r="AG16" i="1" a="1"/>
  <c r="AG24" i="1" a="1"/>
  <c r="AG8" i="1" a="1"/>
  <c r="AG4" i="1" a="1"/>
  <c r="AG7" i="1" a="1"/>
  <c r="AG30" i="1" a="1"/>
  <c r="AG20" i="1" a="1"/>
  <c r="AG31" i="1" a="1"/>
  <c r="AG2" i="1" a="1"/>
  <c r="AG14" i="1" a="1"/>
  <c r="AG17" i="1" l="1"/>
  <c r="C27" i="1" s="1"/>
  <c r="AG9" i="1"/>
  <c r="C19" i="1" s="1"/>
  <c r="AG20" i="1"/>
  <c r="C30" i="1" s="1"/>
  <c r="AG7" i="1"/>
  <c r="C17" i="1" s="1"/>
  <c r="AG8" i="1"/>
  <c r="C18" i="1" s="1"/>
  <c r="AG30" i="1"/>
  <c r="AG24" i="1"/>
  <c r="C34" i="1" s="1"/>
  <c r="AG4" i="1"/>
  <c r="C14" i="1" s="1"/>
  <c r="AG15" i="1"/>
  <c r="C25" i="1" s="1"/>
  <c r="AG22" i="1"/>
  <c r="C32" i="1" s="1"/>
  <c r="AG2" i="1"/>
  <c r="C12" i="1" s="1"/>
  <c r="AG6" i="1"/>
  <c r="C16" i="1" s="1"/>
  <c r="AG1" i="1"/>
  <c r="C11" i="1" s="1"/>
  <c r="AG25" i="1"/>
  <c r="C35" i="1" s="1"/>
  <c r="AG31" i="1"/>
  <c r="AG14" i="1"/>
  <c r="C24" i="1" s="1"/>
  <c r="AG16" i="1"/>
  <c r="C26" i="1" s="1"/>
  <c r="AG3" i="1" a="1"/>
  <c r="AG28" i="1" a="1"/>
  <c r="AG21" i="1" a="1"/>
  <c r="AG18" i="1" a="1"/>
  <c r="AG26" i="1" a="1"/>
  <c r="AG12" i="1" a="1"/>
  <c r="AG5" i="1" a="1"/>
  <c r="AG23" i="1" a="1"/>
  <c r="AG10" i="1" a="1"/>
  <c r="AG13" i="1" a="1"/>
  <c r="AG27" i="1" a="1"/>
  <c r="AG19" i="1" a="1"/>
  <c r="AG11" i="1" a="1"/>
  <c r="AG29" i="1" a="1"/>
  <c r="AG21" i="1" l="1"/>
  <c r="C31" i="1" s="1"/>
  <c r="AG27" i="1"/>
  <c r="C37" i="1" s="1"/>
  <c r="AG18" i="1"/>
  <c r="C28" i="1" s="1"/>
  <c r="AG5" i="1"/>
  <c r="C15" i="1" s="1"/>
  <c r="AG3" i="1"/>
  <c r="C13" i="1" s="1"/>
  <c r="AG13" i="1"/>
  <c r="C23" i="1" s="1"/>
  <c r="AG23" i="1"/>
  <c r="C33" i="1" s="1"/>
  <c r="AG28" i="1"/>
  <c r="C38" i="1" s="1"/>
  <c r="AG11" i="1"/>
  <c r="C21" i="1" s="1"/>
  <c r="AG26" i="1"/>
  <c r="C36" i="1" s="1"/>
  <c r="AG12" i="1"/>
  <c r="C22" i="1" s="1"/>
  <c r="AG19" i="1"/>
  <c r="C29" i="1" s="1"/>
  <c r="AG10" i="1"/>
  <c r="C20" i="1" s="1"/>
  <c r="AG29" i="1"/>
</calcChain>
</file>

<file path=xl/sharedStrings.xml><?xml version="1.0" encoding="utf-8"?>
<sst xmlns="http://schemas.openxmlformats.org/spreadsheetml/2006/main" count="108" uniqueCount="59">
  <si>
    <t>JANEIRO</t>
  </si>
  <si>
    <t>PLANILHA DE ATIVIDADES</t>
  </si>
  <si>
    <t>Nº PT</t>
  </si>
  <si>
    <t>Período</t>
  </si>
  <si>
    <t>a</t>
  </si>
  <si>
    <t>Prestador de Serviço</t>
  </si>
  <si>
    <t>De 01 a 31 de janeiro de 2020</t>
  </si>
  <si>
    <t>NOME DO COLABORADOR</t>
  </si>
  <si>
    <t>FEVEREIRO</t>
  </si>
  <si>
    <r>
      <t>Período 2</t>
    </r>
    <r>
      <rPr>
        <sz val="10"/>
        <rFont val="Open Sans"/>
      </rPr>
      <t xml:space="preserve"> - 2ª a 6ª feira das 18:01 as 24:00 horas</t>
    </r>
  </si>
  <si>
    <r>
      <rPr>
        <b/>
        <sz val="10"/>
        <rFont val="Open Sans"/>
      </rPr>
      <t>Período 3</t>
    </r>
    <r>
      <rPr>
        <sz val="10"/>
        <rFont val="Open Sans"/>
      </rPr>
      <t xml:space="preserve"> - 3ª a sábado das 00:01 as 08:00 horas</t>
    </r>
  </si>
  <si>
    <r>
      <rPr>
        <b/>
        <sz val="10"/>
        <rFont val="Open Sans"/>
      </rPr>
      <t>Período 4</t>
    </r>
    <r>
      <rPr>
        <sz val="10"/>
        <rFont val="Open Sans"/>
      </rPr>
      <t xml:space="preserve"> -  Eventual acionamento para serviço emergicial (2ª feira das 00:01 as 08:00 horas, sábado 08:01 as 24:00, domingos 00:01 ás 24:00,  e feriados 0:01 às 24:00)</t>
    </r>
  </si>
  <si>
    <t>DATA</t>
  </si>
  <si>
    <t>DIA</t>
  </si>
  <si>
    <t>PERÍODO 2</t>
  </si>
  <si>
    <t>PERÍODO 3</t>
  </si>
  <si>
    <t>PERÍODO 4</t>
  </si>
  <si>
    <t>Descrição dos Serviços</t>
  </si>
  <si>
    <t>Entrada</t>
  </si>
  <si>
    <t>Saída</t>
  </si>
  <si>
    <t>TOTAL</t>
  </si>
  <si>
    <t>De 01 a 29 de fevereiro de 2020</t>
  </si>
  <si>
    <t>MARÇO</t>
  </si>
  <si>
    <t>sex</t>
  </si>
  <si>
    <t>sáb</t>
  </si>
  <si>
    <t>dom</t>
  </si>
  <si>
    <t>De 01 a 31 de março de 2020</t>
  </si>
  <si>
    <t>ABRIL</t>
  </si>
  <si>
    <t>seg</t>
  </si>
  <si>
    <t>ter</t>
  </si>
  <si>
    <t>qua</t>
  </si>
  <si>
    <t>qui</t>
  </si>
  <si>
    <t>MAIO</t>
  </si>
  <si>
    <t>De 01 a 30 de abril de 2020</t>
  </si>
  <si>
    <t>Gestor</t>
  </si>
  <si>
    <r>
      <t xml:space="preserve">Paulo Silva / </t>
    </r>
    <r>
      <rPr>
        <sz val="10"/>
        <color rgb="FFFF0000"/>
        <rFont val="Open Sans"/>
      </rPr>
      <t>Gestor BS</t>
    </r>
  </si>
  <si>
    <t>De 01 a 31 de maio de 2020</t>
  </si>
  <si>
    <t>JUNHO</t>
  </si>
  <si>
    <t>De 01 a 30 de junho de 2020</t>
  </si>
  <si>
    <t>JULHO</t>
  </si>
  <si>
    <t>De 01 a 31 de julho de 2020</t>
  </si>
  <si>
    <t>AGOSTO</t>
  </si>
  <si>
    <t>De 01 a 31 de agosto de 2020</t>
  </si>
  <si>
    <t>SETEMBRO</t>
  </si>
  <si>
    <t>Esforço (h)</t>
  </si>
  <si>
    <t>Data</t>
  </si>
  <si>
    <t>Atividades</t>
  </si>
  <si>
    <t>Nº RS, IN, Abende ou PPMC</t>
  </si>
  <si>
    <t>Projeto</t>
  </si>
  <si>
    <t>Observações</t>
  </si>
  <si>
    <t>De 01 a 30 de setembro de 2020</t>
  </si>
  <si>
    <t>OUTUBRO</t>
  </si>
  <si>
    <t>DIA DO TRABALHO</t>
  </si>
  <si>
    <t>De 01 a 31 de outubro de 2020</t>
  </si>
  <si>
    <t>NOVEMBRO</t>
  </si>
  <si>
    <t>De 01 a 30 de novembro de 2020</t>
  </si>
  <si>
    <t>DEZEMBRO</t>
  </si>
  <si>
    <t>De 01 a 31 de dezembro de 2020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</si>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</sst>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dd"/>
  </numFmts>
  <fonts count="12" x14ac:knownFonts="1">
    <font>
      <sz val="11"/>
      <color theme="1"/>
      <name val="Arial"/>
    </font>
    <font>
      <sz val="10"/>
      <color theme="1"/>
      <name val="Open Sans"/>
    </font>
    <font>
      <sz val="11"/>
      <color theme="1"/>
      <name val="Calibri"/>
    </font>
    <font>
      <b/>
      <sz val="10"/>
      <color rgb="FFFFFFFF"/>
      <name val="Open Sans"/>
    </font>
    <font>
      <sz val="11"/>
      <name val="Arial"/>
    </font>
    <font>
      <b/>
      <sz val="10"/>
      <color rgb="FF2D2D2D"/>
      <name val="Open Sans"/>
    </font>
    <font>
      <b/>
      <sz val="10"/>
      <color theme="1"/>
      <name val="Open Sans"/>
    </font>
    <font>
      <sz val="10"/>
      <color rgb="FF000000"/>
      <name val="Open Sans"/>
    </font>
    <font>
      <b/>
      <sz val="10"/>
      <color rgb="FF000000"/>
      <name val="Open Sans"/>
    </font>
    <font>
      <sz val="10"/>
      <name val="Open Sans"/>
    </font>
    <font>
      <b/>
      <sz val="10"/>
      <name val="Open Sans"/>
    </font>
    <font>
      <sz val="10"/>
      <color rgb="FFFF0000"/>
      <name val="Open Sans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0489D"/>
        <bgColor rgb="FF60489D"/>
      </patternFill>
    </fill>
    <fill>
      <patternFill patternType="solid">
        <fgColor rgb="FF46BB93"/>
        <bgColor rgb="FF46BB93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14" fontId="1" fillId="2" borderId="6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/>
    <xf numFmtId="14" fontId="1" fillId="2" borderId="1" xfId="0" applyNumberFormat="1" applyFont="1" applyFill="1" applyBorder="1"/>
    <xf numFmtId="0" fontId="3" fillId="4" borderId="6" xfId="0" applyFont="1" applyFill="1" applyBorder="1" applyAlignment="1">
      <alignment horizontal="center"/>
    </xf>
    <xf numFmtId="164" fontId="6" fillId="5" borderId="6" xfId="0" applyNumberFormat="1" applyFont="1" applyFill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46" fontId="1" fillId="0" borderId="6" xfId="0" applyNumberFormat="1" applyFont="1" applyBorder="1" applyAlignment="1">
      <alignment horizontal="center"/>
    </xf>
    <xf numFmtId="46" fontId="1" fillId="4" borderId="6" xfId="0" applyNumberFormat="1" applyFont="1" applyFill="1" applyBorder="1" applyAlignment="1">
      <alignment horizontal="center"/>
    </xf>
    <xf numFmtId="46" fontId="1" fillId="4" borderId="15" xfId="0" applyNumberFormat="1" applyFont="1" applyFill="1" applyBorder="1" applyAlignment="1">
      <alignment horizontal="center"/>
    </xf>
    <xf numFmtId="46" fontId="1" fillId="0" borderId="6" xfId="0" applyNumberFormat="1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" fontId="1" fillId="2" borderId="6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14" fontId="1" fillId="2" borderId="6" xfId="0" applyNumberFormat="1" applyFont="1" applyFill="1" applyBorder="1"/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46" fontId="1" fillId="6" borderId="6" xfId="0" applyNumberFormat="1" applyFont="1" applyFill="1" applyBorder="1" applyAlignment="1">
      <alignment vertical="center"/>
    </xf>
    <xf numFmtId="14" fontId="1" fillId="6" borderId="6" xfId="0" applyNumberFormat="1" applyFont="1" applyFill="1" applyBorder="1" applyAlignment="1">
      <alignment horizontal="center" vertical="center"/>
    </xf>
    <xf numFmtId="20" fontId="1" fillId="6" borderId="6" xfId="0" applyNumberFormat="1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6" borderId="6" xfId="0" applyFont="1" applyFill="1" applyBorder="1" applyAlignment="1">
      <alignment horizontal="center" vertical="center"/>
    </xf>
    <xf numFmtId="46" fontId="6" fillId="4" borderId="6" xfId="0" applyNumberFormat="1" applyFont="1" applyFill="1" applyBorder="1" applyAlignment="1">
      <alignment horizontal="center"/>
    </xf>
    <xf numFmtId="46" fontId="6" fillId="0" borderId="0" xfId="0" applyNumberFormat="1" applyFont="1" applyAlignment="1">
      <alignment horizontal="center"/>
    </xf>
    <xf numFmtId="46" fontId="1" fillId="0" borderId="0" xfId="0" applyNumberFormat="1" applyFont="1"/>
    <xf numFmtId="46" fontId="5" fillId="7" borderId="6" xfId="0" applyNumberFormat="1" applyFont="1" applyFill="1" applyBorder="1"/>
    <xf numFmtId="46" fontId="6" fillId="0" borderId="0" xfId="0" applyNumberFormat="1" applyFont="1"/>
    <xf numFmtId="20" fontId="1" fillId="0" borderId="0" xfId="0" applyNumberFormat="1" applyFont="1"/>
    <xf numFmtId="46" fontId="1" fillId="8" borderId="6" xfId="0" applyNumberFormat="1" applyFont="1" applyFill="1" applyBorder="1" applyAlignment="1">
      <alignment vertical="center"/>
    </xf>
    <xf numFmtId="14" fontId="1" fillId="8" borderId="6" xfId="0" applyNumberFormat="1" applyFont="1" applyFill="1" applyBorder="1" applyAlignment="1">
      <alignment horizontal="center" vertical="center"/>
    </xf>
    <xf numFmtId="20" fontId="1" fillId="8" borderId="6" xfId="0" applyNumberFormat="1" applyFont="1" applyFill="1" applyBorder="1" applyAlignment="1">
      <alignment vertical="center"/>
    </xf>
    <xf numFmtId="0" fontId="1" fillId="8" borderId="6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center" vertical="center"/>
    </xf>
    <xf numFmtId="46" fontId="1" fillId="0" borderId="6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46" fontId="7" fillId="0" borderId="6" xfId="0" applyNumberFormat="1" applyFont="1" applyBorder="1" applyAlignment="1">
      <alignment vertical="center"/>
    </xf>
    <xf numFmtId="46" fontId="1" fillId="0" borderId="6" xfId="0" applyNumberFormat="1" applyFont="1" applyBorder="1" applyAlignment="1">
      <alignment vertical="center"/>
    </xf>
    <xf numFmtId="20" fontId="1" fillId="0" borderId="6" xfId="0" applyNumberFormat="1" applyFont="1" applyBorder="1" applyAlignment="1">
      <alignment vertical="center"/>
    </xf>
    <xf numFmtId="0" fontId="8" fillId="4" borderId="15" xfId="0" applyFont="1" applyFill="1" applyBorder="1"/>
    <xf numFmtId="0" fontId="8" fillId="4" borderId="16" xfId="0" applyFont="1" applyFill="1" applyBorder="1"/>
    <xf numFmtId="0" fontId="8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center"/>
    </xf>
    <xf numFmtId="46" fontId="8" fillId="4" borderId="17" xfId="0" applyNumberFormat="1" applyFont="1" applyFill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/>
    <xf numFmtId="0" fontId="1" fillId="2" borderId="2" xfId="0" applyFont="1" applyFill="1" applyBorder="1" applyAlignment="1">
      <alignment horizontal="center"/>
    </xf>
    <xf numFmtId="0" fontId="4" fillId="0" borderId="9" xfId="0" applyFont="1" applyBorder="1"/>
    <xf numFmtId="0" fontId="3" fillId="3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4" fillId="0" borderId="13" xfId="0" applyFont="1" applyBorder="1"/>
    <xf numFmtId="0" fontId="3" fillId="3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46" fontId="6" fillId="4" borderId="7" xfId="0" applyNumberFormat="1" applyFont="1" applyFill="1" applyBorder="1" applyAlignment="1">
      <alignment horizontal="right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0" borderId="14" xfId="0" applyFont="1" applyBorder="1"/>
    <xf numFmtId="0" fontId="3" fillId="4" borderId="10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1" fontId="1" fillId="2" borderId="7" xfId="0" applyNumberFormat="1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0</xdr:row>
      <xdr:rowOff>0</xdr:rowOff>
    </xdr:from>
    <xdr:ext cx="695325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81050" cy="3619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G1000"/>
  <sheetViews>
    <sheetView tabSelected="1" workbookViewId="0">
      <selection activeCell="D13" sqref="D13"/>
    </sheetView>
  </sheetViews>
  <sheetFormatPr baseColWidth="10" defaultColWidth="12.6640625" defaultRowHeight="15" customHeight="1" x14ac:dyDescent="0.15"/>
  <cols>
    <col min="1" max="1" width="1.1640625" customWidth="1"/>
    <col min="2" max="2" width="12.83203125" customWidth="1"/>
    <col min="3" max="3" width="12.5" customWidth="1"/>
    <col min="4" max="4" width="66.1640625" customWidth="1"/>
    <col min="5" max="5" width="13.1640625" customWidth="1"/>
    <col min="6" max="6" width="24" customWidth="1"/>
    <col min="7" max="7" width="32.1640625" customWidth="1"/>
    <col min="8" max="9" width="14.1640625" customWidth="1"/>
    <col min="10" max="19" width="8" customWidth="1"/>
    <col min="20" max="20" width="10" hidden="1" customWidth="1"/>
    <col min="21" max="21" width="28.1640625" hidden="1" customWidth="1"/>
    <col min="22" max="23" width="8" customWidth="1"/>
    <col min="24" max="26" width="11.6640625" customWidth="1"/>
    <col min="27" max="27" width="8" hidden="1" customWidth="1"/>
    <col min="28" max="28" width="9.33203125" hidden="1" customWidth="1"/>
    <col min="29" max="30" width="8" hidden="1" customWidth="1"/>
    <col min="31" max="31" width="9.1640625" hidden="1" customWidth="1"/>
    <col min="32" max="32" width="8" hidden="1" customWidth="1"/>
    <col min="33" max="33" width="9.1640625" hidden="1" customWidth="1"/>
  </cols>
  <sheetData>
    <row r="1" spans="1:33" ht="12.75" customHeight="1" x14ac:dyDescent="0.25">
      <c r="A1" s="2"/>
      <c r="B1" s="61"/>
      <c r="C1" s="3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s">
        <v>0</v>
      </c>
      <c r="AB1" s="5">
        <v>43831</v>
      </c>
      <c r="AC1" s="4"/>
      <c r="AD1" s="4"/>
      <c r="AE1" s="5">
        <f>VLOOKUP(G5,AA1:AB12,2,0)</f>
        <v>43952</v>
      </c>
      <c r="AF1" s="4">
        <f t="shared" ref="AF1:AF31" si="0">IFERROR(WEEKDAY(AE1,2),"")</f>
        <v>5</v>
      </c>
      <c r="AG1" s="5">
        <f t="array" aca="1" ref="AG1" ca="1">IFERROR(INDIRECT("AE"&amp;SMALL(IF($AF$1:$AF$31&lt;=6,ROW($AF$1:$AF$31)),ROW())),"")</f>
        <v>43952</v>
      </c>
    </row>
    <row r="2" spans="1:33" ht="16" x14ac:dyDescent="0.25">
      <c r="A2" s="2"/>
      <c r="B2" s="62"/>
      <c r="C2" s="3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0" t="s">
        <v>0</v>
      </c>
      <c r="U2" s="10" t="s">
        <v>6</v>
      </c>
      <c r="V2" s="2"/>
      <c r="W2" s="2"/>
      <c r="X2" s="2"/>
      <c r="Y2" s="2"/>
      <c r="Z2" s="11"/>
      <c r="AA2" s="4" t="s">
        <v>8</v>
      </c>
      <c r="AB2" s="5">
        <v>43862</v>
      </c>
      <c r="AC2" s="4"/>
      <c r="AD2" s="4"/>
      <c r="AE2" s="5">
        <f t="shared" ref="AE2:AE31" si="1">IFERROR(IF(MONTH(AE1+1)=MONTH(AE1),AE1+1,""),"")</f>
        <v>43953</v>
      </c>
      <c r="AF2" s="4">
        <f t="shared" si="0"/>
        <v>6</v>
      </c>
      <c r="AG2" s="5">
        <f t="array" aca="1" ref="AG2" ca="1">IFERROR(INDIRECT("AE"&amp;SMALL(IF($AF$1:$AF$31&lt;=6,ROW($AF$1:$AF$31)),ROW())),"")</f>
        <v>43953</v>
      </c>
    </row>
    <row r="3" spans="1:33" ht="16" x14ac:dyDescent="0.25">
      <c r="A3" s="2"/>
      <c r="B3" s="63" t="s">
        <v>1</v>
      </c>
      <c r="C3" s="59"/>
      <c r="D3" s="59"/>
      <c r="E3" s="59"/>
      <c r="F3" s="59"/>
      <c r="G3" s="6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0" t="s">
        <v>8</v>
      </c>
      <c r="U3" s="10" t="s">
        <v>21</v>
      </c>
      <c r="V3" s="2"/>
      <c r="W3" s="2"/>
      <c r="X3" s="2"/>
      <c r="Y3" s="2"/>
      <c r="Z3" s="11"/>
      <c r="AA3" s="4" t="s">
        <v>22</v>
      </c>
      <c r="AB3" s="5">
        <v>43891</v>
      </c>
      <c r="AC3" s="4"/>
      <c r="AD3" s="4"/>
      <c r="AE3" s="5">
        <f t="shared" si="1"/>
        <v>43954</v>
      </c>
      <c r="AF3" s="4">
        <f t="shared" si="0"/>
        <v>7</v>
      </c>
      <c r="AG3" s="5">
        <f t="array" aca="1" ref="AG3" ca="1">IFERROR(INDIRECT("AE"&amp;SMALL(IF($AF$1:$AF$31&lt;=6,ROW($AF$1:$AF$31)),ROW())),"")</f>
        <v>43955</v>
      </c>
    </row>
    <row r="4" spans="1:33" ht="12.75" customHeight="1" x14ac:dyDescent="0.25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0" t="s">
        <v>22</v>
      </c>
      <c r="U4" s="10" t="s">
        <v>26</v>
      </c>
      <c r="V4" s="2"/>
      <c r="W4" s="2"/>
      <c r="X4" s="2"/>
      <c r="Y4" s="2"/>
      <c r="Z4" s="11"/>
      <c r="AA4" s="4" t="s">
        <v>27</v>
      </c>
      <c r="AB4" s="19">
        <v>43922</v>
      </c>
      <c r="AC4" s="20"/>
      <c r="AD4" s="20"/>
      <c r="AE4" s="5">
        <f t="shared" si="1"/>
        <v>43955</v>
      </c>
      <c r="AF4" s="4">
        <f t="shared" si="0"/>
        <v>1</v>
      </c>
      <c r="AG4" s="5">
        <f t="array" aca="1" ref="AG4" ca="1">IFERROR(INDIRECT("AE"&amp;SMALL(IF($AF$1:$AF$31&lt;=6,ROW($AF$1:$AF$31)),ROW())),"")</f>
        <v>43956</v>
      </c>
    </row>
    <row r="5" spans="1:33" ht="16" x14ac:dyDescent="0.25">
      <c r="A5" s="6"/>
      <c r="B5" s="7" t="s">
        <v>2</v>
      </c>
      <c r="C5" s="7"/>
      <c r="D5" s="21"/>
      <c r="E5" s="22"/>
      <c r="F5" s="64" t="s">
        <v>3</v>
      </c>
      <c r="G5" s="23" t="s">
        <v>32</v>
      </c>
      <c r="H5" s="2"/>
      <c r="I5" s="2"/>
      <c r="J5" s="2"/>
      <c r="K5" s="6"/>
      <c r="L5" s="6"/>
      <c r="M5" s="6"/>
      <c r="N5" s="6"/>
      <c r="O5" s="6"/>
      <c r="P5" s="6"/>
      <c r="Q5" s="6"/>
      <c r="R5" s="6"/>
      <c r="S5" s="6"/>
      <c r="T5" s="8" t="s">
        <v>27</v>
      </c>
      <c r="U5" s="10" t="s">
        <v>33</v>
      </c>
      <c r="V5" s="6"/>
      <c r="W5" s="6"/>
      <c r="X5" s="2"/>
      <c r="Y5" s="24"/>
      <c r="Z5" s="6"/>
      <c r="AA5" s="4" t="s">
        <v>32</v>
      </c>
      <c r="AB5" s="19">
        <v>43952</v>
      </c>
      <c r="AC5" s="20"/>
      <c r="AD5" s="20"/>
      <c r="AE5" s="5">
        <f t="shared" si="1"/>
        <v>43956</v>
      </c>
      <c r="AF5" s="4">
        <f t="shared" si="0"/>
        <v>2</v>
      </c>
      <c r="AG5" s="5">
        <f t="array" aca="1" ref="AG5" ca="1">IFERROR(INDIRECT("AE"&amp;SMALL(IF($AF$1:$AF$31&lt;=6,ROW($AF$1:$AF$31)),ROW())),"")</f>
        <v>43957</v>
      </c>
    </row>
    <row r="6" spans="1:33" ht="16" x14ac:dyDescent="0.25">
      <c r="A6" s="6"/>
      <c r="B6" s="7" t="s">
        <v>34</v>
      </c>
      <c r="C6" s="7"/>
      <c r="D6" s="21" t="s">
        <v>35</v>
      </c>
      <c r="E6" s="22"/>
      <c r="F6" s="65"/>
      <c r="G6" s="25" t="str">
        <f>VLOOKUP(G5,T:U,2,0)</f>
        <v>De 01 a 31 de maio de 2020</v>
      </c>
      <c r="H6" s="2"/>
      <c r="I6" s="2"/>
      <c r="J6" s="2"/>
      <c r="K6" s="6"/>
      <c r="L6" s="6"/>
      <c r="M6" s="6"/>
      <c r="N6" s="6"/>
      <c r="O6" s="6"/>
      <c r="P6" s="6"/>
      <c r="Q6" s="6"/>
      <c r="R6" s="6"/>
      <c r="S6" s="6"/>
      <c r="T6" s="8" t="s">
        <v>32</v>
      </c>
      <c r="U6" s="10" t="s">
        <v>36</v>
      </c>
      <c r="V6" s="6"/>
      <c r="W6" s="6"/>
      <c r="X6" s="2"/>
      <c r="Y6" s="24"/>
      <c r="Z6" s="6"/>
      <c r="AA6" s="4" t="s">
        <v>37</v>
      </c>
      <c r="AB6" s="5">
        <v>43983</v>
      </c>
      <c r="AC6" s="4"/>
      <c r="AD6" s="4"/>
      <c r="AE6" s="5">
        <f t="shared" si="1"/>
        <v>43957</v>
      </c>
      <c r="AF6" s="4">
        <f t="shared" si="0"/>
        <v>3</v>
      </c>
      <c r="AG6" s="5">
        <f t="array" aca="1" ref="AG6" ca="1">IFERROR(INDIRECT("AE"&amp;SMALL(IF($AF$1:$AF$31&lt;=6,ROW($AF$1:$AF$31)),ROW())),"")</f>
        <v>43958</v>
      </c>
    </row>
    <row r="7" spans="1:33" ht="12.75" customHeight="1" x14ac:dyDescent="0.25">
      <c r="A7" s="2"/>
      <c r="B7" s="2"/>
      <c r="C7" s="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0" t="s">
        <v>37</v>
      </c>
      <c r="U7" s="10" t="s">
        <v>38</v>
      </c>
      <c r="V7" s="2"/>
      <c r="W7" s="2"/>
      <c r="X7" s="2"/>
      <c r="Y7" s="2"/>
      <c r="Z7" s="11"/>
      <c r="AA7" s="4" t="s">
        <v>39</v>
      </c>
      <c r="AB7" s="5">
        <v>44013</v>
      </c>
      <c r="AC7" s="4"/>
      <c r="AD7" s="4"/>
      <c r="AE7" s="5">
        <f t="shared" si="1"/>
        <v>43958</v>
      </c>
      <c r="AF7" s="4">
        <f t="shared" si="0"/>
        <v>4</v>
      </c>
      <c r="AG7" s="5">
        <f t="array" aca="1" ref="AG7" ca="1">IFERROR(INDIRECT("AE"&amp;SMALL(IF($AF$1:$AF$31&lt;=6,ROW($AF$1:$AF$31)),ROW())),"")</f>
        <v>43959</v>
      </c>
    </row>
    <row r="8" spans="1:33" ht="16" x14ac:dyDescent="0.25">
      <c r="A8" s="2"/>
      <c r="B8" s="66" t="s">
        <v>5</v>
      </c>
      <c r="C8" s="59"/>
      <c r="D8" s="60"/>
      <c r="E8" s="67"/>
      <c r="F8" s="59"/>
      <c r="G8" s="60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6" t="s">
        <v>39</v>
      </c>
      <c r="U8" s="10" t="s">
        <v>40</v>
      </c>
      <c r="V8" s="2"/>
      <c r="W8" s="2"/>
      <c r="X8" s="2"/>
      <c r="Y8" s="11"/>
      <c r="Z8" s="2"/>
      <c r="AA8" s="4" t="s">
        <v>41</v>
      </c>
      <c r="AB8" s="5">
        <v>44044</v>
      </c>
      <c r="AC8" s="4"/>
      <c r="AD8" s="4"/>
      <c r="AE8" s="5">
        <f t="shared" si="1"/>
        <v>43959</v>
      </c>
      <c r="AF8" s="4">
        <f t="shared" si="0"/>
        <v>5</v>
      </c>
      <c r="AG8" s="5">
        <f t="array" aca="1" ref="AG8" ca="1">IFERROR(INDIRECT("AE"&amp;SMALL(IF($AF$1:$AF$31&lt;=6,ROW($AF$1:$AF$31)),ROW())),"")</f>
        <v>43960</v>
      </c>
    </row>
    <row r="9" spans="1:33" ht="12.75" customHeight="1" x14ac:dyDescent="0.25">
      <c r="A9" s="2"/>
      <c r="B9" s="2"/>
      <c r="C9" s="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0" t="s">
        <v>41</v>
      </c>
      <c r="U9" s="10" t="s">
        <v>42</v>
      </c>
      <c r="V9" s="2"/>
      <c r="W9" s="2"/>
      <c r="X9" s="2"/>
      <c r="Y9" s="2"/>
      <c r="Z9" s="11"/>
      <c r="AA9" s="4" t="s">
        <v>43</v>
      </c>
      <c r="AB9" s="5">
        <v>44075</v>
      </c>
      <c r="AC9" s="4"/>
      <c r="AD9" s="4"/>
      <c r="AE9" s="5">
        <f t="shared" si="1"/>
        <v>43960</v>
      </c>
      <c r="AF9" s="4">
        <f t="shared" si="0"/>
        <v>6</v>
      </c>
      <c r="AG9" s="5">
        <f t="array" aca="1" ref="AG9" ca="1">IFERROR(INDIRECT("AE"&amp;SMALL(IF($AF$1:$AF$31&lt;=6,ROW($AF$1:$AF$31)),ROW())),"")</f>
        <v>43962</v>
      </c>
    </row>
    <row r="10" spans="1:33" ht="12.75" customHeight="1" x14ac:dyDescent="0.25">
      <c r="A10" s="2"/>
      <c r="B10" s="27" t="s">
        <v>44</v>
      </c>
      <c r="C10" s="27" t="s">
        <v>45</v>
      </c>
      <c r="D10" s="27" t="s">
        <v>46</v>
      </c>
      <c r="E10" s="28" t="s">
        <v>47</v>
      </c>
      <c r="F10" s="27" t="s">
        <v>48</v>
      </c>
      <c r="G10" s="27" t="s">
        <v>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0" t="s">
        <v>43</v>
      </c>
      <c r="U10" s="10" t="s">
        <v>50</v>
      </c>
      <c r="V10" s="2"/>
      <c r="W10" s="2"/>
      <c r="X10" s="11"/>
      <c r="Y10" s="2"/>
      <c r="Z10" s="11"/>
      <c r="AA10" s="4" t="s">
        <v>51</v>
      </c>
      <c r="AB10" s="5">
        <v>44105</v>
      </c>
      <c r="AC10" s="4"/>
      <c r="AD10" s="4"/>
      <c r="AE10" s="5">
        <f t="shared" si="1"/>
        <v>43961</v>
      </c>
      <c r="AF10" s="4">
        <f t="shared" si="0"/>
        <v>7</v>
      </c>
      <c r="AG10" s="5">
        <f t="array" aca="1" ref="AG10" ca="1">IFERROR(INDIRECT("AE"&amp;SMALL(IF($AF$1:$AF$31&lt;=6,ROW($AF$1:$AF$31)),ROW())),"")</f>
        <v>43963</v>
      </c>
    </row>
    <row r="11" spans="1:33" ht="18.75" customHeight="1" x14ac:dyDescent="0.25">
      <c r="A11" s="2"/>
      <c r="B11" s="29"/>
      <c r="C11" s="30">
        <f t="shared" ref="C11:C38" ca="1" si="2">+AG1</f>
        <v>43952</v>
      </c>
      <c r="D11" s="31"/>
      <c r="E11" s="32"/>
      <c r="F11" s="32"/>
      <c r="G11" s="33" t="s">
        <v>52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0" t="s">
        <v>51</v>
      </c>
      <c r="U11" s="10" t="s">
        <v>53</v>
      </c>
      <c r="V11" s="2"/>
      <c r="W11" s="2"/>
      <c r="X11" s="11"/>
      <c r="Y11" s="2"/>
      <c r="Z11" s="11"/>
      <c r="AA11" s="4" t="s">
        <v>54</v>
      </c>
      <c r="AB11" s="5">
        <v>44136</v>
      </c>
      <c r="AC11" s="4"/>
      <c r="AD11" s="4"/>
      <c r="AE11" s="5">
        <f t="shared" si="1"/>
        <v>43962</v>
      </c>
      <c r="AF11" s="4">
        <f t="shared" si="0"/>
        <v>1</v>
      </c>
      <c r="AG11" s="5">
        <f t="array" aca="1" ref="AG11" ca="1">IFERROR(INDIRECT("AE"&amp;SMALL(IF($AF$1:$AF$31&lt;=6,ROW($AF$1:$AF$31)),ROW())),"")</f>
        <v>43964</v>
      </c>
    </row>
    <row r="12" spans="1:33" ht="18.75" customHeight="1" x14ac:dyDescent="0.25">
      <c r="A12" s="2"/>
      <c r="B12" s="40"/>
      <c r="C12" s="41">
        <f t="shared" ca="1" si="2"/>
        <v>43953</v>
      </c>
      <c r="D12" s="42"/>
      <c r="E12" s="43"/>
      <c r="F12" s="43"/>
      <c r="G12" s="4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0" t="s">
        <v>54</v>
      </c>
      <c r="U12" s="10" t="s">
        <v>55</v>
      </c>
      <c r="V12" s="2"/>
      <c r="W12" s="2"/>
      <c r="X12" s="11"/>
      <c r="Y12" s="2"/>
      <c r="Z12" s="11"/>
      <c r="AA12" s="4" t="s">
        <v>56</v>
      </c>
      <c r="AB12" s="5">
        <v>44166</v>
      </c>
      <c r="AC12" s="4"/>
      <c r="AD12" s="4"/>
      <c r="AE12" s="5">
        <f t="shared" si="1"/>
        <v>43963</v>
      </c>
      <c r="AF12" s="4">
        <f t="shared" si="0"/>
        <v>2</v>
      </c>
      <c r="AG12" s="5">
        <f t="array" aca="1" ref="AG12" ca="1">IFERROR(INDIRECT("AE"&amp;SMALL(IF($AF$1:$AF$31&lt;=6,ROW($AF$1:$AF$31)),ROW())),"")</f>
        <v>43965</v>
      </c>
    </row>
    <row r="13" spans="1:33" ht="18.75" customHeight="1" x14ac:dyDescent="0.25">
      <c r="A13" s="2"/>
      <c r="B13" s="45"/>
      <c r="C13" s="46">
        <f t="shared" ca="1" si="2"/>
        <v>43955</v>
      </c>
      <c r="D13" s="47"/>
      <c r="E13" s="48"/>
      <c r="F13" s="49"/>
      <c r="G13" s="5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0" t="s">
        <v>56</v>
      </c>
      <c r="U13" s="10" t="s">
        <v>57</v>
      </c>
      <c r="V13" s="2"/>
      <c r="W13" s="2"/>
      <c r="X13" s="11"/>
      <c r="Y13" s="2"/>
      <c r="Z13" s="11"/>
      <c r="AA13" s="4"/>
      <c r="AB13" s="4"/>
      <c r="AC13" s="4"/>
      <c r="AD13" s="4"/>
      <c r="AE13" s="5">
        <f t="shared" si="1"/>
        <v>43964</v>
      </c>
      <c r="AF13" s="4">
        <f t="shared" si="0"/>
        <v>3</v>
      </c>
      <c r="AG13" s="5">
        <f t="array" aca="1" ref="AG13" ca="1">IFERROR(INDIRECT("AE"&amp;SMALL(IF($AF$1:$AF$31&lt;=6,ROW($AF$1:$AF$31)),ROW())),"")</f>
        <v>43966</v>
      </c>
    </row>
    <row r="14" spans="1:33" ht="18.75" customHeight="1" x14ac:dyDescent="0.25">
      <c r="A14" s="2"/>
      <c r="B14" s="45"/>
      <c r="C14" s="46">
        <f t="shared" ca="1" si="2"/>
        <v>43956</v>
      </c>
      <c r="D14" s="47"/>
      <c r="E14" s="48"/>
      <c r="F14" s="49"/>
      <c r="G14" s="5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11"/>
      <c r="Y14" s="2"/>
      <c r="Z14" s="11"/>
      <c r="AA14" s="4"/>
      <c r="AB14" s="4"/>
      <c r="AC14" s="4"/>
      <c r="AD14" s="4"/>
      <c r="AE14" s="5">
        <f t="shared" si="1"/>
        <v>43965</v>
      </c>
      <c r="AF14" s="4">
        <f t="shared" si="0"/>
        <v>4</v>
      </c>
      <c r="AG14" s="5">
        <f t="array" aca="1" ref="AG14" ca="1">IFERROR(INDIRECT("AE"&amp;SMALL(IF($AF$1:$AF$31&lt;=6,ROW($AF$1:$AF$31)),ROW())),"")</f>
        <v>43967</v>
      </c>
    </row>
    <row r="15" spans="1:33" ht="18.75" customHeight="1" x14ac:dyDescent="0.25">
      <c r="A15" s="2"/>
      <c r="B15" s="45"/>
      <c r="C15" s="46">
        <f t="shared" ca="1" si="2"/>
        <v>43957</v>
      </c>
      <c r="D15" s="47"/>
      <c r="E15" s="48"/>
      <c r="F15" s="49"/>
      <c r="G15" s="5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1"/>
      <c r="Y15" s="2"/>
      <c r="Z15" s="11"/>
      <c r="AA15" s="4"/>
      <c r="AB15" s="4"/>
      <c r="AC15" s="4"/>
      <c r="AD15" s="4"/>
      <c r="AE15" s="5">
        <f t="shared" si="1"/>
        <v>43966</v>
      </c>
      <c r="AF15" s="4">
        <f t="shared" si="0"/>
        <v>5</v>
      </c>
      <c r="AG15" s="5">
        <f t="array" aca="1" ref="AG15" ca="1">IFERROR(INDIRECT("AE"&amp;SMALL(IF($AF$1:$AF$31&lt;=6,ROW($AF$1:$AF$31)),ROW())),"")</f>
        <v>43969</v>
      </c>
    </row>
    <row r="16" spans="1:33" ht="18.75" customHeight="1" x14ac:dyDescent="0.25">
      <c r="A16" s="2"/>
      <c r="B16" s="45"/>
      <c r="C16" s="46">
        <f t="shared" ca="1" si="2"/>
        <v>43958</v>
      </c>
      <c r="D16" s="47"/>
      <c r="E16" s="48"/>
      <c r="F16" s="49"/>
      <c r="G16" s="5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11"/>
      <c r="Y16" s="2"/>
      <c r="Z16" s="11"/>
      <c r="AA16" s="4"/>
      <c r="AB16" s="4"/>
      <c r="AC16" s="4"/>
      <c r="AD16" s="4"/>
      <c r="AE16" s="5">
        <f t="shared" si="1"/>
        <v>43967</v>
      </c>
      <c r="AF16" s="4">
        <f t="shared" si="0"/>
        <v>6</v>
      </c>
      <c r="AG16" s="5">
        <f t="array" aca="1" ref="AG16" ca="1">IFERROR(INDIRECT("AE"&amp;SMALL(IF($AF$1:$AF$31&lt;=6,ROW($AF$1:$AF$31)),ROW())),"")</f>
        <v>43970</v>
      </c>
    </row>
    <row r="17" spans="1:33" ht="18.75" customHeight="1" x14ac:dyDescent="0.25">
      <c r="A17" s="2"/>
      <c r="B17" s="45"/>
      <c r="C17" s="46">
        <f t="shared" ca="1" si="2"/>
        <v>43959</v>
      </c>
      <c r="D17" s="47"/>
      <c r="E17" s="48"/>
      <c r="F17" s="49"/>
      <c r="G17" s="5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11"/>
      <c r="Y17" s="2"/>
      <c r="Z17" s="11"/>
      <c r="AA17" s="4"/>
      <c r="AB17" s="4"/>
      <c r="AC17" s="4"/>
      <c r="AD17" s="4"/>
      <c r="AE17" s="5">
        <f t="shared" si="1"/>
        <v>43968</v>
      </c>
      <c r="AF17" s="4">
        <f t="shared" si="0"/>
        <v>7</v>
      </c>
      <c r="AG17" s="5">
        <f t="array" aca="1" ref="AG17" ca="1">IFERROR(INDIRECT("AE"&amp;SMALL(IF($AF$1:$AF$31&lt;=6,ROW($AF$1:$AF$31)),ROW())),"")</f>
        <v>43971</v>
      </c>
    </row>
    <row r="18" spans="1:33" ht="18.75" customHeight="1" x14ac:dyDescent="0.25">
      <c r="A18" s="2"/>
      <c r="B18" s="40"/>
      <c r="C18" s="41">
        <f t="shared" ca="1" si="2"/>
        <v>43960</v>
      </c>
      <c r="D18" s="42"/>
      <c r="E18" s="43"/>
      <c r="F18" s="43"/>
      <c r="G18" s="4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1"/>
      <c r="Y18" s="2"/>
      <c r="Z18" s="11"/>
      <c r="AA18" s="4"/>
      <c r="AB18" s="4"/>
      <c r="AC18" s="4"/>
      <c r="AD18" s="4"/>
      <c r="AE18" s="5">
        <f t="shared" si="1"/>
        <v>43969</v>
      </c>
      <c r="AF18" s="4">
        <f t="shared" si="0"/>
        <v>1</v>
      </c>
      <c r="AG18" s="5">
        <f t="array" aca="1" ref="AG18" ca="1">IFERROR(INDIRECT("AE"&amp;SMALL(IF($AF$1:$AF$31&lt;=6,ROW($AF$1:$AF$31)),ROW())),"")</f>
        <v>43972</v>
      </c>
    </row>
    <row r="19" spans="1:33" ht="18.75" customHeight="1" x14ac:dyDescent="0.25">
      <c r="A19" s="2"/>
      <c r="B19" s="45"/>
      <c r="C19" s="46">
        <f t="shared" ca="1" si="2"/>
        <v>43962</v>
      </c>
      <c r="D19" s="47"/>
      <c r="E19" s="48"/>
      <c r="F19" s="49"/>
      <c r="G19" s="50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1"/>
      <c r="Y19" s="2"/>
      <c r="Z19" s="11"/>
      <c r="AA19" s="4"/>
      <c r="AB19" s="4"/>
      <c r="AC19" s="4"/>
      <c r="AD19" s="4"/>
      <c r="AE19" s="5">
        <f t="shared" si="1"/>
        <v>43970</v>
      </c>
      <c r="AF19" s="4">
        <f t="shared" si="0"/>
        <v>2</v>
      </c>
      <c r="AG19" s="5">
        <f t="array" aca="1" ref="AG19" ca="1">IFERROR(INDIRECT("AE"&amp;SMALL(IF($AF$1:$AF$31&lt;=6,ROW($AF$1:$AF$31)),ROW())),"")</f>
        <v>43973</v>
      </c>
    </row>
    <row r="20" spans="1:33" ht="18.75" customHeight="1" x14ac:dyDescent="0.25">
      <c r="A20" s="2"/>
      <c r="B20" s="45"/>
      <c r="C20" s="46">
        <f t="shared" ca="1" si="2"/>
        <v>43963</v>
      </c>
      <c r="D20" s="47"/>
      <c r="E20" s="48"/>
      <c r="F20" s="49"/>
      <c r="G20" s="50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1"/>
      <c r="Y20" s="2"/>
      <c r="Z20" s="11"/>
      <c r="AA20" s="4"/>
      <c r="AB20" s="4"/>
      <c r="AC20" s="4"/>
      <c r="AD20" s="4"/>
      <c r="AE20" s="5">
        <f t="shared" si="1"/>
        <v>43971</v>
      </c>
      <c r="AF20" s="4">
        <f t="shared" si="0"/>
        <v>3</v>
      </c>
      <c r="AG20" s="5">
        <f t="array" aca="1" ref="AG20" ca="1">IFERROR(INDIRECT("AE"&amp;SMALL(IF($AF$1:$AF$31&lt;=6,ROW($AF$1:$AF$31)),ROW())),"")</f>
        <v>43974</v>
      </c>
    </row>
    <row r="21" spans="1:33" ht="18.75" customHeight="1" x14ac:dyDescent="0.25">
      <c r="A21" s="2"/>
      <c r="B21" s="45"/>
      <c r="C21" s="46">
        <f t="shared" ca="1" si="2"/>
        <v>43964</v>
      </c>
      <c r="D21" s="47"/>
      <c r="E21" s="48"/>
      <c r="F21" s="49"/>
      <c r="G21" s="5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1"/>
      <c r="Y21" s="2"/>
      <c r="Z21" s="11"/>
      <c r="AA21" s="4"/>
      <c r="AB21" s="4"/>
      <c r="AC21" s="4"/>
      <c r="AD21" s="4"/>
      <c r="AE21" s="5">
        <f t="shared" si="1"/>
        <v>43972</v>
      </c>
      <c r="AF21" s="4">
        <f t="shared" si="0"/>
        <v>4</v>
      </c>
      <c r="AG21" s="5">
        <f t="array" aca="1" ref="AG21" ca="1">IFERROR(INDIRECT("AE"&amp;SMALL(IF($AF$1:$AF$31&lt;=6,ROW($AF$1:$AF$31)),ROW())),"")</f>
        <v>43976</v>
      </c>
    </row>
    <row r="22" spans="1:33" ht="18.75" customHeight="1" x14ac:dyDescent="0.25">
      <c r="A22" s="2"/>
      <c r="B22" s="45"/>
      <c r="C22" s="46">
        <f t="shared" ca="1" si="2"/>
        <v>43965</v>
      </c>
      <c r="D22" s="47"/>
      <c r="E22" s="48"/>
      <c r="F22" s="49"/>
      <c r="G22" s="5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1"/>
      <c r="Y22" s="2"/>
      <c r="Z22" s="11"/>
      <c r="AA22" s="4"/>
      <c r="AB22" s="4"/>
      <c r="AC22" s="4"/>
      <c r="AD22" s="4"/>
      <c r="AE22" s="5">
        <f t="shared" si="1"/>
        <v>43973</v>
      </c>
      <c r="AF22" s="4">
        <f t="shared" si="0"/>
        <v>5</v>
      </c>
      <c r="AG22" s="5">
        <f t="array" aca="1" ref="AG22" ca="1">IFERROR(INDIRECT("AE"&amp;SMALL(IF($AF$1:$AF$31&lt;=6,ROW($AF$1:$AF$31)),ROW())),"")</f>
        <v>43977</v>
      </c>
    </row>
    <row r="23" spans="1:33" ht="18.75" customHeight="1" x14ac:dyDescent="0.25">
      <c r="A23" s="2"/>
      <c r="B23" s="45"/>
      <c r="C23" s="46">
        <f t="shared" ca="1" si="2"/>
        <v>43966</v>
      </c>
      <c r="D23" s="47"/>
      <c r="E23" s="48"/>
      <c r="F23" s="49"/>
      <c r="G23" s="5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1"/>
      <c r="Y23" s="2"/>
      <c r="Z23" s="11"/>
      <c r="AA23" s="4"/>
      <c r="AB23" s="4"/>
      <c r="AC23" s="4"/>
      <c r="AD23" s="4"/>
      <c r="AE23" s="5">
        <f t="shared" si="1"/>
        <v>43974</v>
      </c>
      <c r="AF23" s="4">
        <f t="shared" si="0"/>
        <v>6</v>
      </c>
      <c r="AG23" s="5">
        <f t="array" aca="1" ref="AG23" ca="1">IFERROR(INDIRECT("AE"&amp;SMALL(IF($AF$1:$AF$31&lt;=6,ROW($AF$1:$AF$31)),ROW())),"")</f>
        <v>43978</v>
      </c>
    </row>
    <row r="24" spans="1:33" ht="18.75" customHeight="1" x14ac:dyDescent="0.25">
      <c r="A24" s="2"/>
      <c r="B24" s="40"/>
      <c r="C24" s="41">
        <f t="shared" ca="1" si="2"/>
        <v>43967</v>
      </c>
      <c r="D24" s="42"/>
      <c r="E24" s="43"/>
      <c r="F24" s="43"/>
      <c r="G24" s="4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Y24" s="2"/>
      <c r="Z24" s="11"/>
      <c r="AA24" s="4"/>
      <c r="AB24" s="4"/>
      <c r="AC24" s="4"/>
      <c r="AD24" s="4"/>
      <c r="AE24" s="5">
        <f t="shared" si="1"/>
        <v>43975</v>
      </c>
      <c r="AF24" s="4">
        <f t="shared" si="0"/>
        <v>7</v>
      </c>
      <c r="AG24" s="5">
        <f t="array" aca="1" ref="AG24" ca="1">IFERROR(INDIRECT("AE"&amp;SMALL(IF($AF$1:$AF$31&lt;=6,ROW($AF$1:$AF$31)),ROW())),"")</f>
        <v>43979</v>
      </c>
    </row>
    <row r="25" spans="1:33" ht="18.75" customHeight="1" x14ac:dyDescent="0.25">
      <c r="A25" s="2"/>
      <c r="B25" s="45"/>
      <c r="C25" s="46">
        <f t="shared" ca="1" si="2"/>
        <v>43969</v>
      </c>
      <c r="D25" s="47"/>
      <c r="E25" s="48"/>
      <c r="F25" s="49"/>
      <c r="G25" s="5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2"/>
      <c r="Z25" s="11"/>
      <c r="AA25" s="4"/>
      <c r="AB25" s="4"/>
      <c r="AC25" s="4"/>
      <c r="AD25" s="4"/>
      <c r="AE25" s="5">
        <f t="shared" si="1"/>
        <v>43976</v>
      </c>
      <c r="AF25" s="4">
        <f t="shared" si="0"/>
        <v>1</v>
      </c>
      <c r="AG25" s="5">
        <f t="array" aca="1" ref="AG25" ca="1">IFERROR(INDIRECT("AE"&amp;SMALL(IF($AF$1:$AF$31&lt;=6,ROW($AF$1:$AF$31)),ROW())),"")</f>
        <v>43980</v>
      </c>
    </row>
    <row r="26" spans="1:33" ht="18.75" customHeight="1" x14ac:dyDescent="0.25">
      <c r="A26" s="2"/>
      <c r="B26" s="45"/>
      <c r="C26" s="46">
        <f t="shared" ca="1" si="2"/>
        <v>43970</v>
      </c>
      <c r="D26" s="47"/>
      <c r="E26" s="48"/>
      <c r="F26" s="49"/>
      <c r="G26" s="5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2"/>
      <c r="Z26" s="11"/>
      <c r="AA26" s="4"/>
      <c r="AB26" s="4"/>
      <c r="AC26" s="4"/>
      <c r="AD26" s="4"/>
      <c r="AE26" s="5">
        <f t="shared" si="1"/>
        <v>43977</v>
      </c>
      <c r="AF26" s="4">
        <f t="shared" si="0"/>
        <v>2</v>
      </c>
      <c r="AG26" s="5">
        <f t="array" aca="1" ref="AG26" ca="1">IFERROR(INDIRECT("AE"&amp;SMALL(IF($AF$1:$AF$31&lt;=6,ROW($AF$1:$AF$31)),ROW())),"")</f>
        <v>43981</v>
      </c>
    </row>
    <row r="27" spans="1:33" ht="18.75" customHeight="1" x14ac:dyDescent="0.25">
      <c r="A27" s="2"/>
      <c r="B27" s="45"/>
      <c r="C27" s="46">
        <f t="shared" ca="1" si="2"/>
        <v>43971</v>
      </c>
      <c r="D27" s="47"/>
      <c r="E27" s="48"/>
      <c r="F27" s="49"/>
      <c r="G27" s="5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1"/>
      <c r="Y27" s="2"/>
      <c r="Z27" s="11"/>
      <c r="AA27" s="4"/>
      <c r="AB27" s="4"/>
      <c r="AC27" s="4"/>
      <c r="AD27" s="4"/>
      <c r="AE27" s="5">
        <f t="shared" si="1"/>
        <v>43978</v>
      </c>
      <c r="AF27" s="4">
        <f t="shared" si="0"/>
        <v>3</v>
      </c>
      <c r="AG27" s="5" t="str">
        <f t="array" aca="1" ref="AG27" ca="1">IFERROR(INDIRECT("AE"&amp;SMALL(IF($AF$1:$AF$31&lt;=6,ROW($AF$1:$AF$31)),ROW())),"")</f>
        <v/>
      </c>
    </row>
    <row r="28" spans="1:33" ht="18.75" customHeight="1" x14ac:dyDescent="0.25">
      <c r="A28" s="2"/>
      <c r="B28" s="51"/>
      <c r="C28" s="46">
        <f t="shared" ca="1" si="2"/>
        <v>43972</v>
      </c>
      <c r="D28" s="47"/>
      <c r="E28" s="48"/>
      <c r="F28" s="49"/>
      <c r="G28" s="5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1"/>
      <c r="Y28" s="2"/>
      <c r="Z28" s="11"/>
      <c r="AA28" s="4"/>
      <c r="AB28" s="4"/>
      <c r="AC28" s="4"/>
      <c r="AD28" s="4"/>
      <c r="AE28" s="5">
        <f t="shared" si="1"/>
        <v>43979</v>
      </c>
      <c r="AF28" s="4">
        <f t="shared" si="0"/>
        <v>4</v>
      </c>
      <c r="AG28" s="5" t="str">
        <f t="array" aca="1" ref="AG28" ca="1">IFERROR(INDIRECT("AE"&amp;SMALL(IF($AF$1:$AF$31&lt;=6,ROW($AF$1:$AF$31)),ROW())),"")</f>
        <v/>
      </c>
    </row>
    <row r="29" spans="1:33" ht="18.75" customHeight="1" x14ac:dyDescent="0.25">
      <c r="A29" s="2"/>
      <c r="B29" s="45"/>
      <c r="C29" s="46">
        <f t="shared" ca="1" si="2"/>
        <v>43973</v>
      </c>
      <c r="D29" s="47"/>
      <c r="E29" s="48"/>
      <c r="F29" s="49"/>
      <c r="G29" s="5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1"/>
      <c r="Y29" s="2"/>
      <c r="Z29" s="11"/>
      <c r="AA29" s="4"/>
      <c r="AB29" s="4"/>
      <c r="AC29" s="4"/>
      <c r="AD29" s="4"/>
      <c r="AE29" s="5">
        <f t="shared" si="1"/>
        <v>43980</v>
      </c>
      <c r="AF29" s="4">
        <f t="shared" si="0"/>
        <v>5</v>
      </c>
      <c r="AG29" s="5" t="str">
        <f t="array" aca="1" ref="AG29" ca="1">IFERROR(INDIRECT("AE"&amp;SMALL(IF($AF$1:$AF$31&lt;=6,ROW($AF$1:$AF$31)),ROW())),"")</f>
        <v/>
      </c>
    </row>
    <row r="30" spans="1:33" ht="18.75" customHeight="1" x14ac:dyDescent="0.25">
      <c r="A30" s="2"/>
      <c r="B30" s="40"/>
      <c r="C30" s="41">
        <f t="shared" ca="1" si="2"/>
        <v>43974</v>
      </c>
      <c r="D30" s="42"/>
      <c r="E30" s="43"/>
      <c r="F30" s="43"/>
      <c r="G30" s="4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1"/>
      <c r="Y30" s="2"/>
      <c r="Z30" s="11"/>
      <c r="AA30" s="4"/>
      <c r="AB30" s="4"/>
      <c r="AC30" s="4"/>
      <c r="AD30" s="4"/>
      <c r="AE30" s="5">
        <f t="shared" si="1"/>
        <v>43981</v>
      </c>
      <c r="AF30" s="4">
        <f t="shared" si="0"/>
        <v>6</v>
      </c>
      <c r="AG30" s="5" t="str">
        <f t="array" aca="1" ref="AG30" ca="1">IFERROR(INDIRECT("AE"&amp;SMALL(IF($AF$1:$AF$31&lt;=6,ROW($AF$1:$AF$31)),ROW())),"")</f>
        <v/>
      </c>
    </row>
    <row r="31" spans="1:33" ht="18.75" customHeight="1" x14ac:dyDescent="0.25">
      <c r="A31" s="2"/>
      <c r="B31" s="45"/>
      <c r="C31" s="46">
        <f t="shared" ca="1" si="2"/>
        <v>43976</v>
      </c>
      <c r="D31" s="47"/>
      <c r="E31" s="48"/>
      <c r="F31" s="49"/>
      <c r="G31" s="50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1"/>
      <c r="Y31" s="2"/>
      <c r="Z31" s="11"/>
      <c r="AA31" s="4"/>
      <c r="AB31" s="4"/>
      <c r="AC31" s="4"/>
      <c r="AD31" s="4"/>
      <c r="AE31" s="5">
        <f t="shared" si="1"/>
        <v>43982</v>
      </c>
      <c r="AF31" s="4">
        <f t="shared" si="0"/>
        <v>7</v>
      </c>
      <c r="AG31" s="5" t="str">
        <f t="array" aca="1" ref="AG31" ca="1">IFERROR(INDIRECT("AE"&amp;SMALL(IF($AF$1:$AF$31&lt;=6,ROW($AF$1:$AF$31)),ROW())),"")</f>
        <v/>
      </c>
    </row>
    <row r="32" spans="1:33" ht="18.75" customHeight="1" x14ac:dyDescent="0.25">
      <c r="A32" s="2"/>
      <c r="B32" s="45"/>
      <c r="C32" s="46">
        <f t="shared" ca="1" si="2"/>
        <v>43977</v>
      </c>
      <c r="D32" s="47"/>
      <c r="E32" s="48"/>
      <c r="F32" s="49"/>
      <c r="G32" s="5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1"/>
      <c r="Y32" s="2"/>
      <c r="Z32" s="11"/>
      <c r="AA32" s="4"/>
      <c r="AB32" s="4"/>
      <c r="AC32" s="4"/>
      <c r="AD32" s="4"/>
      <c r="AE32" s="5"/>
      <c r="AF32" s="4"/>
      <c r="AG32" s="4"/>
    </row>
    <row r="33" spans="1:33" ht="18.75" customHeight="1" x14ac:dyDescent="0.25">
      <c r="A33" s="2"/>
      <c r="B33" s="45"/>
      <c r="C33" s="46">
        <f t="shared" ca="1" si="2"/>
        <v>43978</v>
      </c>
      <c r="D33" s="47"/>
      <c r="E33" s="48"/>
      <c r="F33" s="49"/>
      <c r="G33" s="5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1"/>
      <c r="Y33" s="2"/>
      <c r="Z33" s="11"/>
      <c r="AA33" s="4"/>
      <c r="AB33" s="4"/>
      <c r="AC33" s="4"/>
      <c r="AD33" s="4"/>
      <c r="AE33" s="5"/>
      <c r="AF33" s="4"/>
      <c r="AG33" s="4"/>
    </row>
    <row r="34" spans="1:33" ht="18.75" customHeight="1" x14ac:dyDescent="0.25">
      <c r="A34" s="2"/>
      <c r="B34" s="45"/>
      <c r="C34" s="46">
        <f t="shared" ca="1" si="2"/>
        <v>43979</v>
      </c>
      <c r="D34" s="47"/>
      <c r="E34" s="48"/>
      <c r="F34" s="49"/>
      <c r="G34" s="50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1"/>
      <c r="Y34" s="2"/>
      <c r="Z34" s="11"/>
      <c r="AA34" s="4"/>
      <c r="AB34" s="4"/>
      <c r="AC34" s="4"/>
      <c r="AD34" s="4"/>
      <c r="AE34" s="5"/>
      <c r="AF34" s="4"/>
      <c r="AG34" s="4"/>
    </row>
    <row r="35" spans="1:33" ht="18.75" customHeight="1" x14ac:dyDescent="0.25">
      <c r="A35" s="2"/>
      <c r="B35" s="51"/>
      <c r="C35" s="46">
        <f t="shared" ca="1" si="2"/>
        <v>43980</v>
      </c>
      <c r="D35" s="47"/>
      <c r="E35" s="48"/>
      <c r="F35" s="49"/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1"/>
      <c r="Y35" s="2"/>
      <c r="Z35" s="11"/>
      <c r="AA35" s="4"/>
      <c r="AB35" s="4"/>
      <c r="AC35" s="4"/>
      <c r="AD35" s="4"/>
      <c r="AE35" s="5"/>
      <c r="AF35" s="4"/>
      <c r="AG35" s="4"/>
    </row>
    <row r="36" spans="1:33" ht="18.75" customHeight="1" x14ac:dyDescent="0.25">
      <c r="A36" s="2"/>
      <c r="B36" s="40"/>
      <c r="C36" s="41">
        <f t="shared" ca="1" si="2"/>
        <v>43981</v>
      </c>
      <c r="D36" s="42"/>
      <c r="E36" s="43"/>
      <c r="F36" s="43"/>
      <c r="G36" s="4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1"/>
      <c r="Y36" s="2"/>
      <c r="Z36" s="11"/>
      <c r="AA36" s="4"/>
      <c r="AB36" s="4"/>
      <c r="AC36" s="4"/>
      <c r="AD36" s="4"/>
      <c r="AE36" s="5"/>
      <c r="AF36" s="4"/>
      <c r="AG36" s="4"/>
    </row>
    <row r="37" spans="1:33" ht="18.75" customHeight="1" x14ac:dyDescent="0.25">
      <c r="A37" s="2"/>
      <c r="B37" s="52"/>
      <c r="C37" s="46" t="str">
        <f t="shared" ca="1" si="2"/>
        <v/>
      </c>
      <c r="D37" s="53"/>
      <c r="E37" s="48"/>
      <c r="F37" s="48"/>
      <c r="G37" s="5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1"/>
      <c r="Y37" s="2"/>
      <c r="Z37" s="11"/>
      <c r="AA37" s="4"/>
      <c r="AB37" s="4"/>
      <c r="AC37" s="4"/>
      <c r="AD37" s="4"/>
      <c r="AE37" s="5"/>
      <c r="AF37" s="4"/>
      <c r="AG37" s="4"/>
    </row>
    <row r="38" spans="1:33" ht="18.75" customHeight="1" x14ac:dyDescent="0.25">
      <c r="A38" s="2"/>
      <c r="B38" s="52"/>
      <c r="C38" s="46" t="str">
        <f t="shared" ca="1" si="2"/>
        <v/>
      </c>
      <c r="D38" s="53"/>
      <c r="E38" s="48"/>
      <c r="F38" s="48"/>
      <c r="G38" s="50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1"/>
      <c r="Y38" s="2"/>
      <c r="Z38" s="11"/>
      <c r="AA38" s="4"/>
      <c r="AB38" s="4"/>
      <c r="AC38" s="4"/>
      <c r="AD38" s="4"/>
      <c r="AE38" s="5"/>
      <c r="AF38" s="4"/>
      <c r="AG38" s="4"/>
    </row>
    <row r="39" spans="1:33" ht="12.75" customHeight="1" x14ac:dyDescent="0.25">
      <c r="A39" s="2"/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/>
      <c r="AB39" s="4"/>
      <c r="AC39" s="4"/>
      <c r="AD39" s="4"/>
      <c r="AE39" s="5"/>
      <c r="AF39" s="4"/>
      <c r="AG39" s="4"/>
    </row>
    <row r="40" spans="1:33" ht="16" x14ac:dyDescent="0.25">
      <c r="A40" s="2"/>
      <c r="B40" s="54" t="s">
        <v>58</v>
      </c>
      <c r="C40" s="55"/>
      <c r="D40" s="58">
        <f>SUM(B11:B38)</f>
        <v>0</v>
      </c>
      <c r="E40" s="59"/>
      <c r="F40" s="59"/>
      <c r="G40" s="6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/>
      <c r="AB40" s="4"/>
      <c r="AC40" s="4"/>
      <c r="AD40" s="4"/>
      <c r="AE40" s="5"/>
      <c r="AF40" s="4"/>
      <c r="AG40" s="4"/>
    </row>
    <row r="41" spans="1:33" ht="12.75" customHeight="1" x14ac:dyDescent="0.25">
      <c r="A41" s="2"/>
      <c r="B41" s="2"/>
      <c r="C41" s="2"/>
      <c r="D41" s="56"/>
      <c r="E41" s="56"/>
      <c r="F41" s="56"/>
      <c r="G41" s="5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/>
      <c r="AB41" s="4"/>
      <c r="AC41" s="4"/>
      <c r="AD41" s="4"/>
      <c r="AE41" s="5"/>
      <c r="AF41" s="4"/>
      <c r="AG41" s="4"/>
    </row>
    <row r="42" spans="1:33" ht="12.75" customHeight="1" x14ac:dyDescent="0.25">
      <c r="A42" s="2"/>
      <c r="B42" s="2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/>
      <c r="AB42" s="4"/>
      <c r="AC42" s="4"/>
      <c r="AD42" s="4"/>
      <c r="AE42" s="4"/>
      <c r="AF42" s="4"/>
      <c r="AG42" s="4"/>
    </row>
    <row r="43" spans="1:33" ht="12.75" customHeight="1" x14ac:dyDescent="0.25">
      <c r="A43" s="2"/>
      <c r="B43" s="2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/>
      <c r="AB43" s="4"/>
      <c r="AC43" s="4"/>
      <c r="AD43" s="4"/>
      <c r="AE43" s="4"/>
      <c r="AF43" s="4"/>
      <c r="AG43" s="4"/>
    </row>
    <row r="44" spans="1:33" ht="12.75" customHeight="1" x14ac:dyDescent="0.25">
      <c r="A44" s="2"/>
      <c r="B44" s="2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4"/>
      <c r="AB44" s="4"/>
      <c r="AC44" s="4"/>
      <c r="AD44" s="4"/>
      <c r="AE44" s="4"/>
      <c r="AF44" s="4"/>
      <c r="AG44" s="4"/>
    </row>
    <row r="45" spans="1:33" ht="12.75" customHeight="1" x14ac:dyDescent="0.25">
      <c r="A45" s="2"/>
      <c r="B45" s="2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4"/>
      <c r="AB45" s="4"/>
      <c r="AC45" s="4"/>
      <c r="AD45" s="4"/>
      <c r="AE45" s="4"/>
      <c r="AF45" s="4"/>
      <c r="AG45" s="4"/>
    </row>
    <row r="46" spans="1:33" ht="12.75" customHeight="1" x14ac:dyDescent="0.25">
      <c r="A46" s="2"/>
      <c r="B46" s="2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/>
      <c r="AB46" s="4"/>
      <c r="AC46" s="4"/>
      <c r="AD46" s="4"/>
      <c r="AE46" s="4"/>
      <c r="AF46" s="4"/>
      <c r="AG46" s="4"/>
    </row>
    <row r="47" spans="1:33" ht="12.75" customHeight="1" x14ac:dyDescent="0.25">
      <c r="A47" s="2"/>
      <c r="B47" s="2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2.75" customHeight="1" x14ac:dyDescent="0.25">
      <c r="A48" s="2"/>
      <c r="B48" s="2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2.75" customHeight="1" x14ac:dyDescent="0.25">
      <c r="A49" s="2"/>
      <c r="B49" s="2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2.75" customHeight="1" x14ac:dyDescent="0.25">
      <c r="A50" s="2"/>
      <c r="B50" s="2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2.75" customHeight="1" x14ac:dyDescent="0.25">
      <c r="A51" s="2"/>
      <c r="B51" s="2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2.75" customHeight="1" x14ac:dyDescent="0.25">
      <c r="A52" s="2"/>
      <c r="B52" s="2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2.75" customHeight="1" x14ac:dyDescent="0.25">
      <c r="A53" s="2"/>
      <c r="B53" s="2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2.75" customHeight="1" x14ac:dyDescent="0.25">
      <c r="A54" s="2"/>
      <c r="B54" s="2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2.75" customHeight="1" x14ac:dyDescent="0.25">
      <c r="A55" s="2"/>
      <c r="B55" s="2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2.75" customHeight="1" x14ac:dyDescent="0.25">
      <c r="A56" s="2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2.75" customHeight="1" x14ac:dyDescent="0.25">
      <c r="A57" s="2"/>
      <c r="B57" s="2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2.75" customHeight="1" x14ac:dyDescent="0.25">
      <c r="A58" s="2"/>
      <c r="B58" s="2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2.75" customHeight="1" x14ac:dyDescent="0.25">
      <c r="A59" s="2"/>
      <c r="B59" s="2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2.75" customHeight="1" x14ac:dyDescent="0.25">
      <c r="A60" s="2"/>
      <c r="B60" s="2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2.75" customHeight="1" x14ac:dyDescent="0.25">
      <c r="A61" s="2"/>
      <c r="B61" s="2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2.75" customHeight="1" x14ac:dyDescent="0.25">
      <c r="A62" s="2"/>
      <c r="B62" s="2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2.75" customHeight="1" x14ac:dyDescent="0.25">
      <c r="A63" s="2"/>
      <c r="B63" s="2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2.75" customHeight="1" x14ac:dyDescent="0.25">
      <c r="A64" s="2"/>
      <c r="B64" s="2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2.75" customHeight="1" x14ac:dyDescent="0.25">
      <c r="A65" s="2"/>
      <c r="B65" s="2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2.75" customHeight="1" x14ac:dyDescent="0.25">
      <c r="A66" s="2"/>
      <c r="B66" s="2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2.75" customHeight="1" x14ac:dyDescent="0.25">
      <c r="A67" s="2"/>
      <c r="B67" s="2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2.75" customHeight="1" x14ac:dyDescent="0.25">
      <c r="A68" s="2"/>
      <c r="B68" s="2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2.75" customHeight="1" x14ac:dyDescent="0.25">
      <c r="A69" s="2"/>
      <c r="B69" s="2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2.75" customHeight="1" x14ac:dyDescent="0.25">
      <c r="A70" s="2"/>
      <c r="B70" s="2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2.75" customHeight="1" x14ac:dyDescent="0.25">
      <c r="A71" s="2"/>
      <c r="B71" s="2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2.75" customHeight="1" x14ac:dyDescent="0.25">
      <c r="A72" s="2"/>
      <c r="B72" s="2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2.75" customHeight="1" x14ac:dyDescent="0.25">
      <c r="A73" s="2"/>
      <c r="B73" s="2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2.75" customHeight="1" x14ac:dyDescent="0.25">
      <c r="A74" s="2"/>
      <c r="B74" s="2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2.75" customHeight="1" x14ac:dyDescent="0.25">
      <c r="A75" s="2"/>
      <c r="B75" s="2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2.75" customHeight="1" x14ac:dyDescent="0.25">
      <c r="A76" s="2"/>
      <c r="B76" s="2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2.75" customHeight="1" x14ac:dyDescent="0.25">
      <c r="A77" s="2"/>
      <c r="B77" s="2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2.75" customHeight="1" x14ac:dyDescent="0.25">
      <c r="A78" s="2"/>
      <c r="B78" s="2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2.75" customHeight="1" x14ac:dyDescent="0.25">
      <c r="A79" s="2"/>
      <c r="B79" s="2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2.75" customHeight="1" x14ac:dyDescent="0.25">
      <c r="A80" s="2"/>
      <c r="B80" s="2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2.75" customHeight="1" x14ac:dyDescent="0.25">
      <c r="A81" s="2"/>
      <c r="B81" s="2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2.75" customHeight="1" x14ac:dyDescent="0.25">
      <c r="A82" s="2"/>
      <c r="B82" s="2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2.75" customHeight="1" x14ac:dyDescent="0.25">
      <c r="A83" s="2"/>
      <c r="B83" s="2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2.75" customHeight="1" x14ac:dyDescent="0.25">
      <c r="A84" s="2"/>
      <c r="B84" s="2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2.75" customHeight="1" x14ac:dyDescent="0.25">
      <c r="A85" s="2"/>
      <c r="B85" s="2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2.75" customHeight="1" x14ac:dyDescent="0.25">
      <c r="A86" s="2"/>
      <c r="B86" s="2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2.75" customHeight="1" x14ac:dyDescent="0.25">
      <c r="A87" s="2"/>
      <c r="B87" s="2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2.75" customHeight="1" x14ac:dyDescent="0.25">
      <c r="A88" s="2"/>
      <c r="B88" s="2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2.75" customHeight="1" x14ac:dyDescent="0.25">
      <c r="A89" s="2"/>
      <c r="B89" s="2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2.75" customHeight="1" x14ac:dyDescent="0.25">
      <c r="A90" s="2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2.75" customHeight="1" x14ac:dyDescent="0.25">
      <c r="A91" s="2"/>
      <c r="B91" s="2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2.75" customHeight="1" x14ac:dyDescent="0.25">
      <c r="A92" s="2"/>
      <c r="B92" s="2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2.75" customHeight="1" x14ac:dyDescent="0.25">
      <c r="A93" s="2"/>
      <c r="B93" s="2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2.75" customHeight="1" x14ac:dyDescent="0.25">
      <c r="A94" s="2"/>
      <c r="B94" s="2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2.75" customHeight="1" x14ac:dyDescent="0.25">
      <c r="A95" s="2"/>
      <c r="B95" s="2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2.75" customHeight="1" x14ac:dyDescent="0.25">
      <c r="A96" s="2"/>
      <c r="B96" s="2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ht="12.75" customHeight="1" x14ac:dyDescent="0.25">
      <c r="A97" s="2"/>
      <c r="B97" s="2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ht="12.75" customHeight="1" x14ac:dyDescent="0.25">
      <c r="A98" s="2"/>
      <c r="B98" s="2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ht="12.75" customHeight="1" x14ac:dyDescent="0.25">
      <c r="A99" s="2"/>
      <c r="B99" s="2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ht="12.75" customHeight="1" x14ac:dyDescent="0.25">
      <c r="A100" s="2"/>
      <c r="B100" s="2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2.75" customHeight="1" x14ac:dyDescent="0.25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2.75" customHeight="1" x14ac:dyDescent="0.25">
      <c r="A102" s="2"/>
      <c r="B102" s="2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ht="12.75" customHeight="1" x14ac:dyDescent="0.25">
      <c r="A103" s="2"/>
      <c r="B103" s="2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ht="12.75" customHeight="1" x14ac:dyDescent="0.25">
      <c r="A104" s="2"/>
      <c r="B104" s="2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2.75" customHeight="1" x14ac:dyDescent="0.25">
      <c r="A105" s="2"/>
      <c r="B105" s="2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2.75" customHeight="1" x14ac:dyDescent="0.25">
      <c r="A106" s="2"/>
      <c r="B106" s="2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ht="12.75" customHeight="1" x14ac:dyDescent="0.25">
      <c r="A107" s="2"/>
      <c r="B107" s="2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2.75" customHeight="1" x14ac:dyDescent="0.25">
      <c r="A108" s="2"/>
      <c r="B108" s="2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2.75" customHeight="1" x14ac:dyDescent="0.25">
      <c r="A109" s="2"/>
      <c r="B109" s="2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ht="12.75" customHeight="1" x14ac:dyDescent="0.25">
      <c r="A110" s="2"/>
      <c r="B110" s="2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ht="12.75" customHeight="1" x14ac:dyDescent="0.25">
      <c r="A111" s="2"/>
      <c r="B111" s="2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ht="12.75" customHeight="1" x14ac:dyDescent="0.25">
      <c r="A112" s="2"/>
      <c r="B112" s="2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2.75" customHeight="1" x14ac:dyDescent="0.25">
      <c r="A113" s="2"/>
      <c r="B113" s="2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2.75" customHeight="1" x14ac:dyDescent="0.25">
      <c r="A114" s="2"/>
      <c r="B114" s="2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ht="12.75" customHeight="1" x14ac:dyDescent="0.25">
      <c r="A115" s="2"/>
      <c r="B115" s="2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ht="12.75" customHeight="1" x14ac:dyDescent="0.25">
      <c r="A116" s="2"/>
      <c r="B116" s="2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ht="12.75" customHeight="1" x14ac:dyDescent="0.25">
      <c r="A117" s="2"/>
      <c r="B117" s="2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2.75" customHeight="1" x14ac:dyDescent="0.25">
      <c r="A118" s="2"/>
      <c r="B118" s="2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2.75" customHeight="1" x14ac:dyDescent="0.25">
      <c r="A119" s="2"/>
      <c r="B119" s="2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ht="12.75" customHeight="1" x14ac:dyDescent="0.25">
      <c r="A120" s="2"/>
      <c r="B120" s="2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ht="12.75" customHeight="1" x14ac:dyDescent="0.25">
      <c r="A121" s="2"/>
      <c r="B121" s="2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ht="12.75" customHeight="1" x14ac:dyDescent="0.25">
      <c r="A122" s="2"/>
      <c r="B122" s="2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ht="12.75" customHeight="1" x14ac:dyDescent="0.25">
      <c r="A123" s="2"/>
      <c r="B123" s="2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ht="12.75" customHeight="1" x14ac:dyDescent="0.25">
      <c r="A124" s="2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ht="12.75" customHeight="1" x14ac:dyDescent="0.25">
      <c r="A125" s="2"/>
      <c r="B125" s="2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ht="12.75" customHeight="1" x14ac:dyDescent="0.25">
      <c r="A126" s="2"/>
      <c r="B126" s="2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ht="12.75" customHeight="1" x14ac:dyDescent="0.25">
      <c r="A127" s="2"/>
      <c r="B127" s="2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ht="12.75" customHeight="1" x14ac:dyDescent="0.25">
      <c r="A128" s="2"/>
      <c r="B128" s="2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ht="12.75" customHeight="1" x14ac:dyDescent="0.25">
      <c r="A129" s="2"/>
      <c r="B129" s="2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ht="12.75" customHeight="1" x14ac:dyDescent="0.25">
      <c r="A130" s="2"/>
      <c r="B130" s="2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2.75" customHeight="1" x14ac:dyDescent="0.25">
      <c r="A131" s="2"/>
      <c r="B131" s="2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2.75" customHeight="1" x14ac:dyDescent="0.25">
      <c r="A132" s="2"/>
      <c r="B132" s="2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2.75" customHeight="1" x14ac:dyDescent="0.25">
      <c r="A133" s="2"/>
      <c r="B133" s="2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2.75" customHeight="1" x14ac:dyDescent="0.25">
      <c r="A134" s="2"/>
      <c r="B134" s="2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ht="12.75" customHeight="1" x14ac:dyDescent="0.25">
      <c r="A135" s="2"/>
      <c r="B135" s="2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ht="12.75" customHeight="1" x14ac:dyDescent="0.25">
      <c r="A136" s="2"/>
      <c r="B136" s="2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ht="12.75" customHeight="1" x14ac:dyDescent="0.25">
      <c r="A137" s="2"/>
      <c r="B137" s="2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ht="12.75" customHeight="1" x14ac:dyDescent="0.25">
      <c r="A138" s="2"/>
      <c r="B138" s="2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ht="12.75" customHeight="1" x14ac:dyDescent="0.25">
      <c r="A139" s="2"/>
      <c r="B139" s="2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ht="12.75" customHeight="1" x14ac:dyDescent="0.25">
      <c r="A140" s="2"/>
      <c r="B140" s="2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12.75" customHeight="1" x14ac:dyDescent="0.25">
      <c r="A141" s="2"/>
      <c r="B141" s="2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ht="12.75" customHeight="1" x14ac:dyDescent="0.25">
      <c r="A142" s="2"/>
      <c r="B142" s="2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ht="12.75" customHeight="1" x14ac:dyDescent="0.25">
      <c r="A143" s="2"/>
      <c r="B143" s="2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ht="12.75" customHeight="1" x14ac:dyDescent="0.25">
      <c r="A144" s="2"/>
      <c r="B144" s="2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ht="12.75" customHeight="1" x14ac:dyDescent="0.25">
      <c r="A145" s="2"/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ht="12.75" customHeight="1" x14ac:dyDescent="0.25">
      <c r="A146" s="2"/>
      <c r="B146" s="2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ht="12.75" customHeight="1" x14ac:dyDescent="0.25">
      <c r="A147" s="2"/>
      <c r="B147" s="2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ht="12.75" customHeight="1" x14ac:dyDescent="0.25">
      <c r="A148" s="2"/>
      <c r="B148" s="2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ht="12.75" customHeight="1" x14ac:dyDescent="0.25">
      <c r="A149" s="2"/>
      <c r="B149" s="2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ht="12.75" customHeight="1" x14ac:dyDescent="0.25">
      <c r="A150" s="2"/>
      <c r="B150" s="2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ht="12.75" customHeight="1" x14ac:dyDescent="0.25">
      <c r="A151" s="2"/>
      <c r="B151" s="2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ht="12.75" customHeight="1" x14ac:dyDescent="0.25">
      <c r="A152" s="2"/>
      <c r="B152" s="2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ht="12.75" customHeight="1" x14ac:dyDescent="0.25">
      <c r="A153" s="2"/>
      <c r="B153" s="2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ht="12.75" customHeight="1" x14ac:dyDescent="0.25">
      <c r="A154" s="2"/>
      <c r="B154" s="2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ht="12.75" customHeight="1" x14ac:dyDescent="0.25">
      <c r="A155" s="2"/>
      <c r="B155" s="2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ht="12.75" customHeight="1" x14ac:dyDescent="0.25">
      <c r="A156" s="2"/>
      <c r="B156" s="2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ht="12.75" customHeight="1" x14ac:dyDescent="0.25">
      <c r="A157" s="2"/>
      <c r="B157" s="2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ht="12.75" customHeight="1" x14ac:dyDescent="0.25">
      <c r="A158" s="2"/>
      <c r="B158" s="2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ht="12.75" customHeight="1" x14ac:dyDescent="0.25">
      <c r="A159" s="2"/>
      <c r="B159" s="2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ht="12.75" customHeight="1" x14ac:dyDescent="0.25">
      <c r="A160" s="2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ht="12.75" customHeight="1" x14ac:dyDescent="0.25">
      <c r="A161" s="2"/>
      <c r="B161" s="2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ht="12.75" customHeight="1" x14ac:dyDescent="0.25">
      <c r="A162" s="2"/>
      <c r="B162" s="2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ht="12.75" customHeight="1" x14ac:dyDescent="0.25">
      <c r="A163" s="2"/>
      <c r="B163" s="2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ht="12.75" customHeight="1" x14ac:dyDescent="0.25">
      <c r="A164" s="2"/>
      <c r="B164" s="2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ht="12.75" customHeight="1" x14ac:dyDescent="0.25">
      <c r="A165" s="2"/>
      <c r="B165" s="2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ht="12.75" customHeight="1" x14ac:dyDescent="0.25">
      <c r="A166" s="2"/>
      <c r="B166" s="2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ht="12.75" customHeight="1" x14ac:dyDescent="0.25">
      <c r="A167" s="2"/>
      <c r="B167" s="2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ht="12.75" customHeight="1" x14ac:dyDescent="0.25">
      <c r="A168" s="2"/>
      <c r="B168" s="2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ht="12.75" customHeight="1" x14ac:dyDescent="0.25">
      <c r="A169" s="2"/>
      <c r="B169" s="2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ht="12.75" customHeight="1" x14ac:dyDescent="0.25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ht="12.75" customHeight="1" x14ac:dyDescent="0.25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ht="12.75" customHeight="1" x14ac:dyDescent="0.25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ht="12.75" customHeight="1" x14ac:dyDescent="0.25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ht="12.75" customHeight="1" x14ac:dyDescent="0.25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2.75" customHeight="1" x14ac:dyDescent="0.25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ht="12.75" customHeight="1" x14ac:dyDescent="0.25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ht="12.75" customHeight="1" x14ac:dyDescent="0.25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ht="12.75" customHeight="1" x14ac:dyDescent="0.25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ht="12.75" customHeight="1" x14ac:dyDescent="0.25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ht="12.75" customHeight="1" x14ac:dyDescent="0.25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ht="12.75" customHeight="1" x14ac:dyDescent="0.25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ht="12.75" customHeight="1" x14ac:dyDescent="0.25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ht="12.75" customHeight="1" x14ac:dyDescent="0.25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ht="12.75" customHeight="1" x14ac:dyDescent="0.25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ht="12.75" customHeight="1" x14ac:dyDescent="0.25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ht="12.75" customHeight="1" x14ac:dyDescent="0.25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ht="12.75" customHeight="1" x14ac:dyDescent="0.25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ht="12.75" customHeight="1" x14ac:dyDescent="0.25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ht="12.75" customHeight="1" x14ac:dyDescent="0.25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ht="12.75" customHeight="1" x14ac:dyDescent="0.25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ht="12.75" customHeight="1" x14ac:dyDescent="0.25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ht="12.75" customHeight="1" x14ac:dyDescent="0.25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ht="12.75" customHeight="1" x14ac:dyDescent="0.25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ht="12.75" customHeight="1" x14ac:dyDescent="0.25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ht="12.75" customHeight="1" x14ac:dyDescent="0.25">
      <c r="A195" s="2"/>
      <c r="B195" s="2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ht="12.75" customHeight="1" x14ac:dyDescent="0.25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ht="12.75" customHeight="1" x14ac:dyDescent="0.25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ht="12.75" customHeight="1" x14ac:dyDescent="0.25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ht="12.75" customHeight="1" x14ac:dyDescent="0.25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ht="12.75" customHeight="1" x14ac:dyDescent="0.25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ht="12.75" customHeight="1" x14ac:dyDescent="0.25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ht="12.75" customHeight="1" x14ac:dyDescent="0.25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ht="12.75" customHeight="1" x14ac:dyDescent="0.25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ht="12.75" customHeight="1" x14ac:dyDescent="0.25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ht="12.75" customHeight="1" x14ac:dyDescent="0.25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ht="12.75" customHeight="1" x14ac:dyDescent="0.25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ht="12.75" customHeight="1" x14ac:dyDescent="0.25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ht="12.75" customHeight="1" x14ac:dyDescent="0.25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ht="12.75" customHeight="1" x14ac:dyDescent="0.25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ht="12.75" customHeight="1" x14ac:dyDescent="0.25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ht="12.75" customHeight="1" x14ac:dyDescent="0.25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ht="12.75" customHeight="1" x14ac:dyDescent="0.25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ht="12.75" customHeight="1" x14ac:dyDescent="0.25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ht="12.75" customHeight="1" x14ac:dyDescent="0.25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ht="12.75" customHeight="1" x14ac:dyDescent="0.25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ht="12.75" customHeight="1" x14ac:dyDescent="0.25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ht="12.75" customHeight="1" x14ac:dyDescent="0.25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ht="12.75" customHeight="1" x14ac:dyDescent="0.25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ht="12.75" customHeight="1" x14ac:dyDescent="0.25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ht="12.75" customHeight="1" x14ac:dyDescent="0.25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ht="12.75" customHeight="1" x14ac:dyDescent="0.25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ht="12.75" customHeight="1" x14ac:dyDescent="0.25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ht="12.75" customHeight="1" x14ac:dyDescent="0.25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ht="12.75" customHeight="1" x14ac:dyDescent="0.25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ht="12.75" customHeight="1" x14ac:dyDescent="0.25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ht="12.75" customHeight="1" x14ac:dyDescent="0.25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ht="12.75" customHeight="1" x14ac:dyDescent="0.25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ht="12.75" customHeight="1" x14ac:dyDescent="0.25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ht="12.75" customHeight="1" x14ac:dyDescent="0.25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ht="12.75" customHeight="1" x14ac:dyDescent="0.25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ht="12.75" customHeight="1" x14ac:dyDescent="0.25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ht="12.75" customHeight="1" x14ac:dyDescent="0.25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ht="12.75" customHeight="1" x14ac:dyDescent="0.25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ht="12.75" customHeight="1" x14ac:dyDescent="0.25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ht="12.75" customHeight="1" x14ac:dyDescent="0.25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ht="12.75" customHeight="1" x14ac:dyDescent="0.25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ht="12.75" customHeight="1" x14ac:dyDescent="0.25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ht="12.75" customHeight="1" x14ac:dyDescent="0.25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ht="12.75" customHeight="1" x14ac:dyDescent="0.25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ht="12.75" customHeight="1" x14ac:dyDescent="0.25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ht="12.75" customHeight="1" x14ac:dyDescent="0.25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ht="12.75" customHeight="1" x14ac:dyDescent="0.25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ht="12.75" customHeight="1" x14ac:dyDescent="0.25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ht="12.75" customHeight="1" x14ac:dyDescent="0.25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ht="12.75" customHeight="1" x14ac:dyDescent="0.25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ht="12.75" customHeight="1" x14ac:dyDescent="0.25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ht="12.75" customHeight="1" x14ac:dyDescent="0.25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ht="12.75" customHeight="1" x14ac:dyDescent="0.25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ht="12.75" customHeight="1" x14ac:dyDescent="0.25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ht="12.75" customHeight="1" x14ac:dyDescent="0.25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ht="12.75" customHeight="1" x14ac:dyDescent="0.25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ht="12.75" customHeight="1" x14ac:dyDescent="0.25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ht="12.75" customHeight="1" x14ac:dyDescent="0.25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ht="12.75" customHeight="1" x14ac:dyDescent="0.25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ht="12.75" customHeight="1" x14ac:dyDescent="0.25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ht="12.75" customHeight="1" x14ac:dyDescent="0.25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ht="12.75" customHeight="1" x14ac:dyDescent="0.25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ht="12.75" customHeight="1" x14ac:dyDescent="0.25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ht="12.75" customHeight="1" x14ac:dyDescent="0.25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ht="12.75" customHeight="1" x14ac:dyDescent="0.25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ht="12.75" customHeight="1" x14ac:dyDescent="0.25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ht="12.75" customHeight="1" x14ac:dyDescent="0.25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ht="12.75" customHeight="1" x14ac:dyDescent="0.25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ht="12.75" customHeight="1" x14ac:dyDescent="0.25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ht="12.75" customHeight="1" x14ac:dyDescent="0.25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ht="12.75" customHeight="1" x14ac:dyDescent="0.25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ht="12.75" customHeight="1" x14ac:dyDescent="0.25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ht="12.75" customHeight="1" x14ac:dyDescent="0.25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ht="12.75" customHeight="1" x14ac:dyDescent="0.25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ht="12.75" customHeight="1" x14ac:dyDescent="0.25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ht="12.75" customHeight="1" x14ac:dyDescent="0.25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ht="12.75" customHeight="1" x14ac:dyDescent="0.25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ht="12.75" customHeight="1" x14ac:dyDescent="0.25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ht="12.75" customHeight="1" x14ac:dyDescent="0.25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ht="12.75" customHeight="1" x14ac:dyDescent="0.25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ht="12.75" customHeight="1" x14ac:dyDescent="0.25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ht="12.75" customHeight="1" x14ac:dyDescent="0.25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ht="12.75" customHeight="1" x14ac:dyDescent="0.25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ht="12.75" customHeight="1" x14ac:dyDescent="0.25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ht="12.75" customHeight="1" x14ac:dyDescent="0.25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ht="12.75" customHeight="1" x14ac:dyDescent="0.25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ht="12.75" customHeight="1" x14ac:dyDescent="0.25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ht="12.75" customHeight="1" x14ac:dyDescent="0.25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ht="12.75" customHeight="1" x14ac:dyDescent="0.25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ht="12.75" customHeight="1" x14ac:dyDescent="0.25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ht="12.75" customHeight="1" x14ac:dyDescent="0.25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ht="12.75" customHeight="1" x14ac:dyDescent="0.25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ht="12.75" customHeight="1" x14ac:dyDescent="0.25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ht="12.75" customHeight="1" x14ac:dyDescent="0.25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ht="12.75" customHeight="1" x14ac:dyDescent="0.25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ht="12.75" customHeight="1" x14ac:dyDescent="0.25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ht="12.75" customHeight="1" x14ac:dyDescent="0.25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ht="12.75" customHeight="1" x14ac:dyDescent="0.25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ht="12.75" customHeight="1" x14ac:dyDescent="0.25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ht="12.75" customHeight="1" x14ac:dyDescent="0.25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ht="12.75" customHeight="1" x14ac:dyDescent="0.25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ht="12.75" customHeight="1" x14ac:dyDescent="0.25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ht="12.75" customHeight="1" x14ac:dyDescent="0.25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ht="12.75" customHeight="1" x14ac:dyDescent="0.25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ht="12.75" customHeight="1" x14ac:dyDescent="0.25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ht="12.75" customHeight="1" x14ac:dyDescent="0.25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ht="12.75" customHeight="1" x14ac:dyDescent="0.25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ht="12.75" customHeight="1" x14ac:dyDescent="0.25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ht="12.75" customHeight="1" x14ac:dyDescent="0.25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ht="12.75" customHeight="1" x14ac:dyDescent="0.25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ht="12.75" customHeight="1" x14ac:dyDescent="0.25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ht="12.75" customHeight="1" x14ac:dyDescent="0.25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ht="12.75" customHeight="1" x14ac:dyDescent="0.25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ht="12.75" customHeight="1" x14ac:dyDescent="0.25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ht="12.75" customHeight="1" x14ac:dyDescent="0.25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ht="12.75" customHeight="1" x14ac:dyDescent="0.25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ht="12.75" customHeight="1" x14ac:dyDescent="0.25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ht="12.75" customHeight="1" x14ac:dyDescent="0.25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ht="12.75" customHeight="1" x14ac:dyDescent="0.25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ht="12.75" customHeight="1" x14ac:dyDescent="0.25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ht="12.75" customHeight="1" x14ac:dyDescent="0.25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ht="12.75" customHeight="1" x14ac:dyDescent="0.25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ht="12.75" customHeight="1" x14ac:dyDescent="0.25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ht="12.75" customHeight="1" x14ac:dyDescent="0.25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ht="12.75" customHeight="1" x14ac:dyDescent="0.25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ht="12.75" customHeight="1" x14ac:dyDescent="0.25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2.75" customHeight="1" x14ac:dyDescent="0.25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ht="12.75" customHeight="1" x14ac:dyDescent="0.25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ht="12.75" customHeight="1" x14ac:dyDescent="0.25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ht="12.75" customHeight="1" x14ac:dyDescent="0.25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ht="12.75" customHeight="1" x14ac:dyDescent="0.25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2.75" customHeight="1" x14ac:dyDescent="0.25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ht="12.75" customHeight="1" x14ac:dyDescent="0.25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ht="12.75" customHeight="1" x14ac:dyDescent="0.25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ht="12.75" customHeight="1" x14ac:dyDescent="0.25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ht="12.75" customHeight="1" x14ac:dyDescent="0.25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ht="12.75" customHeight="1" x14ac:dyDescent="0.25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ht="12.75" customHeight="1" x14ac:dyDescent="0.25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ht="12.75" customHeight="1" x14ac:dyDescent="0.25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ht="12.75" customHeight="1" x14ac:dyDescent="0.25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ht="12.75" customHeight="1" x14ac:dyDescent="0.25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ht="12.75" customHeight="1" x14ac:dyDescent="0.25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ht="12.75" customHeight="1" x14ac:dyDescent="0.25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ht="12.75" customHeight="1" x14ac:dyDescent="0.25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ht="12.75" customHeight="1" x14ac:dyDescent="0.25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ht="12.75" customHeight="1" x14ac:dyDescent="0.25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ht="12.75" customHeight="1" x14ac:dyDescent="0.25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ht="12.75" customHeight="1" x14ac:dyDescent="0.25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ht="12.75" customHeight="1" x14ac:dyDescent="0.25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ht="12.75" customHeight="1" x14ac:dyDescent="0.25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ht="12.75" customHeight="1" x14ac:dyDescent="0.25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ht="12.75" customHeight="1" x14ac:dyDescent="0.25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ht="12.75" customHeight="1" x14ac:dyDescent="0.25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ht="12.75" customHeight="1" x14ac:dyDescent="0.25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ht="12.75" customHeight="1" x14ac:dyDescent="0.25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ht="12.75" customHeight="1" x14ac:dyDescent="0.25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ht="12.75" customHeight="1" x14ac:dyDescent="0.25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ht="12.75" customHeight="1" x14ac:dyDescent="0.25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ht="12.75" customHeight="1" x14ac:dyDescent="0.25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ht="12.75" customHeight="1" x14ac:dyDescent="0.25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ht="12.75" customHeight="1" x14ac:dyDescent="0.25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ht="12.75" customHeight="1" x14ac:dyDescent="0.25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ht="12.75" customHeight="1" x14ac:dyDescent="0.25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2.75" customHeight="1" x14ac:dyDescent="0.25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ht="12.75" customHeight="1" x14ac:dyDescent="0.25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ht="12.75" customHeight="1" x14ac:dyDescent="0.25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ht="12.75" customHeight="1" x14ac:dyDescent="0.25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ht="12.75" customHeight="1" x14ac:dyDescent="0.25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ht="12.75" customHeight="1" x14ac:dyDescent="0.25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ht="12.75" customHeight="1" x14ac:dyDescent="0.25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ht="12.75" customHeight="1" x14ac:dyDescent="0.25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ht="12.75" customHeight="1" x14ac:dyDescent="0.25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ht="12.75" customHeight="1" x14ac:dyDescent="0.25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ht="12.75" customHeight="1" x14ac:dyDescent="0.25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ht="12.75" customHeight="1" x14ac:dyDescent="0.25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ht="12.75" customHeight="1" x14ac:dyDescent="0.25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ht="12.75" customHeight="1" x14ac:dyDescent="0.25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ht="12.75" customHeight="1" x14ac:dyDescent="0.25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ht="12.75" customHeight="1" x14ac:dyDescent="0.25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ht="12.75" customHeight="1" x14ac:dyDescent="0.25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ht="12.75" customHeight="1" x14ac:dyDescent="0.25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ht="12.75" customHeight="1" x14ac:dyDescent="0.25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ht="12.75" customHeight="1" x14ac:dyDescent="0.25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ht="12.75" customHeight="1" x14ac:dyDescent="0.25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ht="12.75" customHeight="1" x14ac:dyDescent="0.25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ht="12.75" customHeight="1" x14ac:dyDescent="0.25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ht="12.75" customHeight="1" x14ac:dyDescent="0.25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ht="12.75" customHeight="1" x14ac:dyDescent="0.25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ht="12.75" customHeight="1" x14ac:dyDescent="0.25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ht="12.75" customHeight="1" x14ac:dyDescent="0.25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ht="12.75" customHeight="1" x14ac:dyDescent="0.25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ht="12.75" customHeight="1" x14ac:dyDescent="0.25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ht="12.75" customHeight="1" x14ac:dyDescent="0.25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ht="12.75" customHeight="1" x14ac:dyDescent="0.25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ht="12.75" customHeight="1" x14ac:dyDescent="0.25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ht="12.75" customHeight="1" x14ac:dyDescent="0.25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ht="12.75" customHeight="1" x14ac:dyDescent="0.25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ht="12.75" customHeight="1" x14ac:dyDescent="0.25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2.75" customHeight="1" x14ac:dyDescent="0.25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ht="12.75" customHeight="1" x14ac:dyDescent="0.25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ht="12.75" customHeight="1" x14ac:dyDescent="0.25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ht="12.75" customHeight="1" x14ac:dyDescent="0.25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ht="12.75" customHeight="1" x14ac:dyDescent="0.25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ht="12.75" customHeight="1" x14ac:dyDescent="0.25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ht="12.75" customHeight="1" x14ac:dyDescent="0.25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ht="12.75" customHeight="1" x14ac:dyDescent="0.25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ht="12.75" customHeight="1" x14ac:dyDescent="0.25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2.75" customHeight="1" x14ac:dyDescent="0.25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2.75" customHeight="1" x14ac:dyDescent="0.25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2.75" customHeight="1" x14ac:dyDescent="0.25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2.75" customHeight="1" x14ac:dyDescent="0.25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2.75" customHeight="1" x14ac:dyDescent="0.25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2.75" customHeight="1" x14ac:dyDescent="0.25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2.75" customHeight="1" x14ac:dyDescent="0.25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2.75" customHeight="1" x14ac:dyDescent="0.25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2.75" customHeight="1" x14ac:dyDescent="0.25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2.75" customHeight="1" x14ac:dyDescent="0.25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2.75" customHeight="1" x14ac:dyDescent="0.25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2.75" customHeight="1" x14ac:dyDescent="0.25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2.75" customHeight="1" x14ac:dyDescent="0.25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2.75" customHeight="1" x14ac:dyDescent="0.25">
      <c r="A416" s="2"/>
      <c r="B416" s="2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2.75" customHeight="1" x14ac:dyDescent="0.25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2.75" customHeight="1" x14ac:dyDescent="0.25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2.75" customHeight="1" x14ac:dyDescent="0.25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2.75" customHeight="1" x14ac:dyDescent="0.25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2.75" customHeight="1" x14ac:dyDescent="0.25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2.75" customHeight="1" x14ac:dyDescent="0.25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2.75" customHeight="1" x14ac:dyDescent="0.25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2.75" customHeight="1" x14ac:dyDescent="0.25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2.75" customHeight="1" x14ac:dyDescent="0.25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2.75" customHeight="1" x14ac:dyDescent="0.25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2.75" customHeight="1" x14ac:dyDescent="0.25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2.75" customHeight="1" x14ac:dyDescent="0.25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2.75" customHeight="1" x14ac:dyDescent="0.25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2.75" customHeight="1" x14ac:dyDescent="0.25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2.75" customHeight="1" x14ac:dyDescent="0.25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2.75" customHeight="1" x14ac:dyDescent="0.25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2.75" customHeight="1" x14ac:dyDescent="0.25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2.75" customHeight="1" x14ac:dyDescent="0.25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2.75" customHeight="1" x14ac:dyDescent="0.25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2.75" customHeight="1" x14ac:dyDescent="0.25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2.75" customHeight="1" x14ac:dyDescent="0.25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2.75" customHeight="1" x14ac:dyDescent="0.25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2.75" customHeight="1" x14ac:dyDescent="0.25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2.75" customHeight="1" x14ac:dyDescent="0.25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2.75" customHeight="1" x14ac:dyDescent="0.25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2.75" customHeight="1" x14ac:dyDescent="0.25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2.75" customHeight="1" x14ac:dyDescent="0.25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2.75" customHeight="1" x14ac:dyDescent="0.25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2.75" customHeight="1" x14ac:dyDescent="0.25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2.75" customHeight="1" x14ac:dyDescent="0.25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2.75" customHeight="1" x14ac:dyDescent="0.25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2.75" customHeight="1" x14ac:dyDescent="0.25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2.75" customHeight="1" x14ac:dyDescent="0.25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2.75" customHeight="1" x14ac:dyDescent="0.25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2.75" customHeight="1" x14ac:dyDescent="0.25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2.75" customHeight="1" x14ac:dyDescent="0.25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2.75" customHeight="1" x14ac:dyDescent="0.25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2.75" customHeight="1" x14ac:dyDescent="0.25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2.75" customHeight="1" x14ac:dyDescent="0.25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2.75" customHeight="1" x14ac:dyDescent="0.25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2.75" customHeight="1" x14ac:dyDescent="0.25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2.75" customHeight="1" x14ac:dyDescent="0.25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2.75" customHeight="1" x14ac:dyDescent="0.25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2.75" customHeight="1" x14ac:dyDescent="0.25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2.75" customHeight="1" x14ac:dyDescent="0.25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2.75" customHeight="1" x14ac:dyDescent="0.25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2.75" customHeight="1" x14ac:dyDescent="0.25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2.75" customHeight="1" x14ac:dyDescent="0.25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2.75" customHeight="1" x14ac:dyDescent="0.25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2.75" customHeight="1" x14ac:dyDescent="0.25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2.75" customHeight="1" x14ac:dyDescent="0.25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2.75" customHeight="1" x14ac:dyDescent="0.25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2.75" customHeight="1" x14ac:dyDescent="0.25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2.75" customHeight="1" x14ac:dyDescent="0.25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2.75" customHeight="1" x14ac:dyDescent="0.25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2.75" customHeight="1" x14ac:dyDescent="0.25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2.75" customHeight="1" x14ac:dyDescent="0.25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2.75" customHeight="1" x14ac:dyDescent="0.25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2.75" customHeight="1" x14ac:dyDescent="0.25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2.75" customHeight="1" x14ac:dyDescent="0.25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2.75" customHeight="1" x14ac:dyDescent="0.25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2.75" customHeight="1" x14ac:dyDescent="0.25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2.75" customHeight="1" x14ac:dyDescent="0.25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2.75" customHeight="1" x14ac:dyDescent="0.25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2.75" customHeight="1" x14ac:dyDescent="0.25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2.75" customHeight="1" x14ac:dyDescent="0.25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2.75" customHeight="1" x14ac:dyDescent="0.25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2.75" customHeight="1" x14ac:dyDescent="0.25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2.75" customHeight="1" x14ac:dyDescent="0.25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2.75" customHeight="1" x14ac:dyDescent="0.25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2.75" customHeight="1" x14ac:dyDescent="0.25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2.75" customHeight="1" x14ac:dyDescent="0.25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2.75" customHeight="1" x14ac:dyDescent="0.25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2.75" customHeight="1" x14ac:dyDescent="0.25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2.75" customHeight="1" x14ac:dyDescent="0.25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2.75" customHeight="1" x14ac:dyDescent="0.25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2.75" customHeight="1" x14ac:dyDescent="0.25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2.75" customHeight="1" x14ac:dyDescent="0.25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2.75" customHeight="1" x14ac:dyDescent="0.25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2.75" customHeight="1" x14ac:dyDescent="0.25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2.75" customHeight="1" x14ac:dyDescent="0.25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2.75" customHeight="1" x14ac:dyDescent="0.25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2.75" customHeight="1" x14ac:dyDescent="0.25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2.75" customHeight="1" x14ac:dyDescent="0.25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2.75" customHeight="1" x14ac:dyDescent="0.25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2.75" customHeight="1" x14ac:dyDescent="0.25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2.75" customHeight="1" x14ac:dyDescent="0.25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2.75" customHeight="1" x14ac:dyDescent="0.25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2.75" customHeight="1" x14ac:dyDescent="0.25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2.75" customHeight="1" x14ac:dyDescent="0.25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2.75" customHeight="1" x14ac:dyDescent="0.25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2.75" customHeight="1" x14ac:dyDescent="0.25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2.75" customHeight="1" x14ac:dyDescent="0.25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2.75" customHeight="1" x14ac:dyDescent="0.25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2.75" customHeight="1" x14ac:dyDescent="0.25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2.75" customHeight="1" x14ac:dyDescent="0.25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2.75" customHeight="1" x14ac:dyDescent="0.25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2.75" customHeight="1" x14ac:dyDescent="0.25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2.75" customHeight="1" x14ac:dyDescent="0.25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2.75" customHeight="1" x14ac:dyDescent="0.25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2.75" customHeight="1" x14ac:dyDescent="0.25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2.75" customHeight="1" x14ac:dyDescent="0.25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2.75" customHeight="1" x14ac:dyDescent="0.25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2.75" customHeight="1" x14ac:dyDescent="0.25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2.75" customHeight="1" x14ac:dyDescent="0.25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2.75" customHeight="1" x14ac:dyDescent="0.25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2.75" customHeight="1" x14ac:dyDescent="0.25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2.75" customHeight="1" x14ac:dyDescent="0.25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2.75" customHeight="1" x14ac:dyDescent="0.25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2.75" customHeight="1" x14ac:dyDescent="0.25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2.75" customHeight="1" x14ac:dyDescent="0.25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2.75" customHeight="1" x14ac:dyDescent="0.25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2.75" customHeight="1" x14ac:dyDescent="0.25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2.75" customHeight="1" x14ac:dyDescent="0.25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2.75" customHeight="1" x14ac:dyDescent="0.25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2.75" customHeight="1" x14ac:dyDescent="0.25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2.75" customHeight="1" x14ac:dyDescent="0.25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2.75" customHeight="1" x14ac:dyDescent="0.25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2.75" customHeight="1" x14ac:dyDescent="0.25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2.75" customHeight="1" x14ac:dyDescent="0.25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2.75" customHeight="1" x14ac:dyDescent="0.25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2.75" customHeight="1" x14ac:dyDescent="0.25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2.75" customHeight="1" x14ac:dyDescent="0.25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2.75" customHeight="1" x14ac:dyDescent="0.25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2.75" customHeight="1" x14ac:dyDescent="0.25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2.75" customHeight="1" x14ac:dyDescent="0.25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2.75" customHeight="1" x14ac:dyDescent="0.25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2.75" customHeight="1" x14ac:dyDescent="0.25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2.75" customHeight="1" x14ac:dyDescent="0.25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2.75" customHeight="1" x14ac:dyDescent="0.25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2.75" customHeight="1" x14ac:dyDescent="0.25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2.75" customHeight="1" x14ac:dyDescent="0.25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2.75" customHeight="1" x14ac:dyDescent="0.25">
      <c r="A549" s="2"/>
      <c r="B549" s="2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2.75" customHeight="1" x14ac:dyDescent="0.25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2.75" customHeight="1" x14ac:dyDescent="0.25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2.75" customHeight="1" x14ac:dyDescent="0.25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2.75" customHeight="1" x14ac:dyDescent="0.25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2.75" customHeight="1" x14ac:dyDescent="0.25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2.75" customHeight="1" x14ac:dyDescent="0.25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2.75" customHeight="1" x14ac:dyDescent="0.25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2.75" customHeight="1" x14ac:dyDescent="0.25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2.75" customHeight="1" x14ac:dyDescent="0.25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2.75" customHeight="1" x14ac:dyDescent="0.25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2.75" customHeight="1" x14ac:dyDescent="0.25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2.75" customHeight="1" x14ac:dyDescent="0.25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2.75" customHeight="1" x14ac:dyDescent="0.25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2.75" customHeight="1" x14ac:dyDescent="0.25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2.75" customHeight="1" x14ac:dyDescent="0.25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2.75" customHeight="1" x14ac:dyDescent="0.25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2.75" customHeight="1" x14ac:dyDescent="0.25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2.75" customHeight="1" x14ac:dyDescent="0.25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2.75" customHeight="1" x14ac:dyDescent="0.25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2.75" customHeight="1" x14ac:dyDescent="0.25">
      <c r="A569" s="2"/>
      <c r="B569" s="2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2.75" customHeight="1" x14ac:dyDescent="0.25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2.75" customHeight="1" x14ac:dyDescent="0.25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2.75" customHeight="1" x14ac:dyDescent="0.25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2.75" customHeight="1" x14ac:dyDescent="0.25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2.75" customHeight="1" x14ac:dyDescent="0.25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2.75" customHeight="1" x14ac:dyDescent="0.25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2.75" customHeight="1" x14ac:dyDescent="0.25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2.75" customHeight="1" x14ac:dyDescent="0.25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2.75" customHeight="1" x14ac:dyDescent="0.25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2.75" customHeight="1" x14ac:dyDescent="0.25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2.75" customHeight="1" x14ac:dyDescent="0.25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2.75" customHeight="1" x14ac:dyDescent="0.25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2.75" customHeight="1" x14ac:dyDescent="0.25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2.75" customHeight="1" x14ac:dyDescent="0.25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2.75" customHeight="1" x14ac:dyDescent="0.25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2.75" customHeight="1" x14ac:dyDescent="0.25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2.75" customHeight="1" x14ac:dyDescent="0.25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2.75" customHeight="1" x14ac:dyDescent="0.25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2.75" customHeight="1" x14ac:dyDescent="0.25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2.75" customHeight="1" x14ac:dyDescent="0.25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2.75" customHeight="1" x14ac:dyDescent="0.25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2.75" customHeight="1" x14ac:dyDescent="0.25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2.75" customHeight="1" x14ac:dyDescent="0.25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2.75" customHeight="1" x14ac:dyDescent="0.25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2.75" customHeight="1" x14ac:dyDescent="0.25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2.75" customHeight="1" x14ac:dyDescent="0.25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2.75" customHeight="1" x14ac:dyDescent="0.25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2.75" customHeight="1" x14ac:dyDescent="0.25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2.75" customHeight="1" x14ac:dyDescent="0.25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2.75" customHeight="1" x14ac:dyDescent="0.25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2.75" customHeight="1" x14ac:dyDescent="0.25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2.75" customHeight="1" x14ac:dyDescent="0.25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2.75" customHeight="1" x14ac:dyDescent="0.25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2.75" customHeight="1" x14ac:dyDescent="0.25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2.75" customHeight="1" x14ac:dyDescent="0.25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2.75" customHeight="1" x14ac:dyDescent="0.25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2.75" customHeight="1" x14ac:dyDescent="0.25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2.75" customHeight="1" x14ac:dyDescent="0.25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2.75" customHeight="1" x14ac:dyDescent="0.25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2.75" customHeight="1" x14ac:dyDescent="0.25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2.75" customHeight="1" x14ac:dyDescent="0.25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2.75" customHeight="1" x14ac:dyDescent="0.25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2.75" customHeight="1" x14ac:dyDescent="0.25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2.75" customHeight="1" x14ac:dyDescent="0.25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2.75" customHeight="1" x14ac:dyDescent="0.25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2.75" customHeight="1" x14ac:dyDescent="0.25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2.75" customHeight="1" x14ac:dyDescent="0.25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2.75" customHeight="1" x14ac:dyDescent="0.25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2.75" customHeight="1" x14ac:dyDescent="0.25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2.75" customHeight="1" x14ac:dyDescent="0.25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2.75" customHeight="1" x14ac:dyDescent="0.25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2.75" customHeight="1" x14ac:dyDescent="0.25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2.75" customHeight="1" x14ac:dyDescent="0.25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2.75" customHeight="1" x14ac:dyDescent="0.25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2.75" customHeight="1" x14ac:dyDescent="0.25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2.75" customHeight="1" x14ac:dyDescent="0.25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2.75" customHeight="1" x14ac:dyDescent="0.25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2.75" customHeight="1" x14ac:dyDescent="0.25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2.75" customHeight="1" x14ac:dyDescent="0.25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2.75" customHeight="1" x14ac:dyDescent="0.25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2.75" customHeight="1" x14ac:dyDescent="0.25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2.75" customHeight="1" x14ac:dyDescent="0.25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2.75" customHeight="1" x14ac:dyDescent="0.25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2.75" customHeight="1" x14ac:dyDescent="0.25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2.75" customHeight="1" x14ac:dyDescent="0.25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2.75" customHeight="1" x14ac:dyDescent="0.25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2.75" customHeight="1" x14ac:dyDescent="0.25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2.75" customHeight="1" x14ac:dyDescent="0.25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2.75" customHeight="1" x14ac:dyDescent="0.25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2.75" customHeight="1" x14ac:dyDescent="0.25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2.75" customHeight="1" x14ac:dyDescent="0.25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2.75" customHeight="1" x14ac:dyDescent="0.25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2.75" customHeight="1" x14ac:dyDescent="0.25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2.75" customHeight="1" x14ac:dyDescent="0.25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2.75" customHeight="1" x14ac:dyDescent="0.25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2.75" customHeight="1" x14ac:dyDescent="0.25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2.75" customHeight="1" x14ac:dyDescent="0.25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2.75" customHeight="1" x14ac:dyDescent="0.25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2.75" customHeight="1" x14ac:dyDescent="0.25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2.75" customHeight="1" x14ac:dyDescent="0.25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2.75" customHeight="1" x14ac:dyDescent="0.25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2.75" customHeight="1" x14ac:dyDescent="0.25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2.75" customHeight="1" x14ac:dyDescent="0.25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2.75" customHeight="1" x14ac:dyDescent="0.25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2.75" customHeight="1" x14ac:dyDescent="0.25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2.75" customHeight="1" x14ac:dyDescent="0.25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2.75" customHeight="1" x14ac:dyDescent="0.25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2.75" customHeight="1" x14ac:dyDescent="0.25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2.75" customHeight="1" x14ac:dyDescent="0.25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2.75" customHeight="1" x14ac:dyDescent="0.25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2.75" customHeight="1" x14ac:dyDescent="0.25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2.75" customHeight="1" x14ac:dyDescent="0.25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2.75" customHeight="1" x14ac:dyDescent="0.25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2.75" customHeight="1" x14ac:dyDescent="0.25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2.75" customHeight="1" x14ac:dyDescent="0.25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2.75" customHeight="1" x14ac:dyDescent="0.25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2.75" customHeight="1" x14ac:dyDescent="0.25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2.75" customHeight="1" x14ac:dyDescent="0.25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2.75" customHeight="1" x14ac:dyDescent="0.25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2.75" customHeight="1" x14ac:dyDescent="0.25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2.75" customHeight="1" x14ac:dyDescent="0.25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2.75" customHeight="1" x14ac:dyDescent="0.25">
      <c r="A671" s="2"/>
      <c r="B671" s="2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2.75" customHeight="1" x14ac:dyDescent="0.25">
      <c r="A672" s="2"/>
      <c r="B672" s="2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2.75" customHeight="1" x14ac:dyDescent="0.25">
      <c r="A673" s="2"/>
      <c r="B673" s="2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2.75" customHeight="1" x14ac:dyDescent="0.25">
      <c r="A674" s="2"/>
      <c r="B674" s="2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2.75" customHeight="1" x14ac:dyDescent="0.25">
      <c r="A675" s="2"/>
      <c r="B675" s="2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2.75" customHeight="1" x14ac:dyDescent="0.25">
      <c r="A676" s="2"/>
      <c r="B676" s="2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2.75" customHeight="1" x14ac:dyDescent="0.25">
      <c r="A677" s="2"/>
      <c r="B677" s="2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2.75" customHeight="1" x14ac:dyDescent="0.25">
      <c r="A678" s="2"/>
      <c r="B678" s="2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2.75" customHeight="1" x14ac:dyDescent="0.25">
      <c r="A679" s="2"/>
      <c r="B679" s="2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2.75" customHeight="1" x14ac:dyDescent="0.25">
      <c r="A680" s="2"/>
      <c r="B680" s="2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2.75" customHeight="1" x14ac:dyDescent="0.25">
      <c r="A681" s="2"/>
      <c r="B681" s="2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2.75" customHeight="1" x14ac:dyDescent="0.25">
      <c r="A682" s="2"/>
      <c r="B682" s="2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2.75" customHeight="1" x14ac:dyDescent="0.25">
      <c r="A683" s="2"/>
      <c r="B683" s="2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2.75" customHeight="1" x14ac:dyDescent="0.25">
      <c r="A684" s="2"/>
      <c r="B684" s="2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2.75" customHeight="1" x14ac:dyDescent="0.25">
      <c r="A685" s="2"/>
      <c r="B685" s="2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2.75" customHeight="1" x14ac:dyDescent="0.25">
      <c r="A686" s="2"/>
      <c r="B686" s="2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2.75" customHeight="1" x14ac:dyDescent="0.25">
      <c r="A687" s="2"/>
      <c r="B687" s="2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2.75" customHeight="1" x14ac:dyDescent="0.25">
      <c r="A688" s="2"/>
      <c r="B688" s="2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2.75" customHeight="1" x14ac:dyDescent="0.25">
      <c r="A689" s="2"/>
      <c r="B689" s="2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2.75" customHeight="1" x14ac:dyDescent="0.25">
      <c r="A690" s="2"/>
      <c r="B690" s="2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2.75" customHeight="1" x14ac:dyDescent="0.25">
      <c r="A691" s="2"/>
      <c r="B691" s="2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2.75" customHeight="1" x14ac:dyDescent="0.25">
      <c r="A692" s="2"/>
      <c r="B692" s="2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2.75" customHeight="1" x14ac:dyDescent="0.25">
      <c r="A693" s="2"/>
      <c r="B693" s="2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2.75" customHeight="1" x14ac:dyDescent="0.25">
      <c r="A694" s="2"/>
      <c r="B694" s="2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2.75" customHeight="1" x14ac:dyDescent="0.25">
      <c r="A695" s="2"/>
      <c r="B695" s="2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2.75" customHeight="1" x14ac:dyDescent="0.25">
      <c r="A696" s="2"/>
      <c r="B696" s="2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2.75" customHeight="1" x14ac:dyDescent="0.25">
      <c r="A697" s="2"/>
      <c r="B697" s="2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2.75" customHeight="1" x14ac:dyDescent="0.25">
      <c r="A698" s="2"/>
      <c r="B698" s="2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2.75" customHeight="1" x14ac:dyDescent="0.25">
      <c r="A699" s="2"/>
      <c r="B699" s="2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2.75" customHeight="1" x14ac:dyDescent="0.25">
      <c r="A700" s="2"/>
      <c r="B700" s="2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2.75" customHeight="1" x14ac:dyDescent="0.25">
      <c r="A701" s="2"/>
      <c r="B701" s="2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2.75" customHeight="1" x14ac:dyDescent="0.25">
      <c r="A702" s="2"/>
      <c r="B702" s="2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2.75" customHeight="1" x14ac:dyDescent="0.25">
      <c r="A703" s="2"/>
      <c r="B703" s="2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2.75" customHeight="1" x14ac:dyDescent="0.25">
      <c r="A704" s="2"/>
      <c r="B704" s="2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2.75" customHeight="1" x14ac:dyDescent="0.25">
      <c r="A705" s="2"/>
      <c r="B705" s="2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2.75" customHeight="1" x14ac:dyDescent="0.25">
      <c r="A706" s="2"/>
      <c r="B706" s="2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2.75" customHeight="1" x14ac:dyDescent="0.25">
      <c r="A707" s="2"/>
      <c r="B707" s="2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2.75" customHeight="1" x14ac:dyDescent="0.25">
      <c r="A708" s="2"/>
      <c r="B708" s="2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2.75" customHeight="1" x14ac:dyDescent="0.25">
      <c r="A709" s="2"/>
      <c r="B709" s="2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2.75" customHeight="1" x14ac:dyDescent="0.25">
      <c r="A710" s="2"/>
      <c r="B710" s="2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2.75" customHeight="1" x14ac:dyDescent="0.25">
      <c r="A711" s="2"/>
      <c r="B711" s="2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2.75" customHeight="1" x14ac:dyDescent="0.25">
      <c r="A712" s="2"/>
      <c r="B712" s="2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2.75" customHeight="1" x14ac:dyDescent="0.25">
      <c r="A713" s="2"/>
      <c r="B713" s="2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2.75" customHeight="1" x14ac:dyDescent="0.25">
      <c r="A714" s="2"/>
      <c r="B714" s="2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2.75" customHeight="1" x14ac:dyDescent="0.25">
      <c r="A715" s="2"/>
      <c r="B715" s="2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2.75" customHeight="1" x14ac:dyDescent="0.25">
      <c r="A716" s="2"/>
      <c r="B716" s="2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2.75" customHeight="1" x14ac:dyDescent="0.25">
      <c r="A717" s="2"/>
      <c r="B717" s="2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2.75" customHeight="1" x14ac:dyDescent="0.25">
      <c r="A718" s="2"/>
      <c r="B718" s="2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2.75" customHeight="1" x14ac:dyDescent="0.25">
      <c r="A719" s="2"/>
      <c r="B719" s="2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2.75" customHeight="1" x14ac:dyDescent="0.25">
      <c r="A720" s="2"/>
      <c r="B720" s="2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2.75" customHeight="1" x14ac:dyDescent="0.25">
      <c r="A721" s="2"/>
      <c r="B721" s="2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2.75" customHeight="1" x14ac:dyDescent="0.25">
      <c r="A722" s="2"/>
      <c r="B722" s="2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2.75" customHeight="1" x14ac:dyDescent="0.25">
      <c r="A723" s="2"/>
      <c r="B723" s="2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2.75" customHeight="1" x14ac:dyDescent="0.25">
      <c r="A724" s="2"/>
      <c r="B724" s="2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2.75" customHeight="1" x14ac:dyDescent="0.25">
      <c r="A725" s="2"/>
      <c r="B725" s="2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2.75" customHeight="1" x14ac:dyDescent="0.25">
      <c r="A726" s="2"/>
      <c r="B726" s="2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2.75" customHeight="1" x14ac:dyDescent="0.25">
      <c r="A727" s="2"/>
      <c r="B727" s="2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2.75" customHeight="1" x14ac:dyDescent="0.25">
      <c r="A728" s="2"/>
      <c r="B728" s="2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2.75" customHeight="1" x14ac:dyDescent="0.25">
      <c r="A729" s="2"/>
      <c r="B729" s="2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2.75" customHeight="1" x14ac:dyDescent="0.25">
      <c r="A730" s="2"/>
      <c r="B730" s="2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2.75" customHeight="1" x14ac:dyDescent="0.25">
      <c r="A731" s="2"/>
      <c r="B731" s="2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2.75" customHeight="1" x14ac:dyDescent="0.25">
      <c r="A732" s="2"/>
      <c r="B732" s="2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2.75" customHeight="1" x14ac:dyDescent="0.25">
      <c r="A733" s="2"/>
      <c r="B733" s="2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2.75" customHeight="1" x14ac:dyDescent="0.25">
      <c r="A734" s="2"/>
      <c r="B734" s="2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2.75" customHeight="1" x14ac:dyDescent="0.25">
      <c r="A735" s="2"/>
      <c r="B735" s="2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2.75" customHeight="1" x14ac:dyDescent="0.25">
      <c r="A736" s="2"/>
      <c r="B736" s="2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2.75" customHeight="1" x14ac:dyDescent="0.25">
      <c r="A737" s="2"/>
      <c r="B737" s="2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2.75" customHeight="1" x14ac:dyDescent="0.25">
      <c r="A738" s="2"/>
      <c r="B738" s="2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2.75" customHeight="1" x14ac:dyDescent="0.25">
      <c r="A739" s="2"/>
      <c r="B739" s="2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2.75" customHeight="1" x14ac:dyDescent="0.25">
      <c r="A740" s="2"/>
      <c r="B740" s="2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2.75" customHeight="1" x14ac:dyDescent="0.25">
      <c r="A741" s="2"/>
      <c r="B741" s="2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2.75" customHeight="1" x14ac:dyDescent="0.25">
      <c r="A742" s="2"/>
      <c r="B742" s="2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2.75" customHeight="1" x14ac:dyDescent="0.25">
      <c r="A743" s="2"/>
      <c r="B743" s="2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2.75" customHeight="1" x14ac:dyDescent="0.25">
      <c r="A744" s="2"/>
      <c r="B744" s="2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2.75" customHeight="1" x14ac:dyDescent="0.25">
      <c r="A745" s="2"/>
      <c r="B745" s="2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2.75" customHeight="1" x14ac:dyDescent="0.25">
      <c r="A746" s="2"/>
      <c r="B746" s="2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2.75" customHeight="1" x14ac:dyDescent="0.25">
      <c r="A747" s="2"/>
      <c r="B747" s="2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2.75" customHeight="1" x14ac:dyDescent="0.25">
      <c r="A748" s="2"/>
      <c r="B748" s="2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2.75" customHeight="1" x14ac:dyDescent="0.25">
      <c r="A749" s="2"/>
      <c r="B749" s="2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2.75" customHeight="1" x14ac:dyDescent="0.25">
      <c r="A750" s="2"/>
      <c r="B750" s="2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2.75" customHeight="1" x14ac:dyDescent="0.25">
      <c r="A751" s="2"/>
      <c r="B751" s="2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2.75" customHeight="1" x14ac:dyDescent="0.25">
      <c r="A752" s="2"/>
      <c r="B752" s="2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2.75" customHeight="1" x14ac:dyDescent="0.25">
      <c r="A753" s="2"/>
      <c r="B753" s="2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2.75" customHeight="1" x14ac:dyDescent="0.25">
      <c r="A754" s="2"/>
      <c r="B754" s="2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2.75" customHeight="1" x14ac:dyDescent="0.25">
      <c r="A755" s="2"/>
      <c r="B755" s="2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2.75" customHeight="1" x14ac:dyDescent="0.25">
      <c r="A756" s="2"/>
      <c r="B756" s="2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2.75" customHeight="1" x14ac:dyDescent="0.25">
      <c r="A757" s="2"/>
      <c r="B757" s="2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2.75" customHeight="1" x14ac:dyDescent="0.25">
      <c r="A758" s="2"/>
      <c r="B758" s="2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2.75" customHeight="1" x14ac:dyDescent="0.25">
      <c r="A759" s="2"/>
      <c r="B759" s="2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2.75" customHeight="1" x14ac:dyDescent="0.25">
      <c r="A760" s="2"/>
      <c r="B760" s="2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2.75" customHeight="1" x14ac:dyDescent="0.25">
      <c r="A761" s="2"/>
      <c r="B761" s="2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2.75" customHeight="1" x14ac:dyDescent="0.25">
      <c r="A762" s="2"/>
      <c r="B762" s="2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2.75" customHeight="1" x14ac:dyDescent="0.25">
      <c r="A763" s="2"/>
      <c r="B763" s="2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2.75" customHeight="1" x14ac:dyDescent="0.25">
      <c r="A764" s="2"/>
      <c r="B764" s="2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2.75" customHeight="1" x14ac:dyDescent="0.25">
      <c r="A765" s="2"/>
      <c r="B765" s="2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2.75" customHeight="1" x14ac:dyDescent="0.25">
      <c r="A766" s="2"/>
      <c r="B766" s="2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2.75" customHeight="1" x14ac:dyDescent="0.25">
      <c r="A767" s="2"/>
      <c r="B767" s="2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2.75" customHeight="1" x14ac:dyDescent="0.25">
      <c r="A768" s="2"/>
      <c r="B768" s="2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2.75" customHeight="1" x14ac:dyDescent="0.25">
      <c r="A769" s="2"/>
      <c r="B769" s="2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2.75" customHeight="1" x14ac:dyDescent="0.25">
      <c r="A770" s="2"/>
      <c r="B770" s="2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2.75" customHeight="1" x14ac:dyDescent="0.25">
      <c r="A771" s="2"/>
      <c r="B771" s="2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2.75" customHeight="1" x14ac:dyDescent="0.25">
      <c r="A772" s="2"/>
      <c r="B772" s="2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2.75" customHeight="1" x14ac:dyDescent="0.25">
      <c r="A773" s="2"/>
      <c r="B773" s="2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2.75" customHeight="1" x14ac:dyDescent="0.25">
      <c r="A774" s="2"/>
      <c r="B774" s="2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2.75" customHeight="1" x14ac:dyDescent="0.25">
      <c r="A775" s="2"/>
      <c r="B775" s="2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2.75" customHeight="1" x14ac:dyDescent="0.25">
      <c r="A776" s="2"/>
      <c r="B776" s="2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2.75" customHeight="1" x14ac:dyDescent="0.25">
      <c r="A777" s="2"/>
      <c r="B777" s="2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2.75" customHeight="1" x14ac:dyDescent="0.25">
      <c r="A778" s="2"/>
      <c r="B778" s="2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2.75" customHeight="1" x14ac:dyDescent="0.25">
      <c r="A779" s="2"/>
      <c r="B779" s="2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2.75" customHeight="1" x14ac:dyDescent="0.25">
      <c r="A780" s="2"/>
      <c r="B780" s="2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2.75" customHeight="1" x14ac:dyDescent="0.25">
      <c r="A781" s="2"/>
      <c r="B781" s="2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2.75" customHeight="1" x14ac:dyDescent="0.25">
      <c r="A782" s="2"/>
      <c r="B782" s="2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2.75" customHeight="1" x14ac:dyDescent="0.25">
      <c r="A783" s="2"/>
      <c r="B783" s="2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2.75" customHeight="1" x14ac:dyDescent="0.25">
      <c r="A784" s="2"/>
      <c r="B784" s="2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2.75" customHeight="1" x14ac:dyDescent="0.25">
      <c r="A785" s="2"/>
      <c r="B785" s="2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2.75" customHeight="1" x14ac:dyDescent="0.25">
      <c r="A786" s="2"/>
      <c r="B786" s="2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2.75" customHeight="1" x14ac:dyDescent="0.25">
      <c r="A787" s="2"/>
      <c r="B787" s="2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2.75" customHeight="1" x14ac:dyDescent="0.25">
      <c r="A788" s="2"/>
      <c r="B788" s="2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2.75" customHeight="1" x14ac:dyDescent="0.25">
      <c r="A789" s="2"/>
      <c r="B789" s="2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2.75" customHeight="1" x14ac:dyDescent="0.25">
      <c r="A790" s="2"/>
      <c r="B790" s="2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2.75" customHeight="1" x14ac:dyDescent="0.25">
      <c r="A791" s="2"/>
      <c r="B791" s="2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2.75" customHeight="1" x14ac:dyDescent="0.25">
      <c r="A792" s="2"/>
      <c r="B792" s="2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2.75" customHeight="1" x14ac:dyDescent="0.25">
      <c r="A793" s="2"/>
      <c r="B793" s="2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2.75" customHeight="1" x14ac:dyDescent="0.25">
      <c r="A794" s="2"/>
      <c r="B794" s="2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2.75" customHeight="1" x14ac:dyDescent="0.25">
      <c r="A795" s="2"/>
      <c r="B795" s="2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2.75" customHeight="1" x14ac:dyDescent="0.25">
      <c r="A796" s="2"/>
      <c r="B796" s="2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2.75" customHeight="1" x14ac:dyDescent="0.25">
      <c r="A797" s="2"/>
      <c r="B797" s="2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2.75" customHeight="1" x14ac:dyDescent="0.25">
      <c r="A798" s="2"/>
      <c r="B798" s="2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2.75" customHeight="1" x14ac:dyDescent="0.25">
      <c r="A799" s="2"/>
      <c r="B799" s="2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2.75" customHeight="1" x14ac:dyDescent="0.25">
      <c r="A800" s="2"/>
      <c r="B800" s="2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2.75" customHeight="1" x14ac:dyDescent="0.25">
      <c r="A801" s="2"/>
      <c r="B801" s="2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2.75" customHeight="1" x14ac:dyDescent="0.25">
      <c r="A802" s="2"/>
      <c r="B802" s="2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2.75" customHeight="1" x14ac:dyDescent="0.25">
      <c r="A803" s="2"/>
      <c r="B803" s="2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2.75" customHeight="1" x14ac:dyDescent="0.25">
      <c r="A804" s="2"/>
      <c r="B804" s="2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2.75" customHeight="1" x14ac:dyDescent="0.25">
      <c r="A805" s="2"/>
      <c r="B805" s="2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2.75" customHeight="1" x14ac:dyDescent="0.25">
      <c r="A806" s="2"/>
      <c r="B806" s="2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2.75" customHeight="1" x14ac:dyDescent="0.25">
      <c r="A807" s="2"/>
      <c r="B807" s="2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2.75" customHeight="1" x14ac:dyDescent="0.25">
      <c r="A808" s="2"/>
      <c r="B808" s="2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2.75" customHeight="1" x14ac:dyDescent="0.25">
      <c r="A809" s="2"/>
      <c r="B809" s="2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2.75" customHeight="1" x14ac:dyDescent="0.25">
      <c r="A810" s="2"/>
      <c r="B810" s="2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2.75" customHeight="1" x14ac:dyDescent="0.25">
      <c r="A811" s="2"/>
      <c r="B811" s="2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2.75" customHeight="1" x14ac:dyDescent="0.25">
      <c r="A812" s="2"/>
      <c r="B812" s="2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2.75" customHeight="1" x14ac:dyDescent="0.25">
      <c r="A813" s="2"/>
      <c r="B813" s="2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2.75" customHeight="1" x14ac:dyDescent="0.25">
      <c r="A814" s="2"/>
      <c r="B814" s="2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2.75" customHeight="1" x14ac:dyDescent="0.25">
      <c r="A815" s="2"/>
      <c r="B815" s="2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2.75" customHeight="1" x14ac:dyDescent="0.25">
      <c r="A816" s="2"/>
      <c r="B816" s="2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2.75" customHeight="1" x14ac:dyDescent="0.25">
      <c r="A817" s="2"/>
      <c r="B817" s="2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2.75" customHeight="1" x14ac:dyDescent="0.25">
      <c r="A818" s="2"/>
      <c r="B818" s="2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2.75" customHeight="1" x14ac:dyDescent="0.25">
      <c r="A819" s="2"/>
      <c r="B819" s="2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2.75" customHeight="1" x14ac:dyDescent="0.25">
      <c r="A820" s="2"/>
      <c r="B820" s="2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2.75" customHeight="1" x14ac:dyDescent="0.25">
      <c r="A821" s="2"/>
      <c r="B821" s="2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2.75" customHeight="1" x14ac:dyDescent="0.25">
      <c r="A822" s="2"/>
      <c r="B822" s="2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2.75" customHeight="1" x14ac:dyDescent="0.25">
      <c r="A823" s="2"/>
      <c r="B823" s="2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2.75" customHeight="1" x14ac:dyDescent="0.25">
      <c r="A824" s="2"/>
      <c r="B824" s="2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2.75" customHeight="1" x14ac:dyDescent="0.25">
      <c r="A825" s="2"/>
      <c r="B825" s="2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2.75" customHeight="1" x14ac:dyDescent="0.25">
      <c r="A826" s="2"/>
      <c r="B826" s="2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2.75" customHeight="1" x14ac:dyDescent="0.25">
      <c r="A827" s="2"/>
      <c r="B827" s="2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2.75" customHeight="1" x14ac:dyDescent="0.25">
      <c r="A828" s="2"/>
      <c r="B828" s="2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2.75" customHeight="1" x14ac:dyDescent="0.25">
      <c r="A829" s="2"/>
      <c r="B829" s="2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2.75" customHeight="1" x14ac:dyDescent="0.25">
      <c r="A830" s="2"/>
      <c r="B830" s="2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2.75" customHeight="1" x14ac:dyDescent="0.25">
      <c r="A831" s="2"/>
      <c r="B831" s="2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2.75" customHeight="1" x14ac:dyDescent="0.25">
      <c r="A832" s="2"/>
      <c r="B832" s="2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2.75" customHeight="1" x14ac:dyDescent="0.25">
      <c r="A833" s="2"/>
      <c r="B833" s="2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2.75" customHeight="1" x14ac:dyDescent="0.25">
      <c r="A834" s="2"/>
      <c r="B834" s="2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2.75" customHeight="1" x14ac:dyDescent="0.25">
      <c r="A835" s="2"/>
      <c r="B835" s="2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2.75" customHeight="1" x14ac:dyDescent="0.25">
      <c r="A836" s="2"/>
      <c r="B836" s="2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2.75" customHeight="1" x14ac:dyDescent="0.25">
      <c r="A837" s="2"/>
      <c r="B837" s="2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2.75" customHeight="1" x14ac:dyDescent="0.25">
      <c r="A838" s="2"/>
      <c r="B838" s="2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2.75" customHeight="1" x14ac:dyDescent="0.25">
      <c r="A839" s="2"/>
      <c r="B839" s="2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2.75" customHeight="1" x14ac:dyDescent="0.25">
      <c r="A840" s="2"/>
      <c r="B840" s="2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2.75" customHeight="1" x14ac:dyDescent="0.25">
      <c r="A841" s="2"/>
      <c r="B841" s="2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2.75" customHeight="1" x14ac:dyDescent="0.25">
      <c r="A842" s="2"/>
      <c r="B842" s="2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2.75" customHeight="1" x14ac:dyDescent="0.25">
      <c r="A843" s="2"/>
      <c r="B843" s="2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2.75" customHeight="1" x14ac:dyDescent="0.25">
      <c r="A844" s="2"/>
      <c r="B844" s="2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2.75" customHeight="1" x14ac:dyDescent="0.25">
      <c r="A845" s="2"/>
      <c r="B845" s="2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2.75" customHeight="1" x14ac:dyDescent="0.25">
      <c r="A846" s="2"/>
      <c r="B846" s="2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2.75" customHeight="1" x14ac:dyDescent="0.25">
      <c r="A847" s="2"/>
      <c r="B847" s="2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2.75" customHeight="1" x14ac:dyDescent="0.25">
      <c r="A848" s="2"/>
      <c r="B848" s="2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2.75" customHeight="1" x14ac:dyDescent="0.25">
      <c r="A849" s="2"/>
      <c r="B849" s="2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2.75" customHeight="1" x14ac:dyDescent="0.25">
      <c r="A850" s="2"/>
      <c r="B850" s="2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2.75" customHeight="1" x14ac:dyDescent="0.25">
      <c r="A851" s="2"/>
      <c r="B851" s="2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2.75" customHeight="1" x14ac:dyDescent="0.25">
      <c r="A852" s="2"/>
      <c r="B852" s="2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2.75" customHeight="1" x14ac:dyDescent="0.25">
      <c r="A853" s="2"/>
      <c r="B853" s="2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2.75" customHeight="1" x14ac:dyDescent="0.25">
      <c r="A854" s="2"/>
      <c r="B854" s="2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2.75" customHeight="1" x14ac:dyDescent="0.25">
      <c r="A855" s="2"/>
      <c r="B855" s="2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2.75" customHeight="1" x14ac:dyDescent="0.25">
      <c r="A856" s="2"/>
      <c r="B856" s="2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2.75" customHeight="1" x14ac:dyDescent="0.25">
      <c r="A857" s="2"/>
      <c r="B857" s="2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2.75" customHeight="1" x14ac:dyDescent="0.25">
      <c r="A858" s="2"/>
      <c r="B858" s="2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2.75" customHeight="1" x14ac:dyDescent="0.25">
      <c r="A859" s="2"/>
      <c r="B859" s="2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2.75" customHeight="1" x14ac:dyDescent="0.25">
      <c r="A860" s="2"/>
      <c r="B860" s="2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2.75" customHeight="1" x14ac:dyDescent="0.25">
      <c r="A861" s="2"/>
      <c r="B861" s="2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2.75" customHeight="1" x14ac:dyDescent="0.25">
      <c r="A862" s="2"/>
      <c r="B862" s="2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2.75" customHeight="1" x14ac:dyDescent="0.25">
      <c r="A863" s="2"/>
      <c r="B863" s="2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2.75" customHeight="1" x14ac:dyDescent="0.25">
      <c r="A864" s="2"/>
      <c r="B864" s="2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2.75" customHeight="1" x14ac:dyDescent="0.25">
      <c r="A865" s="2"/>
      <c r="B865" s="2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2.75" customHeight="1" x14ac:dyDescent="0.25">
      <c r="A866" s="2"/>
      <c r="B866" s="2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2.75" customHeight="1" x14ac:dyDescent="0.25">
      <c r="A867" s="2"/>
      <c r="B867" s="2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2.75" customHeight="1" x14ac:dyDescent="0.25">
      <c r="A868" s="2"/>
      <c r="B868" s="2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2.75" customHeight="1" x14ac:dyDescent="0.25">
      <c r="A869" s="2"/>
      <c r="B869" s="2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2.75" customHeight="1" x14ac:dyDescent="0.25">
      <c r="A870" s="2"/>
      <c r="B870" s="2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2.75" customHeight="1" x14ac:dyDescent="0.25">
      <c r="A871" s="2"/>
      <c r="B871" s="2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2.75" customHeight="1" x14ac:dyDescent="0.25">
      <c r="A872" s="2"/>
      <c r="B872" s="2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2.75" customHeight="1" x14ac:dyDescent="0.25">
      <c r="A873" s="2"/>
      <c r="B873" s="2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2.75" customHeight="1" x14ac:dyDescent="0.25">
      <c r="A874" s="2"/>
      <c r="B874" s="2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2.75" customHeight="1" x14ac:dyDescent="0.25">
      <c r="A875" s="2"/>
      <c r="B875" s="2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2.75" customHeight="1" x14ac:dyDescent="0.25">
      <c r="A876" s="2"/>
      <c r="B876" s="2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2.75" customHeight="1" x14ac:dyDescent="0.25">
      <c r="A877" s="2"/>
      <c r="B877" s="2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2.75" customHeight="1" x14ac:dyDescent="0.25">
      <c r="A878" s="2"/>
      <c r="B878" s="2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2.75" customHeight="1" x14ac:dyDescent="0.25">
      <c r="A879" s="2"/>
      <c r="B879" s="2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2.75" customHeight="1" x14ac:dyDescent="0.25">
      <c r="A880" s="2"/>
      <c r="B880" s="2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2.75" customHeight="1" x14ac:dyDescent="0.25">
      <c r="A881" s="2"/>
      <c r="B881" s="2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2.75" customHeight="1" x14ac:dyDescent="0.25">
      <c r="A882" s="2"/>
      <c r="B882" s="2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2.75" customHeight="1" x14ac:dyDescent="0.25">
      <c r="A883" s="2"/>
      <c r="B883" s="2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2.75" customHeight="1" x14ac:dyDescent="0.25">
      <c r="A884" s="2"/>
      <c r="B884" s="2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2.75" customHeight="1" x14ac:dyDescent="0.25">
      <c r="A885" s="2"/>
      <c r="B885" s="2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2.75" customHeight="1" x14ac:dyDescent="0.25">
      <c r="A886" s="2"/>
      <c r="B886" s="2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2.75" customHeight="1" x14ac:dyDescent="0.25">
      <c r="A887" s="2"/>
      <c r="B887" s="2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2.75" customHeight="1" x14ac:dyDescent="0.25">
      <c r="A888" s="2"/>
      <c r="B888" s="2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2.75" customHeight="1" x14ac:dyDescent="0.25">
      <c r="A889" s="2"/>
      <c r="B889" s="2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2.75" customHeight="1" x14ac:dyDescent="0.25">
      <c r="A890" s="2"/>
      <c r="B890" s="2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2.75" customHeight="1" x14ac:dyDescent="0.25">
      <c r="A891" s="2"/>
      <c r="B891" s="2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2.75" customHeight="1" x14ac:dyDescent="0.25">
      <c r="A892" s="2"/>
      <c r="B892" s="2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2.75" customHeight="1" x14ac:dyDescent="0.25">
      <c r="A893" s="2"/>
      <c r="B893" s="2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2.75" customHeight="1" x14ac:dyDescent="0.25">
      <c r="A894" s="2"/>
      <c r="B894" s="2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2.75" customHeight="1" x14ac:dyDescent="0.25">
      <c r="A895" s="2"/>
      <c r="B895" s="2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2.75" customHeight="1" x14ac:dyDescent="0.25">
      <c r="A896" s="2"/>
      <c r="B896" s="2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2.75" customHeight="1" x14ac:dyDescent="0.25">
      <c r="A897" s="2"/>
      <c r="B897" s="2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2.75" customHeight="1" x14ac:dyDescent="0.25">
      <c r="A898" s="2"/>
      <c r="B898" s="2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2.75" customHeight="1" x14ac:dyDescent="0.25">
      <c r="A899" s="2"/>
      <c r="B899" s="2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2.75" customHeight="1" x14ac:dyDescent="0.25">
      <c r="A900" s="2"/>
      <c r="B900" s="2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2.75" customHeight="1" x14ac:dyDescent="0.25">
      <c r="A901" s="2"/>
      <c r="B901" s="2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2.75" customHeight="1" x14ac:dyDescent="0.25">
      <c r="A902" s="2"/>
      <c r="B902" s="2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2.75" customHeight="1" x14ac:dyDescent="0.25">
      <c r="A903" s="2"/>
      <c r="B903" s="2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2.75" customHeight="1" x14ac:dyDescent="0.25">
      <c r="A904" s="2"/>
      <c r="B904" s="2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2.75" customHeight="1" x14ac:dyDescent="0.25">
      <c r="A905" s="2"/>
      <c r="B905" s="2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2.75" customHeight="1" x14ac:dyDescent="0.25">
      <c r="A906" s="2"/>
      <c r="B906" s="2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2.75" customHeight="1" x14ac:dyDescent="0.25">
      <c r="A907" s="2"/>
      <c r="B907" s="2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2.75" customHeight="1" x14ac:dyDescent="0.25">
      <c r="A908" s="2"/>
      <c r="B908" s="2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2.75" customHeight="1" x14ac:dyDescent="0.25">
      <c r="A909" s="2"/>
      <c r="B909" s="2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2.75" customHeight="1" x14ac:dyDescent="0.25">
      <c r="A910" s="2"/>
      <c r="B910" s="2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2.75" customHeight="1" x14ac:dyDescent="0.25">
      <c r="A911" s="2"/>
      <c r="B911" s="2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2.75" customHeight="1" x14ac:dyDescent="0.25">
      <c r="A912" s="2"/>
      <c r="B912" s="2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2.75" customHeight="1" x14ac:dyDescent="0.25">
      <c r="A913" s="2"/>
      <c r="B913" s="2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2.75" customHeight="1" x14ac:dyDescent="0.25">
      <c r="A914" s="2"/>
      <c r="B914" s="2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2.75" customHeight="1" x14ac:dyDescent="0.25">
      <c r="A915" s="2"/>
      <c r="B915" s="2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2.75" customHeight="1" x14ac:dyDescent="0.25">
      <c r="A916" s="2"/>
      <c r="B916" s="2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2.75" customHeight="1" x14ac:dyDescent="0.25">
      <c r="A917" s="2"/>
      <c r="B917" s="2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2.75" customHeight="1" x14ac:dyDescent="0.25">
      <c r="A918" s="2"/>
      <c r="B918" s="2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2.75" customHeight="1" x14ac:dyDescent="0.25">
      <c r="A919" s="2"/>
      <c r="B919" s="2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2.75" customHeight="1" x14ac:dyDescent="0.25">
      <c r="A920" s="2"/>
      <c r="B920" s="2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2.75" customHeight="1" x14ac:dyDescent="0.25">
      <c r="A921" s="2"/>
      <c r="B921" s="2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2.75" customHeight="1" x14ac:dyDescent="0.25">
      <c r="A922" s="2"/>
      <c r="B922" s="2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2.75" customHeight="1" x14ac:dyDescent="0.25">
      <c r="A923" s="2"/>
      <c r="B923" s="2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2.75" customHeight="1" x14ac:dyDescent="0.25">
      <c r="A924" s="2"/>
      <c r="B924" s="2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2.75" customHeight="1" x14ac:dyDescent="0.25">
      <c r="A925" s="2"/>
      <c r="B925" s="2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2.75" customHeight="1" x14ac:dyDescent="0.25">
      <c r="A926" s="2"/>
      <c r="B926" s="2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2.75" customHeight="1" x14ac:dyDescent="0.25">
      <c r="A927" s="2"/>
      <c r="B927" s="2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2.75" customHeight="1" x14ac:dyDescent="0.25">
      <c r="A928" s="2"/>
      <c r="B928" s="2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2.75" customHeight="1" x14ac:dyDescent="0.25">
      <c r="A929" s="2"/>
      <c r="B929" s="2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2.75" customHeight="1" x14ac:dyDescent="0.25">
      <c r="A930" s="2"/>
      <c r="B930" s="2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2.75" customHeight="1" x14ac:dyDescent="0.25">
      <c r="A931" s="2"/>
      <c r="B931" s="2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2.75" customHeight="1" x14ac:dyDescent="0.25">
      <c r="A932" s="2"/>
      <c r="B932" s="2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2.75" customHeight="1" x14ac:dyDescent="0.25">
      <c r="A933" s="2"/>
      <c r="B933" s="2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2.75" customHeight="1" x14ac:dyDescent="0.25">
      <c r="A934" s="2"/>
      <c r="B934" s="2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2.75" customHeight="1" x14ac:dyDescent="0.25">
      <c r="A935" s="2"/>
      <c r="B935" s="2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2.75" customHeight="1" x14ac:dyDescent="0.25">
      <c r="A936" s="2"/>
      <c r="B936" s="2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2.75" customHeight="1" x14ac:dyDescent="0.25">
      <c r="A937" s="2"/>
      <c r="B937" s="2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2.75" customHeight="1" x14ac:dyDescent="0.25">
      <c r="A938" s="2"/>
      <c r="B938" s="2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2.75" customHeight="1" x14ac:dyDescent="0.25">
      <c r="A939" s="2"/>
      <c r="B939" s="2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2.75" customHeight="1" x14ac:dyDescent="0.25">
      <c r="A940" s="2"/>
      <c r="B940" s="2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2.75" customHeight="1" x14ac:dyDescent="0.25">
      <c r="A941" s="2"/>
      <c r="B941" s="2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2.75" customHeight="1" x14ac:dyDescent="0.25">
      <c r="A942" s="2"/>
      <c r="B942" s="2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2.75" customHeight="1" x14ac:dyDescent="0.25">
      <c r="A943" s="2"/>
      <c r="B943" s="2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2.75" customHeight="1" x14ac:dyDescent="0.25">
      <c r="A944" s="2"/>
      <c r="B944" s="2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2.75" customHeight="1" x14ac:dyDescent="0.25">
      <c r="A945" s="2"/>
      <c r="B945" s="2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2.75" customHeight="1" x14ac:dyDescent="0.25">
      <c r="A946" s="2"/>
      <c r="B946" s="2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2.75" customHeight="1" x14ac:dyDescent="0.25">
      <c r="A947" s="2"/>
      <c r="B947" s="2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2.75" customHeight="1" x14ac:dyDescent="0.25">
      <c r="A948" s="2"/>
      <c r="B948" s="2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2.75" customHeight="1" x14ac:dyDescent="0.25">
      <c r="A949" s="2"/>
      <c r="B949" s="2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2.75" customHeight="1" x14ac:dyDescent="0.25">
      <c r="A950" s="2"/>
      <c r="B950" s="2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2.75" customHeight="1" x14ac:dyDescent="0.25">
      <c r="A951" s="2"/>
      <c r="B951" s="2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2.75" customHeight="1" x14ac:dyDescent="0.25">
      <c r="A952" s="2"/>
      <c r="B952" s="2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2.75" customHeight="1" x14ac:dyDescent="0.25">
      <c r="A953" s="2"/>
      <c r="B953" s="2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2.75" customHeight="1" x14ac:dyDescent="0.25">
      <c r="A954" s="2"/>
      <c r="B954" s="2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2.75" customHeight="1" x14ac:dyDescent="0.25">
      <c r="A955" s="2"/>
      <c r="B955" s="2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2.75" customHeight="1" x14ac:dyDescent="0.25">
      <c r="A956" s="2"/>
      <c r="B956" s="2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2.75" customHeight="1" x14ac:dyDescent="0.25">
      <c r="A957" s="2"/>
      <c r="B957" s="2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2.75" customHeight="1" x14ac:dyDescent="0.25">
      <c r="A958" s="2"/>
      <c r="B958" s="2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2.75" customHeight="1" x14ac:dyDescent="0.25">
      <c r="A959" s="2"/>
      <c r="B959" s="2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2.75" customHeight="1" x14ac:dyDescent="0.25">
      <c r="A960" s="2"/>
      <c r="B960" s="2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2.75" customHeight="1" x14ac:dyDescent="0.25">
      <c r="A961" s="2"/>
      <c r="B961" s="2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2.75" customHeight="1" x14ac:dyDescent="0.25">
      <c r="A962" s="2"/>
      <c r="B962" s="2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2.75" customHeight="1" x14ac:dyDescent="0.25">
      <c r="A963" s="2"/>
      <c r="B963" s="2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2.75" customHeight="1" x14ac:dyDescent="0.25">
      <c r="A964" s="2"/>
      <c r="B964" s="2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2.75" customHeight="1" x14ac:dyDescent="0.25">
      <c r="A965" s="2"/>
      <c r="B965" s="2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2.75" customHeight="1" x14ac:dyDescent="0.25">
      <c r="A966" s="2"/>
      <c r="B966" s="2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2.75" customHeight="1" x14ac:dyDescent="0.25">
      <c r="A967" s="2"/>
      <c r="B967" s="2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2.75" customHeight="1" x14ac:dyDescent="0.25">
      <c r="A968" s="2"/>
      <c r="B968" s="2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2.75" customHeight="1" x14ac:dyDescent="0.25">
      <c r="A969" s="2"/>
      <c r="B969" s="2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2.75" customHeight="1" x14ac:dyDescent="0.25">
      <c r="A970" s="2"/>
      <c r="B970" s="2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2.75" customHeight="1" x14ac:dyDescent="0.25">
      <c r="A971" s="2"/>
      <c r="B971" s="2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2.75" customHeight="1" x14ac:dyDescent="0.25">
      <c r="A972" s="2"/>
      <c r="B972" s="2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2.75" customHeight="1" x14ac:dyDescent="0.25">
      <c r="A973" s="2"/>
      <c r="B973" s="2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2.75" customHeight="1" x14ac:dyDescent="0.25">
      <c r="A974" s="2"/>
      <c r="B974" s="2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2.75" customHeight="1" x14ac:dyDescent="0.25">
      <c r="A975" s="2"/>
      <c r="B975" s="2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2.75" customHeight="1" x14ac:dyDescent="0.25">
      <c r="A976" s="2"/>
      <c r="B976" s="2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2.75" customHeight="1" x14ac:dyDescent="0.25">
      <c r="A977" s="2"/>
      <c r="B977" s="2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2.75" customHeight="1" x14ac:dyDescent="0.25">
      <c r="A978" s="2"/>
      <c r="B978" s="2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2.75" customHeight="1" x14ac:dyDescent="0.25">
      <c r="A979" s="2"/>
      <c r="B979" s="2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2.75" customHeight="1" x14ac:dyDescent="0.25">
      <c r="A980" s="2"/>
      <c r="B980" s="2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2.75" customHeight="1" x14ac:dyDescent="0.25">
      <c r="A981" s="2"/>
      <c r="B981" s="2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2.75" customHeight="1" x14ac:dyDescent="0.25">
      <c r="A982" s="2"/>
      <c r="B982" s="2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2.75" customHeight="1" x14ac:dyDescent="0.25">
      <c r="A983" s="2"/>
      <c r="B983" s="2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2.75" customHeight="1" x14ac:dyDescent="0.25">
      <c r="A984" s="2"/>
      <c r="B984" s="2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2.75" customHeight="1" x14ac:dyDescent="0.25">
      <c r="A985" s="2"/>
      <c r="B985" s="2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2.75" customHeight="1" x14ac:dyDescent="0.25">
      <c r="A986" s="2"/>
      <c r="B986" s="2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2.75" customHeight="1" x14ac:dyDescent="0.25">
      <c r="A987" s="2"/>
      <c r="B987" s="2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2.75" customHeight="1" x14ac:dyDescent="0.25">
      <c r="A988" s="2"/>
      <c r="B988" s="2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2.75" customHeight="1" x14ac:dyDescent="0.25">
      <c r="A989" s="2"/>
      <c r="B989" s="2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2.75" customHeight="1" x14ac:dyDescent="0.25">
      <c r="A990" s="2"/>
      <c r="B990" s="2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2.75" customHeight="1" x14ac:dyDescent="0.25">
      <c r="A991" s="2"/>
      <c r="B991" s="2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2.75" customHeight="1" x14ac:dyDescent="0.25">
      <c r="A992" s="2"/>
      <c r="B992" s="2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2.75" customHeight="1" x14ac:dyDescent="0.25">
      <c r="A993" s="2"/>
      <c r="B993" s="2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2.75" customHeight="1" x14ac:dyDescent="0.25">
      <c r="A994" s="2"/>
      <c r="B994" s="2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2.75" customHeight="1" x14ac:dyDescent="0.25">
      <c r="A995" s="2"/>
      <c r="B995" s="2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2.75" customHeight="1" x14ac:dyDescent="0.25">
      <c r="A996" s="2"/>
      <c r="B996" s="2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2.75" customHeight="1" x14ac:dyDescent="0.25">
      <c r="A997" s="2"/>
      <c r="B997" s="2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2.75" customHeight="1" x14ac:dyDescent="0.25">
      <c r="A998" s="2"/>
      <c r="B998" s="2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2.75" customHeight="1" x14ac:dyDescent="0.25">
      <c r="A999" s="2"/>
      <c r="B999" s="2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2.75" customHeight="1" x14ac:dyDescent="0.25">
      <c r="A1000" s="2"/>
      <c r="B1000" s="2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mergeCells count="6">
    <mergeCell ref="D40:G40"/>
    <mergeCell ref="B1:B2"/>
    <mergeCell ref="B3:G3"/>
    <mergeCell ref="F5:F6"/>
    <mergeCell ref="B8:D8"/>
    <mergeCell ref="E8:G8"/>
  </mergeCells>
  <dataValidations count="1">
    <dataValidation type="list" allowBlank="1" showErrorMessage="1" sqref="G5" xr:uid="{00000000-0002-0000-0000-000000000000}">
      <formula1>$T$2:$T$13</formula1>
    </dataValidation>
  </dataValidations>
  <printOptions horizontalCentered="1"/>
  <pageMargins left="0.23622047244094491" right="0.23622047244094491" top="0.39370078740157483" bottom="0.39370078740157483" header="0" footer="0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showGridLines="0" workbookViewId="0"/>
  </sheetViews>
  <sheetFormatPr baseColWidth="10" defaultColWidth="12.6640625" defaultRowHeight="15" customHeight="1" x14ac:dyDescent="0.15"/>
  <cols>
    <col min="1" max="1" width="1.1640625" customWidth="1"/>
    <col min="2" max="2" width="9.83203125" customWidth="1"/>
    <col min="3" max="3" width="10.1640625" customWidth="1"/>
    <col min="4" max="5" width="7.6640625" customWidth="1"/>
    <col min="6" max="6" width="7.83203125" customWidth="1"/>
    <col min="7" max="7" width="10" customWidth="1"/>
    <col min="8" max="8" width="8.6640625" customWidth="1"/>
    <col min="9" max="9" width="11.6640625" customWidth="1"/>
    <col min="10" max="11" width="8.6640625" customWidth="1"/>
    <col min="12" max="12" width="8.33203125" customWidth="1"/>
    <col min="13" max="13" width="8.1640625" customWidth="1"/>
    <col min="14" max="14" width="20.1640625" customWidth="1"/>
    <col min="15" max="15" width="8" customWidth="1"/>
    <col min="16" max="16" width="7.6640625" hidden="1" customWidth="1"/>
    <col min="17" max="26" width="7.6640625" customWidth="1"/>
  </cols>
  <sheetData>
    <row r="1" spans="1:26" ht="12.75" customHeight="1" x14ac:dyDescent="0.25">
      <c r="A1" s="1"/>
      <c r="B1" s="77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6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/>
      <c r="B3" s="78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80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6"/>
      <c r="B5" s="7" t="s">
        <v>2</v>
      </c>
      <c r="C5" s="81"/>
      <c r="D5" s="60"/>
      <c r="E5" s="6"/>
      <c r="F5" s="7" t="s">
        <v>3</v>
      </c>
      <c r="G5" s="8">
        <v>43952</v>
      </c>
      <c r="H5" s="9" t="s">
        <v>4</v>
      </c>
      <c r="I5" s="8">
        <v>43982</v>
      </c>
      <c r="J5" s="9"/>
      <c r="K5" s="9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"/>
      <c r="B7" s="82" t="s">
        <v>5</v>
      </c>
      <c r="C7" s="60"/>
      <c r="D7" s="83" t="s">
        <v>7</v>
      </c>
      <c r="E7" s="79"/>
      <c r="F7" s="79"/>
      <c r="G7" s="79"/>
      <c r="H7" s="79"/>
      <c r="I7" s="79"/>
      <c r="J7" s="79"/>
      <c r="K7" s="79"/>
      <c r="L7" s="79"/>
      <c r="M7" s="79"/>
      <c r="N7" s="8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1"/>
      <c r="B8" s="68" t="s">
        <v>9</v>
      </c>
      <c r="C8" s="69"/>
      <c r="D8" s="69"/>
      <c r="E8" s="69"/>
      <c r="F8" s="69"/>
      <c r="G8" s="69"/>
      <c r="H8" s="69"/>
      <c r="I8" s="6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70" t="s">
        <v>11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72" t="s">
        <v>12</v>
      </c>
      <c r="C12" s="73" t="s">
        <v>13</v>
      </c>
      <c r="D12" s="67" t="s">
        <v>14</v>
      </c>
      <c r="E12" s="59"/>
      <c r="F12" s="60"/>
      <c r="G12" s="67" t="s">
        <v>15</v>
      </c>
      <c r="H12" s="59"/>
      <c r="I12" s="60"/>
      <c r="J12" s="67" t="s">
        <v>16</v>
      </c>
      <c r="K12" s="59"/>
      <c r="L12" s="60"/>
      <c r="M12" s="12"/>
      <c r="N12" s="75" t="s">
        <v>17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65"/>
      <c r="C13" s="74"/>
      <c r="D13" s="12" t="s">
        <v>18</v>
      </c>
      <c r="E13" s="12" t="s">
        <v>19</v>
      </c>
      <c r="F13" s="12" t="s">
        <v>20</v>
      </c>
      <c r="G13" s="12" t="s">
        <v>18</v>
      </c>
      <c r="H13" s="12" t="s">
        <v>19</v>
      </c>
      <c r="I13" s="12" t="s">
        <v>20</v>
      </c>
      <c r="J13" s="12" t="s">
        <v>18</v>
      </c>
      <c r="K13" s="12" t="s">
        <v>19</v>
      </c>
      <c r="L13" s="12" t="s">
        <v>20</v>
      </c>
      <c r="M13" s="12" t="s">
        <v>20</v>
      </c>
      <c r="N13" s="6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3">
        <v>43952</v>
      </c>
      <c r="C14" s="14" t="s">
        <v>23</v>
      </c>
      <c r="D14" s="15"/>
      <c r="E14" s="15"/>
      <c r="F14" s="16">
        <f t="shared" ref="F14:F44" si="0">E14-D14</f>
        <v>0</v>
      </c>
      <c r="G14" s="15"/>
      <c r="H14" s="15"/>
      <c r="I14" s="16">
        <f t="shared" ref="I14:I44" si="1">H14-G14</f>
        <v>0</v>
      </c>
      <c r="J14" s="15"/>
      <c r="K14" s="15"/>
      <c r="L14" s="16">
        <f t="shared" ref="L14:L44" si="2">K14-J14</f>
        <v>0</v>
      </c>
      <c r="M14" s="17">
        <f t="shared" ref="M14:M44" si="3">F14+I14+L14</f>
        <v>0</v>
      </c>
      <c r="N14" s="1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3">
        <f t="shared" ref="B15:B44" si="4">B14+1</f>
        <v>43953</v>
      </c>
      <c r="C15" s="14" t="s">
        <v>24</v>
      </c>
      <c r="D15" s="15"/>
      <c r="E15" s="15"/>
      <c r="F15" s="16">
        <f t="shared" si="0"/>
        <v>0</v>
      </c>
      <c r="G15" s="15"/>
      <c r="H15" s="15"/>
      <c r="I15" s="16">
        <f t="shared" si="1"/>
        <v>0</v>
      </c>
      <c r="J15" s="15"/>
      <c r="K15" s="15"/>
      <c r="L15" s="16">
        <f t="shared" si="2"/>
        <v>0</v>
      </c>
      <c r="M15" s="17">
        <f t="shared" si="3"/>
        <v>0</v>
      </c>
      <c r="N15" s="1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3">
        <f t="shared" si="4"/>
        <v>43954</v>
      </c>
      <c r="C16" s="14" t="s">
        <v>25</v>
      </c>
      <c r="D16" s="15"/>
      <c r="E16" s="15"/>
      <c r="F16" s="16">
        <f t="shared" si="0"/>
        <v>0</v>
      </c>
      <c r="G16" s="15"/>
      <c r="H16" s="15"/>
      <c r="I16" s="16">
        <f t="shared" si="1"/>
        <v>0</v>
      </c>
      <c r="J16" s="15"/>
      <c r="K16" s="15"/>
      <c r="L16" s="16">
        <f t="shared" si="2"/>
        <v>0</v>
      </c>
      <c r="M16" s="17">
        <f t="shared" si="3"/>
        <v>0</v>
      </c>
      <c r="N16" s="1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3">
        <f t="shared" si="4"/>
        <v>43955</v>
      </c>
      <c r="C17" s="14" t="s">
        <v>28</v>
      </c>
      <c r="D17" s="15"/>
      <c r="E17" s="15"/>
      <c r="F17" s="16">
        <f t="shared" si="0"/>
        <v>0</v>
      </c>
      <c r="G17" s="15"/>
      <c r="H17" s="15"/>
      <c r="I17" s="16">
        <f t="shared" si="1"/>
        <v>0</v>
      </c>
      <c r="J17" s="15"/>
      <c r="K17" s="15"/>
      <c r="L17" s="16">
        <f t="shared" si="2"/>
        <v>0</v>
      </c>
      <c r="M17" s="17">
        <f t="shared" si="3"/>
        <v>0</v>
      </c>
      <c r="N17" s="1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3">
        <f t="shared" si="4"/>
        <v>43956</v>
      </c>
      <c r="C18" s="14" t="s">
        <v>29</v>
      </c>
      <c r="D18" s="15"/>
      <c r="E18" s="15"/>
      <c r="F18" s="16">
        <f t="shared" si="0"/>
        <v>0</v>
      </c>
      <c r="G18" s="15"/>
      <c r="H18" s="15"/>
      <c r="I18" s="16">
        <f t="shared" si="1"/>
        <v>0</v>
      </c>
      <c r="J18" s="15"/>
      <c r="K18" s="15"/>
      <c r="L18" s="16">
        <f t="shared" si="2"/>
        <v>0</v>
      </c>
      <c r="M18" s="17">
        <f t="shared" si="3"/>
        <v>0</v>
      </c>
      <c r="N18" s="1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3">
        <f t="shared" si="4"/>
        <v>43957</v>
      </c>
      <c r="C19" s="14" t="s">
        <v>30</v>
      </c>
      <c r="D19" s="15"/>
      <c r="E19" s="15"/>
      <c r="F19" s="16">
        <f t="shared" si="0"/>
        <v>0</v>
      </c>
      <c r="G19" s="15"/>
      <c r="H19" s="15"/>
      <c r="I19" s="16">
        <f t="shared" si="1"/>
        <v>0</v>
      </c>
      <c r="J19" s="15"/>
      <c r="K19" s="15"/>
      <c r="L19" s="16">
        <f t="shared" si="2"/>
        <v>0</v>
      </c>
      <c r="M19" s="17">
        <f t="shared" si="3"/>
        <v>0</v>
      </c>
      <c r="N19" s="1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3">
        <f t="shared" si="4"/>
        <v>43958</v>
      </c>
      <c r="C20" s="14" t="s">
        <v>31</v>
      </c>
      <c r="D20" s="15"/>
      <c r="E20" s="15"/>
      <c r="F20" s="16">
        <f t="shared" si="0"/>
        <v>0</v>
      </c>
      <c r="G20" s="15"/>
      <c r="H20" s="15"/>
      <c r="I20" s="16">
        <f t="shared" si="1"/>
        <v>0</v>
      </c>
      <c r="J20" s="15"/>
      <c r="K20" s="15"/>
      <c r="L20" s="16">
        <f t="shared" si="2"/>
        <v>0</v>
      </c>
      <c r="M20" s="17">
        <f t="shared" si="3"/>
        <v>0</v>
      </c>
      <c r="N20" s="1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3">
        <f t="shared" si="4"/>
        <v>43959</v>
      </c>
      <c r="C21" s="14" t="s">
        <v>23</v>
      </c>
      <c r="D21" s="15"/>
      <c r="E21" s="15"/>
      <c r="F21" s="16">
        <f t="shared" si="0"/>
        <v>0</v>
      </c>
      <c r="G21" s="15"/>
      <c r="H21" s="15"/>
      <c r="I21" s="16">
        <f t="shared" si="1"/>
        <v>0</v>
      </c>
      <c r="J21" s="15"/>
      <c r="K21" s="15"/>
      <c r="L21" s="16">
        <f t="shared" si="2"/>
        <v>0</v>
      </c>
      <c r="M21" s="17">
        <f t="shared" si="3"/>
        <v>0</v>
      </c>
      <c r="N21" s="1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3">
        <f t="shared" si="4"/>
        <v>43960</v>
      </c>
      <c r="C22" s="14" t="s">
        <v>24</v>
      </c>
      <c r="D22" s="15"/>
      <c r="E22" s="15"/>
      <c r="F22" s="16">
        <f t="shared" si="0"/>
        <v>0</v>
      </c>
      <c r="G22" s="15"/>
      <c r="H22" s="15"/>
      <c r="I22" s="16">
        <f t="shared" si="1"/>
        <v>0</v>
      </c>
      <c r="J22" s="15"/>
      <c r="K22" s="15"/>
      <c r="L22" s="16">
        <f t="shared" si="2"/>
        <v>0</v>
      </c>
      <c r="M22" s="17">
        <f t="shared" si="3"/>
        <v>0</v>
      </c>
      <c r="N22" s="1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3">
        <f t="shared" si="4"/>
        <v>43961</v>
      </c>
      <c r="C23" s="14" t="s">
        <v>25</v>
      </c>
      <c r="D23" s="15"/>
      <c r="E23" s="15"/>
      <c r="F23" s="16">
        <f t="shared" si="0"/>
        <v>0</v>
      </c>
      <c r="G23" s="15"/>
      <c r="H23" s="15"/>
      <c r="I23" s="16">
        <f t="shared" si="1"/>
        <v>0</v>
      </c>
      <c r="J23" s="15"/>
      <c r="K23" s="15"/>
      <c r="L23" s="16">
        <f t="shared" si="2"/>
        <v>0</v>
      </c>
      <c r="M23" s="17">
        <f t="shared" si="3"/>
        <v>0</v>
      </c>
      <c r="N23" s="1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3">
        <f t="shared" si="4"/>
        <v>43962</v>
      </c>
      <c r="C24" s="14" t="s">
        <v>28</v>
      </c>
      <c r="D24" s="15"/>
      <c r="E24" s="15"/>
      <c r="F24" s="16">
        <f t="shared" si="0"/>
        <v>0</v>
      </c>
      <c r="G24" s="15"/>
      <c r="H24" s="15"/>
      <c r="I24" s="16">
        <f t="shared" si="1"/>
        <v>0</v>
      </c>
      <c r="J24" s="15"/>
      <c r="K24" s="15"/>
      <c r="L24" s="16">
        <f t="shared" si="2"/>
        <v>0</v>
      </c>
      <c r="M24" s="17">
        <f t="shared" si="3"/>
        <v>0</v>
      </c>
      <c r="N24" s="1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3">
        <f t="shared" si="4"/>
        <v>43963</v>
      </c>
      <c r="C25" s="14" t="s">
        <v>29</v>
      </c>
      <c r="D25" s="15"/>
      <c r="E25" s="15"/>
      <c r="F25" s="16">
        <f t="shared" si="0"/>
        <v>0</v>
      </c>
      <c r="G25" s="15"/>
      <c r="H25" s="15"/>
      <c r="I25" s="16">
        <f t="shared" si="1"/>
        <v>0</v>
      </c>
      <c r="J25" s="15"/>
      <c r="K25" s="15"/>
      <c r="L25" s="16">
        <f t="shared" si="2"/>
        <v>0</v>
      </c>
      <c r="M25" s="17">
        <f t="shared" si="3"/>
        <v>0</v>
      </c>
      <c r="N25" s="1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3">
        <f t="shared" si="4"/>
        <v>43964</v>
      </c>
      <c r="C26" s="14" t="s">
        <v>30</v>
      </c>
      <c r="D26" s="15"/>
      <c r="E26" s="15"/>
      <c r="F26" s="16">
        <f t="shared" si="0"/>
        <v>0</v>
      </c>
      <c r="G26" s="15"/>
      <c r="H26" s="15"/>
      <c r="I26" s="16">
        <f t="shared" si="1"/>
        <v>0</v>
      </c>
      <c r="J26" s="15"/>
      <c r="K26" s="15"/>
      <c r="L26" s="16">
        <f t="shared" si="2"/>
        <v>0</v>
      </c>
      <c r="M26" s="17">
        <f t="shared" si="3"/>
        <v>0</v>
      </c>
      <c r="N26" s="1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3">
        <f t="shared" si="4"/>
        <v>43965</v>
      </c>
      <c r="C27" s="14" t="s">
        <v>31</v>
      </c>
      <c r="D27" s="15"/>
      <c r="E27" s="15"/>
      <c r="F27" s="16">
        <f t="shared" si="0"/>
        <v>0</v>
      </c>
      <c r="G27" s="15"/>
      <c r="H27" s="15"/>
      <c r="I27" s="16">
        <f t="shared" si="1"/>
        <v>0</v>
      </c>
      <c r="J27" s="15"/>
      <c r="K27" s="15"/>
      <c r="L27" s="16">
        <f t="shared" si="2"/>
        <v>0</v>
      </c>
      <c r="M27" s="17">
        <f t="shared" si="3"/>
        <v>0</v>
      </c>
      <c r="N27" s="1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3">
        <f t="shared" si="4"/>
        <v>43966</v>
      </c>
      <c r="C28" s="14" t="s">
        <v>23</v>
      </c>
      <c r="D28" s="15"/>
      <c r="E28" s="15"/>
      <c r="F28" s="16">
        <f t="shared" si="0"/>
        <v>0</v>
      </c>
      <c r="G28" s="15"/>
      <c r="H28" s="15"/>
      <c r="I28" s="16">
        <f t="shared" si="1"/>
        <v>0</v>
      </c>
      <c r="J28" s="15"/>
      <c r="K28" s="15"/>
      <c r="L28" s="16">
        <f t="shared" si="2"/>
        <v>0</v>
      </c>
      <c r="M28" s="17">
        <f t="shared" si="3"/>
        <v>0</v>
      </c>
      <c r="N28" s="18"/>
      <c r="O28" s="1"/>
      <c r="P28" s="1">
        <f>WEEKDAY(B28)</f>
        <v>6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3">
        <f t="shared" si="4"/>
        <v>43967</v>
      </c>
      <c r="C29" s="14" t="s">
        <v>24</v>
      </c>
      <c r="D29" s="15"/>
      <c r="E29" s="15"/>
      <c r="F29" s="16">
        <f t="shared" si="0"/>
        <v>0</v>
      </c>
      <c r="G29" s="15"/>
      <c r="H29" s="15"/>
      <c r="I29" s="16">
        <f t="shared" si="1"/>
        <v>0</v>
      </c>
      <c r="J29" s="15"/>
      <c r="K29" s="15"/>
      <c r="L29" s="16">
        <f t="shared" si="2"/>
        <v>0</v>
      </c>
      <c r="M29" s="17">
        <f t="shared" si="3"/>
        <v>0</v>
      </c>
      <c r="N29" s="1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3">
        <f t="shared" si="4"/>
        <v>43968</v>
      </c>
      <c r="C30" s="14" t="s">
        <v>25</v>
      </c>
      <c r="D30" s="15"/>
      <c r="E30" s="15"/>
      <c r="F30" s="16">
        <f t="shared" si="0"/>
        <v>0</v>
      </c>
      <c r="G30" s="15"/>
      <c r="H30" s="15"/>
      <c r="I30" s="16">
        <f t="shared" si="1"/>
        <v>0</v>
      </c>
      <c r="J30" s="15"/>
      <c r="K30" s="15"/>
      <c r="L30" s="16">
        <f t="shared" si="2"/>
        <v>0</v>
      </c>
      <c r="M30" s="17">
        <f t="shared" si="3"/>
        <v>0</v>
      </c>
      <c r="N30" s="1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3">
        <f t="shared" si="4"/>
        <v>43969</v>
      </c>
      <c r="C31" s="14" t="s">
        <v>28</v>
      </c>
      <c r="D31" s="15"/>
      <c r="E31" s="15"/>
      <c r="F31" s="16">
        <f t="shared" si="0"/>
        <v>0</v>
      </c>
      <c r="G31" s="15"/>
      <c r="H31" s="15"/>
      <c r="I31" s="16">
        <f t="shared" si="1"/>
        <v>0</v>
      </c>
      <c r="J31" s="15"/>
      <c r="K31" s="15"/>
      <c r="L31" s="16">
        <f t="shared" si="2"/>
        <v>0</v>
      </c>
      <c r="M31" s="17">
        <f t="shared" si="3"/>
        <v>0</v>
      </c>
      <c r="N31" s="1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3">
        <f t="shared" si="4"/>
        <v>43970</v>
      </c>
      <c r="C32" s="14" t="s">
        <v>29</v>
      </c>
      <c r="D32" s="15"/>
      <c r="E32" s="15"/>
      <c r="F32" s="16">
        <f t="shared" si="0"/>
        <v>0</v>
      </c>
      <c r="G32" s="15"/>
      <c r="H32" s="15"/>
      <c r="I32" s="16">
        <f t="shared" si="1"/>
        <v>0</v>
      </c>
      <c r="J32" s="15"/>
      <c r="K32" s="15"/>
      <c r="L32" s="16">
        <f t="shared" si="2"/>
        <v>0</v>
      </c>
      <c r="M32" s="17">
        <f t="shared" si="3"/>
        <v>0</v>
      </c>
      <c r="N32" s="1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3">
        <f t="shared" si="4"/>
        <v>43971</v>
      </c>
      <c r="C33" s="14" t="s">
        <v>30</v>
      </c>
      <c r="D33" s="15"/>
      <c r="E33" s="15"/>
      <c r="F33" s="16">
        <f t="shared" si="0"/>
        <v>0</v>
      </c>
      <c r="G33" s="15"/>
      <c r="H33" s="15"/>
      <c r="I33" s="16">
        <f t="shared" si="1"/>
        <v>0</v>
      </c>
      <c r="J33" s="15"/>
      <c r="K33" s="15"/>
      <c r="L33" s="16">
        <f t="shared" si="2"/>
        <v>0</v>
      </c>
      <c r="M33" s="17">
        <f t="shared" si="3"/>
        <v>0</v>
      </c>
      <c r="N33" s="1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3">
        <f t="shared" si="4"/>
        <v>43972</v>
      </c>
      <c r="C34" s="14" t="s">
        <v>31</v>
      </c>
      <c r="D34" s="15"/>
      <c r="E34" s="15"/>
      <c r="F34" s="16">
        <f t="shared" si="0"/>
        <v>0</v>
      </c>
      <c r="G34" s="15"/>
      <c r="H34" s="15"/>
      <c r="I34" s="16">
        <f t="shared" si="1"/>
        <v>0</v>
      </c>
      <c r="J34" s="15"/>
      <c r="K34" s="15"/>
      <c r="L34" s="16">
        <f t="shared" si="2"/>
        <v>0</v>
      </c>
      <c r="M34" s="17">
        <f t="shared" si="3"/>
        <v>0</v>
      </c>
      <c r="N34" s="1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3">
        <f t="shared" si="4"/>
        <v>43973</v>
      </c>
      <c r="C35" s="14" t="s">
        <v>23</v>
      </c>
      <c r="D35" s="15"/>
      <c r="E35" s="15"/>
      <c r="F35" s="16">
        <f t="shared" si="0"/>
        <v>0</v>
      </c>
      <c r="G35" s="15"/>
      <c r="H35" s="15"/>
      <c r="I35" s="16">
        <f t="shared" si="1"/>
        <v>0</v>
      </c>
      <c r="J35" s="15"/>
      <c r="K35" s="15"/>
      <c r="L35" s="16">
        <f t="shared" si="2"/>
        <v>0</v>
      </c>
      <c r="M35" s="17">
        <f t="shared" si="3"/>
        <v>0</v>
      </c>
      <c r="N35" s="1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3">
        <f t="shared" si="4"/>
        <v>43974</v>
      </c>
      <c r="C36" s="14" t="s">
        <v>24</v>
      </c>
      <c r="D36" s="15"/>
      <c r="E36" s="15"/>
      <c r="F36" s="16">
        <f t="shared" si="0"/>
        <v>0</v>
      </c>
      <c r="G36" s="15"/>
      <c r="H36" s="15"/>
      <c r="I36" s="16">
        <f t="shared" si="1"/>
        <v>0</v>
      </c>
      <c r="J36" s="15"/>
      <c r="K36" s="15"/>
      <c r="L36" s="16">
        <f t="shared" si="2"/>
        <v>0</v>
      </c>
      <c r="M36" s="17">
        <f t="shared" si="3"/>
        <v>0</v>
      </c>
      <c r="N36" s="1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3">
        <f t="shared" si="4"/>
        <v>43975</v>
      </c>
      <c r="C37" s="14" t="s">
        <v>25</v>
      </c>
      <c r="D37" s="15"/>
      <c r="E37" s="15"/>
      <c r="F37" s="16">
        <f t="shared" si="0"/>
        <v>0</v>
      </c>
      <c r="G37" s="15"/>
      <c r="H37" s="15"/>
      <c r="I37" s="16">
        <f t="shared" si="1"/>
        <v>0</v>
      </c>
      <c r="J37" s="15"/>
      <c r="K37" s="15"/>
      <c r="L37" s="16">
        <f t="shared" si="2"/>
        <v>0</v>
      </c>
      <c r="M37" s="17">
        <f t="shared" si="3"/>
        <v>0</v>
      </c>
      <c r="N37" s="1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3">
        <f t="shared" si="4"/>
        <v>43976</v>
      </c>
      <c r="C38" s="14" t="s">
        <v>28</v>
      </c>
      <c r="D38" s="15"/>
      <c r="E38" s="15"/>
      <c r="F38" s="16">
        <f t="shared" si="0"/>
        <v>0</v>
      </c>
      <c r="G38" s="15"/>
      <c r="H38" s="15"/>
      <c r="I38" s="16">
        <f t="shared" si="1"/>
        <v>0</v>
      </c>
      <c r="J38" s="15"/>
      <c r="K38" s="15"/>
      <c r="L38" s="16">
        <f t="shared" si="2"/>
        <v>0</v>
      </c>
      <c r="M38" s="17">
        <f t="shared" si="3"/>
        <v>0</v>
      </c>
      <c r="N38" s="1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3">
        <f t="shared" si="4"/>
        <v>43977</v>
      </c>
      <c r="C39" s="14" t="s">
        <v>29</v>
      </c>
      <c r="D39" s="15"/>
      <c r="E39" s="15"/>
      <c r="F39" s="16">
        <f t="shared" si="0"/>
        <v>0</v>
      </c>
      <c r="G39" s="15"/>
      <c r="H39" s="15"/>
      <c r="I39" s="16">
        <f t="shared" si="1"/>
        <v>0</v>
      </c>
      <c r="J39" s="15"/>
      <c r="K39" s="15"/>
      <c r="L39" s="16">
        <f t="shared" si="2"/>
        <v>0</v>
      </c>
      <c r="M39" s="17">
        <f t="shared" si="3"/>
        <v>0</v>
      </c>
      <c r="N39" s="1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3">
        <f t="shared" si="4"/>
        <v>43978</v>
      </c>
      <c r="C40" s="14" t="s">
        <v>30</v>
      </c>
      <c r="D40" s="15"/>
      <c r="E40" s="15"/>
      <c r="F40" s="16">
        <f t="shared" si="0"/>
        <v>0</v>
      </c>
      <c r="G40" s="15"/>
      <c r="H40" s="15"/>
      <c r="I40" s="16">
        <f t="shared" si="1"/>
        <v>0</v>
      </c>
      <c r="J40" s="15"/>
      <c r="K40" s="15"/>
      <c r="L40" s="16">
        <f t="shared" si="2"/>
        <v>0</v>
      </c>
      <c r="M40" s="17">
        <f t="shared" si="3"/>
        <v>0</v>
      </c>
      <c r="N40" s="1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3">
        <f t="shared" si="4"/>
        <v>43979</v>
      </c>
      <c r="C41" s="14" t="s">
        <v>31</v>
      </c>
      <c r="D41" s="15"/>
      <c r="E41" s="15"/>
      <c r="F41" s="16">
        <f t="shared" si="0"/>
        <v>0</v>
      </c>
      <c r="G41" s="15"/>
      <c r="H41" s="15"/>
      <c r="I41" s="16">
        <f t="shared" si="1"/>
        <v>0</v>
      </c>
      <c r="J41" s="15"/>
      <c r="K41" s="15"/>
      <c r="L41" s="16">
        <f t="shared" si="2"/>
        <v>0</v>
      </c>
      <c r="M41" s="17">
        <f t="shared" si="3"/>
        <v>0</v>
      </c>
      <c r="N41" s="1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3">
        <f t="shared" si="4"/>
        <v>43980</v>
      </c>
      <c r="C42" s="14" t="s">
        <v>23</v>
      </c>
      <c r="D42" s="15"/>
      <c r="E42" s="15"/>
      <c r="F42" s="16">
        <f t="shared" si="0"/>
        <v>0</v>
      </c>
      <c r="G42" s="15"/>
      <c r="H42" s="15"/>
      <c r="I42" s="16">
        <f t="shared" si="1"/>
        <v>0</v>
      </c>
      <c r="J42" s="15"/>
      <c r="K42" s="15"/>
      <c r="L42" s="16">
        <f t="shared" si="2"/>
        <v>0</v>
      </c>
      <c r="M42" s="17">
        <f t="shared" si="3"/>
        <v>0</v>
      </c>
      <c r="N42" s="1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3">
        <f t="shared" si="4"/>
        <v>43981</v>
      </c>
      <c r="C43" s="14" t="s">
        <v>24</v>
      </c>
      <c r="D43" s="15"/>
      <c r="E43" s="15"/>
      <c r="F43" s="16">
        <f t="shared" si="0"/>
        <v>0</v>
      </c>
      <c r="G43" s="15"/>
      <c r="H43" s="15"/>
      <c r="I43" s="16">
        <f t="shared" si="1"/>
        <v>0</v>
      </c>
      <c r="J43" s="15"/>
      <c r="K43" s="15"/>
      <c r="L43" s="16">
        <f t="shared" si="2"/>
        <v>0</v>
      </c>
      <c r="M43" s="17">
        <f t="shared" si="3"/>
        <v>0</v>
      </c>
      <c r="N43" s="1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3">
        <f t="shared" si="4"/>
        <v>43982</v>
      </c>
      <c r="C44" s="14" t="s">
        <v>25</v>
      </c>
      <c r="D44" s="15"/>
      <c r="E44" s="15"/>
      <c r="F44" s="16">
        <f t="shared" si="0"/>
        <v>0</v>
      </c>
      <c r="G44" s="15"/>
      <c r="H44" s="15"/>
      <c r="I44" s="16">
        <f t="shared" si="1"/>
        <v>0</v>
      </c>
      <c r="J44" s="15"/>
      <c r="K44" s="15"/>
      <c r="L44" s="16">
        <f t="shared" si="2"/>
        <v>0</v>
      </c>
      <c r="M44" s="17">
        <f t="shared" si="3"/>
        <v>0</v>
      </c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76" t="s">
        <v>20</v>
      </c>
      <c r="C45" s="60"/>
      <c r="D45" s="71"/>
      <c r="E45" s="60"/>
      <c r="F45" s="16">
        <f>SUM(F14:F44)</f>
        <v>0</v>
      </c>
      <c r="G45" s="71"/>
      <c r="H45" s="60"/>
      <c r="I45" s="16">
        <f>SUM(I14:I44)</f>
        <v>0</v>
      </c>
      <c r="J45" s="71"/>
      <c r="K45" s="60"/>
      <c r="L45" s="16">
        <f>SUM(L14:L44)</f>
        <v>0</v>
      </c>
      <c r="M45" s="34"/>
      <c r="N45" s="3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36"/>
      <c r="E46" s="36"/>
      <c r="F46" s="36"/>
      <c r="G46" s="36"/>
      <c r="H46" s="36"/>
      <c r="I46" s="36"/>
      <c r="J46" s="36"/>
      <c r="K46" s="36"/>
      <c r="L46" s="36"/>
      <c r="M46" s="37">
        <f>SUM(F45,I45,L45)</f>
        <v>0</v>
      </c>
      <c r="N46" s="3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3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39"/>
      <c r="E50" s="3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39"/>
      <c r="E51" s="3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39"/>
      <c r="E52" s="36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39"/>
      <c r="E53" s="36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B1:B2"/>
    <mergeCell ref="B3:N3"/>
    <mergeCell ref="C5:D5"/>
    <mergeCell ref="B7:C7"/>
    <mergeCell ref="D7:N7"/>
    <mergeCell ref="B8:I8"/>
    <mergeCell ref="B10:N10"/>
    <mergeCell ref="D45:E45"/>
    <mergeCell ref="G45:H45"/>
    <mergeCell ref="B12:B13"/>
    <mergeCell ref="C12:C13"/>
    <mergeCell ref="D12:F12"/>
    <mergeCell ref="G12:I12"/>
    <mergeCell ref="J12:L12"/>
    <mergeCell ref="N12:N13"/>
    <mergeCell ref="B45:C45"/>
    <mergeCell ref="J45:K45"/>
  </mergeCells>
  <conditionalFormatting sqref="C14:C44">
    <cfRule type="cellIs" dxfId="1" priority="1" operator="equal">
      <formula>7</formula>
    </cfRule>
  </conditionalFormatting>
  <conditionalFormatting sqref="C14:C44">
    <cfRule type="cellIs" dxfId="0" priority="2" operator="equal">
      <formula>1</formula>
    </cfRule>
  </conditionalFormatting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HORAS NORMAIS</vt:lpstr>
      <vt:lpstr>HORAS EXTRAS</vt:lpstr>
      <vt:lpstr>MESES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2020-06-01T23:51:32Z</dcterms:modified>
</cp:coreProperties>
</file>