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s\Desktop\STAT235\lab2\"/>
    </mc:Choice>
  </mc:AlternateContent>
  <xr:revisionPtr revIDLastSave="0" documentId="13_ncr:1_{1239CA67-7122-4C3A-AAFA-9F0120725B98}" xr6:coauthVersionLast="47" xr6:coauthVersionMax="47" xr10:uidLastSave="{00000000-0000-0000-0000-000000000000}"/>
  <bookViews>
    <workbookView xWindow="11424" yWindow="0" windowWidth="11712" windowHeight="12336" firstSheet="3" activeTab="3" xr2:uid="{00000000-000D-0000-FFFF-FFFF00000000}"/>
  </bookViews>
  <sheets>
    <sheet name="Poisson" sheetId="5" r:id="rId1"/>
    <sheet name="Binomial" sheetId="7" r:id="rId2"/>
    <sheet name="Neg. Bin." sheetId="8" r:id="rId3"/>
    <sheet name="Simulation" sheetId="2" r:id="rId4"/>
  </sheets>
  <definedNames>
    <definedName name="a">#REF!</definedName>
    <definedName name="b">#REF!</definedName>
    <definedName name="m">#REF!</definedName>
    <definedName name="p">#REF!</definedName>
    <definedName name="s">#REF!</definedName>
  </definedNames>
  <calcPr calcId="191029"/>
</workbook>
</file>

<file path=xl/calcChain.xml><?xml version="1.0" encoding="utf-8"?>
<calcChain xmlns="http://schemas.openxmlformats.org/spreadsheetml/2006/main">
  <c r="G65" i="2" l="1"/>
  <c r="AZ61" i="2"/>
  <c r="BA61" i="2"/>
  <c r="BB61" i="2"/>
  <c r="BC61" i="2"/>
  <c r="BD61" i="2"/>
  <c r="BE61" i="2"/>
  <c r="BF61" i="2"/>
  <c r="BG61" i="2"/>
  <c r="BH61" i="2"/>
  <c r="BI61" i="2"/>
  <c r="AZ63" i="2"/>
  <c r="BA63" i="2"/>
  <c r="BB63" i="2"/>
  <c r="BC63" i="2"/>
  <c r="BD63" i="2"/>
  <c r="BE63" i="2"/>
  <c r="BF63" i="2"/>
  <c r="BG63" i="2"/>
  <c r="BH63" i="2"/>
  <c r="BI63" i="2"/>
  <c r="E67" i="2" l="1"/>
  <c r="E68" i="2" s="1"/>
  <c r="E69" i="2" s="1"/>
  <c r="E70" i="2" s="1"/>
  <c r="E71" i="2" s="1"/>
  <c r="E72" i="2" s="1"/>
  <c r="E73" i="2" s="1"/>
  <c r="E74" i="2" s="1"/>
  <c r="E75" i="2" s="1"/>
  <c r="E76" i="2" s="1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B63" i="2"/>
  <c r="C8" i="8"/>
  <c r="C9" i="8"/>
  <c r="C7" i="8"/>
  <c r="C8" i="7"/>
  <c r="C9" i="7"/>
  <c r="C7" i="7"/>
  <c r="B61" i="2"/>
  <c r="C67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C68" i="2"/>
  <c r="B65" i="5"/>
  <c r="B66" i="5"/>
  <c r="B67" i="5"/>
  <c r="B68" i="5"/>
  <c r="B69" i="5"/>
  <c r="B70" i="5"/>
  <c r="B71" i="5"/>
  <c r="B72" i="5"/>
  <c r="B73" i="5"/>
  <c r="B74" i="5"/>
  <c r="B75" i="5"/>
  <c r="B64" i="5"/>
  <c r="C8" i="5"/>
  <c r="C7" i="5"/>
  <c r="I66" i="2" l="1"/>
  <c r="I65" i="2"/>
  <c r="G66" i="2"/>
  <c r="C70" i="2"/>
  <c r="C69" i="2"/>
</calcChain>
</file>

<file path=xl/sharedStrings.xml><?xml version="1.0" encoding="utf-8"?>
<sst xmlns="http://schemas.openxmlformats.org/spreadsheetml/2006/main" count="169" uniqueCount="149">
  <si>
    <t>x</t>
  </si>
  <si>
    <t>p(x)</t>
  </si>
  <si>
    <t>Mean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</si>
  <si>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</si>
  <si>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</si>
  <si>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</si>
  <si>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</si>
  <si>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</si>
  <si>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</si>
  <si>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</si>
  <si>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</si>
  <si>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</si>
  <si>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</si>
  <si>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</si>
  <si>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</si>
  <si>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</si>
  <si>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</si>
  <si>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</si>
  <si>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</si>
  <si>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</si>
  <si>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</si>
  <si>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</si>
  <si>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</si>
  <si>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</si>
  <si>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</si>
  <si>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</si>
  <si>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</si>
  <si>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</si>
  <si>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</si>
  <si>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</si>
  <si>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</si>
  <si>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</si>
  <si>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</si>
  <si>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</si>
  <si>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</si>
  <si>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</si>
  <si>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</si>
  <si>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</si>
  <si>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</si>
  <si>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</si>
  <si>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</si>
  <si>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</si>
  <si>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</si>
  <si>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</si>
  <si>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</si>
  <si>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</si>
  <si>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</si>
  <si>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</si>
  <si>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</si>
  <si>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</si>
  <si>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</si>
  <si>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</si>
  <si>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</si>
  <si>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</si>
  <si>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</si>
  <si>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</si>
  <si>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</si>
  <si>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</si>
  <si>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</si>
  <si>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</si>
  <si>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</si>
  <si>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</si>
  <si>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</si>
  <si>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AVERAGE</t>
  </si>
  <si>
    <t xml:space="preserve">COUNT </t>
  </si>
  <si>
    <t>Summary Statistics for AVERAGE</t>
  </si>
  <si>
    <t>Sample Size</t>
  </si>
  <si>
    <t>Standard Deviation</t>
  </si>
  <si>
    <t>Parameters</t>
  </si>
  <si>
    <t>Left-Interval Probability</t>
  </si>
  <si>
    <t>Right-Interval Probability</t>
  </si>
  <si>
    <t>Cumulative Probability</t>
  </si>
  <si>
    <t>Poisson Probabilities</t>
  </si>
  <si>
    <t>λ</t>
  </si>
  <si>
    <t>Parameter</t>
  </si>
  <si>
    <t>Value</t>
  </si>
  <si>
    <t>Enter</t>
  </si>
  <si>
    <t>Probabilities</t>
  </si>
  <si>
    <t>Probability at x</t>
  </si>
  <si>
    <r>
      <t xml:space="preserve">P(X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x)</t>
    </r>
  </si>
  <si>
    <t>Number of samples</t>
  </si>
  <si>
    <t>Bins</t>
  </si>
  <si>
    <t>P(X = x)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</si>
  <si>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</si>
  <si>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</si>
  <si>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</si>
  <si>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</si>
  <si>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</si>
  <si>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</si>
  <si>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</si>
  <si>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</si>
  <si>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</si>
  <si>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</si>
  <si>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</si>
  <si>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</si>
  <si>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</si>
  <si>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</si>
  <si>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</si>
  <si>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</si>
  <si>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</si>
  <si>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</si>
  <si>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</si>
  <si>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</si>
  <si>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</si>
  <si>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</si>
  <si>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</si>
  <si>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</si>
  <si>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</si>
  <si>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</si>
  <si>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</si>
  <si>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</si>
  <si>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</si>
  <si>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</si>
  <si>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</si>
  <si>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</si>
  <si>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</si>
  <si>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</si>
  <si>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</si>
  <si>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</si>
  <si>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</si>
  <si>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</si>
  <si>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</si>
  <si>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</si>
  <si>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</si>
  <si>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</si>
  <si>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</si>
  <si>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</si>
  <si>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</si>
  <si>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</si>
  <si>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</si>
  <si>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</si>
  <si>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</si>
  <si>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</si>
  <si>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Binomial Probabilities</t>
  </si>
  <si>
    <t>Number of trials</t>
  </si>
  <si>
    <t>n</t>
  </si>
  <si>
    <t>Number of successes</t>
  </si>
  <si>
    <t>Probability of success</t>
  </si>
  <si>
    <t>p</t>
  </si>
  <si>
    <t>Point and Interval Probabilities</t>
  </si>
  <si>
    <t>Point Probability</t>
  </si>
  <si>
    <r>
      <t xml:space="preserve">P(X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x)</t>
    </r>
  </si>
  <si>
    <t>P(X &gt; x)</t>
  </si>
  <si>
    <t>Negative Binomial Probabilities</t>
  </si>
  <si>
    <t>r</t>
  </si>
  <si>
    <t>NUMBER OF NEW TEST REQUESTS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</si>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</sst>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000"/>
    <numFmt numFmtId="178" formatCode="0.000000000000000"/>
  </numFmts>
  <fonts count="14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Symbol"/>
      <family val="1"/>
      <charset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>
      <protection locked="0"/>
    </xf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/>
    </xf>
    <xf numFmtId="0" fontId="5" fillId="3" borderId="1" xfId="0" applyFont="1" applyFill="1" applyBorder="1" applyAlignment="1">
      <alignment horizontal="centerContinuous"/>
    </xf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8" fillId="4" borderId="4" xfId="0" applyFont="1" applyFill="1" applyBorder="1"/>
    <xf numFmtId="0" fontId="7" fillId="4" borderId="4" xfId="0" applyFont="1" applyFill="1" applyBorder="1" applyAlignment="1">
      <alignment horizontal="right"/>
    </xf>
    <xf numFmtId="0" fontId="0" fillId="4" borderId="4" xfId="0" applyFill="1" applyBorder="1" applyAlignment="1" applyProtection="1">
      <alignment horizontal="right"/>
      <protection locked="0"/>
    </xf>
    <xf numFmtId="0" fontId="8" fillId="4" borderId="4" xfId="0" applyFont="1" applyFill="1" applyBorder="1" applyAlignment="1">
      <alignment horizontal="left"/>
    </xf>
    <xf numFmtId="0" fontId="0" fillId="4" borderId="4" xfId="0" applyFill="1" applyBorder="1" applyProtection="1">
      <protection locked="0"/>
    </xf>
    <xf numFmtId="0" fontId="5" fillId="5" borderId="1" xfId="0" applyFont="1" applyFill="1" applyBorder="1" applyAlignment="1">
      <alignment horizontal="centerContinuous"/>
    </xf>
    <xf numFmtId="0" fontId="5" fillId="5" borderId="2" xfId="0" applyFont="1" applyFill="1" applyBorder="1" applyAlignment="1">
      <alignment horizontal="centerContinuous"/>
    </xf>
    <xf numFmtId="0" fontId="5" fillId="5" borderId="3" xfId="0" applyFont="1" applyFill="1" applyBorder="1" applyAlignment="1">
      <alignment horizontal="centerContinuous"/>
    </xf>
    <xf numFmtId="0" fontId="8" fillId="6" borderId="4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right"/>
    </xf>
    <xf numFmtId="177" fontId="0" fillId="6" borderId="4" xfId="0" applyNumberFormat="1" applyFill="1" applyBorder="1" applyProtection="1">
      <protection hidden="1"/>
    </xf>
    <xf numFmtId="0" fontId="6" fillId="5" borderId="2" xfId="0" applyFont="1" applyFill="1" applyBorder="1" applyAlignment="1">
      <alignment horizontal="centerContinuous"/>
    </xf>
    <xf numFmtId="0" fontId="6" fillId="5" borderId="3" xfId="0" applyFont="1" applyFill="1" applyBorder="1" applyAlignment="1">
      <alignment horizontal="centerContinuous"/>
    </xf>
    <xf numFmtId="0" fontId="10" fillId="0" borderId="0" xfId="0" applyFont="1"/>
    <xf numFmtId="0" fontId="11" fillId="0" borderId="0" xfId="0" applyFont="1" applyProtection="1">
      <protection hidden="1"/>
    </xf>
    <xf numFmtId="0" fontId="0" fillId="6" borderId="0" xfId="0" applyFill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 applyProtection="1">
      <protection hidden="1"/>
    </xf>
    <xf numFmtId="0" fontId="0" fillId="4" borderId="8" xfId="0" applyFill="1" applyBorder="1"/>
    <xf numFmtId="0" fontId="0" fillId="4" borderId="0" xfId="0" applyFill="1"/>
    <xf numFmtId="0" fontId="0" fillId="4" borderId="9" xfId="0" applyFill="1" applyBorder="1"/>
    <xf numFmtId="0" fontId="0" fillId="4" borderId="9" xfId="0" applyFill="1" applyBorder="1" applyProtection="1">
      <protection hidden="1"/>
    </xf>
    <xf numFmtId="0" fontId="1" fillId="4" borderId="0" xfId="0" applyFont="1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77" fontId="0" fillId="0" borderId="0" xfId="0" applyNumberFormat="1"/>
    <xf numFmtId="178" fontId="0" fillId="0" borderId="0" xfId="0" applyNumberFormat="1"/>
    <xf numFmtId="0" fontId="5" fillId="2" borderId="4" xfId="0" applyFont="1" applyFill="1" applyBorder="1" applyAlignment="1">
      <alignment horizontal="center"/>
    </xf>
    <xf numFmtId="2" fontId="0" fillId="4" borderId="0" xfId="0" applyNumberFormat="1" applyFill="1"/>
    <xf numFmtId="176" fontId="0" fillId="4" borderId="9" xfId="0" applyNumberFormat="1" applyFill="1" applyBorder="1" applyProtection="1">
      <protection hidden="1"/>
    </xf>
    <xf numFmtId="0" fontId="1" fillId="6" borderId="4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1" fillId="6" borderId="4" xfId="0" applyFont="1" applyFill="1" applyBorder="1" applyAlignment="1">
      <alignment horizontal="center"/>
    </xf>
    <xf numFmtId="177" fontId="0" fillId="6" borderId="4" xfId="0" applyNumberFormat="1" applyFill="1" applyBorder="1" applyAlignment="1" applyProtection="1">
      <alignment horizontal="center"/>
      <protection hidden="1"/>
    </xf>
    <xf numFmtId="0" fontId="8" fillId="6" borderId="4" xfId="0" applyFont="1" applyFill="1" applyBorder="1"/>
    <xf numFmtId="0" fontId="2" fillId="0" borderId="0" xfId="0" applyFont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6" xfId="0" applyFill="1" applyBorder="1" applyAlignment="1"/>
    <xf numFmtId="0" fontId="13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Poisson Distribution Function</a:t>
            </a:r>
          </a:p>
        </c:rich>
      </c:tx>
      <c:layout>
        <c:manualLayout>
          <c:xMode val="edge"/>
          <c:yMode val="edge"/>
          <c:x val="0.25369974448558175"/>
          <c:y val="3.6912678661281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66596194503171E-2"/>
          <c:y val="0.22147687296310192"/>
          <c:w val="0.88583509513742076"/>
          <c:h val="0.64094064751443136"/>
        </c:manualLayout>
      </c:layout>
      <c:barChart>
        <c:barDir val="col"/>
        <c:grouping val="clustered"/>
        <c:varyColors val="0"/>
        <c:ser>
          <c:idx val="0"/>
          <c:order val="0"/>
          <c:tx>
            <c:v>Probability Distribution Function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Poisson!$B$64:$B$75</c:f>
              <c:numCache>
                <c:formatCode>General</c:formatCode>
                <c:ptCount val="12"/>
                <c:pt idx="0">
                  <c:v>8.20849986238988E-2</c:v>
                </c:pt>
                <c:pt idx="1">
                  <c:v>0.20521249655974699</c:v>
                </c:pt>
                <c:pt idx="2">
                  <c:v>0.25651562069968376</c:v>
                </c:pt>
                <c:pt idx="3">
                  <c:v>0.21376301724973648</c:v>
                </c:pt>
                <c:pt idx="4">
                  <c:v>0.13360188578108526</c:v>
                </c:pt>
                <c:pt idx="5">
                  <c:v>6.6800942890542642E-2</c:v>
                </c:pt>
                <c:pt idx="6">
                  <c:v>2.783372620439278E-2</c:v>
                </c:pt>
                <c:pt idx="7">
                  <c:v>9.9406165015688587E-3</c:v>
                </c:pt>
                <c:pt idx="8">
                  <c:v>3.1064426567402647E-3</c:v>
                </c:pt>
                <c:pt idx="9">
                  <c:v>8.6290073798340724E-4</c:v>
                </c:pt>
                <c:pt idx="10">
                  <c:v>2.1572518449585165E-4</c:v>
                </c:pt>
                <c:pt idx="11">
                  <c:v>4.902845102178448E-5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4-4A0B-A3DB-900B7A8E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5196111"/>
        <c:axId val="1"/>
      </c:barChart>
      <c:catAx>
        <c:axId val="735196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51961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Distribution of new test requests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Simulation!$G$69:$G$80</c:f>
              <c:strCache>
                <c:ptCount val="12"/>
                <c:pt idx="0">
                  <c:v>1.25</c:v>
                </c:pt>
                <c:pt idx="1">
                  <c:v>1.50</c:v>
                </c:pt>
                <c:pt idx="2">
                  <c:v>1.75</c:v>
                </c:pt>
                <c:pt idx="3">
                  <c:v>2.00</c:v>
                </c:pt>
                <c:pt idx="4">
                  <c:v>2.25</c:v>
                </c:pt>
                <c:pt idx="5">
                  <c:v>2.50</c:v>
                </c:pt>
                <c:pt idx="6">
                  <c:v>2.75</c:v>
                </c:pt>
                <c:pt idx="7">
                  <c:v>3.00</c:v>
                </c:pt>
                <c:pt idx="8">
                  <c:v>3.25</c:v>
                </c:pt>
                <c:pt idx="9">
                  <c:v>3.50</c:v>
                </c:pt>
                <c:pt idx="10">
                  <c:v>3.75</c:v>
                </c:pt>
                <c:pt idx="11">
                  <c:v>More</c:v>
                </c:pt>
              </c:strCache>
            </c:strRef>
          </c:cat>
          <c:val>
            <c:numRef>
              <c:f>Simulation!$H$69:$H$80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9-48CA-8B9F-5657367B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96241704"/>
        <c:axId val="596235224"/>
      </c:barChart>
      <c:catAx>
        <c:axId val="59624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235224"/>
        <c:crosses val="autoZero"/>
        <c:auto val="1"/>
        <c:lblAlgn val="ctr"/>
        <c:lblOffset val="100"/>
        <c:noMultiLvlLbl val="0"/>
      </c:catAx>
      <c:valAx>
        <c:axId val="596235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241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Simulation!$J$69:$J$80</c:f>
              <c:strCache>
                <c:ptCount val="12"/>
                <c:pt idx="0">
                  <c:v>1.25</c:v>
                </c:pt>
                <c:pt idx="1">
                  <c:v>1.50</c:v>
                </c:pt>
                <c:pt idx="2">
                  <c:v>1.75</c:v>
                </c:pt>
                <c:pt idx="3">
                  <c:v>2.00</c:v>
                </c:pt>
                <c:pt idx="4">
                  <c:v>2.25</c:v>
                </c:pt>
                <c:pt idx="5">
                  <c:v>2.50</c:v>
                </c:pt>
                <c:pt idx="6">
                  <c:v>2.75</c:v>
                </c:pt>
                <c:pt idx="7">
                  <c:v>3.00</c:v>
                </c:pt>
                <c:pt idx="8">
                  <c:v>3.25</c:v>
                </c:pt>
                <c:pt idx="9">
                  <c:v>3.50</c:v>
                </c:pt>
                <c:pt idx="10">
                  <c:v>3.75</c:v>
                </c:pt>
                <c:pt idx="11">
                  <c:v>More</c:v>
                </c:pt>
              </c:strCache>
            </c:strRef>
          </c:cat>
          <c:val>
            <c:numRef>
              <c:f>Simulation!$K$69:$K$80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9-43C2-A6A5-01ABA9DB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96256104"/>
        <c:axId val="596256464"/>
      </c:barChart>
      <c:catAx>
        <c:axId val="59625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256464"/>
        <c:crosses val="autoZero"/>
        <c:auto val="1"/>
        <c:lblAlgn val="ctr"/>
        <c:lblOffset val="100"/>
        <c:noMultiLvlLbl val="0"/>
      </c:catAx>
      <c:valAx>
        <c:axId val="59625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256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144780</xdr:rowOff>
    </xdr:from>
    <xdr:to>
      <xdr:col>5</xdr:col>
      <xdr:colOff>137160</xdr:colOff>
      <xdr:row>27</xdr:row>
      <xdr:rowOff>68580</xdr:rowOff>
    </xdr:to>
    <xdr:graphicFrame macro="">
      <xdr:nvGraphicFramePr>
        <xdr:cNvPr id="4186" name="Chart 1">
          <a:extLst>
            <a:ext uri="{FF2B5EF4-FFF2-40B4-BE49-F238E27FC236}">
              <a16:creationId xmlns:a16="http://schemas.microsoft.com/office/drawing/2014/main" id="{ACA71A6E-0752-C262-0B53-98ABD72F5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0.07443</cdr:x>
      <cdr:y>0.88975</cdr:y>
    </cdr:from>
    <cdr:to>
      <cdr:x>0.95397</cdr:x>
      <cdr:y>0.94098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2438" y="2508295"/>
          <a:ext cx="3963276" cy="16241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0          1           2          3          4          5         6         7         8          9        10        11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6</xdr:col>
      <xdr:colOff>552450</xdr:colOff>
      <xdr:row>2</xdr:row>
      <xdr:rowOff>133350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632E650E-A378-11C8-0A08-DA1A3AFED04E}"/>
            </a:ext>
          </a:extLst>
        </xdr:cNvPr>
        <xdr:cNvSpPr txBox="1">
          <a:spLocks noChangeArrowheads="1"/>
        </xdr:cNvSpPr>
      </xdr:nvSpPr>
      <xdr:spPr bwMode="auto">
        <a:xfrm>
          <a:off x="28575" y="47625"/>
          <a:ext cx="4648200" cy="409575"/>
        </a:xfrm>
        <a:prstGeom prst="rect">
          <a:avLst/>
        </a:prstGeom>
        <a:solidFill>
          <a:srgbClr val="009900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CA" sz="1800" b="1" i="0" u="none" strike="noStrike" baseline="0">
              <a:solidFill>
                <a:srgbClr val="FFFFFF"/>
              </a:solidFill>
              <a:latin typeface="Arial"/>
              <a:cs typeface="Arial"/>
            </a:rPr>
            <a:t>REVIEWING CAPTCHA TESTS</a:t>
          </a:r>
        </a:p>
      </xdr:txBody>
    </xdr:sp>
    <xdr:clientData/>
  </xdr:twoCellAnchor>
  <xdr:twoCellAnchor>
    <xdr:from>
      <xdr:col>0</xdr:col>
      <xdr:colOff>266700</xdr:colOff>
      <xdr:row>80</xdr:row>
      <xdr:rowOff>121920</xdr:rowOff>
    </xdr:from>
    <xdr:to>
      <xdr:col>6</xdr:col>
      <xdr:colOff>411480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AC59E-ECEB-F804-D3EB-F4F0B5D8F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81</xdr:row>
      <xdr:rowOff>15240</xdr:rowOff>
    </xdr:from>
    <xdr:to>
      <xdr:col>13</xdr:col>
      <xdr:colOff>22860</xdr:colOff>
      <xdr:row>94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FEB7C-2B43-F642-AED5-7EC91872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selection activeCell="C3" sqref="C3"/>
    </sheetView>
  </sheetViews>
  <sheetFormatPr defaultRowHeight="13.2" x14ac:dyDescent="0.25"/>
  <cols>
    <col min="1" max="1" width="21.88671875" customWidth="1"/>
    <col min="2" max="2" width="12.33203125" customWidth="1"/>
    <col min="3" max="3" width="13.6640625" customWidth="1"/>
    <col min="8" max="8" width="17.77734375" bestFit="1" customWidth="1"/>
  </cols>
  <sheetData>
    <row r="1" spans="1:9" ht="15.6" x14ac:dyDescent="0.3">
      <c r="A1" s="2" t="s">
        <v>72</v>
      </c>
      <c r="B1" s="3"/>
      <c r="C1" s="3"/>
    </row>
    <row r="2" spans="1:9" x14ac:dyDescent="0.25">
      <c r="A2" s="4" t="s">
        <v>74</v>
      </c>
      <c r="B2" s="5"/>
      <c r="C2" s="6"/>
      <c r="F2" s="36"/>
      <c r="H2" s="37"/>
      <c r="I2" s="36"/>
    </row>
    <row r="3" spans="1:9" x14ac:dyDescent="0.25">
      <c r="A3" s="7" t="s">
        <v>2</v>
      </c>
      <c r="B3" s="8" t="s">
        <v>73</v>
      </c>
      <c r="C3" s="9">
        <v>2.5</v>
      </c>
      <c r="F3" s="36"/>
      <c r="H3" s="37"/>
      <c r="I3" s="36"/>
    </row>
    <row r="4" spans="1:9" x14ac:dyDescent="0.25">
      <c r="A4" s="4" t="s">
        <v>75</v>
      </c>
      <c r="B4" s="5"/>
      <c r="C4" s="6"/>
    </row>
    <row r="5" spans="1:9" x14ac:dyDescent="0.25">
      <c r="A5" s="10" t="s">
        <v>76</v>
      </c>
      <c r="B5" s="8" t="s">
        <v>0</v>
      </c>
      <c r="C5" s="11">
        <v>0</v>
      </c>
    </row>
    <row r="6" spans="1:9" x14ac:dyDescent="0.25">
      <c r="A6" s="12" t="s">
        <v>77</v>
      </c>
      <c r="B6" s="13"/>
      <c r="C6" s="14"/>
    </row>
    <row r="7" spans="1:9" x14ac:dyDescent="0.25">
      <c r="A7" s="15" t="s">
        <v>78</v>
      </c>
      <c r="B7" s="41" t="s">
        <v>82</v>
      </c>
      <c r="C7" s="17">
        <f>POISSON(C5,C3,0)</f>
        <v>8.20849986238988E-2</v>
      </c>
      <c r="E7" s="36"/>
    </row>
    <row r="8" spans="1:9" x14ac:dyDescent="0.25">
      <c r="A8" s="15" t="s">
        <v>71</v>
      </c>
      <c r="B8" s="16" t="s">
        <v>79</v>
      </c>
      <c r="C8" s="17">
        <f>POISSON(C5,C3,1)</f>
        <v>8.20849986238988E-2</v>
      </c>
      <c r="E8" s="36"/>
    </row>
    <row r="9" spans="1:9" x14ac:dyDescent="0.25">
      <c r="A9" s="12"/>
      <c r="B9" s="18"/>
      <c r="C9" s="19"/>
    </row>
    <row r="12" spans="1:9" x14ac:dyDescent="0.25">
      <c r="G12" s="36"/>
    </row>
    <row r="43" spans="6:6" x14ac:dyDescent="0.25">
      <c r="F43" s="20"/>
    </row>
    <row r="63" spans="1:3" x14ac:dyDescent="0.25">
      <c r="A63" s="21" t="s">
        <v>0</v>
      </c>
      <c r="B63" s="21" t="s">
        <v>1</v>
      </c>
      <c r="C63" s="21"/>
    </row>
    <row r="64" spans="1:3" x14ac:dyDescent="0.25">
      <c r="A64" s="21">
        <v>0</v>
      </c>
      <c r="B64" s="21">
        <f t="shared" ref="B64:B75" si="0">POISSON(A64,$C$3,0)</f>
        <v>8.20849986238988E-2</v>
      </c>
      <c r="C64" s="21">
        <v>0</v>
      </c>
    </row>
    <row r="65" spans="1:3" x14ac:dyDescent="0.25">
      <c r="A65" s="21">
        <v>1</v>
      </c>
      <c r="B65" s="21">
        <f t="shared" si="0"/>
        <v>0.20521249655974699</v>
      </c>
      <c r="C65" s="21">
        <v>1</v>
      </c>
    </row>
    <row r="66" spans="1:3" x14ac:dyDescent="0.25">
      <c r="A66" s="21">
        <v>2</v>
      </c>
      <c r="B66" s="21">
        <f t="shared" si="0"/>
        <v>0.25651562069968376</v>
      </c>
      <c r="C66" s="21">
        <v>2</v>
      </c>
    </row>
    <row r="67" spans="1:3" x14ac:dyDescent="0.25">
      <c r="A67" s="21">
        <v>3</v>
      </c>
      <c r="B67" s="21">
        <f t="shared" si="0"/>
        <v>0.21376301724973648</v>
      </c>
      <c r="C67" s="21">
        <v>3</v>
      </c>
    </row>
    <row r="68" spans="1:3" x14ac:dyDescent="0.25">
      <c r="A68" s="21">
        <v>4</v>
      </c>
      <c r="B68" s="21">
        <f t="shared" si="0"/>
        <v>0.13360188578108526</v>
      </c>
      <c r="C68" s="21">
        <v>4</v>
      </c>
    </row>
    <row r="69" spans="1:3" x14ac:dyDescent="0.25">
      <c r="A69" s="21">
        <v>5</v>
      </c>
      <c r="B69" s="21">
        <f t="shared" si="0"/>
        <v>6.6800942890542642E-2</v>
      </c>
      <c r="C69" s="21">
        <v>5</v>
      </c>
    </row>
    <row r="70" spans="1:3" x14ac:dyDescent="0.25">
      <c r="A70" s="21">
        <v>6</v>
      </c>
      <c r="B70" s="21">
        <f t="shared" si="0"/>
        <v>2.783372620439278E-2</v>
      </c>
      <c r="C70" s="21">
        <v>6</v>
      </c>
    </row>
    <row r="71" spans="1:3" x14ac:dyDescent="0.25">
      <c r="A71" s="21">
        <v>7</v>
      </c>
      <c r="B71" s="21">
        <f t="shared" si="0"/>
        <v>9.9406165015688587E-3</v>
      </c>
      <c r="C71" s="21">
        <v>7</v>
      </c>
    </row>
    <row r="72" spans="1:3" x14ac:dyDescent="0.25">
      <c r="A72" s="21">
        <v>8</v>
      </c>
      <c r="B72" s="21">
        <f t="shared" si="0"/>
        <v>3.1064426567402647E-3</v>
      </c>
      <c r="C72" s="21">
        <v>8</v>
      </c>
    </row>
    <row r="73" spans="1:3" x14ac:dyDescent="0.25">
      <c r="A73" s="21">
        <v>9</v>
      </c>
      <c r="B73" s="21">
        <f t="shared" si="0"/>
        <v>8.6290073798340724E-4</v>
      </c>
      <c r="C73" s="21">
        <v>9</v>
      </c>
    </row>
    <row r="74" spans="1:3" x14ac:dyDescent="0.25">
      <c r="A74" s="21">
        <v>10</v>
      </c>
      <c r="B74" s="21">
        <f t="shared" si="0"/>
        <v>2.1572518449585165E-4</v>
      </c>
      <c r="C74" s="21">
        <v>10</v>
      </c>
    </row>
    <row r="75" spans="1:3" x14ac:dyDescent="0.25">
      <c r="A75" s="21">
        <v>11</v>
      </c>
      <c r="B75" s="21">
        <f t="shared" si="0"/>
        <v>4.902845102178448E-5</v>
      </c>
      <c r="C75" s="21">
        <v>11</v>
      </c>
    </row>
  </sheetData>
  <sheetProtection password="D8F2" sheet="1"/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E19" sqref="E19"/>
    </sheetView>
  </sheetViews>
  <sheetFormatPr defaultRowHeight="13.2" x14ac:dyDescent="0.25"/>
  <cols>
    <col min="1" max="1" width="21.44140625" customWidth="1"/>
    <col min="3" max="3" width="15.5546875" customWidth="1"/>
  </cols>
  <sheetData>
    <row r="1" spans="1:3" ht="15.6" x14ac:dyDescent="0.3">
      <c r="A1" s="2" t="s">
        <v>133</v>
      </c>
      <c r="B1" s="2"/>
      <c r="C1" s="2"/>
    </row>
    <row r="2" spans="1:3" x14ac:dyDescent="0.25">
      <c r="A2" s="4" t="s">
        <v>68</v>
      </c>
      <c r="B2" s="5"/>
      <c r="C2" s="6"/>
    </row>
    <row r="3" spans="1:3" x14ac:dyDescent="0.25">
      <c r="A3" s="7" t="s">
        <v>134</v>
      </c>
      <c r="B3" s="42" t="s">
        <v>135</v>
      </c>
      <c r="C3" s="43">
        <v>10</v>
      </c>
    </row>
    <row r="4" spans="1:3" x14ac:dyDescent="0.25">
      <c r="A4" s="7" t="s">
        <v>136</v>
      </c>
      <c r="B4" s="42" t="s">
        <v>0</v>
      </c>
      <c r="C4" s="43">
        <v>1</v>
      </c>
    </row>
    <row r="5" spans="1:3" x14ac:dyDescent="0.25">
      <c r="A5" s="10" t="s">
        <v>137</v>
      </c>
      <c r="B5" s="42" t="s">
        <v>138</v>
      </c>
      <c r="C5" s="43">
        <v>0.5</v>
      </c>
    </row>
    <row r="6" spans="1:3" x14ac:dyDescent="0.25">
      <c r="A6" s="12" t="s">
        <v>139</v>
      </c>
      <c r="B6" s="13"/>
      <c r="C6" s="14"/>
    </row>
    <row r="7" spans="1:3" x14ac:dyDescent="0.25">
      <c r="A7" s="15" t="s">
        <v>140</v>
      </c>
      <c r="B7" s="44" t="s">
        <v>82</v>
      </c>
      <c r="C7" s="45">
        <f>BINOMDIST(C4, C3, C5, 0)</f>
        <v>9.7656250000000017E-3</v>
      </c>
    </row>
    <row r="8" spans="1:3" x14ac:dyDescent="0.25">
      <c r="A8" s="15" t="s">
        <v>69</v>
      </c>
      <c r="B8" s="44" t="s">
        <v>141</v>
      </c>
      <c r="C8" s="45">
        <f>BINOMDIST(C4, C3, C5, 1)</f>
        <v>1.0742187500000003E-2</v>
      </c>
    </row>
    <row r="9" spans="1:3" x14ac:dyDescent="0.25">
      <c r="A9" s="46" t="s">
        <v>70</v>
      </c>
      <c r="B9" s="44" t="s">
        <v>142</v>
      </c>
      <c r="C9" s="45">
        <f>1-C8</f>
        <v>0.9892578125</v>
      </c>
    </row>
  </sheetData>
  <sheetProtection password="D8F2" sheet="1"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4" sqref="C4"/>
    </sheetView>
  </sheetViews>
  <sheetFormatPr defaultRowHeight="13.2" x14ac:dyDescent="0.25"/>
  <cols>
    <col min="1" max="1" width="21.44140625" customWidth="1"/>
    <col min="3" max="3" width="15.5546875" customWidth="1"/>
  </cols>
  <sheetData>
    <row r="1" spans="1:3" ht="15.6" x14ac:dyDescent="0.3">
      <c r="A1" s="2" t="s">
        <v>143</v>
      </c>
      <c r="B1" s="2"/>
      <c r="C1" s="2"/>
    </row>
    <row r="2" spans="1:3" x14ac:dyDescent="0.25">
      <c r="A2" s="4" t="s">
        <v>68</v>
      </c>
      <c r="B2" s="5"/>
      <c r="C2" s="6"/>
    </row>
    <row r="3" spans="1:3" x14ac:dyDescent="0.25">
      <c r="A3" s="7" t="s">
        <v>136</v>
      </c>
      <c r="B3" s="42" t="s">
        <v>144</v>
      </c>
      <c r="C3" s="43">
        <v>1</v>
      </c>
    </row>
    <row r="4" spans="1:3" x14ac:dyDescent="0.25">
      <c r="A4" s="10" t="s">
        <v>137</v>
      </c>
      <c r="B4" s="42" t="s">
        <v>138</v>
      </c>
      <c r="C4" s="43">
        <v>0.5</v>
      </c>
    </row>
    <row r="5" spans="1:3" x14ac:dyDescent="0.25">
      <c r="A5" s="7" t="s">
        <v>134</v>
      </c>
      <c r="B5" s="42" t="s">
        <v>0</v>
      </c>
      <c r="C5" s="43">
        <v>10</v>
      </c>
    </row>
    <row r="6" spans="1:3" x14ac:dyDescent="0.25">
      <c r="A6" s="12" t="s">
        <v>139</v>
      </c>
      <c r="B6" s="13"/>
      <c r="C6" s="14"/>
    </row>
    <row r="7" spans="1:3" x14ac:dyDescent="0.25">
      <c r="A7" s="15" t="s">
        <v>140</v>
      </c>
      <c r="B7" s="44" t="s">
        <v>82</v>
      </c>
      <c r="C7" s="45">
        <f>_xlfn.NEGBINOM.DIST(C5-C3,C3,C4,FALSE)</f>
        <v>9.7656250000000043E-4</v>
      </c>
    </row>
    <row r="8" spans="1:3" x14ac:dyDescent="0.25">
      <c r="A8" s="15" t="s">
        <v>69</v>
      </c>
      <c r="B8" s="44" t="s">
        <v>141</v>
      </c>
      <c r="C8" s="45">
        <f>_xlfn.NEGBINOM.DIST(C5-C3,C3,C4,TRUE)</f>
        <v>0.9990234375</v>
      </c>
    </row>
    <row r="9" spans="1:3" x14ac:dyDescent="0.25">
      <c r="A9" s="46" t="s">
        <v>70</v>
      </c>
      <c r="B9" s="44" t="s">
        <v>142</v>
      </c>
      <c r="C9" s="45">
        <f>1-C8</f>
        <v>9.765625E-4</v>
      </c>
    </row>
  </sheetData>
  <sheetProtection password="D8F2" sheet="1"/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CW275"/>
  <sheetViews>
    <sheetView tabSelected="1" topLeftCell="A52" workbookViewId="0">
      <selection activeCell="I66" sqref="I66"/>
    </sheetView>
  </sheetViews>
  <sheetFormatPr defaultRowHeight="13.2" x14ac:dyDescent="0.25"/>
  <cols>
    <col min="1" max="1" width="16.109375" customWidth="1"/>
    <col min="2" max="60" width="9.5546875" customWidth="1"/>
    <col min="61" max="61" width="9.5546875" bestFit="1" customWidth="1"/>
  </cols>
  <sheetData>
    <row r="7" spans="1:101" ht="12.75" customHeight="1" x14ac:dyDescent="0.25">
      <c r="B7" s="48" t="s">
        <v>145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50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</row>
    <row r="8" spans="1:101" ht="12.75" customHeight="1" x14ac:dyDescent="0.25"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</row>
    <row r="9" spans="1:101" ht="13.8" thickBot="1" x14ac:dyDescent="0.3">
      <c r="B9" s="22" t="s">
        <v>3</v>
      </c>
      <c r="C9" s="22" t="s">
        <v>4</v>
      </c>
      <c r="D9" s="22" t="s">
        <v>5</v>
      </c>
      <c r="E9" s="22" t="s">
        <v>6</v>
      </c>
      <c r="F9" s="22" t="s">
        <v>7</v>
      </c>
      <c r="G9" s="22" t="s">
        <v>8</v>
      </c>
      <c r="H9" s="22" t="s">
        <v>9</v>
      </c>
      <c r="I9" s="22" t="s">
        <v>10</v>
      </c>
      <c r="J9" s="22" t="s">
        <v>11</v>
      </c>
      <c r="K9" s="22" t="s">
        <v>12</v>
      </c>
      <c r="L9" s="22" t="s">
        <v>13</v>
      </c>
      <c r="M9" s="22" t="s">
        <v>14</v>
      </c>
      <c r="N9" s="22" t="s">
        <v>15</v>
      </c>
      <c r="O9" s="22" t="s">
        <v>16</v>
      </c>
      <c r="P9" s="22" t="s">
        <v>17</v>
      </c>
      <c r="Q9" s="22" t="s">
        <v>18</v>
      </c>
      <c r="R9" s="22" t="s">
        <v>19</v>
      </c>
      <c r="S9" s="22" t="s">
        <v>20</v>
      </c>
      <c r="T9" s="22" t="s">
        <v>21</v>
      </c>
      <c r="U9" s="22" t="s">
        <v>22</v>
      </c>
      <c r="V9" s="22" t="s">
        <v>23</v>
      </c>
      <c r="W9" s="22" t="s">
        <v>24</v>
      </c>
      <c r="X9" s="22" t="s">
        <v>25</v>
      </c>
      <c r="Y9" s="22" t="s">
        <v>26</v>
      </c>
      <c r="Z9" s="22" t="s">
        <v>27</v>
      </c>
      <c r="AA9" s="22" t="s">
        <v>28</v>
      </c>
      <c r="AB9" s="22" t="s">
        <v>29</v>
      </c>
      <c r="AC9" s="22" t="s">
        <v>30</v>
      </c>
      <c r="AD9" s="22" t="s">
        <v>31</v>
      </c>
      <c r="AE9" s="22" t="s">
        <v>32</v>
      </c>
      <c r="AF9" s="22" t="s">
        <v>33</v>
      </c>
      <c r="AG9" s="22" t="s">
        <v>34</v>
      </c>
      <c r="AH9" s="22" t="s">
        <v>35</v>
      </c>
      <c r="AI9" s="22" t="s">
        <v>36</v>
      </c>
      <c r="AJ9" s="22" t="s">
        <v>37</v>
      </c>
      <c r="AK9" s="22" t="s">
        <v>38</v>
      </c>
      <c r="AL9" s="22" t="s">
        <v>39</v>
      </c>
      <c r="AM9" s="22" t="s">
        <v>40</v>
      </c>
      <c r="AN9" s="22" t="s">
        <v>41</v>
      </c>
      <c r="AO9" s="22" t="s">
        <v>42</v>
      </c>
      <c r="AP9" s="22" t="s">
        <v>43</v>
      </c>
      <c r="AQ9" s="22" t="s">
        <v>44</v>
      </c>
      <c r="AR9" s="22" t="s">
        <v>45</v>
      </c>
      <c r="AS9" s="22" t="s">
        <v>46</v>
      </c>
      <c r="AT9" s="22" t="s">
        <v>47</v>
      </c>
      <c r="AU9" s="22" t="s">
        <v>48</v>
      </c>
      <c r="AV9" s="22" t="s">
        <v>49</v>
      </c>
      <c r="AW9" s="22" t="s">
        <v>50</v>
      </c>
      <c r="AX9" s="22" t="s">
        <v>51</v>
      </c>
      <c r="AY9" s="22" t="s">
        <v>52</v>
      </c>
      <c r="AZ9" s="22" t="s">
        <v>53</v>
      </c>
      <c r="BA9" s="22" t="s">
        <v>54</v>
      </c>
      <c r="BB9" s="22" t="s">
        <v>55</v>
      </c>
      <c r="BC9" s="22" t="s">
        <v>56</v>
      </c>
      <c r="BD9" s="22" t="s">
        <v>57</v>
      </c>
      <c r="BE9" s="22" t="s">
        <v>58</v>
      </c>
      <c r="BF9" s="22" t="s">
        <v>59</v>
      </c>
      <c r="BG9" s="22" t="s">
        <v>60</v>
      </c>
      <c r="BH9" s="22" t="s">
        <v>61</v>
      </c>
      <c r="BI9" s="22" t="s">
        <v>62</v>
      </c>
    </row>
    <row r="10" spans="1:101" ht="13.8" customHeight="1" thickTop="1" x14ac:dyDescent="0.25">
      <c r="A10" s="23" t="s">
        <v>83</v>
      </c>
      <c r="B10">
        <v>1</v>
      </c>
      <c r="C10">
        <v>2</v>
      </c>
      <c r="D10">
        <v>1</v>
      </c>
      <c r="E10">
        <v>2</v>
      </c>
      <c r="F10">
        <v>4</v>
      </c>
      <c r="G10">
        <v>3</v>
      </c>
      <c r="H10">
        <v>1</v>
      </c>
      <c r="I10">
        <v>3</v>
      </c>
      <c r="J10">
        <v>2</v>
      </c>
      <c r="K10">
        <v>5</v>
      </c>
      <c r="L10">
        <v>4</v>
      </c>
      <c r="M10">
        <v>2</v>
      </c>
      <c r="N10">
        <v>2</v>
      </c>
      <c r="O10">
        <v>2</v>
      </c>
      <c r="P10">
        <v>1</v>
      </c>
      <c r="Q10">
        <v>0</v>
      </c>
      <c r="R10">
        <v>1</v>
      </c>
      <c r="S10">
        <v>3</v>
      </c>
      <c r="T10">
        <v>3</v>
      </c>
      <c r="U10">
        <v>2</v>
      </c>
      <c r="V10">
        <v>3</v>
      </c>
      <c r="W10">
        <v>1</v>
      </c>
      <c r="X10">
        <v>4</v>
      </c>
      <c r="Y10">
        <v>2</v>
      </c>
      <c r="Z10">
        <v>4</v>
      </c>
      <c r="AA10">
        <v>3</v>
      </c>
      <c r="AB10">
        <v>2</v>
      </c>
      <c r="AC10">
        <v>0</v>
      </c>
      <c r="AD10">
        <v>1</v>
      </c>
      <c r="AE10">
        <v>5</v>
      </c>
      <c r="AF10">
        <v>1</v>
      </c>
      <c r="AG10">
        <v>3</v>
      </c>
      <c r="AH10">
        <v>0</v>
      </c>
      <c r="AI10">
        <v>2</v>
      </c>
      <c r="AJ10">
        <v>2</v>
      </c>
      <c r="AK10">
        <v>2</v>
      </c>
      <c r="AL10">
        <v>3</v>
      </c>
      <c r="AM10">
        <v>4</v>
      </c>
      <c r="AN10">
        <v>4</v>
      </c>
      <c r="AO10">
        <v>3</v>
      </c>
      <c r="AP10">
        <v>2</v>
      </c>
      <c r="AQ10">
        <v>0</v>
      </c>
      <c r="AR10">
        <v>3</v>
      </c>
      <c r="AS10">
        <v>4</v>
      </c>
      <c r="AT10">
        <v>1</v>
      </c>
      <c r="AU10">
        <v>6</v>
      </c>
      <c r="AV10">
        <v>2</v>
      </c>
      <c r="AW10">
        <v>1</v>
      </c>
      <c r="AX10">
        <v>2</v>
      </c>
      <c r="AY10">
        <v>3</v>
      </c>
      <c r="AZ10">
        <v>3</v>
      </c>
      <c r="BA10">
        <v>5</v>
      </c>
      <c r="BB10">
        <v>1</v>
      </c>
      <c r="BC10">
        <v>2</v>
      </c>
      <c r="BD10">
        <v>4</v>
      </c>
      <c r="BE10">
        <v>2</v>
      </c>
      <c r="BF10">
        <v>2</v>
      </c>
      <c r="BG10">
        <v>2</v>
      </c>
      <c r="BH10">
        <v>2</v>
      </c>
      <c r="BI10">
        <v>0</v>
      </c>
    </row>
    <row r="11" spans="1:101" ht="13.8" customHeight="1" x14ac:dyDescent="0.25">
      <c r="A11" s="24" t="s">
        <v>84</v>
      </c>
      <c r="B11">
        <v>4</v>
      </c>
      <c r="C11">
        <v>4</v>
      </c>
      <c r="D11">
        <v>3</v>
      </c>
      <c r="E11">
        <v>2</v>
      </c>
      <c r="F11">
        <v>5</v>
      </c>
      <c r="G11">
        <v>5</v>
      </c>
      <c r="H11">
        <v>4</v>
      </c>
      <c r="I11">
        <v>4</v>
      </c>
      <c r="J11">
        <v>4</v>
      </c>
      <c r="K11">
        <v>6</v>
      </c>
      <c r="L11">
        <v>4</v>
      </c>
      <c r="M11">
        <v>1</v>
      </c>
      <c r="N11">
        <v>4</v>
      </c>
      <c r="O11">
        <v>6</v>
      </c>
      <c r="P11">
        <v>1</v>
      </c>
      <c r="Q11">
        <v>4</v>
      </c>
      <c r="R11">
        <v>1</v>
      </c>
      <c r="S11">
        <v>5</v>
      </c>
      <c r="T11">
        <v>1</v>
      </c>
      <c r="U11">
        <v>3</v>
      </c>
      <c r="V11">
        <v>1</v>
      </c>
      <c r="W11">
        <v>3</v>
      </c>
      <c r="X11">
        <v>2</v>
      </c>
      <c r="Y11">
        <v>3</v>
      </c>
      <c r="Z11">
        <v>2</v>
      </c>
      <c r="AA11">
        <v>2</v>
      </c>
      <c r="AB11">
        <v>2</v>
      </c>
      <c r="AC11">
        <v>4</v>
      </c>
      <c r="AD11">
        <v>2</v>
      </c>
      <c r="AE11">
        <v>2</v>
      </c>
      <c r="AF11">
        <v>4</v>
      </c>
      <c r="AG11">
        <v>4</v>
      </c>
      <c r="AH11">
        <v>3</v>
      </c>
      <c r="AI11">
        <v>3</v>
      </c>
      <c r="AJ11">
        <v>2</v>
      </c>
      <c r="AK11">
        <v>6</v>
      </c>
      <c r="AL11">
        <v>7</v>
      </c>
      <c r="AM11">
        <v>4</v>
      </c>
      <c r="AN11">
        <v>1</v>
      </c>
      <c r="AO11">
        <v>4</v>
      </c>
      <c r="AP11">
        <v>2</v>
      </c>
      <c r="AQ11">
        <v>4</v>
      </c>
      <c r="AR11">
        <v>3</v>
      </c>
      <c r="AS11">
        <v>3</v>
      </c>
      <c r="AT11">
        <v>0</v>
      </c>
      <c r="AU11">
        <v>6</v>
      </c>
      <c r="AV11">
        <v>2</v>
      </c>
      <c r="AW11">
        <v>4</v>
      </c>
      <c r="AX11">
        <v>2</v>
      </c>
      <c r="AY11">
        <v>3</v>
      </c>
      <c r="AZ11">
        <v>4</v>
      </c>
      <c r="BA11">
        <v>3</v>
      </c>
      <c r="BB11">
        <v>5</v>
      </c>
      <c r="BC11">
        <v>1</v>
      </c>
      <c r="BD11">
        <v>5</v>
      </c>
      <c r="BE11">
        <v>1</v>
      </c>
      <c r="BF11">
        <v>5</v>
      </c>
      <c r="BG11">
        <v>2</v>
      </c>
      <c r="BH11">
        <v>3</v>
      </c>
      <c r="BI11">
        <v>4</v>
      </c>
    </row>
    <row r="12" spans="1:101" ht="13.8" customHeight="1" x14ac:dyDescent="0.25">
      <c r="A12" s="24" t="s">
        <v>85</v>
      </c>
      <c r="B12">
        <v>1</v>
      </c>
      <c r="C12">
        <v>2</v>
      </c>
      <c r="D12">
        <v>4</v>
      </c>
      <c r="E12">
        <v>1</v>
      </c>
      <c r="F12">
        <v>0</v>
      </c>
      <c r="G12">
        <v>0</v>
      </c>
      <c r="H12">
        <v>0</v>
      </c>
      <c r="I12">
        <v>5</v>
      </c>
      <c r="J12">
        <v>5</v>
      </c>
      <c r="K12">
        <v>1</v>
      </c>
      <c r="L12">
        <v>1</v>
      </c>
      <c r="M12">
        <v>1</v>
      </c>
      <c r="N12">
        <v>3</v>
      </c>
      <c r="O12">
        <v>7</v>
      </c>
      <c r="P12">
        <v>1</v>
      </c>
      <c r="Q12">
        <v>4</v>
      </c>
      <c r="R12">
        <v>2</v>
      </c>
      <c r="S12">
        <v>7</v>
      </c>
      <c r="T12">
        <v>2</v>
      </c>
      <c r="U12">
        <v>2</v>
      </c>
      <c r="V12">
        <v>4</v>
      </c>
      <c r="W12">
        <v>1</v>
      </c>
      <c r="X12">
        <v>2</v>
      </c>
      <c r="Y12">
        <v>3</v>
      </c>
      <c r="Z12">
        <v>4</v>
      </c>
      <c r="AA12">
        <v>2</v>
      </c>
      <c r="AB12">
        <v>4</v>
      </c>
      <c r="AC12">
        <v>4</v>
      </c>
      <c r="AD12">
        <v>1</v>
      </c>
      <c r="AE12">
        <v>1</v>
      </c>
      <c r="AF12">
        <v>4</v>
      </c>
      <c r="AG12">
        <v>4</v>
      </c>
      <c r="AH12">
        <v>4</v>
      </c>
      <c r="AI12">
        <v>2</v>
      </c>
      <c r="AJ12">
        <v>0</v>
      </c>
      <c r="AK12">
        <v>2</v>
      </c>
      <c r="AL12">
        <v>2</v>
      </c>
      <c r="AM12">
        <v>5</v>
      </c>
      <c r="AN12">
        <v>2</v>
      </c>
      <c r="AO12">
        <v>1</v>
      </c>
      <c r="AP12">
        <v>3</v>
      </c>
      <c r="AQ12">
        <v>2</v>
      </c>
      <c r="AR12">
        <v>2</v>
      </c>
      <c r="AS12">
        <v>4</v>
      </c>
      <c r="AT12">
        <v>3</v>
      </c>
      <c r="AU12">
        <v>1</v>
      </c>
      <c r="AV12">
        <v>0</v>
      </c>
      <c r="AW12">
        <v>3</v>
      </c>
      <c r="AX12">
        <v>5</v>
      </c>
      <c r="AY12">
        <v>0</v>
      </c>
      <c r="AZ12">
        <v>1</v>
      </c>
      <c r="BA12">
        <v>2</v>
      </c>
      <c r="BB12">
        <v>0</v>
      </c>
      <c r="BC12">
        <v>4</v>
      </c>
      <c r="BD12">
        <v>2</v>
      </c>
      <c r="BE12">
        <v>4</v>
      </c>
      <c r="BF12">
        <v>3</v>
      </c>
      <c r="BG12">
        <v>3</v>
      </c>
      <c r="BH12">
        <v>2</v>
      </c>
      <c r="BI12">
        <v>3</v>
      </c>
    </row>
    <row r="13" spans="1:101" ht="13.8" customHeight="1" x14ac:dyDescent="0.25">
      <c r="A13" s="24" t="s">
        <v>86</v>
      </c>
      <c r="B13">
        <v>1</v>
      </c>
      <c r="C13">
        <v>2</v>
      </c>
      <c r="D13">
        <v>0</v>
      </c>
      <c r="E13">
        <v>1</v>
      </c>
      <c r="F13">
        <v>5</v>
      </c>
      <c r="G13">
        <v>1</v>
      </c>
      <c r="H13">
        <v>1</v>
      </c>
      <c r="I13">
        <v>2</v>
      </c>
      <c r="J13">
        <v>4</v>
      </c>
      <c r="K13">
        <v>2</v>
      </c>
      <c r="L13">
        <v>2</v>
      </c>
      <c r="M13">
        <v>2</v>
      </c>
      <c r="N13">
        <v>1</v>
      </c>
      <c r="O13">
        <v>2</v>
      </c>
      <c r="P13">
        <v>3</v>
      </c>
      <c r="Q13">
        <v>4</v>
      </c>
      <c r="R13">
        <v>1</v>
      </c>
      <c r="S13">
        <v>2</v>
      </c>
      <c r="T13">
        <v>5</v>
      </c>
      <c r="U13">
        <v>2</v>
      </c>
      <c r="V13">
        <v>4</v>
      </c>
      <c r="W13">
        <v>4</v>
      </c>
      <c r="X13">
        <v>3</v>
      </c>
      <c r="Y13">
        <v>4</v>
      </c>
      <c r="Z13">
        <v>1</v>
      </c>
      <c r="AA13">
        <v>2</v>
      </c>
      <c r="AB13">
        <v>4</v>
      </c>
      <c r="AC13">
        <v>1</v>
      </c>
      <c r="AD13">
        <v>6</v>
      </c>
      <c r="AE13">
        <v>2</v>
      </c>
      <c r="AF13">
        <v>1</v>
      </c>
      <c r="AG13">
        <v>2</v>
      </c>
      <c r="AH13">
        <v>4</v>
      </c>
      <c r="AI13">
        <v>3</v>
      </c>
      <c r="AJ13">
        <v>1</v>
      </c>
      <c r="AK13">
        <v>2</v>
      </c>
      <c r="AL13">
        <v>4</v>
      </c>
      <c r="AM13">
        <v>4</v>
      </c>
      <c r="AN13">
        <v>6</v>
      </c>
      <c r="AO13">
        <v>3</v>
      </c>
      <c r="AP13">
        <v>3</v>
      </c>
      <c r="AQ13">
        <v>3</v>
      </c>
      <c r="AR13">
        <v>5</v>
      </c>
      <c r="AS13">
        <v>5</v>
      </c>
      <c r="AT13">
        <v>4</v>
      </c>
      <c r="AU13">
        <v>3</v>
      </c>
      <c r="AV13">
        <v>2</v>
      </c>
      <c r="AW13">
        <v>1</v>
      </c>
      <c r="AX13">
        <v>2</v>
      </c>
      <c r="AY13">
        <v>2</v>
      </c>
      <c r="AZ13">
        <v>0</v>
      </c>
      <c r="BA13">
        <v>4</v>
      </c>
      <c r="BB13">
        <v>2</v>
      </c>
      <c r="BC13">
        <v>2</v>
      </c>
      <c r="BD13">
        <v>0</v>
      </c>
      <c r="BE13">
        <v>0</v>
      </c>
      <c r="BF13">
        <v>5</v>
      </c>
      <c r="BG13">
        <v>3</v>
      </c>
      <c r="BH13">
        <v>6</v>
      </c>
      <c r="BI13">
        <v>2</v>
      </c>
    </row>
    <row r="14" spans="1:101" ht="13.8" customHeight="1" x14ac:dyDescent="0.25">
      <c r="A14" s="24" t="s">
        <v>87</v>
      </c>
      <c r="B14">
        <v>2</v>
      </c>
      <c r="C14">
        <v>6</v>
      </c>
      <c r="D14">
        <v>3</v>
      </c>
      <c r="E14">
        <v>3</v>
      </c>
      <c r="F14">
        <v>2</v>
      </c>
      <c r="G14">
        <v>3</v>
      </c>
      <c r="H14">
        <v>2</v>
      </c>
      <c r="I14">
        <v>2</v>
      </c>
      <c r="J14">
        <v>5</v>
      </c>
      <c r="K14">
        <v>1</v>
      </c>
      <c r="L14">
        <v>1</v>
      </c>
      <c r="M14">
        <v>3</v>
      </c>
      <c r="N14">
        <v>1</v>
      </c>
      <c r="O14">
        <v>5</v>
      </c>
      <c r="P14">
        <v>3</v>
      </c>
      <c r="Q14">
        <v>2</v>
      </c>
      <c r="R14">
        <v>0</v>
      </c>
      <c r="S14">
        <v>2</v>
      </c>
      <c r="T14">
        <v>4</v>
      </c>
      <c r="U14">
        <v>1</v>
      </c>
      <c r="V14">
        <v>6</v>
      </c>
      <c r="W14">
        <v>3</v>
      </c>
      <c r="X14">
        <v>0</v>
      </c>
      <c r="Y14">
        <v>8</v>
      </c>
      <c r="Z14">
        <v>4</v>
      </c>
      <c r="AA14">
        <v>2</v>
      </c>
      <c r="AB14">
        <v>3</v>
      </c>
      <c r="AC14">
        <v>1</v>
      </c>
      <c r="AD14">
        <v>4</v>
      </c>
      <c r="AE14">
        <v>1</v>
      </c>
      <c r="AF14">
        <v>2</v>
      </c>
      <c r="AG14">
        <v>4</v>
      </c>
      <c r="AH14">
        <v>2</v>
      </c>
      <c r="AI14">
        <v>3</v>
      </c>
      <c r="AJ14">
        <v>5</v>
      </c>
      <c r="AK14">
        <v>3</v>
      </c>
      <c r="AL14">
        <v>1</v>
      </c>
      <c r="AM14">
        <v>2</v>
      </c>
      <c r="AN14">
        <v>2</v>
      </c>
      <c r="AO14">
        <v>2</v>
      </c>
      <c r="AP14">
        <v>3</v>
      </c>
      <c r="AQ14">
        <v>1</v>
      </c>
      <c r="AR14">
        <v>0</v>
      </c>
      <c r="AS14">
        <v>4</v>
      </c>
      <c r="AT14">
        <v>3</v>
      </c>
      <c r="AU14">
        <v>2</v>
      </c>
      <c r="AV14">
        <v>4</v>
      </c>
      <c r="AW14">
        <v>3</v>
      </c>
      <c r="AX14">
        <v>3</v>
      </c>
      <c r="AY14">
        <v>2</v>
      </c>
      <c r="AZ14">
        <v>5</v>
      </c>
      <c r="BA14">
        <v>5</v>
      </c>
      <c r="BB14">
        <v>1</v>
      </c>
      <c r="BC14">
        <v>5</v>
      </c>
      <c r="BD14">
        <v>0</v>
      </c>
      <c r="BE14">
        <v>2</v>
      </c>
      <c r="BF14">
        <v>2</v>
      </c>
      <c r="BG14">
        <v>2</v>
      </c>
      <c r="BH14">
        <v>0</v>
      </c>
      <c r="BI14">
        <v>4</v>
      </c>
    </row>
    <row r="15" spans="1:101" ht="13.8" customHeight="1" x14ac:dyDescent="0.25">
      <c r="A15" s="24" t="s">
        <v>88</v>
      </c>
      <c r="B15">
        <v>2</v>
      </c>
      <c r="C15">
        <v>2</v>
      </c>
      <c r="D15">
        <v>3</v>
      </c>
      <c r="E15">
        <v>4</v>
      </c>
      <c r="F15">
        <v>1</v>
      </c>
      <c r="G15">
        <v>2</v>
      </c>
      <c r="H15">
        <v>1</v>
      </c>
      <c r="I15">
        <v>2</v>
      </c>
      <c r="J15">
        <v>4</v>
      </c>
      <c r="K15">
        <v>3</v>
      </c>
      <c r="L15">
        <v>4</v>
      </c>
      <c r="M15">
        <v>2</v>
      </c>
      <c r="N15">
        <v>3</v>
      </c>
      <c r="O15">
        <v>2</v>
      </c>
      <c r="P15">
        <v>3</v>
      </c>
      <c r="Q15">
        <v>6</v>
      </c>
      <c r="R15">
        <v>4</v>
      </c>
      <c r="S15">
        <v>0</v>
      </c>
      <c r="T15">
        <v>5</v>
      </c>
      <c r="U15">
        <v>0</v>
      </c>
      <c r="V15">
        <v>1</v>
      </c>
      <c r="W15">
        <v>4</v>
      </c>
      <c r="X15">
        <v>4</v>
      </c>
      <c r="Y15">
        <v>3</v>
      </c>
      <c r="Z15">
        <v>1</v>
      </c>
      <c r="AA15">
        <v>2</v>
      </c>
      <c r="AB15">
        <v>2</v>
      </c>
      <c r="AC15">
        <v>2</v>
      </c>
      <c r="AD15">
        <v>1</v>
      </c>
      <c r="AE15">
        <v>1</v>
      </c>
      <c r="AF15">
        <v>5</v>
      </c>
      <c r="AG15">
        <v>0</v>
      </c>
      <c r="AH15">
        <v>4</v>
      </c>
      <c r="AI15">
        <v>2</v>
      </c>
      <c r="AJ15">
        <v>3</v>
      </c>
      <c r="AK15">
        <v>5</v>
      </c>
      <c r="AL15">
        <v>0</v>
      </c>
      <c r="AM15">
        <v>5</v>
      </c>
      <c r="AN15">
        <v>2</v>
      </c>
      <c r="AO15">
        <v>2</v>
      </c>
      <c r="AP15">
        <v>3</v>
      </c>
      <c r="AQ15">
        <v>6</v>
      </c>
      <c r="AR15">
        <v>4</v>
      </c>
      <c r="AS15">
        <v>2</v>
      </c>
      <c r="AT15">
        <v>5</v>
      </c>
      <c r="AU15">
        <v>1</v>
      </c>
      <c r="AV15">
        <v>5</v>
      </c>
      <c r="AW15">
        <v>0</v>
      </c>
      <c r="AX15">
        <v>3</v>
      </c>
      <c r="AY15">
        <v>1</v>
      </c>
      <c r="AZ15">
        <v>1</v>
      </c>
      <c r="BA15">
        <v>4</v>
      </c>
      <c r="BB15">
        <v>2</v>
      </c>
      <c r="BC15">
        <v>0</v>
      </c>
      <c r="BD15">
        <v>5</v>
      </c>
      <c r="BE15">
        <v>0</v>
      </c>
      <c r="BF15">
        <v>3</v>
      </c>
      <c r="BG15">
        <v>2</v>
      </c>
      <c r="BH15">
        <v>3</v>
      </c>
      <c r="BI15">
        <v>2</v>
      </c>
    </row>
    <row r="16" spans="1:101" ht="13.8" customHeight="1" x14ac:dyDescent="0.25">
      <c r="A16" s="24" t="s">
        <v>89</v>
      </c>
      <c r="B16">
        <v>2</v>
      </c>
      <c r="C16">
        <v>6</v>
      </c>
      <c r="D16">
        <v>3</v>
      </c>
      <c r="E16">
        <v>1</v>
      </c>
      <c r="F16">
        <v>5</v>
      </c>
      <c r="G16">
        <v>1</v>
      </c>
      <c r="H16">
        <v>4</v>
      </c>
      <c r="I16">
        <v>1</v>
      </c>
      <c r="J16">
        <v>4</v>
      </c>
      <c r="K16">
        <v>3</v>
      </c>
      <c r="L16">
        <v>2</v>
      </c>
      <c r="M16">
        <v>2</v>
      </c>
      <c r="N16">
        <v>2</v>
      </c>
      <c r="O16">
        <v>2</v>
      </c>
      <c r="P16">
        <v>2</v>
      </c>
      <c r="Q16">
        <v>4</v>
      </c>
      <c r="R16">
        <v>0</v>
      </c>
      <c r="S16">
        <v>1</v>
      </c>
      <c r="T16">
        <v>1</v>
      </c>
      <c r="U16">
        <v>3</v>
      </c>
      <c r="V16">
        <v>4</v>
      </c>
      <c r="W16">
        <v>3</v>
      </c>
      <c r="X16">
        <v>3</v>
      </c>
      <c r="Y16">
        <v>2</v>
      </c>
      <c r="Z16">
        <v>2</v>
      </c>
      <c r="AA16">
        <v>3</v>
      </c>
      <c r="AB16">
        <v>0</v>
      </c>
      <c r="AC16">
        <v>4</v>
      </c>
      <c r="AD16">
        <v>3</v>
      </c>
      <c r="AE16">
        <v>3</v>
      </c>
      <c r="AF16">
        <v>3</v>
      </c>
      <c r="AG16">
        <v>2</v>
      </c>
      <c r="AH16">
        <v>0</v>
      </c>
      <c r="AI16">
        <v>0</v>
      </c>
      <c r="AJ16">
        <v>1</v>
      </c>
      <c r="AK16">
        <v>5</v>
      </c>
      <c r="AL16">
        <v>5</v>
      </c>
      <c r="AM16">
        <v>3</v>
      </c>
      <c r="AN16">
        <v>3</v>
      </c>
      <c r="AO16">
        <v>3</v>
      </c>
      <c r="AP16">
        <v>4</v>
      </c>
      <c r="AQ16">
        <v>2</v>
      </c>
      <c r="AR16">
        <v>3</v>
      </c>
      <c r="AS16">
        <v>1</v>
      </c>
      <c r="AT16">
        <v>4</v>
      </c>
      <c r="AU16">
        <v>0</v>
      </c>
      <c r="AV16">
        <v>2</v>
      </c>
      <c r="AW16">
        <v>4</v>
      </c>
      <c r="AX16">
        <v>1</v>
      </c>
      <c r="AY16">
        <v>0</v>
      </c>
      <c r="AZ16">
        <v>2</v>
      </c>
      <c r="BA16">
        <v>2</v>
      </c>
      <c r="BB16">
        <v>0</v>
      </c>
      <c r="BC16">
        <v>5</v>
      </c>
      <c r="BD16">
        <v>3</v>
      </c>
      <c r="BE16">
        <v>2</v>
      </c>
      <c r="BF16">
        <v>3</v>
      </c>
      <c r="BG16">
        <v>2</v>
      </c>
      <c r="BH16">
        <v>3</v>
      </c>
      <c r="BI16">
        <v>3</v>
      </c>
    </row>
    <row r="17" spans="1:61" ht="13.8" customHeight="1" x14ac:dyDescent="0.25">
      <c r="A17" s="24" t="s">
        <v>90</v>
      </c>
      <c r="B17">
        <v>3</v>
      </c>
      <c r="C17">
        <v>1</v>
      </c>
      <c r="D17">
        <v>5</v>
      </c>
      <c r="E17">
        <v>3</v>
      </c>
      <c r="F17">
        <v>5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6</v>
      </c>
      <c r="N17">
        <v>1</v>
      </c>
      <c r="O17">
        <v>3</v>
      </c>
      <c r="P17">
        <v>2</v>
      </c>
      <c r="Q17">
        <v>2</v>
      </c>
      <c r="R17">
        <v>3</v>
      </c>
      <c r="S17">
        <v>3</v>
      </c>
      <c r="T17">
        <v>2</v>
      </c>
      <c r="U17">
        <v>0</v>
      </c>
      <c r="V17">
        <v>1</v>
      </c>
      <c r="W17">
        <v>2</v>
      </c>
      <c r="X17">
        <v>4</v>
      </c>
      <c r="Y17">
        <v>1</v>
      </c>
      <c r="Z17">
        <v>2</v>
      </c>
      <c r="AA17">
        <v>3</v>
      </c>
      <c r="AB17">
        <v>4</v>
      </c>
      <c r="AC17">
        <v>4</v>
      </c>
      <c r="AD17">
        <v>2</v>
      </c>
      <c r="AE17">
        <v>4</v>
      </c>
      <c r="AF17">
        <v>2</v>
      </c>
      <c r="AG17">
        <v>2</v>
      </c>
      <c r="AH17">
        <v>2</v>
      </c>
      <c r="AI17">
        <v>3</v>
      </c>
      <c r="AJ17">
        <v>4</v>
      </c>
      <c r="AK17">
        <v>2</v>
      </c>
      <c r="AL17">
        <v>1</v>
      </c>
      <c r="AM17">
        <v>3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3</v>
      </c>
      <c r="AT17">
        <v>2</v>
      </c>
      <c r="AU17">
        <v>4</v>
      </c>
      <c r="AV17">
        <v>2</v>
      </c>
      <c r="AW17">
        <v>4</v>
      </c>
      <c r="AX17">
        <v>1</v>
      </c>
      <c r="AY17">
        <v>3</v>
      </c>
      <c r="AZ17">
        <v>2</v>
      </c>
      <c r="BA17">
        <v>1</v>
      </c>
      <c r="BB17">
        <v>0</v>
      </c>
      <c r="BC17">
        <v>3</v>
      </c>
      <c r="BD17">
        <v>4</v>
      </c>
      <c r="BE17">
        <v>3</v>
      </c>
      <c r="BF17">
        <v>1</v>
      </c>
      <c r="BG17">
        <v>6</v>
      </c>
      <c r="BH17">
        <v>2</v>
      </c>
      <c r="BI17">
        <v>2</v>
      </c>
    </row>
    <row r="18" spans="1:61" ht="13.8" customHeight="1" x14ac:dyDescent="0.25">
      <c r="A18" s="24" t="s">
        <v>91</v>
      </c>
      <c r="B18">
        <v>2</v>
      </c>
      <c r="C18">
        <v>0</v>
      </c>
      <c r="D18">
        <v>3</v>
      </c>
      <c r="E18">
        <v>0</v>
      </c>
      <c r="F18">
        <v>2</v>
      </c>
      <c r="G18">
        <v>1</v>
      </c>
      <c r="H18">
        <v>0</v>
      </c>
      <c r="I18">
        <v>3</v>
      </c>
      <c r="J18">
        <v>4</v>
      </c>
      <c r="K18">
        <v>3</v>
      </c>
      <c r="L18">
        <v>0</v>
      </c>
      <c r="M18">
        <v>2</v>
      </c>
      <c r="N18">
        <v>1</v>
      </c>
      <c r="O18">
        <v>2</v>
      </c>
      <c r="P18">
        <v>0</v>
      </c>
      <c r="Q18">
        <v>2</v>
      </c>
      <c r="R18">
        <v>1</v>
      </c>
      <c r="S18">
        <v>3</v>
      </c>
      <c r="T18">
        <v>3</v>
      </c>
      <c r="U18">
        <v>2</v>
      </c>
      <c r="V18">
        <v>0</v>
      </c>
      <c r="W18">
        <v>1</v>
      </c>
      <c r="X18">
        <v>3</v>
      </c>
      <c r="Y18">
        <v>3</v>
      </c>
      <c r="Z18">
        <v>1</v>
      </c>
      <c r="AA18">
        <v>2</v>
      </c>
      <c r="AB18">
        <v>2</v>
      </c>
      <c r="AC18">
        <v>3</v>
      </c>
      <c r="AD18">
        <v>4</v>
      </c>
      <c r="AE18">
        <v>3</v>
      </c>
      <c r="AF18">
        <v>1</v>
      </c>
      <c r="AG18">
        <v>4</v>
      </c>
      <c r="AH18">
        <v>1</v>
      </c>
      <c r="AI18">
        <v>4</v>
      </c>
      <c r="AJ18">
        <v>3</v>
      </c>
      <c r="AK18">
        <v>2</v>
      </c>
      <c r="AL18">
        <v>2</v>
      </c>
      <c r="AM18">
        <v>1</v>
      </c>
      <c r="AN18">
        <v>3</v>
      </c>
      <c r="AO18">
        <v>1</v>
      </c>
      <c r="AP18">
        <v>5</v>
      </c>
      <c r="AQ18">
        <v>2</v>
      </c>
      <c r="AR18">
        <v>2</v>
      </c>
      <c r="AS18">
        <v>3</v>
      </c>
      <c r="AT18">
        <v>5</v>
      </c>
      <c r="AU18">
        <v>1</v>
      </c>
      <c r="AV18">
        <v>3</v>
      </c>
      <c r="AW18">
        <v>5</v>
      </c>
      <c r="AX18">
        <v>0</v>
      </c>
      <c r="AY18">
        <v>2</v>
      </c>
      <c r="AZ18">
        <v>0</v>
      </c>
      <c r="BA18">
        <v>2</v>
      </c>
      <c r="BB18">
        <v>3</v>
      </c>
      <c r="BC18">
        <v>2</v>
      </c>
      <c r="BD18">
        <v>4</v>
      </c>
      <c r="BE18">
        <v>3</v>
      </c>
      <c r="BF18">
        <v>2</v>
      </c>
      <c r="BG18">
        <v>1</v>
      </c>
      <c r="BH18">
        <v>5</v>
      </c>
      <c r="BI18">
        <v>0</v>
      </c>
    </row>
    <row r="19" spans="1:61" ht="13.8" customHeight="1" x14ac:dyDescent="0.25">
      <c r="A19" s="24" t="s">
        <v>92</v>
      </c>
      <c r="B19">
        <v>3</v>
      </c>
      <c r="C19">
        <v>2</v>
      </c>
      <c r="D19">
        <v>4</v>
      </c>
      <c r="E19">
        <v>0</v>
      </c>
      <c r="F19">
        <v>3</v>
      </c>
      <c r="G19">
        <v>2</v>
      </c>
      <c r="H19">
        <v>0</v>
      </c>
      <c r="I19">
        <v>2</v>
      </c>
      <c r="J19">
        <v>3</v>
      </c>
      <c r="K19">
        <v>2</v>
      </c>
      <c r="L19">
        <v>2</v>
      </c>
      <c r="M19">
        <v>5</v>
      </c>
      <c r="N19">
        <v>2</v>
      </c>
      <c r="O19">
        <v>3</v>
      </c>
      <c r="P19">
        <v>0</v>
      </c>
      <c r="Q19">
        <v>6</v>
      </c>
      <c r="R19">
        <v>4</v>
      </c>
      <c r="S19">
        <v>2</v>
      </c>
      <c r="T19">
        <v>3</v>
      </c>
      <c r="U19">
        <v>3</v>
      </c>
      <c r="V19">
        <v>1</v>
      </c>
      <c r="W19">
        <v>5</v>
      </c>
      <c r="X19">
        <v>3</v>
      </c>
      <c r="Y19">
        <v>2</v>
      </c>
      <c r="Z19">
        <v>3</v>
      </c>
      <c r="AA19">
        <v>0</v>
      </c>
      <c r="AB19">
        <v>1</v>
      </c>
      <c r="AC19">
        <v>3</v>
      </c>
      <c r="AD19">
        <v>2</v>
      </c>
      <c r="AE19">
        <v>7</v>
      </c>
      <c r="AF19">
        <v>3</v>
      </c>
      <c r="AG19">
        <v>2</v>
      </c>
      <c r="AH19">
        <v>3</v>
      </c>
      <c r="AI19">
        <v>3</v>
      </c>
      <c r="AJ19">
        <v>3</v>
      </c>
      <c r="AK19">
        <v>7</v>
      </c>
      <c r="AL19">
        <v>3</v>
      </c>
      <c r="AM19">
        <v>4</v>
      </c>
      <c r="AN19">
        <v>4</v>
      </c>
      <c r="AO19">
        <v>2</v>
      </c>
      <c r="AP19">
        <v>1</v>
      </c>
      <c r="AQ19">
        <v>1</v>
      </c>
      <c r="AR19">
        <v>6</v>
      </c>
      <c r="AS19">
        <v>1</v>
      </c>
      <c r="AT19">
        <v>3</v>
      </c>
      <c r="AU19">
        <v>4</v>
      </c>
      <c r="AV19">
        <v>3</v>
      </c>
      <c r="AW19">
        <v>4</v>
      </c>
      <c r="AX19">
        <v>2</v>
      </c>
      <c r="AY19">
        <v>1</v>
      </c>
      <c r="AZ19">
        <v>0</v>
      </c>
      <c r="BA19">
        <v>3</v>
      </c>
      <c r="BB19">
        <v>0</v>
      </c>
      <c r="BC19">
        <v>6</v>
      </c>
      <c r="BD19">
        <v>2</v>
      </c>
      <c r="BE19">
        <v>2</v>
      </c>
      <c r="BF19">
        <v>3</v>
      </c>
      <c r="BG19">
        <v>4</v>
      </c>
      <c r="BH19">
        <v>2</v>
      </c>
      <c r="BI19">
        <v>0</v>
      </c>
    </row>
    <row r="20" spans="1:61" ht="13.8" customHeight="1" x14ac:dyDescent="0.25">
      <c r="A20" s="24" t="s">
        <v>93</v>
      </c>
      <c r="B20">
        <v>1</v>
      </c>
      <c r="C20">
        <v>4</v>
      </c>
      <c r="D20">
        <v>3</v>
      </c>
      <c r="E20">
        <v>4</v>
      </c>
      <c r="F20">
        <v>3</v>
      </c>
      <c r="G20">
        <v>5</v>
      </c>
      <c r="H20">
        <v>4</v>
      </c>
      <c r="I20">
        <v>3</v>
      </c>
      <c r="J20">
        <v>4</v>
      </c>
      <c r="K20">
        <v>0</v>
      </c>
      <c r="L20">
        <v>2</v>
      </c>
      <c r="M20">
        <v>2</v>
      </c>
      <c r="N20">
        <v>1</v>
      </c>
      <c r="O20">
        <v>3</v>
      </c>
      <c r="P20">
        <v>4</v>
      </c>
      <c r="Q20">
        <v>3</v>
      </c>
      <c r="R20">
        <v>1</v>
      </c>
      <c r="S20">
        <v>2</v>
      </c>
      <c r="T20">
        <v>4</v>
      </c>
      <c r="U20">
        <v>3</v>
      </c>
      <c r="V20">
        <v>6</v>
      </c>
      <c r="W20">
        <v>3</v>
      </c>
      <c r="X20">
        <v>1</v>
      </c>
      <c r="Y20">
        <v>4</v>
      </c>
      <c r="Z20">
        <v>2</v>
      </c>
      <c r="AA20">
        <v>2</v>
      </c>
      <c r="AB20">
        <v>4</v>
      </c>
      <c r="AC20">
        <v>4</v>
      </c>
      <c r="AD20">
        <v>4</v>
      </c>
      <c r="AE20">
        <v>1</v>
      </c>
      <c r="AF20">
        <v>2</v>
      </c>
      <c r="AG20">
        <v>1</v>
      </c>
      <c r="AH20">
        <v>1</v>
      </c>
      <c r="AI20">
        <v>0</v>
      </c>
      <c r="AJ20">
        <v>2</v>
      </c>
      <c r="AK20">
        <v>4</v>
      </c>
      <c r="AL20">
        <v>2</v>
      </c>
      <c r="AM20">
        <v>2</v>
      </c>
      <c r="AN20">
        <v>6</v>
      </c>
      <c r="AO20">
        <v>2</v>
      </c>
      <c r="AP20">
        <v>2</v>
      </c>
      <c r="AQ20">
        <v>1</v>
      </c>
      <c r="AR20">
        <v>3</v>
      </c>
      <c r="AS20">
        <v>1</v>
      </c>
      <c r="AT20">
        <v>1</v>
      </c>
      <c r="AU20">
        <v>2</v>
      </c>
      <c r="AV20">
        <v>2</v>
      </c>
      <c r="AW20">
        <v>4</v>
      </c>
      <c r="AX20">
        <v>1</v>
      </c>
      <c r="AY20">
        <v>1</v>
      </c>
      <c r="AZ20">
        <v>4</v>
      </c>
      <c r="BA20">
        <v>2</v>
      </c>
      <c r="BB20">
        <v>1</v>
      </c>
      <c r="BC20">
        <v>0</v>
      </c>
      <c r="BD20">
        <v>2</v>
      </c>
      <c r="BE20">
        <v>1</v>
      </c>
      <c r="BF20">
        <v>3</v>
      </c>
      <c r="BG20">
        <v>4</v>
      </c>
      <c r="BH20">
        <v>2</v>
      </c>
      <c r="BI20">
        <v>3</v>
      </c>
    </row>
    <row r="21" spans="1:61" ht="13.8" customHeight="1" x14ac:dyDescent="0.25">
      <c r="A21" s="24" t="s">
        <v>94</v>
      </c>
      <c r="B21">
        <v>1</v>
      </c>
      <c r="C21">
        <v>7</v>
      </c>
      <c r="D21">
        <v>3</v>
      </c>
      <c r="E21">
        <v>4</v>
      </c>
      <c r="F21">
        <v>2</v>
      </c>
      <c r="G21">
        <v>2</v>
      </c>
      <c r="H21">
        <v>2</v>
      </c>
      <c r="I21">
        <v>2</v>
      </c>
      <c r="J21">
        <v>2</v>
      </c>
      <c r="K21">
        <v>4</v>
      </c>
      <c r="L21">
        <v>5</v>
      </c>
      <c r="M21">
        <v>6</v>
      </c>
      <c r="N21">
        <v>2</v>
      </c>
      <c r="O21">
        <v>3</v>
      </c>
      <c r="P21">
        <v>3</v>
      </c>
      <c r="Q21">
        <v>1</v>
      </c>
      <c r="R21">
        <v>7</v>
      </c>
      <c r="S21">
        <v>4</v>
      </c>
      <c r="T21">
        <v>6</v>
      </c>
      <c r="U21">
        <v>3</v>
      </c>
      <c r="V21">
        <v>4</v>
      </c>
      <c r="W21">
        <v>2</v>
      </c>
      <c r="X21">
        <v>2</v>
      </c>
      <c r="Y21">
        <v>0</v>
      </c>
      <c r="Z21">
        <v>4</v>
      </c>
      <c r="AA21">
        <v>0</v>
      </c>
      <c r="AB21">
        <v>1</v>
      </c>
      <c r="AC21">
        <v>1</v>
      </c>
      <c r="AD21">
        <v>4</v>
      </c>
      <c r="AE21">
        <v>4</v>
      </c>
      <c r="AF21">
        <v>2</v>
      </c>
      <c r="AG21">
        <v>2</v>
      </c>
      <c r="AH21">
        <v>3</v>
      </c>
      <c r="AI21">
        <v>0</v>
      </c>
      <c r="AJ21">
        <v>4</v>
      </c>
      <c r="AK21">
        <v>4</v>
      </c>
      <c r="AL21">
        <v>5</v>
      </c>
      <c r="AM21">
        <v>1</v>
      </c>
      <c r="AN21">
        <v>0</v>
      </c>
      <c r="AO21">
        <v>2</v>
      </c>
      <c r="AP21">
        <v>2</v>
      </c>
      <c r="AQ21">
        <v>1</v>
      </c>
      <c r="AR21">
        <v>3</v>
      </c>
      <c r="AS21">
        <v>2</v>
      </c>
      <c r="AT21">
        <v>3</v>
      </c>
      <c r="AU21">
        <v>1</v>
      </c>
      <c r="AV21">
        <v>2</v>
      </c>
      <c r="AW21">
        <v>2</v>
      </c>
      <c r="AX21">
        <v>1</v>
      </c>
      <c r="AY21">
        <v>2</v>
      </c>
      <c r="AZ21">
        <v>1</v>
      </c>
      <c r="BA21">
        <v>1</v>
      </c>
      <c r="BB21">
        <v>2</v>
      </c>
      <c r="BC21">
        <v>5</v>
      </c>
      <c r="BD21">
        <v>1</v>
      </c>
      <c r="BE21">
        <v>3</v>
      </c>
      <c r="BF21">
        <v>1</v>
      </c>
      <c r="BG21">
        <v>6</v>
      </c>
      <c r="BH21">
        <v>3</v>
      </c>
      <c r="BI21">
        <v>0</v>
      </c>
    </row>
    <row r="22" spans="1:61" ht="13.8" customHeight="1" x14ac:dyDescent="0.25">
      <c r="A22" s="24" t="s">
        <v>95</v>
      </c>
      <c r="B22">
        <v>3</v>
      </c>
      <c r="C22">
        <v>1</v>
      </c>
      <c r="D22">
        <v>2</v>
      </c>
      <c r="E22">
        <v>1</v>
      </c>
      <c r="F22">
        <v>4</v>
      </c>
      <c r="G22">
        <v>4</v>
      </c>
      <c r="H22">
        <v>1</v>
      </c>
      <c r="I22">
        <v>4</v>
      </c>
      <c r="J22">
        <v>1</v>
      </c>
      <c r="K22">
        <v>3</v>
      </c>
      <c r="L22">
        <v>2</v>
      </c>
      <c r="M22">
        <v>3</v>
      </c>
      <c r="N22">
        <v>0</v>
      </c>
      <c r="O22">
        <v>2</v>
      </c>
      <c r="P22">
        <v>3</v>
      </c>
      <c r="Q22">
        <v>1</v>
      </c>
      <c r="R22">
        <v>1</v>
      </c>
      <c r="S22">
        <v>5</v>
      </c>
      <c r="T22">
        <v>1</v>
      </c>
      <c r="U22">
        <v>3</v>
      </c>
      <c r="V22">
        <v>4</v>
      </c>
      <c r="W22">
        <v>2</v>
      </c>
      <c r="X22">
        <v>1</v>
      </c>
      <c r="Y22">
        <v>1</v>
      </c>
      <c r="Z22">
        <v>0</v>
      </c>
      <c r="AA22">
        <v>3</v>
      </c>
      <c r="AB22">
        <v>1</v>
      </c>
      <c r="AC22">
        <v>4</v>
      </c>
      <c r="AD22">
        <v>3</v>
      </c>
      <c r="AE22">
        <v>2</v>
      </c>
      <c r="AF22">
        <v>7</v>
      </c>
      <c r="AG22">
        <v>1</v>
      </c>
      <c r="AH22">
        <v>1</v>
      </c>
      <c r="AI22">
        <v>4</v>
      </c>
      <c r="AJ22">
        <v>4</v>
      </c>
      <c r="AK22">
        <v>4</v>
      </c>
      <c r="AL22">
        <v>1</v>
      </c>
      <c r="AM22">
        <v>2</v>
      </c>
      <c r="AN22">
        <v>0</v>
      </c>
      <c r="AO22">
        <v>4</v>
      </c>
      <c r="AP22">
        <v>3</v>
      </c>
      <c r="AQ22">
        <v>3</v>
      </c>
      <c r="AR22">
        <v>3</v>
      </c>
      <c r="AS22">
        <v>1</v>
      </c>
      <c r="AT22">
        <v>0</v>
      </c>
      <c r="AU22">
        <v>2</v>
      </c>
      <c r="AV22">
        <v>4</v>
      </c>
      <c r="AW22">
        <v>5</v>
      </c>
      <c r="AX22">
        <v>1</v>
      </c>
      <c r="AY22">
        <v>3</v>
      </c>
      <c r="AZ22">
        <v>4</v>
      </c>
      <c r="BA22">
        <v>3</v>
      </c>
      <c r="BB22">
        <v>0</v>
      </c>
      <c r="BC22">
        <v>3</v>
      </c>
      <c r="BD22">
        <v>3</v>
      </c>
      <c r="BE22">
        <v>0</v>
      </c>
      <c r="BF22">
        <v>3</v>
      </c>
      <c r="BG22">
        <v>2</v>
      </c>
      <c r="BH22">
        <v>3</v>
      </c>
      <c r="BI22">
        <v>2</v>
      </c>
    </row>
    <row r="23" spans="1:61" ht="13.8" customHeight="1" x14ac:dyDescent="0.25">
      <c r="A23" s="24" t="s">
        <v>96</v>
      </c>
      <c r="B23">
        <v>1</v>
      </c>
      <c r="C23">
        <v>3</v>
      </c>
      <c r="D23">
        <v>3</v>
      </c>
      <c r="E23">
        <v>0</v>
      </c>
      <c r="F23">
        <v>2</v>
      </c>
      <c r="G23">
        <v>3</v>
      </c>
      <c r="H23">
        <v>2</v>
      </c>
      <c r="I23">
        <v>0</v>
      </c>
      <c r="J23">
        <v>1</v>
      </c>
      <c r="K23">
        <v>2</v>
      </c>
      <c r="L23">
        <v>2</v>
      </c>
      <c r="M23">
        <v>9</v>
      </c>
      <c r="N23">
        <v>1</v>
      </c>
      <c r="O23">
        <v>1</v>
      </c>
      <c r="P23">
        <v>4</v>
      </c>
      <c r="Q23">
        <v>2</v>
      </c>
      <c r="R23">
        <v>1</v>
      </c>
      <c r="S23">
        <v>1</v>
      </c>
      <c r="T23">
        <v>3</v>
      </c>
      <c r="U23">
        <v>3</v>
      </c>
      <c r="V23">
        <v>2</v>
      </c>
      <c r="W23">
        <v>3</v>
      </c>
      <c r="X23">
        <v>4</v>
      </c>
      <c r="Y23">
        <v>2</v>
      </c>
      <c r="Z23">
        <v>4</v>
      </c>
      <c r="AA23">
        <v>4</v>
      </c>
      <c r="AB23">
        <v>4</v>
      </c>
      <c r="AC23">
        <v>1</v>
      </c>
      <c r="AD23">
        <v>0</v>
      </c>
      <c r="AE23">
        <v>4</v>
      </c>
      <c r="AF23">
        <v>3</v>
      </c>
      <c r="AG23">
        <v>1</v>
      </c>
      <c r="AH23">
        <v>2</v>
      </c>
      <c r="AI23">
        <v>2</v>
      </c>
      <c r="AJ23">
        <v>3</v>
      </c>
      <c r="AK23">
        <v>0</v>
      </c>
      <c r="AL23">
        <v>7</v>
      </c>
      <c r="AM23">
        <v>3</v>
      </c>
      <c r="AN23">
        <v>4</v>
      </c>
      <c r="AO23">
        <v>3</v>
      </c>
      <c r="AP23">
        <v>1</v>
      </c>
      <c r="AQ23">
        <v>3</v>
      </c>
      <c r="AR23">
        <v>0</v>
      </c>
      <c r="AS23">
        <v>3</v>
      </c>
      <c r="AT23">
        <v>2</v>
      </c>
      <c r="AU23">
        <v>3</v>
      </c>
      <c r="AV23">
        <v>3</v>
      </c>
      <c r="AW23">
        <v>1</v>
      </c>
      <c r="AX23">
        <v>3</v>
      </c>
      <c r="AY23">
        <v>6</v>
      </c>
      <c r="AZ23">
        <v>0</v>
      </c>
      <c r="BA23">
        <v>0</v>
      </c>
      <c r="BB23">
        <v>4</v>
      </c>
      <c r="BC23">
        <v>5</v>
      </c>
      <c r="BD23">
        <v>3</v>
      </c>
      <c r="BE23">
        <v>3</v>
      </c>
      <c r="BF23">
        <v>1</v>
      </c>
      <c r="BG23">
        <v>0</v>
      </c>
      <c r="BH23">
        <v>0</v>
      </c>
      <c r="BI23">
        <v>0</v>
      </c>
    </row>
    <row r="24" spans="1:61" ht="13.8" customHeight="1" x14ac:dyDescent="0.25">
      <c r="A24" s="24" t="s">
        <v>97</v>
      </c>
      <c r="B24">
        <v>1</v>
      </c>
      <c r="C24">
        <v>4</v>
      </c>
      <c r="D24">
        <v>1</v>
      </c>
      <c r="E24">
        <v>2</v>
      </c>
      <c r="F24">
        <v>0</v>
      </c>
      <c r="G24">
        <v>2</v>
      </c>
      <c r="H24">
        <v>2</v>
      </c>
      <c r="I24">
        <v>1</v>
      </c>
      <c r="J24">
        <v>2</v>
      </c>
      <c r="K24">
        <v>1</v>
      </c>
      <c r="L24">
        <v>4</v>
      </c>
      <c r="M24">
        <v>5</v>
      </c>
      <c r="N24">
        <v>6</v>
      </c>
      <c r="O24">
        <v>0</v>
      </c>
      <c r="P24">
        <v>0</v>
      </c>
      <c r="Q24">
        <v>5</v>
      </c>
      <c r="R24">
        <v>3</v>
      </c>
      <c r="S24">
        <v>0</v>
      </c>
      <c r="T24">
        <v>4</v>
      </c>
      <c r="U24">
        <v>1</v>
      </c>
      <c r="V24">
        <v>1</v>
      </c>
      <c r="W24">
        <v>2</v>
      </c>
      <c r="X24">
        <v>4</v>
      </c>
      <c r="Y24">
        <v>1</v>
      </c>
      <c r="Z24">
        <v>4</v>
      </c>
      <c r="AA24">
        <v>2</v>
      </c>
      <c r="AB24">
        <v>1</v>
      </c>
      <c r="AC24">
        <v>7</v>
      </c>
      <c r="AD24">
        <v>1</v>
      </c>
      <c r="AE24">
        <v>2</v>
      </c>
      <c r="AF24">
        <v>2</v>
      </c>
      <c r="AG24">
        <v>2</v>
      </c>
      <c r="AH24">
        <v>4</v>
      </c>
      <c r="AI24">
        <v>2</v>
      </c>
      <c r="AJ24">
        <v>2</v>
      </c>
      <c r="AK24">
        <v>1</v>
      </c>
      <c r="AL24">
        <v>5</v>
      </c>
      <c r="AM24">
        <v>7</v>
      </c>
      <c r="AN24">
        <v>3</v>
      </c>
      <c r="AO24">
        <v>1</v>
      </c>
      <c r="AP24">
        <v>3</v>
      </c>
      <c r="AQ24">
        <v>7</v>
      </c>
      <c r="AR24">
        <v>5</v>
      </c>
      <c r="AS24">
        <v>3</v>
      </c>
      <c r="AT24">
        <v>1</v>
      </c>
      <c r="AU24">
        <v>4</v>
      </c>
      <c r="AV24">
        <v>1</v>
      </c>
      <c r="AW24">
        <v>2</v>
      </c>
      <c r="AX24">
        <v>4</v>
      </c>
      <c r="AY24">
        <v>3</v>
      </c>
      <c r="AZ24">
        <v>3</v>
      </c>
      <c r="BA24">
        <v>1</v>
      </c>
      <c r="BB24">
        <v>4</v>
      </c>
      <c r="BC24">
        <v>2</v>
      </c>
      <c r="BD24">
        <v>4</v>
      </c>
      <c r="BE24">
        <v>1</v>
      </c>
      <c r="BF24">
        <v>0</v>
      </c>
      <c r="BG24">
        <v>0</v>
      </c>
      <c r="BH24">
        <v>2</v>
      </c>
      <c r="BI24">
        <v>1</v>
      </c>
    </row>
    <row r="25" spans="1:61" ht="13.8" customHeight="1" x14ac:dyDescent="0.25">
      <c r="A25" s="24" t="s">
        <v>98</v>
      </c>
      <c r="B25">
        <v>4</v>
      </c>
      <c r="C25">
        <v>7</v>
      </c>
      <c r="D25">
        <v>1</v>
      </c>
      <c r="E25">
        <v>1</v>
      </c>
      <c r="F25">
        <v>4</v>
      </c>
      <c r="G25">
        <v>3</v>
      </c>
      <c r="H25">
        <v>2</v>
      </c>
      <c r="I25">
        <v>1</v>
      </c>
      <c r="J25">
        <v>4</v>
      </c>
      <c r="K25">
        <v>2</v>
      </c>
      <c r="L25">
        <v>3</v>
      </c>
      <c r="M25">
        <v>5</v>
      </c>
      <c r="N25">
        <v>0</v>
      </c>
      <c r="O25">
        <v>1</v>
      </c>
      <c r="P25">
        <v>4</v>
      </c>
      <c r="Q25">
        <v>1</v>
      </c>
      <c r="R25">
        <v>2</v>
      </c>
      <c r="S25">
        <v>4</v>
      </c>
      <c r="T25">
        <v>0</v>
      </c>
      <c r="U25">
        <v>1</v>
      </c>
      <c r="V25">
        <v>5</v>
      </c>
      <c r="W25">
        <v>1</v>
      </c>
      <c r="X25">
        <v>3</v>
      </c>
      <c r="Y25">
        <v>0</v>
      </c>
      <c r="Z25">
        <v>3</v>
      </c>
      <c r="AA25">
        <v>6</v>
      </c>
      <c r="AB25">
        <v>2</v>
      </c>
      <c r="AC25">
        <v>4</v>
      </c>
      <c r="AD25">
        <v>5</v>
      </c>
      <c r="AE25">
        <v>1</v>
      </c>
      <c r="AF25">
        <v>3</v>
      </c>
      <c r="AG25">
        <v>1</v>
      </c>
      <c r="AH25">
        <v>3</v>
      </c>
      <c r="AI25">
        <v>1</v>
      </c>
      <c r="AJ25">
        <v>4</v>
      </c>
      <c r="AK25">
        <v>3</v>
      </c>
      <c r="AL25">
        <v>3</v>
      </c>
      <c r="AM25">
        <v>5</v>
      </c>
      <c r="AN25">
        <v>3</v>
      </c>
      <c r="AO25">
        <v>3</v>
      </c>
      <c r="AP25">
        <v>0</v>
      </c>
      <c r="AQ25">
        <v>4</v>
      </c>
      <c r="AR25">
        <v>5</v>
      </c>
      <c r="AS25">
        <v>1</v>
      </c>
      <c r="AT25">
        <v>4</v>
      </c>
      <c r="AU25">
        <v>3</v>
      </c>
      <c r="AV25">
        <v>2</v>
      </c>
      <c r="AW25">
        <v>4</v>
      </c>
      <c r="AX25">
        <v>2</v>
      </c>
      <c r="AY25">
        <v>6</v>
      </c>
      <c r="AZ25">
        <v>6</v>
      </c>
      <c r="BA25">
        <v>5</v>
      </c>
      <c r="BB25">
        <v>3</v>
      </c>
      <c r="BC25">
        <v>1</v>
      </c>
      <c r="BD25">
        <v>4</v>
      </c>
      <c r="BE25">
        <v>0</v>
      </c>
      <c r="BF25">
        <v>1</v>
      </c>
      <c r="BG25">
        <v>5</v>
      </c>
      <c r="BH25">
        <v>0</v>
      </c>
      <c r="BI25">
        <v>2</v>
      </c>
    </row>
    <row r="26" spans="1:61" ht="13.8" customHeight="1" x14ac:dyDescent="0.25">
      <c r="A26" s="24" t="s">
        <v>99</v>
      </c>
      <c r="B26">
        <v>3</v>
      </c>
      <c r="C26">
        <v>2</v>
      </c>
      <c r="D26">
        <v>2</v>
      </c>
      <c r="E26">
        <v>1</v>
      </c>
      <c r="F26">
        <v>2</v>
      </c>
      <c r="G26">
        <v>3</v>
      </c>
      <c r="H26">
        <v>5</v>
      </c>
      <c r="I26">
        <v>1</v>
      </c>
      <c r="J26">
        <v>3</v>
      </c>
      <c r="K26">
        <v>4</v>
      </c>
      <c r="L26">
        <v>2</v>
      </c>
      <c r="M26">
        <v>1</v>
      </c>
      <c r="N26">
        <v>1</v>
      </c>
      <c r="O26">
        <v>3</v>
      </c>
      <c r="P26">
        <v>1</v>
      </c>
      <c r="Q26">
        <v>0</v>
      </c>
      <c r="R26">
        <v>1</v>
      </c>
      <c r="S26">
        <v>7</v>
      </c>
      <c r="T26">
        <v>2</v>
      </c>
      <c r="U26">
        <v>3</v>
      </c>
      <c r="V26">
        <v>2</v>
      </c>
      <c r="W26">
        <v>3</v>
      </c>
      <c r="X26">
        <v>5</v>
      </c>
      <c r="Y26">
        <v>3</v>
      </c>
      <c r="Z26">
        <v>3</v>
      </c>
      <c r="AA26">
        <v>6</v>
      </c>
      <c r="AB26">
        <v>2</v>
      </c>
      <c r="AC26">
        <v>2</v>
      </c>
      <c r="AD26">
        <v>3</v>
      </c>
      <c r="AE26">
        <v>4</v>
      </c>
      <c r="AF26">
        <v>1</v>
      </c>
      <c r="AG26">
        <v>2</v>
      </c>
      <c r="AH26">
        <v>4</v>
      </c>
      <c r="AI26">
        <v>1</v>
      </c>
      <c r="AJ26">
        <v>4</v>
      </c>
      <c r="AK26">
        <v>7</v>
      </c>
      <c r="AL26">
        <v>3</v>
      </c>
      <c r="AM26">
        <v>2</v>
      </c>
      <c r="AN26">
        <v>4</v>
      </c>
      <c r="AO26">
        <v>3</v>
      </c>
      <c r="AP26">
        <v>3</v>
      </c>
      <c r="AQ26">
        <v>2</v>
      </c>
      <c r="AR26">
        <v>4</v>
      </c>
      <c r="AS26">
        <v>2</v>
      </c>
      <c r="AT26">
        <v>2</v>
      </c>
      <c r="AU26">
        <v>5</v>
      </c>
      <c r="AV26">
        <v>2</v>
      </c>
      <c r="AW26">
        <v>2</v>
      </c>
      <c r="AX26">
        <v>3</v>
      </c>
      <c r="AY26">
        <v>4</v>
      </c>
      <c r="AZ26">
        <v>3</v>
      </c>
      <c r="BA26">
        <v>1</v>
      </c>
      <c r="BB26">
        <v>6</v>
      </c>
      <c r="BC26">
        <v>3</v>
      </c>
      <c r="BD26">
        <v>4</v>
      </c>
      <c r="BE26">
        <v>2</v>
      </c>
      <c r="BF26">
        <v>5</v>
      </c>
      <c r="BG26">
        <v>2</v>
      </c>
      <c r="BH26">
        <v>1</v>
      </c>
      <c r="BI26">
        <v>3</v>
      </c>
    </row>
    <row r="27" spans="1:61" ht="13.8" customHeight="1" x14ac:dyDescent="0.25">
      <c r="A27" s="24" t="s">
        <v>100</v>
      </c>
      <c r="B27">
        <v>0</v>
      </c>
      <c r="C27">
        <v>3</v>
      </c>
      <c r="D27">
        <v>4</v>
      </c>
      <c r="E27">
        <v>6</v>
      </c>
      <c r="F27">
        <v>2</v>
      </c>
      <c r="G27">
        <v>1</v>
      </c>
      <c r="H27">
        <v>4</v>
      </c>
      <c r="I27">
        <v>5</v>
      </c>
      <c r="J27">
        <v>3</v>
      </c>
      <c r="K27">
        <v>5</v>
      </c>
      <c r="L27">
        <v>2</v>
      </c>
      <c r="M27">
        <v>2</v>
      </c>
      <c r="N27">
        <v>1</v>
      </c>
      <c r="O27">
        <v>4</v>
      </c>
      <c r="P27">
        <v>4</v>
      </c>
      <c r="Q27">
        <v>1</v>
      </c>
      <c r="R27">
        <v>1</v>
      </c>
      <c r="S27">
        <v>0</v>
      </c>
      <c r="T27">
        <v>2</v>
      </c>
      <c r="U27">
        <v>5</v>
      </c>
      <c r="V27">
        <v>2</v>
      </c>
      <c r="W27">
        <v>1</v>
      </c>
      <c r="X27">
        <v>0</v>
      </c>
      <c r="Y27">
        <v>3</v>
      </c>
      <c r="Z27">
        <v>1</v>
      </c>
      <c r="AA27">
        <v>2</v>
      </c>
      <c r="AB27">
        <v>3</v>
      </c>
      <c r="AC27">
        <v>4</v>
      </c>
      <c r="AD27">
        <v>2</v>
      </c>
      <c r="AE27">
        <v>5</v>
      </c>
      <c r="AF27">
        <v>5</v>
      </c>
      <c r="AG27">
        <v>4</v>
      </c>
      <c r="AH27">
        <v>5</v>
      </c>
      <c r="AI27">
        <v>0</v>
      </c>
      <c r="AJ27">
        <v>1</v>
      </c>
      <c r="AK27">
        <v>3</v>
      </c>
      <c r="AL27">
        <v>3</v>
      </c>
      <c r="AM27">
        <v>3</v>
      </c>
      <c r="AN27">
        <v>1</v>
      </c>
      <c r="AO27">
        <v>2</v>
      </c>
      <c r="AP27">
        <v>3</v>
      </c>
      <c r="AQ27">
        <v>4</v>
      </c>
      <c r="AR27">
        <v>2</v>
      </c>
      <c r="AS27">
        <v>3</v>
      </c>
      <c r="AT27">
        <v>2</v>
      </c>
      <c r="AU27">
        <v>3</v>
      </c>
      <c r="AV27">
        <v>4</v>
      </c>
      <c r="AW27">
        <v>4</v>
      </c>
      <c r="AX27">
        <v>3</v>
      </c>
      <c r="AY27">
        <v>1</v>
      </c>
      <c r="AZ27">
        <v>1</v>
      </c>
      <c r="BA27">
        <v>1</v>
      </c>
      <c r="BB27">
        <v>2</v>
      </c>
      <c r="BC27">
        <v>6</v>
      </c>
      <c r="BD27">
        <v>1</v>
      </c>
      <c r="BE27">
        <v>3</v>
      </c>
      <c r="BF27">
        <v>1</v>
      </c>
      <c r="BG27">
        <v>2</v>
      </c>
      <c r="BH27">
        <v>2</v>
      </c>
      <c r="BI27">
        <v>3</v>
      </c>
    </row>
    <row r="28" spans="1:61" ht="13.8" customHeight="1" x14ac:dyDescent="0.25">
      <c r="A28" s="24" t="s">
        <v>101</v>
      </c>
      <c r="B28">
        <v>3</v>
      </c>
      <c r="C28">
        <v>1</v>
      </c>
      <c r="D28">
        <v>2</v>
      </c>
      <c r="E28">
        <v>5</v>
      </c>
      <c r="F28">
        <v>5</v>
      </c>
      <c r="G28">
        <v>2</v>
      </c>
      <c r="H28">
        <v>4</v>
      </c>
      <c r="I28">
        <v>0</v>
      </c>
      <c r="J28">
        <v>7</v>
      </c>
      <c r="K28">
        <v>0</v>
      </c>
      <c r="L28">
        <v>4</v>
      </c>
      <c r="M28">
        <v>3</v>
      </c>
      <c r="N28">
        <v>0</v>
      </c>
      <c r="O28">
        <v>1</v>
      </c>
      <c r="P28">
        <v>1</v>
      </c>
      <c r="Q28">
        <v>1</v>
      </c>
      <c r="R28">
        <v>3</v>
      </c>
      <c r="S28">
        <v>4</v>
      </c>
      <c r="T28">
        <v>2</v>
      </c>
      <c r="U28">
        <v>1</v>
      </c>
      <c r="V28">
        <v>2</v>
      </c>
      <c r="W28">
        <v>3</v>
      </c>
      <c r="X28">
        <v>3</v>
      </c>
      <c r="Y28">
        <v>0</v>
      </c>
      <c r="Z28">
        <v>0</v>
      </c>
      <c r="AA28">
        <v>3</v>
      </c>
      <c r="AB28">
        <v>2</v>
      </c>
      <c r="AC28">
        <v>5</v>
      </c>
      <c r="AD28">
        <v>2</v>
      </c>
      <c r="AE28">
        <v>2</v>
      </c>
      <c r="AF28">
        <v>1</v>
      </c>
      <c r="AG28">
        <v>4</v>
      </c>
      <c r="AH28">
        <v>1</v>
      </c>
      <c r="AI28">
        <v>5</v>
      </c>
      <c r="AJ28">
        <v>1</v>
      </c>
      <c r="AK28">
        <v>1</v>
      </c>
      <c r="AL28">
        <v>3</v>
      </c>
      <c r="AM28">
        <v>3</v>
      </c>
      <c r="AN28">
        <v>3</v>
      </c>
      <c r="AO28">
        <v>4</v>
      </c>
      <c r="AP28">
        <v>7</v>
      </c>
      <c r="AQ28">
        <v>4</v>
      </c>
      <c r="AR28">
        <v>2</v>
      </c>
      <c r="AS28">
        <v>5</v>
      </c>
      <c r="AT28">
        <v>1</v>
      </c>
      <c r="AU28">
        <v>2</v>
      </c>
      <c r="AV28">
        <v>1</v>
      </c>
      <c r="AW28">
        <v>2</v>
      </c>
      <c r="AX28">
        <v>0</v>
      </c>
      <c r="AY28">
        <v>1</v>
      </c>
      <c r="AZ28">
        <v>0</v>
      </c>
      <c r="BA28">
        <v>4</v>
      </c>
      <c r="BB28">
        <v>2</v>
      </c>
      <c r="BC28">
        <v>2</v>
      </c>
      <c r="BD28">
        <v>2</v>
      </c>
      <c r="BE28">
        <v>4</v>
      </c>
      <c r="BF28">
        <v>3</v>
      </c>
      <c r="BG28">
        <v>3</v>
      </c>
      <c r="BH28">
        <v>1</v>
      </c>
      <c r="BI28">
        <v>3</v>
      </c>
    </row>
    <row r="29" spans="1:61" ht="13.8" customHeight="1" x14ac:dyDescent="0.25">
      <c r="A29" s="24" t="s">
        <v>102</v>
      </c>
      <c r="B29">
        <v>4</v>
      </c>
      <c r="C29">
        <v>1</v>
      </c>
      <c r="D29">
        <v>2</v>
      </c>
      <c r="E29">
        <v>2</v>
      </c>
      <c r="F29">
        <v>4</v>
      </c>
      <c r="G29">
        <v>0</v>
      </c>
      <c r="H29">
        <v>2</v>
      </c>
      <c r="I29">
        <v>3</v>
      </c>
      <c r="J29">
        <v>1</v>
      </c>
      <c r="K29">
        <v>1</v>
      </c>
      <c r="L29">
        <v>3</v>
      </c>
      <c r="M29">
        <v>0</v>
      </c>
      <c r="N29">
        <v>4</v>
      </c>
      <c r="O29">
        <v>1</v>
      </c>
      <c r="P29">
        <v>4</v>
      </c>
      <c r="Q29">
        <v>0</v>
      </c>
      <c r="R29">
        <v>3</v>
      </c>
      <c r="S29">
        <v>2</v>
      </c>
      <c r="T29">
        <v>3</v>
      </c>
      <c r="U29">
        <v>7</v>
      </c>
      <c r="V29">
        <v>3</v>
      </c>
      <c r="W29">
        <v>3</v>
      </c>
      <c r="X29">
        <v>4</v>
      </c>
      <c r="Y29">
        <v>1</v>
      </c>
      <c r="Z29">
        <v>3</v>
      </c>
      <c r="AA29">
        <v>4</v>
      </c>
      <c r="AB29">
        <v>2</v>
      </c>
      <c r="AC29">
        <v>1</v>
      </c>
      <c r="AD29">
        <v>2</v>
      </c>
      <c r="AE29">
        <v>4</v>
      </c>
      <c r="AF29">
        <v>1</v>
      </c>
      <c r="AG29">
        <v>4</v>
      </c>
      <c r="AH29">
        <v>4</v>
      </c>
      <c r="AI29">
        <v>5</v>
      </c>
      <c r="AJ29">
        <v>0</v>
      </c>
      <c r="AK29">
        <v>0</v>
      </c>
      <c r="AL29">
        <v>4</v>
      </c>
      <c r="AM29">
        <v>2</v>
      </c>
      <c r="AN29">
        <v>3</v>
      </c>
      <c r="AO29">
        <v>2</v>
      </c>
      <c r="AP29">
        <v>1</v>
      </c>
      <c r="AQ29">
        <v>2</v>
      </c>
      <c r="AR29">
        <v>6</v>
      </c>
      <c r="AS29">
        <v>6</v>
      </c>
      <c r="AT29">
        <v>3</v>
      </c>
      <c r="AU29">
        <v>1</v>
      </c>
      <c r="AV29">
        <v>3</v>
      </c>
      <c r="AW29">
        <v>3</v>
      </c>
      <c r="AX29">
        <v>2</v>
      </c>
      <c r="AY29">
        <v>2</v>
      </c>
      <c r="AZ29">
        <v>2</v>
      </c>
      <c r="BA29">
        <v>4</v>
      </c>
      <c r="BB29">
        <v>2</v>
      </c>
      <c r="BC29">
        <v>2</v>
      </c>
      <c r="BD29">
        <v>6</v>
      </c>
      <c r="BE29">
        <v>2</v>
      </c>
      <c r="BF29">
        <v>2</v>
      </c>
      <c r="BG29">
        <v>3</v>
      </c>
      <c r="BH29">
        <v>2</v>
      </c>
      <c r="BI29">
        <v>2</v>
      </c>
    </row>
    <row r="30" spans="1:61" ht="13.8" customHeight="1" x14ac:dyDescent="0.25">
      <c r="A30" s="24" t="s">
        <v>103</v>
      </c>
      <c r="B30">
        <v>6</v>
      </c>
      <c r="C30">
        <v>0</v>
      </c>
      <c r="D30">
        <v>2</v>
      </c>
      <c r="E30">
        <v>1</v>
      </c>
      <c r="F30">
        <v>2</v>
      </c>
      <c r="G30">
        <v>4</v>
      </c>
      <c r="H30">
        <v>4</v>
      </c>
      <c r="I30">
        <v>2</v>
      </c>
      <c r="J30">
        <v>3</v>
      </c>
      <c r="K30">
        <v>2</v>
      </c>
      <c r="L30">
        <v>1</v>
      </c>
      <c r="M30">
        <v>2</v>
      </c>
      <c r="N30">
        <v>1</v>
      </c>
      <c r="O30">
        <v>1</v>
      </c>
      <c r="P30">
        <v>2</v>
      </c>
      <c r="Q30">
        <v>2</v>
      </c>
      <c r="R30">
        <v>4</v>
      </c>
      <c r="S30">
        <v>3</v>
      </c>
      <c r="T30">
        <v>2</v>
      </c>
      <c r="U30">
        <v>0</v>
      </c>
      <c r="V30">
        <v>2</v>
      </c>
      <c r="W30">
        <v>3</v>
      </c>
      <c r="X30">
        <v>4</v>
      </c>
      <c r="Y30">
        <v>2</v>
      </c>
      <c r="Z30">
        <v>4</v>
      </c>
      <c r="AA30">
        <v>2</v>
      </c>
      <c r="AB30">
        <v>3</v>
      </c>
      <c r="AC30">
        <v>1</v>
      </c>
      <c r="AD30">
        <v>4</v>
      </c>
      <c r="AE30">
        <v>3</v>
      </c>
      <c r="AF30">
        <v>7</v>
      </c>
      <c r="AG30">
        <v>3</v>
      </c>
      <c r="AH30">
        <v>0</v>
      </c>
      <c r="AI30">
        <v>3</v>
      </c>
      <c r="AJ30">
        <v>4</v>
      </c>
      <c r="AK30">
        <v>1</v>
      </c>
      <c r="AL30">
        <v>2</v>
      </c>
      <c r="AM30">
        <v>3</v>
      </c>
      <c r="AN30">
        <v>3</v>
      </c>
      <c r="AO30">
        <v>0</v>
      </c>
      <c r="AP30">
        <v>2</v>
      </c>
      <c r="AQ30">
        <v>1</v>
      </c>
      <c r="AR30">
        <v>1</v>
      </c>
      <c r="AS30">
        <v>3</v>
      </c>
      <c r="AT30">
        <v>2</v>
      </c>
      <c r="AU30">
        <v>4</v>
      </c>
      <c r="AV30">
        <v>1</v>
      </c>
      <c r="AW30">
        <v>7</v>
      </c>
      <c r="AX30">
        <v>2</v>
      </c>
      <c r="AY30">
        <v>5</v>
      </c>
      <c r="AZ30">
        <v>4</v>
      </c>
      <c r="BA30">
        <v>3</v>
      </c>
      <c r="BB30">
        <v>4</v>
      </c>
      <c r="BC30">
        <v>2</v>
      </c>
      <c r="BD30">
        <v>5</v>
      </c>
      <c r="BE30">
        <v>4</v>
      </c>
      <c r="BF30">
        <v>1</v>
      </c>
      <c r="BG30">
        <v>1</v>
      </c>
      <c r="BH30">
        <v>2</v>
      </c>
      <c r="BI30">
        <v>3</v>
      </c>
    </row>
    <row r="31" spans="1:61" ht="13.8" customHeight="1" x14ac:dyDescent="0.25">
      <c r="A31" s="24" t="s">
        <v>104</v>
      </c>
      <c r="B31">
        <v>3</v>
      </c>
      <c r="C31">
        <v>5</v>
      </c>
      <c r="D31">
        <v>2</v>
      </c>
      <c r="E31">
        <v>5</v>
      </c>
      <c r="F31">
        <v>2</v>
      </c>
      <c r="G31">
        <v>2</v>
      </c>
      <c r="H31">
        <v>5</v>
      </c>
      <c r="I31">
        <v>2</v>
      </c>
      <c r="J31">
        <v>1</v>
      </c>
      <c r="K31">
        <v>3</v>
      </c>
      <c r="L31">
        <v>4</v>
      </c>
      <c r="M31">
        <v>0</v>
      </c>
      <c r="N31">
        <v>3</v>
      </c>
      <c r="O31">
        <v>2</v>
      </c>
      <c r="P31">
        <v>1</v>
      </c>
      <c r="Q31">
        <v>5</v>
      </c>
      <c r="R31">
        <v>2</v>
      </c>
      <c r="S31">
        <v>2</v>
      </c>
      <c r="T31">
        <v>1</v>
      </c>
      <c r="U31">
        <v>4</v>
      </c>
      <c r="V31">
        <v>5</v>
      </c>
      <c r="W31">
        <v>1</v>
      </c>
      <c r="X31">
        <v>2</v>
      </c>
      <c r="Y31">
        <v>4</v>
      </c>
      <c r="Z31">
        <v>2</v>
      </c>
      <c r="AA31">
        <v>2</v>
      </c>
      <c r="AB31">
        <v>3</v>
      </c>
      <c r="AC31">
        <v>2</v>
      </c>
      <c r="AD31">
        <v>0</v>
      </c>
      <c r="AE31">
        <v>2</v>
      </c>
      <c r="AF31">
        <v>3</v>
      </c>
      <c r="AG31">
        <v>1</v>
      </c>
      <c r="AH31">
        <v>4</v>
      </c>
      <c r="AI31">
        <v>4</v>
      </c>
      <c r="AJ31">
        <v>2</v>
      </c>
      <c r="AK31">
        <v>5</v>
      </c>
      <c r="AL31">
        <v>4</v>
      </c>
      <c r="AM31">
        <v>0</v>
      </c>
      <c r="AN31">
        <v>1</v>
      </c>
      <c r="AO31">
        <v>1</v>
      </c>
      <c r="AP31">
        <v>4</v>
      </c>
      <c r="AQ31">
        <v>1</v>
      </c>
      <c r="AR31">
        <v>1</v>
      </c>
      <c r="AS31">
        <v>3</v>
      </c>
      <c r="AT31">
        <v>1</v>
      </c>
      <c r="AU31">
        <v>2</v>
      </c>
      <c r="AV31">
        <v>2</v>
      </c>
      <c r="AW31">
        <v>3</v>
      </c>
      <c r="AX31">
        <v>4</v>
      </c>
      <c r="AY31">
        <v>2</v>
      </c>
      <c r="AZ31">
        <v>4</v>
      </c>
      <c r="BA31">
        <v>4</v>
      </c>
      <c r="BB31">
        <v>3</v>
      </c>
      <c r="BC31">
        <v>1</v>
      </c>
      <c r="BD31">
        <v>3</v>
      </c>
      <c r="BE31">
        <v>0</v>
      </c>
      <c r="BF31">
        <v>3</v>
      </c>
      <c r="BG31">
        <v>2</v>
      </c>
      <c r="BH31">
        <v>7</v>
      </c>
      <c r="BI31">
        <v>3</v>
      </c>
    </row>
    <row r="32" spans="1:61" ht="13.8" customHeight="1" x14ac:dyDescent="0.25">
      <c r="A32" s="24" t="s">
        <v>105</v>
      </c>
      <c r="B32">
        <v>7</v>
      </c>
      <c r="C32">
        <v>5</v>
      </c>
      <c r="D32">
        <v>2</v>
      </c>
      <c r="E32">
        <v>4</v>
      </c>
      <c r="F32">
        <v>0</v>
      </c>
      <c r="G32">
        <v>3</v>
      </c>
      <c r="H32">
        <v>0</v>
      </c>
      <c r="I32">
        <v>4</v>
      </c>
      <c r="J32">
        <v>4</v>
      </c>
      <c r="K32">
        <v>3</v>
      </c>
      <c r="L32">
        <v>3</v>
      </c>
      <c r="M32">
        <v>0</v>
      </c>
      <c r="N32">
        <v>2</v>
      </c>
      <c r="O32">
        <v>2</v>
      </c>
      <c r="P32">
        <v>3</v>
      </c>
      <c r="Q32">
        <v>3</v>
      </c>
      <c r="R32">
        <v>1</v>
      </c>
      <c r="S32">
        <v>2</v>
      </c>
      <c r="T32">
        <v>2</v>
      </c>
      <c r="U32">
        <v>2</v>
      </c>
      <c r="V32">
        <v>4</v>
      </c>
      <c r="W32">
        <v>1</v>
      </c>
      <c r="X32">
        <v>4</v>
      </c>
      <c r="Y32">
        <v>4</v>
      </c>
      <c r="Z32">
        <v>5</v>
      </c>
      <c r="AA32">
        <v>2</v>
      </c>
      <c r="AB32">
        <v>3</v>
      </c>
      <c r="AC32">
        <v>3</v>
      </c>
      <c r="AD32">
        <v>4</v>
      </c>
      <c r="AE32">
        <v>4</v>
      </c>
      <c r="AF32">
        <v>1</v>
      </c>
      <c r="AG32">
        <v>3</v>
      </c>
      <c r="AH32">
        <v>1</v>
      </c>
      <c r="AI32">
        <v>5</v>
      </c>
      <c r="AJ32">
        <v>2</v>
      </c>
      <c r="AK32">
        <v>6</v>
      </c>
      <c r="AL32">
        <v>6</v>
      </c>
      <c r="AM32">
        <v>4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6</v>
      </c>
      <c r="AT32">
        <v>5</v>
      </c>
      <c r="AU32">
        <v>0</v>
      </c>
      <c r="AV32">
        <v>1</v>
      </c>
      <c r="AW32">
        <v>5</v>
      </c>
      <c r="AX32">
        <v>1</v>
      </c>
      <c r="AY32">
        <v>2</v>
      </c>
      <c r="AZ32">
        <v>2</v>
      </c>
      <c r="BA32">
        <v>4</v>
      </c>
      <c r="BB32">
        <v>2</v>
      </c>
      <c r="BC32">
        <v>5</v>
      </c>
      <c r="BD32">
        <v>2</v>
      </c>
      <c r="BE32">
        <v>4</v>
      </c>
      <c r="BF32">
        <v>3</v>
      </c>
      <c r="BG32">
        <v>3</v>
      </c>
      <c r="BH32">
        <v>5</v>
      </c>
      <c r="BI32">
        <v>2</v>
      </c>
    </row>
    <row r="33" spans="1:61" ht="13.8" customHeight="1" x14ac:dyDescent="0.25">
      <c r="A33" s="24" t="s">
        <v>106</v>
      </c>
      <c r="B33">
        <v>1</v>
      </c>
      <c r="C33">
        <v>4</v>
      </c>
      <c r="D33">
        <v>4</v>
      </c>
      <c r="E33">
        <v>2</v>
      </c>
      <c r="F33">
        <v>3</v>
      </c>
      <c r="G33">
        <v>1</v>
      </c>
      <c r="H33">
        <v>5</v>
      </c>
      <c r="I33">
        <v>2</v>
      </c>
      <c r="J33">
        <v>0</v>
      </c>
      <c r="K33">
        <v>5</v>
      </c>
      <c r="L33">
        <v>3</v>
      </c>
      <c r="M33">
        <v>1</v>
      </c>
      <c r="N33">
        <v>4</v>
      </c>
      <c r="O33">
        <v>3</v>
      </c>
      <c r="P33">
        <v>3</v>
      </c>
      <c r="Q33">
        <v>1</v>
      </c>
      <c r="R33">
        <v>2</v>
      </c>
      <c r="S33">
        <v>4</v>
      </c>
      <c r="T33">
        <v>4</v>
      </c>
      <c r="U33">
        <v>2</v>
      </c>
      <c r="V33">
        <v>6</v>
      </c>
      <c r="W33">
        <v>4</v>
      </c>
      <c r="X33">
        <v>4</v>
      </c>
      <c r="Y33">
        <v>5</v>
      </c>
      <c r="Z33">
        <v>5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3</v>
      </c>
      <c r="AG33">
        <v>5</v>
      </c>
      <c r="AH33">
        <v>0</v>
      </c>
      <c r="AI33">
        <v>0</v>
      </c>
      <c r="AJ33">
        <v>3</v>
      </c>
      <c r="AK33">
        <v>1</v>
      </c>
      <c r="AL33">
        <v>1</v>
      </c>
      <c r="AM33">
        <v>3</v>
      </c>
      <c r="AN33">
        <v>3</v>
      </c>
      <c r="AO33">
        <v>5</v>
      </c>
      <c r="AP33">
        <v>3</v>
      </c>
      <c r="AQ33">
        <v>3</v>
      </c>
      <c r="AR33">
        <v>2</v>
      </c>
      <c r="AS33">
        <v>2</v>
      </c>
      <c r="AT33">
        <v>4</v>
      </c>
      <c r="AU33">
        <v>4</v>
      </c>
      <c r="AV33">
        <v>1</v>
      </c>
      <c r="AW33">
        <v>5</v>
      </c>
      <c r="AX33">
        <v>1</v>
      </c>
      <c r="AY33">
        <v>6</v>
      </c>
      <c r="AZ33">
        <v>1</v>
      </c>
      <c r="BA33">
        <v>2</v>
      </c>
      <c r="BB33">
        <v>2</v>
      </c>
      <c r="BC33">
        <v>2</v>
      </c>
      <c r="BD33">
        <v>2</v>
      </c>
      <c r="BE33">
        <v>4</v>
      </c>
      <c r="BF33">
        <v>1</v>
      </c>
      <c r="BG33">
        <v>0</v>
      </c>
      <c r="BH33">
        <v>5</v>
      </c>
      <c r="BI33">
        <v>2</v>
      </c>
    </row>
    <row r="34" spans="1:61" ht="13.8" customHeight="1" x14ac:dyDescent="0.25">
      <c r="A34" s="24" t="s">
        <v>107</v>
      </c>
      <c r="B34">
        <v>1</v>
      </c>
      <c r="C34">
        <v>2</v>
      </c>
      <c r="D34">
        <v>3</v>
      </c>
      <c r="E34">
        <v>1</v>
      </c>
      <c r="F34">
        <v>6</v>
      </c>
      <c r="G34">
        <v>2</v>
      </c>
      <c r="H34">
        <v>1</v>
      </c>
      <c r="I34">
        <v>2</v>
      </c>
      <c r="J34">
        <v>4</v>
      </c>
      <c r="K34">
        <v>1</v>
      </c>
      <c r="L34">
        <v>1</v>
      </c>
      <c r="M34">
        <v>4</v>
      </c>
      <c r="N34">
        <v>5</v>
      </c>
      <c r="O34">
        <v>2</v>
      </c>
      <c r="P34">
        <v>3</v>
      </c>
      <c r="Q34">
        <v>1</v>
      </c>
      <c r="R34">
        <v>3</v>
      </c>
      <c r="S34">
        <v>1</v>
      </c>
      <c r="T34">
        <v>1</v>
      </c>
      <c r="U34">
        <v>3</v>
      </c>
      <c r="V34">
        <v>1</v>
      </c>
      <c r="W34">
        <v>2</v>
      </c>
      <c r="X34">
        <v>2</v>
      </c>
      <c r="Y34">
        <v>2</v>
      </c>
      <c r="Z34">
        <v>2</v>
      </c>
      <c r="AA34">
        <v>4</v>
      </c>
      <c r="AB34">
        <v>5</v>
      </c>
      <c r="AC34">
        <v>3</v>
      </c>
      <c r="AD34">
        <v>2</v>
      </c>
      <c r="AE34">
        <v>2</v>
      </c>
      <c r="AF34">
        <v>2</v>
      </c>
      <c r="AG34">
        <v>5</v>
      </c>
      <c r="AH34">
        <v>2</v>
      </c>
      <c r="AI34">
        <v>2</v>
      </c>
      <c r="AJ34">
        <v>1</v>
      </c>
      <c r="AK34">
        <v>2</v>
      </c>
      <c r="AL34">
        <v>0</v>
      </c>
      <c r="AM34">
        <v>3</v>
      </c>
      <c r="AN34">
        <v>5</v>
      </c>
      <c r="AO34">
        <v>2</v>
      </c>
      <c r="AP34">
        <v>2</v>
      </c>
      <c r="AQ34">
        <v>2</v>
      </c>
      <c r="AR34">
        <v>1</v>
      </c>
      <c r="AS34">
        <v>2</v>
      </c>
      <c r="AT34">
        <v>7</v>
      </c>
      <c r="AU34">
        <v>0</v>
      </c>
      <c r="AV34">
        <v>5</v>
      </c>
      <c r="AW34">
        <v>6</v>
      </c>
      <c r="AX34">
        <v>1</v>
      </c>
      <c r="AY34">
        <v>2</v>
      </c>
      <c r="AZ34">
        <v>0</v>
      </c>
      <c r="BA34">
        <v>1</v>
      </c>
      <c r="BB34">
        <v>2</v>
      </c>
      <c r="BC34">
        <v>3</v>
      </c>
      <c r="BD34">
        <v>4</v>
      </c>
      <c r="BE34">
        <v>3</v>
      </c>
      <c r="BF34">
        <v>1</v>
      </c>
      <c r="BG34">
        <v>1</v>
      </c>
      <c r="BH34">
        <v>1</v>
      </c>
      <c r="BI34">
        <v>0</v>
      </c>
    </row>
    <row r="35" spans="1:61" ht="13.8" customHeight="1" x14ac:dyDescent="0.25">
      <c r="A35" s="24" t="s">
        <v>108</v>
      </c>
      <c r="B35">
        <v>5</v>
      </c>
      <c r="C35">
        <v>4</v>
      </c>
      <c r="D35">
        <v>3</v>
      </c>
      <c r="E35">
        <v>2</v>
      </c>
      <c r="F35">
        <v>5</v>
      </c>
      <c r="G35">
        <v>3</v>
      </c>
      <c r="H35">
        <v>4</v>
      </c>
      <c r="I35">
        <v>3</v>
      </c>
      <c r="J35">
        <v>1</v>
      </c>
      <c r="K35">
        <v>1</v>
      </c>
      <c r="L35">
        <v>2</v>
      </c>
      <c r="M35">
        <v>0</v>
      </c>
      <c r="N35">
        <v>3</v>
      </c>
      <c r="O35">
        <v>7</v>
      </c>
      <c r="P35">
        <v>3</v>
      </c>
      <c r="Q35">
        <v>2</v>
      </c>
      <c r="R35">
        <v>2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2</v>
      </c>
      <c r="Z35">
        <v>2</v>
      </c>
      <c r="AA35">
        <v>1</v>
      </c>
      <c r="AB35">
        <v>3</v>
      </c>
      <c r="AC35">
        <v>3</v>
      </c>
      <c r="AD35">
        <v>4</v>
      </c>
      <c r="AE35">
        <v>3</v>
      </c>
      <c r="AF35">
        <v>1</v>
      </c>
      <c r="AG35">
        <v>4</v>
      </c>
      <c r="AH35">
        <v>4</v>
      </c>
      <c r="AI35">
        <v>2</v>
      </c>
      <c r="AJ35">
        <v>2</v>
      </c>
      <c r="AK35">
        <v>6</v>
      </c>
      <c r="AL35">
        <v>3</v>
      </c>
      <c r="AM35">
        <v>1</v>
      </c>
      <c r="AN35">
        <v>1</v>
      </c>
      <c r="AO35">
        <v>3</v>
      </c>
      <c r="AP35">
        <v>4</v>
      </c>
      <c r="AQ35">
        <v>5</v>
      </c>
      <c r="AR35">
        <v>2</v>
      </c>
      <c r="AS35">
        <v>1</v>
      </c>
      <c r="AT35">
        <v>2</v>
      </c>
      <c r="AU35">
        <v>2</v>
      </c>
      <c r="AV35">
        <v>4</v>
      </c>
      <c r="AW35">
        <v>1</v>
      </c>
      <c r="AX35">
        <v>3</v>
      </c>
      <c r="AY35">
        <v>4</v>
      </c>
      <c r="AZ35">
        <v>0</v>
      </c>
      <c r="BA35">
        <v>2</v>
      </c>
      <c r="BB35">
        <v>4</v>
      </c>
      <c r="BC35">
        <v>1</v>
      </c>
      <c r="BD35">
        <v>1</v>
      </c>
      <c r="BE35">
        <v>4</v>
      </c>
      <c r="BF35">
        <v>1</v>
      </c>
      <c r="BG35">
        <v>1</v>
      </c>
      <c r="BH35">
        <v>2</v>
      </c>
      <c r="BI35">
        <v>5</v>
      </c>
    </row>
    <row r="36" spans="1:61" ht="13.8" customHeight="1" x14ac:dyDescent="0.25">
      <c r="A36" s="24" t="s">
        <v>109</v>
      </c>
      <c r="B36">
        <v>6</v>
      </c>
      <c r="C36">
        <v>4</v>
      </c>
      <c r="D36">
        <v>2</v>
      </c>
      <c r="E36">
        <v>2</v>
      </c>
      <c r="F36">
        <v>3</v>
      </c>
      <c r="G36">
        <v>0</v>
      </c>
      <c r="H36">
        <v>3</v>
      </c>
      <c r="I36">
        <v>1</v>
      </c>
      <c r="J36">
        <v>2</v>
      </c>
      <c r="K36">
        <v>1</v>
      </c>
      <c r="L36">
        <v>1</v>
      </c>
      <c r="M36">
        <v>2</v>
      </c>
      <c r="N36">
        <v>4</v>
      </c>
      <c r="O36">
        <v>4</v>
      </c>
      <c r="P36">
        <v>3</v>
      </c>
      <c r="Q36">
        <v>5</v>
      </c>
      <c r="R36">
        <v>5</v>
      </c>
      <c r="S36">
        <v>4</v>
      </c>
      <c r="T36">
        <v>5</v>
      </c>
      <c r="U36">
        <v>6</v>
      </c>
      <c r="V36">
        <v>4</v>
      </c>
      <c r="W36">
        <v>4</v>
      </c>
      <c r="X36">
        <v>0</v>
      </c>
      <c r="Y36">
        <v>3</v>
      </c>
      <c r="Z36">
        <v>3</v>
      </c>
      <c r="AA36">
        <v>3</v>
      </c>
      <c r="AB36">
        <v>5</v>
      </c>
      <c r="AC36">
        <v>2</v>
      </c>
      <c r="AD36">
        <v>1</v>
      </c>
      <c r="AE36">
        <v>2</v>
      </c>
      <c r="AF36">
        <v>3</v>
      </c>
      <c r="AG36">
        <v>2</v>
      </c>
      <c r="AH36">
        <v>4</v>
      </c>
      <c r="AI36">
        <v>2</v>
      </c>
      <c r="AJ36">
        <v>2</v>
      </c>
      <c r="AK36">
        <v>2</v>
      </c>
      <c r="AL36">
        <v>1</v>
      </c>
      <c r="AM36">
        <v>4</v>
      </c>
      <c r="AN36">
        <v>3</v>
      </c>
      <c r="AO36">
        <v>3</v>
      </c>
      <c r="AP36">
        <v>3</v>
      </c>
      <c r="AQ36">
        <v>2</v>
      </c>
      <c r="AR36">
        <v>3</v>
      </c>
      <c r="AS36">
        <v>2</v>
      </c>
      <c r="AT36">
        <v>4</v>
      </c>
      <c r="AU36">
        <v>2</v>
      </c>
      <c r="AV36">
        <v>0</v>
      </c>
      <c r="AW36">
        <v>4</v>
      </c>
      <c r="AX36">
        <v>1</v>
      </c>
      <c r="AY36">
        <v>3</v>
      </c>
      <c r="AZ36">
        <v>1</v>
      </c>
      <c r="BA36">
        <v>4</v>
      </c>
      <c r="BB36">
        <v>2</v>
      </c>
      <c r="BC36">
        <v>3</v>
      </c>
      <c r="BD36">
        <v>1</v>
      </c>
      <c r="BE36">
        <v>3</v>
      </c>
      <c r="BF36">
        <v>6</v>
      </c>
      <c r="BG36">
        <v>1</v>
      </c>
      <c r="BH36">
        <v>1</v>
      </c>
      <c r="BI36">
        <v>6</v>
      </c>
    </row>
    <row r="37" spans="1:61" ht="13.8" customHeight="1" x14ac:dyDescent="0.25">
      <c r="A37" s="24" t="s">
        <v>110</v>
      </c>
      <c r="B37">
        <v>2</v>
      </c>
      <c r="C37">
        <v>4</v>
      </c>
      <c r="D37">
        <v>1</v>
      </c>
      <c r="E37">
        <v>3</v>
      </c>
      <c r="F37">
        <v>1</v>
      </c>
      <c r="G37">
        <v>4</v>
      </c>
      <c r="H37">
        <v>0</v>
      </c>
      <c r="I37">
        <v>2</v>
      </c>
      <c r="J37">
        <v>2</v>
      </c>
      <c r="K37">
        <v>2</v>
      </c>
      <c r="L37">
        <v>2</v>
      </c>
      <c r="M37">
        <v>4</v>
      </c>
      <c r="N37">
        <v>1</v>
      </c>
      <c r="O37">
        <v>2</v>
      </c>
      <c r="P37">
        <v>2</v>
      </c>
      <c r="Q37">
        <v>3</v>
      </c>
      <c r="R37">
        <v>2</v>
      </c>
      <c r="S37">
        <v>6</v>
      </c>
      <c r="T37">
        <v>2</v>
      </c>
      <c r="U37">
        <v>3</v>
      </c>
      <c r="V37">
        <v>5</v>
      </c>
      <c r="W37">
        <v>0</v>
      </c>
      <c r="X37">
        <v>2</v>
      </c>
      <c r="Y37">
        <v>1</v>
      </c>
      <c r="Z37">
        <v>1</v>
      </c>
      <c r="AA37">
        <v>3</v>
      </c>
      <c r="AB37">
        <v>4</v>
      </c>
      <c r="AC37">
        <v>3</v>
      </c>
      <c r="AD37">
        <v>1</v>
      </c>
      <c r="AE37">
        <v>3</v>
      </c>
      <c r="AF37">
        <v>0</v>
      </c>
      <c r="AG37">
        <v>2</v>
      </c>
      <c r="AH37">
        <v>3</v>
      </c>
      <c r="AI37">
        <v>3</v>
      </c>
      <c r="AJ37">
        <v>0</v>
      </c>
      <c r="AK37">
        <v>3</v>
      </c>
      <c r="AL37">
        <v>1</v>
      </c>
      <c r="AM37">
        <v>4</v>
      </c>
      <c r="AN37">
        <v>4</v>
      </c>
      <c r="AO37">
        <v>4</v>
      </c>
      <c r="AP37">
        <v>0</v>
      </c>
      <c r="AQ37">
        <v>1</v>
      </c>
      <c r="AR37">
        <v>2</v>
      </c>
      <c r="AS37">
        <v>2</v>
      </c>
      <c r="AT37">
        <v>1</v>
      </c>
      <c r="AU37">
        <v>0</v>
      </c>
      <c r="AV37">
        <v>3</v>
      </c>
      <c r="AW37">
        <v>4</v>
      </c>
      <c r="AX37">
        <v>6</v>
      </c>
      <c r="AY37">
        <v>2</v>
      </c>
      <c r="AZ37">
        <v>0</v>
      </c>
      <c r="BA37">
        <v>7</v>
      </c>
      <c r="BB37">
        <v>0</v>
      </c>
      <c r="BC37">
        <v>2</v>
      </c>
      <c r="BD37">
        <v>2</v>
      </c>
      <c r="BE37">
        <v>2</v>
      </c>
      <c r="BF37">
        <v>4</v>
      </c>
      <c r="BG37">
        <v>1</v>
      </c>
      <c r="BH37">
        <v>2</v>
      </c>
      <c r="BI37">
        <v>2</v>
      </c>
    </row>
    <row r="38" spans="1:61" ht="13.8" customHeight="1" x14ac:dyDescent="0.25">
      <c r="A38" s="24" t="s">
        <v>111</v>
      </c>
      <c r="B38">
        <v>3</v>
      </c>
      <c r="C38">
        <v>3</v>
      </c>
      <c r="D38">
        <v>2</v>
      </c>
      <c r="E38">
        <v>3</v>
      </c>
      <c r="F38">
        <v>2</v>
      </c>
      <c r="G38">
        <v>2</v>
      </c>
      <c r="H38">
        <v>2</v>
      </c>
      <c r="I38">
        <v>4</v>
      </c>
      <c r="J38">
        <v>1</v>
      </c>
      <c r="K38">
        <v>3</v>
      </c>
      <c r="L38">
        <v>2</v>
      </c>
      <c r="M38">
        <v>4</v>
      </c>
      <c r="N38">
        <v>2</v>
      </c>
      <c r="O38">
        <v>4</v>
      </c>
      <c r="P38">
        <v>2</v>
      </c>
      <c r="Q38">
        <v>0</v>
      </c>
      <c r="R38">
        <v>6</v>
      </c>
      <c r="S38">
        <v>3</v>
      </c>
      <c r="T38">
        <v>1</v>
      </c>
      <c r="U38">
        <v>3</v>
      </c>
      <c r="V38">
        <v>1</v>
      </c>
      <c r="W38">
        <v>2</v>
      </c>
      <c r="X38">
        <v>2</v>
      </c>
      <c r="Y38">
        <v>2</v>
      </c>
      <c r="Z38">
        <v>1</v>
      </c>
      <c r="AA38">
        <v>2</v>
      </c>
      <c r="AB38">
        <v>1</v>
      </c>
      <c r="AC38">
        <v>2</v>
      </c>
      <c r="AD38">
        <v>2</v>
      </c>
      <c r="AE38">
        <v>2</v>
      </c>
      <c r="AF38">
        <v>1</v>
      </c>
      <c r="AG38">
        <v>0</v>
      </c>
      <c r="AH38">
        <v>5</v>
      </c>
      <c r="AI38">
        <v>6</v>
      </c>
      <c r="AJ38">
        <v>3</v>
      </c>
      <c r="AK38">
        <v>2</v>
      </c>
      <c r="AL38">
        <v>2</v>
      </c>
      <c r="AM38">
        <v>4</v>
      </c>
      <c r="AN38">
        <v>1</v>
      </c>
      <c r="AO38">
        <v>2</v>
      </c>
      <c r="AP38">
        <v>1</v>
      </c>
      <c r="AQ38">
        <v>2</v>
      </c>
      <c r="AR38">
        <v>1</v>
      </c>
      <c r="AS38">
        <v>3</v>
      </c>
      <c r="AT38">
        <v>3</v>
      </c>
      <c r="AU38">
        <v>2</v>
      </c>
      <c r="AV38">
        <v>4</v>
      </c>
      <c r="AW38">
        <v>5</v>
      </c>
      <c r="AX38">
        <v>1</v>
      </c>
      <c r="AY38">
        <v>5</v>
      </c>
      <c r="AZ38">
        <v>2</v>
      </c>
      <c r="BA38">
        <v>4</v>
      </c>
      <c r="BB38">
        <v>5</v>
      </c>
      <c r="BC38">
        <v>2</v>
      </c>
      <c r="BD38">
        <v>3</v>
      </c>
      <c r="BE38">
        <v>4</v>
      </c>
      <c r="BF38">
        <v>2</v>
      </c>
      <c r="BG38">
        <v>2</v>
      </c>
      <c r="BH38">
        <v>2</v>
      </c>
      <c r="BI38">
        <v>1</v>
      </c>
    </row>
    <row r="39" spans="1:61" ht="13.8" customHeight="1" x14ac:dyDescent="0.25">
      <c r="A39" s="24" t="s">
        <v>112</v>
      </c>
      <c r="B39">
        <v>3</v>
      </c>
      <c r="C39">
        <v>5</v>
      </c>
      <c r="D39">
        <v>4</v>
      </c>
      <c r="E39">
        <v>3</v>
      </c>
      <c r="F39">
        <v>2</v>
      </c>
      <c r="G39">
        <v>1</v>
      </c>
      <c r="H39">
        <v>2</v>
      </c>
      <c r="I39">
        <v>4</v>
      </c>
      <c r="J39">
        <v>3</v>
      </c>
      <c r="K39">
        <v>3</v>
      </c>
      <c r="L39">
        <v>1</v>
      </c>
      <c r="M39">
        <v>3</v>
      </c>
      <c r="N39">
        <v>2</v>
      </c>
      <c r="O39">
        <v>1</v>
      </c>
      <c r="P39">
        <v>3</v>
      </c>
      <c r="Q39">
        <v>4</v>
      </c>
      <c r="R39">
        <v>1</v>
      </c>
      <c r="S39">
        <v>2</v>
      </c>
      <c r="T39">
        <v>2</v>
      </c>
      <c r="U39">
        <v>3</v>
      </c>
      <c r="V39">
        <v>0</v>
      </c>
      <c r="W39">
        <v>3</v>
      </c>
      <c r="X39">
        <v>2</v>
      </c>
      <c r="Y39">
        <v>2</v>
      </c>
      <c r="Z39">
        <v>1</v>
      </c>
      <c r="AA39">
        <v>3</v>
      </c>
      <c r="AB39">
        <v>4</v>
      </c>
      <c r="AC39">
        <v>2</v>
      </c>
      <c r="AD39">
        <v>4</v>
      </c>
      <c r="AE39">
        <v>1</v>
      </c>
      <c r="AF39">
        <v>3</v>
      </c>
      <c r="AG39">
        <v>3</v>
      </c>
      <c r="AH39">
        <v>1</v>
      </c>
      <c r="AI39">
        <v>0</v>
      </c>
      <c r="AJ39">
        <v>0</v>
      </c>
      <c r="AK39">
        <v>0</v>
      </c>
      <c r="AL39">
        <v>3</v>
      </c>
      <c r="AM39">
        <v>1</v>
      </c>
      <c r="AN39">
        <v>3</v>
      </c>
      <c r="AO39">
        <v>1</v>
      </c>
      <c r="AP39">
        <v>2</v>
      </c>
      <c r="AQ39">
        <v>4</v>
      </c>
      <c r="AR39">
        <v>2</v>
      </c>
      <c r="AS39">
        <v>3</v>
      </c>
      <c r="AT39">
        <v>0</v>
      </c>
      <c r="AU39">
        <v>1</v>
      </c>
      <c r="AV39">
        <v>3</v>
      </c>
      <c r="AW39">
        <v>3</v>
      </c>
      <c r="AX39">
        <v>2</v>
      </c>
      <c r="AY39">
        <v>1</v>
      </c>
      <c r="AZ39">
        <v>3</v>
      </c>
      <c r="BA39">
        <v>3</v>
      </c>
      <c r="BB39">
        <v>2</v>
      </c>
      <c r="BC39">
        <v>0</v>
      </c>
      <c r="BD39">
        <v>6</v>
      </c>
      <c r="BE39">
        <v>5</v>
      </c>
      <c r="BF39">
        <v>4</v>
      </c>
      <c r="BG39">
        <v>3</v>
      </c>
      <c r="BH39">
        <v>1</v>
      </c>
      <c r="BI39">
        <v>5</v>
      </c>
    </row>
    <row r="40" spans="1:61" ht="13.8" customHeight="1" x14ac:dyDescent="0.25">
      <c r="A40" s="24" t="s">
        <v>113</v>
      </c>
      <c r="B40">
        <v>0</v>
      </c>
      <c r="C40">
        <v>4</v>
      </c>
      <c r="D40">
        <v>3</v>
      </c>
      <c r="E40">
        <v>4</v>
      </c>
      <c r="F40">
        <v>2</v>
      </c>
      <c r="G40">
        <v>6</v>
      </c>
      <c r="H40">
        <v>3</v>
      </c>
      <c r="I40">
        <v>5</v>
      </c>
      <c r="J40">
        <v>4</v>
      </c>
      <c r="K40">
        <v>4</v>
      </c>
      <c r="L40">
        <v>5</v>
      </c>
      <c r="M40">
        <v>2</v>
      </c>
      <c r="N40">
        <v>2</v>
      </c>
      <c r="O40">
        <v>1</v>
      </c>
      <c r="P40">
        <v>1</v>
      </c>
      <c r="Q40">
        <v>1</v>
      </c>
      <c r="R40">
        <v>3</v>
      </c>
      <c r="S40">
        <v>1</v>
      </c>
      <c r="T40">
        <v>0</v>
      </c>
      <c r="U40">
        <v>2</v>
      </c>
      <c r="V40">
        <v>2</v>
      </c>
      <c r="W40">
        <v>2</v>
      </c>
      <c r="X40">
        <v>3</v>
      </c>
      <c r="Y40">
        <v>4</v>
      </c>
      <c r="Z40">
        <v>2</v>
      </c>
      <c r="AA40">
        <v>6</v>
      </c>
      <c r="AB40">
        <v>3</v>
      </c>
      <c r="AC40">
        <v>5</v>
      </c>
      <c r="AD40">
        <v>2</v>
      </c>
      <c r="AE40">
        <v>2</v>
      </c>
      <c r="AF40">
        <v>2</v>
      </c>
      <c r="AG40">
        <v>1</v>
      </c>
      <c r="AH40">
        <v>5</v>
      </c>
      <c r="AI40">
        <v>4</v>
      </c>
      <c r="AJ40">
        <v>5</v>
      </c>
      <c r="AK40">
        <v>0</v>
      </c>
      <c r="AL40">
        <v>3</v>
      </c>
      <c r="AM40">
        <v>3</v>
      </c>
      <c r="AN40">
        <v>1</v>
      </c>
      <c r="AO40">
        <v>2</v>
      </c>
      <c r="AP40">
        <v>5</v>
      </c>
      <c r="AQ40">
        <v>5</v>
      </c>
      <c r="AR40">
        <v>2</v>
      </c>
      <c r="AS40">
        <v>2</v>
      </c>
      <c r="AT40">
        <v>2</v>
      </c>
      <c r="AU40">
        <v>1</v>
      </c>
      <c r="AV40">
        <v>3</v>
      </c>
      <c r="AW40">
        <v>1</v>
      </c>
      <c r="AX40">
        <v>2</v>
      </c>
      <c r="AY40">
        <v>4</v>
      </c>
      <c r="AZ40">
        <v>2</v>
      </c>
      <c r="BA40">
        <v>2</v>
      </c>
      <c r="BB40">
        <v>4</v>
      </c>
      <c r="BC40">
        <v>4</v>
      </c>
      <c r="BD40">
        <v>6</v>
      </c>
      <c r="BE40">
        <v>1</v>
      </c>
      <c r="BF40">
        <v>0</v>
      </c>
      <c r="BG40">
        <v>1</v>
      </c>
      <c r="BH40">
        <v>4</v>
      </c>
      <c r="BI40">
        <v>1</v>
      </c>
    </row>
    <row r="41" spans="1:61" ht="13.8" customHeight="1" x14ac:dyDescent="0.25">
      <c r="A41" s="24" t="s">
        <v>114</v>
      </c>
      <c r="B41">
        <v>5</v>
      </c>
      <c r="C41">
        <v>1</v>
      </c>
      <c r="D41">
        <v>1</v>
      </c>
      <c r="E41">
        <v>7</v>
      </c>
      <c r="F41">
        <v>3</v>
      </c>
      <c r="G41">
        <v>2</v>
      </c>
      <c r="H41">
        <v>1</v>
      </c>
      <c r="I41">
        <v>3</v>
      </c>
      <c r="J41">
        <v>5</v>
      </c>
      <c r="K41">
        <v>2</v>
      </c>
      <c r="L41">
        <v>2</v>
      </c>
      <c r="M41">
        <v>2</v>
      </c>
      <c r="N41">
        <v>3</v>
      </c>
      <c r="O41">
        <v>3</v>
      </c>
      <c r="P41">
        <v>4</v>
      </c>
      <c r="Q41">
        <v>3</v>
      </c>
      <c r="R41">
        <v>3</v>
      </c>
      <c r="S41">
        <v>1</v>
      </c>
      <c r="T41">
        <v>2</v>
      </c>
      <c r="U41">
        <v>1</v>
      </c>
      <c r="V41">
        <v>3</v>
      </c>
      <c r="W41">
        <v>5</v>
      </c>
      <c r="X41">
        <v>2</v>
      </c>
      <c r="Y41">
        <v>2</v>
      </c>
      <c r="Z41">
        <v>2</v>
      </c>
      <c r="AA41">
        <v>3</v>
      </c>
      <c r="AB41">
        <v>0</v>
      </c>
      <c r="AC41">
        <v>3</v>
      </c>
      <c r="AD41">
        <v>2</v>
      </c>
      <c r="AE41">
        <v>2</v>
      </c>
      <c r="AF41">
        <v>2</v>
      </c>
      <c r="AG41">
        <v>3</v>
      </c>
      <c r="AH41">
        <v>3</v>
      </c>
      <c r="AI41">
        <v>0</v>
      </c>
      <c r="AJ41">
        <v>2</v>
      </c>
      <c r="AK41">
        <v>1</v>
      </c>
      <c r="AL41">
        <v>2</v>
      </c>
      <c r="AM41">
        <v>1</v>
      </c>
      <c r="AN41">
        <v>1</v>
      </c>
      <c r="AO41">
        <v>2</v>
      </c>
      <c r="AP41">
        <v>6</v>
      </c>
      <c r="AQ41">
        <v>2</v>
      </c>
      <c r="AR41">
        <v>1</v>
      </c>
      <c r="AS41">
        <v>4</v>
      </c>
      <c r="AT41">
        <v>6</v>
      </c>
      <c r="AU41">
        <v>3</v>
      </c>
      <c r="AV41">
        <v>2</v>
      </c>
      <c r="AW41">
        <v>1</v>
      </c>
      <c r="AX41">
        <v>4</v>
      </c>
      <c r="AY41">
        <v>3</v>
      </c>
      <c r="AZ41">
        <v>4</v>
      </c>
      <c r="BA41">
        <v>3</v>
      </c>
      <c r="BB41">
        <v>5</v>
      </c>
      <c r="BC41">
        <v>2</v>
      </c>
      <c r="BD41">
        <v>3</v>
      </c>
      <c r="BE41">
        <v>4</v>
      </c>
      <c r="BF41">
        <v>1</v>
      </c>
      <c r="BG41">
        <v>2</v>
      </c>
      <c r="BH41">
        <v>2</v>
      </c>
      <c r="BI41">
        <v>1</v>
      </c>
    </row>
    <row r="42" spans="1:61" ht="13.8" customHeight="1" x14ac:dyDescent="0.25">
      <c r="A42" s="24" t="s">
        <v>115</v>
      </c>
      <c r="B42">
        <v>5</v>
      </c>
      <c r="C42">
        <v>2</v>
      </c>
      <c r="D42">
        <v>2</v>
      </c>
      <c r="E42">
        <v>1</v>
      </c>
      <c r="F42">
        <v>4</v>
      </c>
      <c r="G42">
        <v>2</v>
      </c>
      <c r="H42">
        <v>3</v>
      </c>
      <c r="I42">
        <v>3</v>
      </c>
      <c r="J42">
        <v>6</v>
      </c>
      <c r="K42">
        <v>4</v>
      </c>
      <c r="L42">
        <v>2</v>
      </c>
      <c r="M42">
        <v>2</v>
      </c>
      <c r="N42">
        <v>2</v>
      </c>
      <c r="O42">
        <v>3</v>
      </c>
      <c r="P42">
        <v>4</v>
      </c>
      <c r="Q42">
        <v>3</v>
      </c>
      <c r="R42">
        <v>1</v>
      </c>
      <c r="S42">
        <v>3</v>
      </c>
      <c r="T42">
        <v>2</v>
      </c>
      <c r="U42">
        <v>3</v>
      </c>
      <c r="V42">
        <v>4</v>
      </c>
      <c r="W42">
        <v>1</v>
      </c>
      <c r="X42">
        <v>4</v>
      </c>
      <c r="Y42">
        <v>3</v>
      </c>
      <c r="Z42">
        <v>2</v>
      </c>
      <c r="AA42">
        <v>2</v>
      </c>
      <c r="AB42">
        <v>0</v>
      </c>
      <c r="AC42">
        <v>3</v>
      </c>
      <c r="AD42">
        <v>3</v>
      </c>
      <c r="AE42">
        <v>2</v>
      </c>
      <c r="AF42">
        <v>4</v>
      </c>
      <c r="AG42">
        <v>1</v>
      </c>
      <c r="AH42">
        <v>2</v>
      </c>
      <c r="AI42">
        <v>4</v>
      </c>
      <c r="AJ42">
        <v>0</v>
      </c>
      <c r="AK42">
        <v>2</v>
      </c>
      <c r="AL42">
        <v>4</v>
      </c>
      <c r="AM42">
        <v>1</v>
      </c>
      <c r="AN42">
        <v>3</v>
      </c>
      <c r="AO42">
        <v>0</v>
      </c>
      <c r="AP42">
        <v>2</v>
      </c>
      <c r="AQ42">
        <v>4</v>
      </c>
      <c r="AR42">
        <v>6</v>
      </c>
      <c r="AS42">
        <v>0</v>
      </c>
      <c r="AT42">
        <v>1</v>
      </c>
      <c r="AU42">
        <v>4</v>
      </c>
      <c r="AV42">
        <v>2</v>
      </c>
      <c r="AW42">
        <v>5</v>
      </c>
      <c r="AX42">
        <v>2</v>
      </c>
      <c r="AY42">
        <v>0</v>
      </c>
      <c r="AZ42">
        <v>4</v>
      </c>
      <c r="BA42">
        <v>2</v>
      </c>
      <c r="BB42">
        <v>0</v>
      </c>
      <c r="BC42">
        <v>2</v>
      </c>
      <c r="BD42">
        <v>1</v>
      </c>
      <c r="BE42">
        <v>1</v>
      </c>
      <c r="BF42">
        <v>2</v>
      </c>
      <c r="BG42">
        <v>2</v>
      </c>
      <c r="BH42">
        <v>2</v>
      </c>
      <c r="BI42">
        <v>2</v>
      </c>
    </row>
    <row r="43" spans="1:61" ht="13.8" customHeight="1" x14ac:dyDescent="0.25">
      <c r="A43" s="24" t="s">
        <v>116</v>
      </c>
      <c r="B43">
        <v>4</v>
      </c>
      <c r="C43">
        <v>7</v>
      </c>
      <c r="D43">
        <v>2</v>
      </c>
      <c r="E43">
        <v>1</v>
      </c>
      <c r="F43">
        <v>2</v>
      </c>
      <c r="G43">
        <v>6</v>
      </c>
      <c r="H43">
        <v>0</v>
      </c>
      <c r="I43">
        <v>2</v>
      </c>
      <c r="J43">
        <v>1</v>
      </c>
      <c r="K43">
        <v>3</v>
      </c>
      <c r="L43">
        <v>1</v>
      </c>
      <c r="M43">
        <v>3</v>
      </c>
      <c r="N43">
        <v>2</v>
      </c>
      <c r="O43">
        <v>0</v>
      </c>
      <c r="P43">
        <v>2</v>
      </c>
      <c r="Q43">
        <v>4</v>
      </c>
      <c r="R43">
        <v>3</v>
      </c>
      <c r="S43">
        <v>2</v>
      </c>
      <c r="T43">
        <v>1</v>
      </c>
      <c r="U43">
        <v>4</v>
      </c>
      <c r="V43">
        <v>3</v>
      </c>
      <c r="W43">
        <v>0</v>
      </c>
      <c r="X43">
        <v>2</v>
      </c>
      <c r="Y43">
        <v>4</v>
      </c>
      <c r="Z43">
        <v>3</v>
      </c>
      <c r="AA43">
        <v>3</v>
      </c>
      <c r="AB43">
        <v>2</v>
      </c>
      <c r="AC43">
        <v>2</v>
      </c>
      <c r="AD43">
        <v>2</v>
      </c>
      <c r="AE43">
        <v>1</v>
      </c>
      <c r="AF43">
        <v>1</v>
      </c>
      <c r="AG43">
        <v>4</v>
      </c>
      <c r="AH43">
        <v>3</v>
      </c>
      <c r="AI43">
        <v>3</v>
      </c>
      <c r="AJ43">
        <v>2</v>
      </c>
      <c r="AK43">
        <v>2</v>
      </c>
      <c r="AL43">
        <v>2</v>
      </c>
      <c r="AM43">
        <v>3</v>
      </c>
      <c r="AN43">
        <v>4</v>
      </c>
      <c r="AO43">
        <v>3</v>
      </c>
      <c r="AP43">
        <v>5</v>
      </c>
      <c r="AQ43">
        <v>0</v>
      </c>
      <c r="AR43">
        <v>3</v>
      </c>
      <c r="AS43">
        <v>0</v>
      </c>
      <c r="AT43">
        <v>6</v>
      </c>
      <c r="AU43">
        <v>2</v>
      </c>
      <c r="AV43">
        <v>0</v>
      </c>
      <c r="AW43">
        <v>4</v>
      </c>
      <c r="AX43">
        <v>7</v>
      </c>
      <c r="AY43">
        <v>2</v>
      </c>
      <c r="AZ43">
        <v>3</v>
      </c>
      <c r="BA43">
        <v>3</v>
      </c>
      <c r="BB43">
        <v>3</v>
      </c>
      <c r="BC43">
        <v>2</v>
      </c>
      <c r="BD43">
        <v>0</v>
      </c>
      <c r="BE43">
        <v>2</v>
      </c>
      <c r="BF43">
        <v>2</v>
      </c>
      <c r="BG43">
        <v>0</v>
      </c>
      <c r="BH43">
        <v>2</v>
      </c>
      <c r="BI43">
        <v>3</v>
      </c>
    </row>
    <row r="44" spans="1:61" ht="13.8" customHeight="1" x14ac:dyDescent="0.25">
      <c r="A44" s="24" t="s">
        <v>117</v>
      </c>
      <c r="B44">
        <v>2</v>
      </c>
      <c r="C44">
        <v>6</v>
      </c>
      <c r="D44">
        <v>5</v>
      </c>
      <c r="E44">
        <v>0</v>
      </c>
      <c r="F44">
        <v>1</v>
      </c>
      <c r="G44">
        <v>1</v>
      </c>
      <c r="H44">
        <v>4</v>
      </c>
      <c r="I44">
        <v>1</v>
      </c>
      <c r="J44">
        <v>0</v>
      </c>
      <c r="K44">
        <v>2</v>
      </c>
      <c r="L44">
        <v>3</v>
      </c>
      <c r="M44">
        <v>2</v>
      </c>
      <c r="N44">
        <v>1</v>
      </c>
      <c r="O44">
        <v>2</v>
      </c>
      <c r="P44">
        <v>4</v>
      </c>
      <c r="Q44">
        <v>3</v>
      </c>
      <c r="R44">
        <v>3</v>
      </c>
      <c r="S44">
        <v>0</v>
      </c>
      <c r="T44">
        <v>4</v>
      </c>
      <c r="U44">
        <v>2</v>
      </c>
      <c r="V44">
        <v>2</v>
      </c>
      <c r="W44">
        <v>4</v>
      </c>
      <c r="X44">
        <v>4</v>
      </c>
      <c r="Y44">
        <v>1</v>
      </c>
      <c r="Z44">
        <v>1</v>
      </c>
      <c r="AA44">
        <v>1</v>
      </c>
      <c r="AB44">
        <v>1</v>
      </c>
      <c r="AC44">
        <v>3</v>
      </c>
      <c r="AD44">
        <v>5</v>
      </c>
      <c r="AE44">
        <v>4</v>
      </c>
      <c r="AF44">
        <v>2</v>
      </c>
      <c r="AG44">
        <v>2</v>
      </c>
      <c r="AH44">
        <v>6</v>
      </c>
      <c r="AI44">
        <v>5</v>
      </c>
      <c r="AJ44">
        <v>3</v>
      </c>
      <c r="AK44">
        <v>7</v>
      </c>
      <c r="AL44">
        <v>0</v>
      </c>
      <c r="AM44">
        <v>4</v>
      </c>
      <c r="AN44">
        <v>2</v>
      </c>
      <c r="AO44">
        <v>4</v>
      </c>
      <c r="AP44">
        <v>1</v>
      </c>
      <c r="AQ44">
        <v>2</v>
      </c>
      <c r="AR44">
        <v>5</v>
      </c>
      <c r="AS44">
        <v>4</v>
      </c>
      <c r="AT44">
        <v>1</v>
      </c>
      <c r="AU44">
        <v>3</v>
      </c>
      <c r="AV44">
        <v>2</v>
      </c>
      <c r="AW44">
        <v>2</v>
      </c>
      <c r="AX44">
        <v>2</v>
      </c>
      <c r="AY44">
        <v>3</v>
      </c>
      <c r="AZ44">
        <v>2</v>
      </c>
      <c r="BA44">
        <v>2</v>
      </c>
      <c r="BB44">
        <v>4</v>
      </c>
      <c r="BC44">
        <v>1</v>
      </c>
      <c r="BD44">
        <v>0</v>
      </c>
      <c r="BE44">
        <v>3</v>
      </c>
      <c r="BF44">
        <v>1</v>
      </c>
      <c r="BG44">
        <v>4</v>
      </c>
      <c r="BH44">
        <v>1</v>
      </c>
      <c r="BI44">
        <v>3</v>
      </c>
    </row>
    <row r="45" spans="1:61" ht="13.8" customHeight="1" x14ac:dyDescent="0.25">
      <c r="A45" s="24" t="s">
        <v>118</v>
      </c>
      <c r="B45">
        <v>1</v>
      </c>
      <c r="C45">
        <v>2</v>
      </c>
      <c r="D45">
        <v>2</v>
      </c>
      <c r="E45">
        <v>2</v>
      </c>
      <c r="F45">
        <v>0</v>
      </c>
      <c r="G45">
        <v>1</v>
      </c>
      <c r="H45">
        <v>1</v>
      </c>
      <c r="I45">
        <v>1</v>
      </c>
      <c r="J45">
        <v>4</v>
      </c>
      <c r="K45">
        <v>3</v>
      </c>
      <c r="L45">
        <v>6</v>
      </c>
      <c r="M45">
        <v>1</v>
      </c>
      <c r="N45">
        <v>2</v>
      </c>
      <c r="O45">
        <v>3</v>
      </c>
      <c r="P45">
        <v>1</v>
      </c>
      <c r="Q45">
        <v>2</v>
      </c>
      <c r="R45">
        <v>8</v>
      </c>
      <c r="S45">
        <v>5</v>
      </c>
      <c r="T45">
        <v>4</v>
      </c>
      <c r="U45">
        <v>2</v>
      </c>
      <c r="V45">
        <v>2</v>
      </c>
      <c r="W45">
        <v>2</v>
      </c>
      <c r="X45">
        <v>5</v>
      </c>
      <c r="Y45">
        <v>3</v>
      </c>
      <c r="Z45">
        <v>5</v>
      </c>
      <c r="AA45">
        <v>2</v>
      </c>
      <c r="AB45">
        <v>2</v>
      </c>
      <c r="AC45">
        <v>2</v>
      </c>
      <c r="AD45">
        <v>3</v>
      </c>
      <c r="AE45">
        <v>4</v>
      </c>
      <c r="AF45">
        <v>4</v>
      </c>
      <c r="AG45">
        <v>1</v>
      </c>
      <c r="AH45">
        <v>4</v>
      </c>
      <c r="AI45">
        <v>3</v>
      </c>
      <c r="AJ45">
        <v>1</v>
      </c>
      <c r="AK45">
        <v>1</v>
      </c>
      <c r="AL45">
        <v>2</v>
      </c>
      <c r="AM45">
        <v>3</v>
      </c>
      <c r="AN45">
        <v>3</v>
      </c>
      <c r="AO45">
        <v>9</v>
      </c>
      <c r="AP45">
        <v>4</v>
      </c>
      <c r="AQ45">
        <v>3</v>
      </c>
      <c r="AR45">
        <v>1</v>
      </c>
      <c r="AS45">
        <v>2</v>
      </c>
      <c r="AT45">
        <v>3</v>
      </c>
      <c r="AU45">
        <v>0</v>
      </c>
      <c r="AV45">
        <v>2</v>
      </c>
      <c r="AW45">
        <v>3</v>
      </c>
      <c r="AX45">
        <v>2</v>
      </c>
      <c r="AY45">
        <v>2</v>
      </c>
      <c r="AZ45">
        <v>3</v>
      </c>
      <c r="BA45">
        <v>1</v>
      </c>
      <c r="BB45">
        <v>0</v>
      </c>
      <c r="BC45">
        <v>5</v>
      </c>
      <c r="BD45">
        <v>2</v>
      </c>
      <c r="BE45">
        <v>2</v>
      </c>
      <c r="BF45">
        <v>0</v>
      </c>
      <c r="BG45">
        <v>5</v>
      </c>
      <c r="BH45">
        <v>1</v>
      </c>
      <c r="BI45">
        <v>0</v>
      </c>
    </row>
    <row r="46" spans="1:61" ht="13.8" customHeight="1" x14ac:dyDescent="0.25">
      <c r="A46" s="24" t="s">
        <v>119</v>
      </c>
      <c r="B46">
        <v>3</v>
      </c>
      <c r="C46">
        <v>1</v>
      </c>
      <c r="D46">
        <v>2</v>
      </c>
      <c r="E46">
        <v>3</v>
      </c>
      <c r="F46">
        <v>3</v>
      </c>
      <c r="G46">
        <v>1</v>
      </c>
      <c r="H46">
        <v>2</v>
      </c>
      <c r="I46">
        <v>1</v>
      </c>
      <c r="J46">
        <v>1</v>
      </c>
      <c r="K46">
        <v>4</v>
      </c>
      <c r="L46">
        <v>1</v>
      </c>
      <c r="M46">
        <v>2</v>
      </c>
      <c r="N46">
        <v>2</v>
      </c>
      <c r="O46">
        <v>3</v>
      </c>
      <c r="P46">
        <v>5</v>
      </c>
      <c r="Q46">
        <v>3</v>
      </c>
      <c r="R46">
        <v>0</v>
      </c>
      <c r="S46">
        <v>1</v>
      </c>
      <c r="T46">
        <v>6</v>
      </c>
      <c r="U46">
        <v>4</v>
      </c>
      <c r="V46">
        <v>3</v>
      </c>
      <c r="W46">
        <v>3</v>
      </c>
      <c r="X46">
        <v>4</v>
      </c>
      <c r="Y46">
        <v>2</v>
      </c>
      <c r="Z46">
        <v>1</v>
      </c>
      <c r="AA46">
        <v>2</v>
      </c>
      <c r="AB46">
        <v>1</v>
      </c>
      <c r="AC46">
        <v>2</v>
      </c>
      <c r="AD46">
        <v>3</v>
      </c>
      <c r="AE46">
        <v>0</v>
      </c>
      <c r="AF46">
        <v>2</v>
      </c>
      <c r="AG46">
        <v>1</v>
      </c>
      <c r="AH46">
        <v>1</v>
      </c>
      <c r="AI46">
        <v>2</v>
      </c>
      <c r="AJ46">
        <v>1</v>
      </c>
      <c r="AK46">
        <v>0</v>
      </c>
      <c r="AL46">
        <v>0</v>
      </c>
      <c r="AM46">
        <v>3</v>
      </c>
      <c r="AN46">
        <v>2</v>
      </c>
      <c r="AO46">
        <v>4</v>
      </c>
      <c r="AP46">
        <v>4</v>
      </c>
      <c r="AQ46">
        <v>2</v>
      </c>
      <c r="AR46">
        <v>4</v>
      </c>
      <c r="AS46">
        <v>1</v>
      </c>
      <c r="AT46">
        <v>0</v>
      </c>
      <c r="AU46">
        <v>2</v>
      </c>
      <c r="AV46">
        <v>4</v>
      </c>
      <c r="AW46">
        <v>2</v>
      </c>
      <c r="AX46">
        <v>4</v>
      </c>
      <c r="AY46">
        <v>2</v>
      </c>
      <c r="AZ46">
        <v>2</v>
      </c>
      <c r="BA46">
        <v>3</v>
      </c>
      <c r="BB46">
        <v>1</v>
      </c>
      <c r="BC46">
        <v>4</v>
      </c>
      <c r="BD46">
        <v>3</v>
      </c>
      <c r="BE46">
        <v>4</v>
      </c>
      <c r="BF46">
        <v>4</v>
      </c>
      <c r="BG46">
        <v>2</v>
      </c>
      <c r="BH46">
        <v>3</v>
      </c>
      <c r="BI46">
        <v>4</v>
      </c>
    </row>
    <row r="47" spans="1:61" ht="13.8" customHeight="1" x14ac:dyDescent="0.25">
      <c r="A47" s="24" t="s">
        <v>120</v>
      </c>
      <c r="B47">
        <v>6</v>
      </c>
      <c r="C47">
        <v>2</v>
      </c>
      <c r="D47">
        <v>2</v>
      </c>
      <c r="E47">
        <v>1</v>
      </c>
      <c r="F47">
        <v>3</v>
      </c>
      <c r="G47">
        <v>5</v>
      </c>
      <c r="H47">
        <v>1</v>
      </c>
      <c r="I47">
        <v>3</v>
      </c>
      <c r="J47">
        <v>2</v>
      </c>
      <c r="K47">
        <v>5</v>
      </c>
      <c r="L47">
        <v>0</v>
      </c>
      <c r="M47">
        <v>1</v>
      </c>
      <c r="N47">
        <v>3</v>
      </c>
      <c r="O47">
        <v>8</v>
      </c>
      <c r="P47">
        <v>4</v>
      </c>
      <c r="Q47">
        <v>3</v>
      </c>
      <c r="R47">
        <v>1</v>
      </c>
      <c r="S47">
        <v>3</v>
      </c>
      <c r="T47">
        <v>1</v>
      </c>
      <c r="U47">
        <v>2</v>
      </c>
      <c r="V47">
        <v>4</v>
      </c>
      <c r="W47">
        <v>0</v>
      </c>
      <c r="X47">
        <v>1</v>
      </c>
      <c r="Y47">
        <v>4</v>
      </c>
      <c r="Z47">
        <v>0</v>
      </c>
      <c r="AA47">
        <v>4</v>
      </c>
      <c r="AB47">
        <v>2</v>
      </c>
      <c r="AC47">
        <v>1</v>
      </c>
      <c r="AD47">
        <v>4</v>
      </c>
      <c r="AE47">
        <v>2</v>
      </c>
      <c r="AF47">
        <v>1</v>
      </c>
      <c r="AG47">
        <v>1</v>
      </c>
      <c r="AH47">
        <v>2</v>
      </c>
      <c r="AI47">
        <v>6</v>
      </c>
      <c r="AJ47">
        <v>3</v>
      </c>
      <c r="AK47">
        <v>1</v>
      </c>
      <c r="AL47">
        <v>0</v>
      </c>
      <c r="AM47">
        <v>2</v>
      </c>
      <c r="AN47">
        <v>1</v>
      </c>
      <c r="AO47">
        <v>1</v>
      </c>
      <c r="AP47">
        <v>3</v>
      </c>
      <c r="AQ47">
        <v>0</v>
      </c>
      <c r="AR47">
        <v>2</v>
      </c>
      <c r="AS47">
        <v>2</v>
      </c>
      <c r="AT47">
        <v>2</v>
      </c>
      <c r="AU47">
        <v>1</v>
      </c>
      <c r="AV47">
        <v>4</v>
      </c>
      <c r="AW47">
        <v>1</v>
      </c>
      <c r="AX47">
        <v>4</v>
      </c>
      <c r="AY47">
        <v>1</v>
      </c>
      <c r="AZ47">
        <v>0</v>
      </c>
      <c r="BA47">
        <v>3</v>
      </c>
      <c r="BB47">
        <v>2</v>
      </c>
      <c r="BC47">
        <v>4</v>
      </c>
      <c r="BD47">
        <v>3</v>
      </c>
      <c r="BE47">
        <v>5</v>
      </c>
      <c r="BF47">
        <v>1</v>
      </c>
      <c r="BG47">
        <v>4</v>
      </c>
      <c r="BH47">
        <v>6</v>
      </c>
      <c r="BI47">
        <v>2</v>
      </c>
    </row>
    <row r="48" spans="1:61" ht="13.8" customHeight="1" x14ac:dyDescent="0.25">
      <c r="A48" s="24" t="s">
        <v>121</v>
      </c>
      <c r="B48">
        <v>0</v>
      </c>
      <c r="C48">
        <v>6</v>
      </c>
      <c r="D48">
        <v>7</v>
      </c>
      <c r="E48">
        <v>2</v>
      </c>
      <c r="F48">
        <v>0</v>
      </c>
      <c r="G48">
        <v>3</v>
      </c>
      <c r="H48">
        <v>5</v>
      </c>
      <c r="I48">
        <v>3</v>
      </c>
      <c r="J48">
        <v>1</v>
      </c>
      <c r="K48">
        <v>2</v>
      </c>
      <c r="L48">
        <v>1</v>
      </c>
      <c r="M48">
        <v>1</v>
      </c>
      <c r="N48">
        <v>0</v>
      </c>
      <c r="O48">
        <v>1</v>
      </c>
      <c r="P48">
        <v>3</v>
      </c>
      <c r="Q48">
        <v>3</v>
      </c>
      <c r="R48">
        <v>1</v>
      </c>
      <c r="S48">
        <v>5</v>
      </c>
      <c r="T48">
        <v>2</v>
      </c>
      <c r="U48">
        <v>2</v>
      </c>
      <c r="V48">
        <v>2</v>
      </c>
      <c r="W48">
        <v>1</v>
      </c>
      <c r="X48">
        <v>3</v>
      </c>
      <c r="Y48">
        <v>1</v>
      </c>
      <c r="Z48">
        <v>4</v>
      </c>
      <c r="AA48">
        <v>3</v>
      </c>
      <c r="AB48">
        <v>1</v>
      </c>
      <c r="AC48">
        <v>3</v>
      </c>
      <c r="AD48">
        <v>5</v>
      </c>
      <c r="AE48">
        <v>2</v>
      </c>
      <c r="AF48">
        <v>7</v>
      </c>
      <c r="AG48">
        <v>1</v>
      </c>
      <c r="AH48">
        <v>3</v>
      </c>
      <c r="AI48">
        <v>4</v>
      </c>
      <c r="AJ48">
        <v>2</v>
      </c>
      <c r="AK48">
        <v>1</v>
      </c>
      <c r="AL48">
        <v>4</v>
      </c>
      <c r="AM48">
        <v>2</v>
      </c>
      <c r="AN48">
        <v>1</v>
      </c>
      <c r="AO48">
        <v>2</v>
      </c>
      <c r="AP48">
        <v>0</v>
      </c>
      <c r="AQ48">
        <v>0</v>
      </c>
      <c r="AR48">
        <v>2</v>
      </c>
      <c r="AS48">
        <v>4</v>
      </c>
      <c r="AT48">
        <v>1</v>
      </c>
      <c r="AU48">
        <v>2</v>
      </c>
      <c r="AV48">
        <v>1</v>
      </c>
      <c r="AW48">
        <v>3</v>
      </c>
      <c r="AX48">
        <v>3</v>
      </c>
      <c r="AY48">
        <v>4</v>
      </c>
      <c r="AZ48">
        <v>2</v>
      </c>
      <c r="BA48">
        <v>2</v>
      </c>
      <c r="BB48">
        <v>2</v>
      </c>
      <c r="BC48">
        <v>3</v>
      </c>
      <c r="BD48">
        <v>3</v>
      </c>
      <c r="BE48">
        <v>1</v>
      </c>
      <c r="BF48">
        <v>2</v>
      </c>
      <c r="BG48">
        <v>0</v>
      </c>
      <c r="BH48">
        <v>4</v>
      </c>
      <c r="BI48">
        <v>0</v>
      </c>
    </row>
    <row r="49" spans="1:61" ht="13.8" customHeight="1" x14ac:dyDescent="0.25">
      <c r="A49" s="24" t="s">
        <v>122</v>
      </c>
      <c r="B49">
        <v>0</v>
      </c>
      <c r="C49">
        <v>3</v>
      </c>
      <c r="D49">
        <v>1</v>
      </c>
      <c r="E49">
        <v>2</v>
      </c>
      <c r="F49">
        <v>3</v>
      </c>
      <c r="G49">
        <v>4</v>
      </c>
      <c r="H49">
        <v>3</v>
      </c>
      <c r="I49">
        <v>2</v>
      </c>
      <c r="J49">
        <v>4</v>
      </c>
      <c r="K49">
        <v>2</v>
      </c>
      <c r="L49">
        <v>1</v>
      </c>
      <c r="M49">
        <v>2</v>
      </c>
      <c r="N49">
        <v>3</v>
      </c>
      <c r="O49">
        <v>4</v>
      </c>
      <c r="P49">
        <v>1</v>
      </c>
      <c r="Q49">
        <v>2</v>
      </c>
      <c r="R49">
        <v>2</v>
      </c>
      <c r="S49">
        <v>3</v>
      </c>
      <c r="T49">
        <v>1</v>
      </c>
      <c r="U49">
        <v>5</v>
      </c>
      <c r="V49">
        <v>0</v>
      </c>
      <c r="W49">
        <v>1</v>
      </c>
      <c r="X49">
        <v>3</v>
      </c>
      <c r="Y49">
        <v>2</v>
      </c>
      <c r="Z49">
        <v>3</v>
      </c>
      <c r="AA49">
        <v>4</v>
      </c>
      <c r="AB49">
        <v>1</v>
      </c>
      <c r="AC49">
        <v>3</v>
      </c>
      <c r="AD49">
        <v>4</v>
      </c>
      <c r="AE49">
        <v>1</v>
      </c>
      <c r="AF49">
        <v>3</v>
      </c>
      <c r="AG49">
        <v>4</v>
      </c>
      <c r="AH49">
        <v>0</v>
      </c>
      <c r="AI49">
        <v>3</v>
      </c>
      <c r="AJ49">
        <v>0</v>
      </c>
      <c r="AK49">
        <v>1</v>
      </c>
      <c r="AL49">
        <v>2</v>
      </c>
      <c r="AM49">
        <v>3</v>
      </c>
      <c r="AN49">
        <v>1</v>
      </c>
      <c r="AO49">
        <v>1</v>
      </c>
      <c r="AP49">
        <v>1</v>
      </c>
      <c r="AQ49">
        <v>1</v>
      </c>
      <c r="AR49">
        <v>4</v>
      </c>
      <c r="AS49">
        <v>4</v>
      </c>
      <c r="AT49">
        <v>2</v>
      </c>
      <c r="AU49">
        <v>4</v>
      </c>
      <c r="AV49">
        <v>3</v>
      </c>
      <c r="AW49">
        <v>4</v>
      </c>
      <c r="AX49">
        <v>4</v>
      </c>
      <c r="AY49">
        <v>5</v>
      </c>
      <c r="AZ49">
        <v>3</v>
      </c>
      <c r="BA49">
        <v>3</v>
      </c>
      <c r="BB49">
        <v>1</v>
      </c>
      <c r="BC49">
        <v>0</v>
      </c>
      <c r="BD49">
        <v>6</v>
      </c>
      <c r="BE49">
        <v>3</v>
      </c>
      <c r="BF49">
        <v>4</v>
      </c>
      <c r="BG49">
        <v>4</v>
      </c>
      <c r="BH49">
        <v>2</v>
      </c>
      <c r="BI49">
        <v>1</v>
      </c>
    </row>
    <row r="50" spans="1:61" ht="13.8" customHeight="1" x14ac:dyDescent="0.25">
      <c r="A50" s="24" t="s">
        <v>123</v>
      </c>
      <c r="B50">
        <v>3</v>
      </c>
      <c r="C50">
        <v>3</v>
      </c>
      <c r="D50">
        <v>5</v>
      </c>
      <c r="E50">
        <v>4</v>
      </c>
      <c r="F50">
        <v>2</v>
      </c>
      <c r="G50">
        <v>1</v>
      </c>
      <c r="H50">
        <v>3</v>
      </c>
      <c r="I50">
        <v>3</v>
      </c>
      <c r="J50">
        <v>1</v>
      </c>
      <c r="K50">
        <v>6</v>
      </c>
      <c r="L50">
        <v>6</v>
      </c>
      <c r="M50">
        <v>2</v>
      </c>
      <c r="N50">
        <v>3</v>
      </c>
      <c r="O50">
        <v>2</v>
      </c>
      <c r="P50">
        <v>3</v>
      </c>
      <c r="Q50">
        <v>7</v>
      </c>
      <c r="R50">
        <v>3</v>
      </c>
      <c r="S50">
        <v>2</v>
      </c>
      <c r="T50">
        <v>2</v>
      </c>
      <c r="U50">
        <v>0</v>
      </c>
      <c r="V50">
        <v>5</v>
      </c>
      <c r="W50">
        <v>2</v>
      </c>
      <c r="X50">
        <v>0</v>
      </c>
      <c r="Y50">
        <v>3</v>
      </c>
      <c r="Z50">
        <v>4</v>
      </c>
      <c r="AA50">
        <v>2</v>
      </c>
      <c r="AB50">
        <v>1</v>
      </c>
      <c r="AC50">
        <v>2</v>
      </c>
      <c r="AD50">
        <v>5</v>
      </c>
      <c r="AE50">
        <v>2</v>
      </c>
      <c r="AF50">
        <v>1</v>
      </c>
      <c r="AG50">
        <v>1</v>
      </c>
      <c r="AH50">
        <v>5</v>
      </c>
      <c r="AI50">
        <v>3</v>
      </c>
      <c r="AJ50">
        <v>2</v>
      </c>
      <c r="AK50">
        <v>2</v>
      </c>
      <c r="AL50">
        <v>3</v>
      </c>
      <c r="AM50">
        <v>0</v>
      </c>
      <c r="AN50">
        <v>2</v>
      </c>
      <c r="AO50">
        <v>3</v>
      </c>
      <c r="AP50">
        <v>5</v>
      </c>
      <c r="AQ50">
        <v>3</v>
      </c>
      <c r="AR50">
        <v>1</v>
      </c>
      <c r="AS50">
        <v>2</v>
      </c>
      <c r="AT50">
        <v>3</v>
      </c>
      <c r="AU50">
        <v>7</v>
      </c>
      <c r="AV50">
        <v>2</v>
      </c>
      <c r="AW50">
        <v>3</v>
      </c>
      <c r="AX50">
        <v>3</v>
      </c>
      <c r="AY50">
        <v>1</v>
      </c>
      <c r="AZ50">
        <v>1</v>
      </c>
      <c r="BA50">
        <v>2</v>
      </c>
      <c r="BB50">
        <v>2</v>
      </c>
      <c r="BC50">
        <v>3</v>
      </c>
      <c r="BD50">
        <v>3</v>
      </c>
      <c r="BE50">
        <v>2</v>
      </c>
      <c r="BF50">
        <v>4</v>
      </c>
      <c r="BG50">
        <v>3</v>
      </c>
      <c r="BH50">
        <v>8</v>
      </c>
      <c r="BI50">
        <v>1</v>
      </c>
    </row>
    <row r="51" spans="1:61" ht="13.8" customHeight="1" x14ac:dyDescent="0.25">
      <c r="A51" s="24" t="s">
        <v>124</v>
      </c>
      <c r="B51">
        <v>0</v>
      </c>
      <c r="C51">
        <v>4</v>
      </c>
      <c r="D51">
        <v>3</v>
      </c>
      <c r="E51">
        <v>3</v>
      </c>
      <c r="F51">
        <v>5</v>
      </c>
      <c r="G51">
        <v>3</v>
      </c>
      <c r="H51">
        <v>7</v>
      </c>
      <c r="I51">
        <v>4</v>
      </c>
      <c r="J51">
        <v>4</v>
      </c>
      <c r="K51">
        <v>2</v>
      </c>
      <c r="L51">
        <v>1</v>
      </c>
      <c r="M51">
        <v>4</v>
      </c>
      <c r="N51">
        <v>4</v>
      </c>
      <c r="O51">
        <v>2</v>
      </c>
      <c r="P51">
        <v>4</v>
      </c>
      <c r="Q51">
        <v>4</v>
      </c>
      <c r="R51">
        <v>3</v>
      </c>
      <c r="S51">
        <v>4</v>
      </c>
      <c r="T51">
        <v>3</v>
      </c>
      <c r="U51">
        <v>4</v>
      </c>
      <c r="V51">
        <v>1</v>
      </c>
      <c r="W51">
        <v>5</v>
      </c>
      <c r="X51">
        <v>2</v>
      </c>
      <c r="Y51">
        <v>4</v>
      </c>
      <c r="Z51">
        <v>6</v>
      </c>
      <c r="AA51">
        <v>2</v>
      </c>
      <c r="AB51">
        <v>2</v>
      </c>
      <c r="AC51">
        <v>1</v>
      </c>
      <c r="AD51">
        <v>3</v>
      </c>
      <c r="AE51">
        <v>2</v>
      </c>
      <c r="AF51">
        <v>1</v>
      </c>
      <c r="AG51">
        <v>2</v>
      </c>
      <c r="AH51">
        <v>4</v>
      </c>
      <c r="AI51">
        <v>1</v>
      </c>
      <c r="AJ51">
        <v>3</v>
      </c>
      <c r="AK51">
        <v>3</v>
      </c>
      <c r="AL51">
        <v>3</v>
      </c>
      <c r="AM51">
        <v>3</v>
      </c>
      <c r="AN51">
        <v>8</v>
      </c>
      <c r="AO51">
        <v>4</v>
      </c>
      <c r="AP51">
        <v>4</v>
      </c>
      <c r="AQ51">
        <v>3</v>
      </c>
      <c r="AR51">
        <v>4</v>
      </c>
      <c r="AS51">
        <v>4</v>
      </c>
      <c r="AT51">
        <v>2</v>
      </c>
      <c r="AU51">
        <v>2</v>
      </c>
      <c r="AV51">
        <v>0</v>
      </c>
      <c r="AW51">
        <v>3</v>
      </c>
      <c r="AX51">
        <v>7</v>
      </c>
      <c r="AY51">
        <v>5</v>
      </c>
      <c r="AZ51">
        <v>1</v>
      </c>
      <c r="BA51">
        <v>0</v>
      </c>
      <c r="BB51">
        <v>2</v>
      </c>
      <c r="BC51">
        <v>9</v>
      </c>
      <c r="BD51">
        <v>7</v>
      </c>
      <c r="BE51">
        <v>0</v>
      </c>
      <c r="BF51">
        <v>2</v>
      </c>
      <c r="BG51">
        <v>3</v>
      </c>
      <c r="BH51">
        <v>4</v>
      </c>
      <c r="BI51">
        <v>2</v>
      </c>
    </row>
    <row r="52" spans="1:61" ht="13.8" customHeight="1" x14ac:dyDescent="0.25">
      <c r="A52" s="24" t="s">
        <v>125</v>
      </c>
      <c r="B52">
        <v>1</v>
      </c>
      <c r="C52">
        <v>3</v>
      </c>
      <c r="D52">
        <v>1</v>
      </c>
      <c r="E52">
        <v>5</v>
      </c>
      <c r="F52">
        <v>5</v>
      </c>
      <c r="G52">
        <v>1</v>
      </c>
      <c r="H52">
        <v>4</v>
      </c>
      <c r="I52">
        <v>1</v>
      </c>
      <c r="J52">
        <v>2</v>
      </c>
      <c r="K52">
        <v>2</v>
      </c>
      <c r="L52">
        <v>4</v>
      </c>
      <c r="M52">
        <v>4</v>
      </c>
      <c r="N52">
        <v>2</v>
      </c>
      <c r="O52">
        <v>4</v>
      </c>
      <c r="P52">
        <v>4</v>
      </c>
      <c r="Q52">
        <v>4</v>
      </c>
      <c r="R52">
        <v>0</v>
      </c>
      <c r="S52">
        <v>4</v>
      </c>
      <c r="T52">
        <v>2</v>
      </c>
      <c r="U52">
        <v>3</v>
      </c>
      <c r="V52">
        <v>1</v>
      </c>
      <c r="W52">
        <v>1</v>
      </c>
      <c r="X52">
        <v>3</v>
      </c>
      <c r="Y52">
        <v>2</v>
      </c>
      <c r="Z52">
        <v>3</v>
      </c>
      <c r="AA52">
        <v>2</v>
      </c>
      <c r="AB52">
        <v>3</v>
      </c>
      <c r="AC52">
        <v>3</v>
      </c>
      <c r="AD52">
        <v>0</v>
      </c>
      <c r="AE52">
        <v>2</v>
      </c>
      <c r="AF52">
        <v>4</v>
      </c>
      <c r="AG52">
        <v>3</v>
      </c>
      <c r="AH52">
        <v>2</v>
      </c>
      <c r="AI52">
        <v>3</v>
      </c>
      <c r="AJ52">
        <v>2</v>
      </c>
      <c r="AK52">
        <v>1</v>
      </c>
      <c r="AL52">
        <v>2</v>
      </c>
      <c r="AM52">
        <v>3</v>
      </c>
      <c r="AN52">
        <v>3</v>
      </c>
      <c r="AO52">
        <v>2</v>
      </c>
      <c r="AP52">
        <v>2</v>
      </c>
      <c r="AQ52">
        <v>3</v>
      </c>
      <c r="AR52">
        <v>1</v>
      </c>
      <c r="AS52">
        <v>3</v>
      </c>
      <c r="AT52">
        <v>5</v>
      </c>
      <c r="AU52">
        <v>4</v>
      </c>
      <c r="AV52">
        <v>2</v>
      </c>
      <c r="AW52">
        <v>1</v>
      </c>
      <c r="AX52">
        <v>0</v>
      </c>
      <c r="AY52">
        <v>0</v>
      </c>
      <c r="AZ52">
        <v>6</v>
      </c>
      <c r="BA52">
        <v>2</v>
      </c>
      <c r="BB52">
        <v>3</v>
      </c>
      <c r="BC52">
        <v>4</v>
      </c>
      <c r="BD52">
        <v>5</v>
      </c>
      <c r="BE52">
        <v>4</v>
      </c>
      <c r="BF52">
        <v>2</v>
      </c>
      <c r="BG52">
        <v>2</v>
      </c>
      <c r="BH52">
        <v>1</v>
      </c>
      <c r="BI52">
        <v>3</v>
      </c>
    </row>
    <row r="53" spans="1:61" ht="13.8" customHeight="1" x14ac:dyDescent="0.25">
      <c r="A53" s="24" t="s">
        <v>126</v>
      </c>
      <c r="B53">
        <v>6</v>
      </c>
      <c r="C53">
        <v>2</v>
      </c>
      <c r="D53">
        <v>2</v>
      </c>
      <c r="E53">
        <v>3</v>
      </c>
      <c r="F53">
        <v>5</v>
      </c>
      <c r="G53">
        <v>9</v>
      </c>
      <c r="H53">
        <v>1</v>
      </c>
      <c r="I53">
        <v>2</v>
      </c>
      <c r="J53">
        <v>4</v>
      </c>
      <c r="K53">
        <v>1</v>
      </c>
      <c r="L53">
        <v>4</v>
      </c>
      <c r="M53">
        <v>3</v>
      </c>
      <c r="N53">
        <v>1</v>
      </c>
      <c r="O53">
        <v>1</v>
      </c>
      <c r="P53">
        <v>4</v>
      </c>
      <c r="Q53">
        <v>1</v>
      </c>
      <c r="R53">
        <v>4</v>
      </c>
      <c r="S53">
        <v>2</v>
      </c>
      <c r="T53">
        <v>5</v>
      </c>
      <c r="U53">
        <v>6</v>
      </c>
      <c r="V53">
        <v>1</v>
      </c>
      <c r="W53">
        <v>2</v>
      </c>
      <c r="X53">
        <v>5</v>
      </c>
      <c r="Y53">
        <v>2</v>
      </c>
      <c r="Z53">
        <v>1</v>
      </c>
      <c r="AA53">
        <v>5</v>
      </c>
      <c r="AB53">
        <v>6</v>
      </c>
      <c r="AC53">
        <v>4</v>
      </c>
      <c r="AD53">
        <v>2</v>
      </c>
      <c r="AE53">
        <v>2</v>
      </c>
      <c r="AF53">
        <v>3</v>
      </c>
      <c r="AG53">
        <v>2</v>
      </c>
      <c r="AH53">
        <v>2</v>
      </c>
      <c r="AI53">
        <v>5</v>
      </c>
      <c r="AJ53">
        <v>0</v>
      </c>
      <c r="AK53">
        <v>3</v>
      </c>
      <c r="AL53">
        <v>3</v>
      </c>
      <c r="AM53">
        <v>3</v>
      </c>
      <c r="AN53">
        <v>1</v>
      </c>
      <c r="AO53">
        <v>2</v>
      </c>
      <c r="AP53">
        <v>1</v>
      </c>
      <c r="AQ53">
        <v>2</v>
      </c>
      <c r="AR53">
        <v>2</v>
      </c>
      <c r="AS53">
        <v>2</v>
      </c>
      <c r="AT53">
        <v>2</v>
      </c>
      <c r="AU53">
        <v>7</v>
      </c>
      <c r="AV53">
        <v>3</v>
      </c>
      <c r="AW53">
        <v>4</v>
      </c>
      <c r="AX53">
        <v>1</v>
      </c>
      <c r="AY53">
        <v>7</v>
      </c>
      <c r="AZ53">
        <v>2</v>
      </c>
      <c r="BA53">
        <v>3</v>
      </c>
      <c r="BB53">
        <v>1</v>
      </c>
      <c r="BC53">
        <v>6</v>
      </c>
      <c r="BD53">
        <v>4</v>
      </c>
      <c r="BE53">
        <v>3</v>
      </c>
      <c r="BF53">
        <v>0</v>
      </c>
      <c r="BG53">
        <v>2</v>
      </c>
      <c r="BH53">
        <v>1</v>
      </c>
      <c r="BI53">
        <v>1</v>
      </c>
    </row>
    <row r="54" spans="1:61" ht="13.8" customHeight="1" x14ac:dyDescent="0.25">
      <c r="A54" s="24" t="s">
        <v>127</v>
      </c>
      <c r="B54">
        <v>2</v>
      </c>
      <c r="C54">
        <v>1</v>
      </c>
      <c r="D54">
        <v>3</v>
      </c>
      <c r="E54">
        <v>4</v>
      </c>
      <c r="F54">
        <v>4</v>
      </c>
      <c r="G54">
        <v>1</v>
      </c>
      <c r="H54">
        <v>4</v>
      </c>
      <c r="I54">
        <v>2</v>
      </c>
      <c r="J54">
        <v>2</v>
      </c>
      <c r="K54">
        <v>3</v>
      </c>
      <c r="L54">
        <v>2</v>
      </c>
      <c r="M54">
        <v>7</v>
      </c>
      <c r="N54">
        <v>5</v>
      </c>
      <c r="O54">
        <v>1</v>
      </c>
      <c r="P54">
        <v>3</v>
      </c>
      <c r="Q54">
        <v>1</v>
      </c>
      <c r="R54">
        <v>6</v>
      </c>
      <c r="S54">
        <v>0</v>
      </c>
      <c r="T54">
        <v>3</v>
      </c>
      <c r="U54">
        <v>1</v>
      </c>
      <c r="V54">
        <v>1</v>
      </c>
      <c r="W54">
        <v>2</v>
      </c>
      <c r="X54">
        <v>1</v>
      </c>
      <c r="Y54">
        <v>2</v>
      </c>
      <c r="Z54">
        <v>5</v>
      </c>
      <c r="AA54">
        <v>4</v>
      </c>
      <c r="AB54">
        <v>1</v>
      </c>
      <c r="AC54">
        <v>1</v>
      </c>
      <c r="AD54">
        <v>6</v>
      </c>
      <c r="AE54">
        <v>3</v>
      </c>
      <c r="AF54">
        <v>5</v>
      </c>
      <c r="AG54">
        <v>3</v>
      </c>
      <c r="AH54">
        <v>4</v>
      </c>
      <c r="AI54">
        <v>3</v>
      </c>
      <c r="AJ54">
        <v>3</v>
      </c>
      <c r="AK54">
        <v>2</v>
      </c>
      <c r="AL54">
        <v>1</v>
      </c>
      <c r="AM54">
        <v>2</v>
      </c>
      <c r="AN54">
        <v>2</v>
      </c>
      <c r="AO54">
        <v>2</v>
      </c>
      <c r="AP54">
        <v>4</v>
      </c>
      <c r="AQ54">
        <v>3</v>
      </c>
      <c r="AR54">
        <v>6</v>
      </c>
      <c r="AS54">
        <v>3</v>
      </c>
      <c r="AT54">
        <v>4</v>
      </c>
      <c r="AU54">
        <v>3</v>
      </c>
      <c r="AV54">
        <v>3</v>
      </c>
      <c r="AW54">
        <v>2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2</v>
      </c>
      <c r="BD54">
        <v>2</v>
      </c>
      <c r="BE54">
        <v>1</v>
      </c>
      <c r="BF54">
        <v>0</v>
      </c>
      <c r="BG54">
        <v>1</v>
      </c>
      <c r="BH54">
        <v>3</v>
      </c>
      <c r="BI54">
        <v>4</v>
      </c>
    </row>
    <row r="55" spans="1:61" ht="13.8" customHeight="1" x14ac:dyDescent="0.25">
      <c r="A55" s="24" t="s">
        <v>128</v>
      </c>
      <c r="B55">
        <v>1</v>
      </c>
      <c r="C55">
        <v>1</v>
      </c>
      <c r="D55">
        <v>6</v>
      </c>
      <c r="E55">
        <v>2</v>
      </c>
      <c r="F55">
        <v>4</v>
      </c>
      <c r="G55">
        <v>1</v>
      </c>
      <c r="H55">
        <v>3</v>
      </c>
      <c r="I55">
        <v>1</v>
      </c>
      <c r="J55">
        <v>3</v>
      </c>
      <c r="K55">
        <v>2</v>
      </c>
      <c r="L55">
        <v>2</v>
      </c>
      <c r="M55">
        <v>5</v>
      </c>
      <c r="N55">
        <v>3</v>
      </c>
      <c r="O55">
        <v>1</v>
      </c>
      <c r="P55">
        <v>2</v>
      </c>
      <c r="Q55">
        <v>3</v>
      </c>
      <c r="R55">
        <v>2</v>
      </c>
      <c r="S55">
        <v>4</v>
      </c>
      <c r="T55">
        <v>4</v>
      </c>
      <c r="U55">
        <v>4</v>
      </c>
      <c r="V55">
        <v>4</v>
      </c>
      <c r="W55">
        <v>2</v>
      </c>
      <c r="X55">
        <v>5</v>
      </c>
      <c r="Y55">
        <v>5</v>
      </c>
      <c r="Z55">
        <v>3</v>
      </c>
      <c r="AA55">
        <v>2</v>
      </c>
      <c r="AB55">
        <v>4</v>
      </c>
      <c r="AC55">
        <v>1</v>
      </c>
      <c r="AD55">
        <v>2</v>
      </c>
      <c r="AE55">
        <v>3</v>
      </c>
      <c r="AF55">
        <v>4</v>
      </c>
      <c r="AG55">
        <v>4</v>
      </c>
      <c r="AH55">
        <v>4</v>
      </c>
      <c r="AI55">
        <v>1</v>
      </c>
      <c r="AJ55">
        <v>4</v>
      </c>
      <c r="AK55">
        <v>4</v>
      </c>
      <c r="AL55">
        <v>1</v>
      </c>
      <c r="AM55">
        <v>3</v>
      </c>
      <c r="AN55">
        <v>1</v>
      </c>
      <c r="AO55">
        <v>3</v>
      </c>
      <c r="AP55">
        <v>1</v>
      </c>
      <c r="AQ55">
        <v>4</v>
      </c>
      <c r="AR55">
        <v>5</v>
      </c>
      <c r="AS55">
        <v>3</v>
      </c>
      <c r="AT55">
        <v>2</v>
      </c>
      <c r="AU55">
        <v>1</v>
      </c>
      <c r="AV55">
        <v>4</v>
      </c>
      <c r="AW55">
        <v>8</v>
      </c>
      <c r="AX55">
        <v>0</v>
      </c>
      <c r="AY55">
        <v>1</v>
      </c>
      <c r="AZ55">
        <v>2</v>
      </c>
      <c r="BA55">
        <v>3</v>
      </c>
      <c r="BB55">
        <v>4</v>
      </c>
      <c r="BC55">
        <v>6</v>
      </c>
      <c r="BD55">
        <v>2</v>
      </c>
      <c r="BE55">
        <v>0</v>
      </c>
      <c r="BF55">
        <v>2</v>
      </c>
      <c r="BG55">
        <v>1</v>
      </c>
      <c r="BH55">
        <v>5</v>
      </c>
      <c r="BI55">
        <v>5</v>
      </c>
    </row>
    <row r="56" spans="1:61" ht="13.8" customHeight="1" x14ac:dyDescent="0.25">
      <c r="A56" s="24" t="s">
        <v>129</v>
      </c>
      <c r="B56">
        <v>4</v>
      </c>
      <c r="C56">
        <v>2</v>
      </c>
      <c r="D56">
        <v>3</v>
      </c>
      <c r="E56">
        <v>2</v>
      </c>
      <c r="F56">
        <v>3</v>
      </c>
      <c r="G56">
        <v>1</v>
      </c>
      <c r="H56">
        <v>2</v>
      </c>
      <c r="I56">
        <v>4</v>
      </c>
      <c r="J56">
        <v>3</v>
      </c>
      <c r="K56">
        <v>4</v>
      </c>
      <c r="L56">
        <v>3</v>
      </c>
      <c r="M56">
        <v>3</v>
      </c>
      <c r="N56">
        <v>1</v>
      </c>
      <c r="O56">
        <v>0</v>
      </c>
      <c r="P56">
        <v>2</v>
      </c>
      <c r="Q56">
        <v>1</v>
      </c>
      <c r="R56">
        <v>5</v>
      </c>
      <c r="S56">
        <v>2</v>
      </c>
      <c r="T56">
        <v>2</v>
      </c>
      <c r="U56">
        <v>2</v>
      </c>
      <c r="V56">
        <v>3</v>
      </c>
      <c r="W56">
        <v>2</v>
      </c>
      <c r="X56">
        <v>1</v>
      </c>
      <c r="Y56">
        <v>1</v>
      </c>
      <c r="Z56">
        <v>2</v>
      </c>
      <c r="AA56">
        <v>3</v>
      </c>
      <c r="AB56">
        <v>2</v>
      </c>
      <c r="AC56">
        <v>1</v>
      </c>
      <c r="AD56">
        <v>3</v>
      </c>
      <c r="AE56">
        <v>2</v>
      </c>
      <c r="AF56">
        <v>2</v>
      </c>
      <c r="AG56">
        <v>2</v>
      </c>
      <c r="AH56">
        <v>0</v>
      </c>
      <c r="AI56">
        <v>1</v>
      </c>
      <c r="AJ56">
        <v>5</v>
      </c>
      <c r="AK56">
        <v>0</v>
      </c>
      <c r="AL56">
        <v>2</v>
      </c>
      <c r="AM56">
        <v>4</v>
      </c>
      <c r="AN56">
        <v>2</v>
      </c>
      <c r="AO56">
        <v>2</v>
      </c>
      <c r="AP56">
        <v>0</v>
      </c>
      <c r="AQ56">
        <v>2</v>
      </c>
      <c r="AR56">
        <v>3</v>
      </c>
      <c r="AS56">
        <v>2</v>
      </c>
      <c r="AT56">
        <v>1</v>
      </c>
      <c r="AU56">
        <v>1</v>
      </c>
      <c r="AV56">
        <v>2</v>
      </c>
      <c r="AW56">
        <v>2</v>
      </c>
      <c r="AX56">
        <v>3</v>
      </c>
      <c r="AY56">
        <v>3</v>
      </c>
      <c r="AZ56">
        <v>2</v>
      </c>
      <c r="BA56">
        <v>3</v>
      </c>
      <c r="BB56">
        <v>2</v>
      </c>
      <c r="BC56">
        <v>1</v>
      </c>
      <c r="BD56">
        <v>3</v>
      </c>
      <c r="BE56">
        <v>4</v>
      </c>
      <c r="BF56">
        <v>6</v>
      </c>
      <c r="BG56">
        <v>2</v>
      </c>
      <c r="BH56">
        <v>4</v>
      </c>
      <c r="BI56">
        <v>1</v>
      </c>
    </row>
    <row r="57" spans="1:61" ht="13.8" customHeight="1" x14ac:dyDescent="0.25">
      <c r="A57" s="24" t="s">
        <v>130</v>
      </c>
      <c r="B57">
        <v>0</v>
      </c>
      <c r="C57">
        <v>7</v>
      </c>
      <c r="D57">
        <v>2</v>
      </c>
      <c r="E57">
        <v>6</v>
      </c>
      <c r="F57">
        <v>2</v>
      </c>
      <c r="G57">
        <v>2</v>
      </c>
      <c r="H57">
        <v>2</v>
      </c>
      <c r="I57">
        <v>3</v>
      </c>
      <c r="J57">
        <v>3</v>
      </c>
      <c r="K57">
        <v>4</v>
      </c>
      <c r="L57">
        <v>4</v>
      </c>
      <c r="M57">
        <v>0</v>
      </c>
      <c r="N57">
        <v>2</v>
      </c>
      <c r="O57">
        <v>3</v>
      </c>
      <c r="P57">
        <v>3</v>
      </c>
      <c r="Q57">
        <v>6</v>
      </c>
      <c r="R57">
        <v>1</v>
      </c>
      <c r="S57">
        <v>3</v>
      </c>
      <c r="T57">
        <v>4</v>
      </c>
      <c r="U57">
        <v>3</v>
      </c>
      <c r="V57">
        <v>2</v>
      </c>
      <c r="W57">
        <v>7</v>
      </c>
      <c r="X57">
        <v>6</v>
      </c>
      <c r="Y57">
        <v>4</v>
      </c>
      <c r="Z57">
        <v>4</v>
      </c>
      <c r="AA57">
        <v>5</v>
      </c>
      <c r="AB57">
        <v>3</v>
      </c>
      <c r="AC57">
        <v>1</v>
      </c>
      <c r="AD57">
        <v>0</v>
      </c>
      <c r="AE57">
        <v>4</v>
      </c>
      <c r="AF57">
        <v>5</v>
      </c>
      <c r="AG57">
        <v>2</v>
      </c>
      <c r="AH57">
        <v>2</v>
      </c>
      <c r="AI57">
        <v>1</v>
      </c>
      <c r="AJ57">
        <v>0</v>
      </c>
      <c r="AK57">
        <v>3</v>
      </c>
      <c r="AL57">
        <v>0</v>
      </c>
      <c r="AM57">
        <v>2</v>
      </c>
      <c r="AN57">
        <v>4</v>
      </c>
      <c r="AO57">
        <v>1</v>
      </c>
      <c r="AP57">
        <v>1</v>
      </c>
      <c r="AQ57">
        <v>3</v>
      </c>
      <c r="AR57">
        <v>2</v>
      </c>
      <c r="AS57">
        <v>2</v>
      </c>
      <c r="AT57">
        <v>2</v>
      </c>
      <c r="AU57">
        <v>3</v>
      </c>
      <c r="AV57">
        <v>3</v>
      </c>
      <c r="AW57">
        <v>1</v>
      </c>
      <c r="AX57">
        <v>3</v>
      </c>
      <c r="AY57">
        <v>2</v>
      </c>
      <c r="AZ57">
        <v>0</v>
      </c>
      <c r="BA57">
        <v>6</v>
      </c>
      <c r="BB57">
        <v>3</v>
      </c>
      <c r="BC57">
        <v>0</v>
      </c>
      <c r="BD57">
        <v>4</v>
      </c>
      <c r="BE57">
        <v>2</v>
      </c>
      <c r="BF57">
        <v>2</v>
      </c>
      <c r="BG57">
        <v>2</v>
      </c>
      <c r="BH57">
        <v>3</v>
      </c>
      <c r="BI57">
        <v>1</v>
      </c>
    </row>
    <row r="58" spans="1:61" ht="13.8" customHeight="1" x14ac:dyDescent="0.25">
      <c r="A58" s="24" t="s">
        <v>131</v>
      </c>
      <c r="B58">
        <v>0</v>
      </c>
      <c r="C58">
        <v>0</v>
      </c>
      <c r="D58">
        <v>3</v>
      </c>
      <c r="E58">
        <v>3</v>
      </c>
      <c r="F58">
        <v>1</v>
      </c>
      <c r="G58">
        <v>5</v>
      </c>
      <c r="H58">
        <v>0</v>
      </c>
      <c r="I58">
        <v>2</v>
      </c>
      <c r="J58">
        <v>0</v>
      </c>
      <c r="K58">
        <v>4</v>
      </c>
      <c r="L58">
        <v>2</v>
      </c>
      <c r="M58">
        <v>1</v>
      </c>
      <c r="N58">
        <v>2</v>
      </c>
      <c r="O58">
        <v>2</v>
      </c>
      <c r="P58">
        <v>0</v>
      </c>
      <c r="Q58">
        <v>3</v>
      </c>
      <c r="R58">
        <v>0</v>
      </c>
      <c r="S58">
        <v>2</v>
      </c>
      <c r="T58">
        <v>1</v>
      </c>
      <c r="U58">
        <v>3</v>
      </c>
      <c r="V58">
        <v>5</v>
      </c>
      <c r="W58">
        <v>3</v>
      </c>
      <c r="X58">
        <v>6</v>
      </c>
      <c r="Y58">
        <v>4</v>
      </c>
      <c r="Z58">
        <v>4</v>
      </c>
      <c r="AA58">
        <v>2</v>
      </c>
      <c r="AB58">
        <v>3</v>
      </c>
      <c r="AC58">
        <v>2</v>
      </c>
      <c r="AD58">
        <v>3</v>
      </c>
      <c r="AE58">
        <v>3</v>
      </c>
      <c r="AF58">
        <v>3</v>
      </c>
      <c r="AG58">
        <v>2</v>
      </c>
      <c r="AH58">
        <v>0</v>
      </c>
      <c r="AI58">
        <v>3</v>
      </c>
      <c r="AJ58">
        <v>1</v>
      </c>
      <c r="AK58">
        <v>4</v>
      </c>
      <c r="AL58">
        <v>1</v>
      </c>
      <c r="AM58">
        <v>1</v>
      </c>
      <c r="AN58">
        <v>5</v>
      </c>
      <c r="AO58">
        <v>0</v>
      </c>
      <c r="AP58">
        <v>3</v>
      </c>
      <c r="AQ58">
        <v>3</v>
      </c>
      <c r="AR58">
        <v>3</v>
      </c>
      <c r="AS58">
        <v>2</v>
      </c>
      <c r="AT58">
        <v>1</v>
      </c>
      <c r="AU58">
        <v>3</v>
      </c>
      <c r="AV58">
        <v>5</v>
      </c>
      <c r="AW58">
        <v>0</v>
      </c>
      <c r="AX58">
        <v>2</v>
      </c>
      <c r="AY58">
        <v>1</v>
      </c>
      <c r="AZ58">
        <v>1</v>
      </c>
      <c r="BA58">
        <v>3</v>
      </c>
      <c r="BB58">
        <v>2</v>
      </c>
      <c r="BC58">
        <v>3</v>
      </c>
      <c r="BD58">
        <v>3</v>
      </c>
      <c r="BE58">
        <v>3</v>
      </c>
      <c r="BF58">
        <v>8</v>
      </c>
      <c r="BG58">
        <v>3</v>
      </c>
      <c r="BH58">
        <v>5</v>
      </c>
      <c r="BI58">
        <v>1</v>
      </c>
    </row>
    <row r="59" spans="1:61" ht="13.8" customHeight="1" thickBot="1" x14ac:dyDescent="0.3">
      <c r="A59" s="25" t="s">
        <v>132</v>
      </c>
      <c r="B59">
        <v>1</v>
      </c>
      <c r="C59">
        <v>3</v>
      </c>
      <c r="D59">
        <v>2</v>
      </c>
      <c r="E59">
        <v>1</v>
      </c>
      <c r="F59">
        <v>5</v>
      </c>
      <c r="G59">
        <v>3</v>
      </c>
      <c r="H59">
        <v>3</v>
      </c>
      <c r="I59">
        <v>3</v>
      </c>
      <c r="J59">
        <v>2</v>
      </c>
      <c r="K59">
        <v>1</v>
      </c>
      <c r="L59">
        <v>2</v>
      </c>
      <c r="M59">
        <v>2</v>
      </c>
      <c r="N59">
        <v>3</v>
      </c>
      <c r="O59">
        <v>3</v>
      </c>
      <c r="P59">
        <v>0</v>
      </c>
      <c r="Q59">
        <v>2</v>
      </c>
      <c r="R59">
        <v>1</v>
      </c>
      <c r="S59">
        <v>1</v>
      </c>
      <c r="T59">
        <v>1</v>
      </c>
      <c r="U59">
        <v>2</v>
      </c>
      <c r="V59">
        <v>6</v>
      </c>
      <c r="W59">
        <v>5</v>
      </c>
      <c r="X59">
        <v>2</v>
      </c>
      <c r="Y59">
        <v>6</v>
      </c>
      <c r="Z59">
        <v>1</v>
      </c>
      <c r="AA59">
        <v>0</v>
      </c>
      <c r="AB59">
        <v>2</v>
      </c>
      <c r="AC59">
        <v>3</v>
      </c>
      <c r="AD59">
        <v>1</v>
      </c>
      <c r="AE59">
        <v>1</v>
      </c>
      <c r="AF59">
        <v>1</v>
      </c>
      <c r="AG59">
        <v>1</v>
      </c>
      <c r="AH59">
        <v>3</v>
      </c>
      <c r="AI59">
        <v>3</v>
      </c>
      <c r="AJ59">
        <v>1</v>
      </c>
      <c r="AK59">
        <v>1</v>
      </c>
      <c r="AL59">
        <v>2</v>
      </c>
      <c r="AM59">
        <v>5</v>
      </c>
      <c r="AN59">
        <v>2</v>
      </c>
      <c r="AO59">
        <v>2</v>
      </c>
      <c r="AP59">
        <v>2</v>
      </c>
      <c r="AQ59">
        <v>1</v>
      </c>
      <c r="AR59">
        <v>3</v>
      </c>
      <c r="AS59">
        <v>2</v>
      </c>
      <c r="AT59">
        <v>4</v>
      </c>
      <c r="AU59">
        <v>3</v>
      </c>
      <c r="AV59">
        <v>3</v>
      </c>
      <c r="AW59">
        <v>3</v>
      </c>
      <c r="AX59">
        <v>4</v>
      </c>
      <c r="AY59">
        <v>2</v>
      </c>
      <c r="AZ59">
        <v>2</v>
      </c>
      <c r="BA59">
        <v>1</v>
      </c>
      <c r="BB59">
        <v>1</v>
      </c>
      <c r="BC59">
        <v>1</v>
      </c>
      <c r="BD59">
        <v>2</v>
      </c>
      <c r="BE59">
        <v>1</v>
      </c>
      <c r="BF59">
        <v>4</v>
      </c>
      <c r="BG59">
        <v>2</v>
      </c>
      <c r="BH59">
        <v>3</v>
      </c>
      <c r="BI59">
        <v>3</v>
      </c>
    </row>
    <row r="60" spans="1:61" ht="13.8" thickTop="1" x14ac:dyDescent="0.25"/>
    <row r="61" spans="1:61" x14ac:dyDescent="0.25">
      <c r="A61" s="26" t="s">
        <v>63</v>
      </c>
      <c r="B61" s="27">
        <f t="shared" ref="B61:AG61" si="0">IF(ISBLANK(B10),0,AVERAGE(B10:B59))</f>
        <v>2.46</v>
      </c>
      <c r="C61" s="27">
        <f t="shared" si="0"/>
        <v>3.12</v>
      </c>
      <c r="D61" s="27">
        <f t="shared" si="0"/>
        <v>2.68</v>
      </c>
      <c r="E61" s="27">
        <f t="shared" si="0"/>
        <v>2.5</v>
      </c>
      <c r="F61" s="27">
        <f t="shared" si="0"/>
        <v>2.86</v>
      </c>
      <c r="G61" s="27">
        <f t="shared" si="0"/>
        <v>2.5</v>
      </c>
      <c r="H61" s="27">
        <f t="shared" si="0"/>
        <v>2.42</v>
      </c>
      <c r="I61" s="27">
        <f t="shared" si="0"/>
        <v>2.42</v>
      </c>
      <c r="J61" s="27">
        <f t="shared" si="0"/>
        <v>2.76</v>
      </c>
      <c r="K61" s="27">
        <f t="shared" si="0"/>
        <v>2.68</v>
      </c>
      <c r="L61" s="27">
        <f t="shared" si="0"/>
        <v>2.46</v>
      </c>
      <c r="M61" s="27">
        <f t="shared" si="0"/>
        <v>2.62</v>
      </c>
      <c r="N61" s="27">
        <f t="shared" si="0"/>
        <v>2.1800000000000002</v>
      </c>
      <c r="O61" s="27">
        <f t="shared" si="0"/>
        <v>2.56</v>
      </c>
      <c r="P61" s="27">
        <f t="shared" si="0"/>
        <v>2.46</v>
      </c>
      <c r="Q61" s="27">
        <f t="shared" si="0"/>
        <v>2.68</v>
      </c>
      <c r="R61" s="27">
        <f t="shared" si="0"/>
        <v>2.36</v>
      </c>
      <c r="S61" s="27">
        <f t="shared" si="0"/>
        <v>2.7</v>
      </c>
      <c r="T61" s="27">
        <f t="shared" si="0"/>
        <v>2.58</v>
      </c>
      <c r="U61" s="27">
        <f t="shared" si="0"/>
        <v>2.64</v>
      </c>
      <c r="V61" s="27">
        <f t="shared" si="0"/>
        <v>2.82</v>
      </c>
      <c r="W61" s="27">
        <f t="shared" si="0"/>
        <v>2.46</v>
      </c>
      <c r="X61" s="27">
        <f t="shared" si="0"/>
        <v>2.84</v>
      </c>
      <c r="Y61" s="27">
        <f t="shared" si="0"/>
        <v>2.64</v>
      </c>
      <c r="Z61" s="27">
        <f t="shared" si="0"/>
        <v>2.6</v>
      </c>
      <c r="AA61" s="27">
        <f t="shared" si="0"/>
        <v>2.68</v>
      </c>
      <c r="AB61" s="27">
        <f t="shared" si="0"/>
        <v>2.38</v>
      </c>
      <c r="AC61" s="27">
        <f t="shared" si="0"/>
        <v>2.56</v>
      </c>
      <c r="AD61" s="27">
        <f t="shared" si="0"/>
        <v>2.68</v>
      </c>
      <c r="AE61" s="27">
        <f t="shared" si="0"/>
        <v>2.52</v>
      </c>
      <c r="AF61" s="27">
        <f t="shared" si="0"/>
        <v>2.68</v>
      </c>
      <c r="AG61" s="27">
        <f t="shared" si="0"/>
        <v>2.36</v>
      </c>
      <c r="AH61" s="27">
        <f t="shared" ref="AH61:BI61" si="1">IF(ISBLANK(AH10),0,AVERAGE(AH10:AH59))</f>
        <v>2.6</v>
      </c>
      <c r="AI61" s="27">
        <f t="shared" si="1"/>
        <v>2.6</v>
      </c>
      <c r="AJ61" s="27">
        <f t="shared" si="1"/>
        <v>2.16</v>
      </c>
      <c r="AK61" s="27">
        <f t="shared" si="1"/>
        <v>2.6</v>
      </c>
      <c r="AL61" s="27">
        <f t="shared" si="1"/>
        <v>2.48</v>
      </c>
      <c r="AM61" s="27">
        <f t="shared" si="1"/>
        <v>2.86</v>
      </c>
      <c r="AN61" s="27">
        <f t="shared" si="1"/>
        <v>2.62</v>
      </c>
      <c r="AO61" s="27">
        <f t="shared" si="1"/>
        <v>2.42</v>
      </c>
      <c r="AP61" s="27">
        <f t="shared" si="1"/>
        <v>2.6</v>
      </c>
      <c r="AQ61" s="27">
        <f t="shared" si="1"/>
        <v>2.46</v>
      </c>
      <c r="AR61" s="27">
        <f t="shared" si="1"/>
        <v>2.8</v>
      </c>
      <c r="AS61" s="27">
        <f t="shared" si="1"/>
        <v>2.64</v>
      </c>
      <c r="AT61" s="27">
        <f t="shared" si="1"/>
        <v>2.56</v>
      </c>
      <c r="AU61" s="27">
        <f t="shared" si="1"/>
        <v>2.54</v>
      </c>
      <c r="AV61" s="27">
        <f t="shared" si="1"/>
        <v>2.46</v>
      </c>
      <c r="AW61" s="27">
        <f t="shared" si="1"/>
        <v>3.08</v>
      </c>
      <c r="AX61" s="27">
        <f t="shared" si="1"/>
        <v>2.46</v>
      </c>
      <c r="AY61" s="27">
        <f t="shared" si="1"/>
        <v>2.58</v>
      </c>
      <c r="AZ61" s="27">
        <f t="shared" si="1"/>
        <v>2.08</v>
      </c>
      <c r="BA61" s="27">
        <f t="shared" si="1"/>
        <v>2.74</v>
      </c>
      <c r="BB61" s="27">
        <f t="shared" si="1"/>
        <v>2.2200000000000002</v>
      </c>
      <c r="BC61" s="27">
        <f t="shared" si="1"/>
        <v>2.84</v>
      </c>
      <c r="BD61" s="27">
        <f t="shared" si="1"/>
        <v>3</v>
      </c>
      <c r="BE61" s="27">
        <f t="shared" si="1"/>
        <v>2.34</v>
      </c>
      <c r="BF61" s="27">
        <f t="shared" si="1"/>
        <v>2.44</v>
      </c>
      <c r="BG61" s="27">
        <f t="shared" si="1"/>
        <v>2.2799999999999998</v>
      </c>
      <c r="BH61" s="27">
        <f t="shared" si="1"/>
        <v>2.72</v>
      </c>
      <c r="BI61" s="27">
        <f t="shared" si="1"/>
        <v>2.14</v>
      </c>
    </row>
    <row r="63" spans="1:61" x14ac:dyDescent="0.25">
      <c r="A63" s="32" t="s">
        <v>64</v>
      </c>
      <c r="B63" s="27">
        <f>COUNTIF(B10:B59,"&gt;=6")</f>
        <v>5</v>
      </c>
      <c r="C63" s="27">
        <f t="shared" ref="C63:BI63" si="2">COUNTIF(C10:C59,"&gt;=6")</f>
        <v>8</v>
      </c>
      <c r="D63" s="27">
        <f t="shared" si="2"/>
        <v>2</v>
      </c>
      <c r="E63" s="27">
        <f t="shared" si="2"/>
        <v>3</v>
      </c>
      <c r="F63" s="27">
        <f t="shared" si="2"/>
        <v>1</v>
      </c>
      <c r="G63" s="27">
        <f t="shared" si="2"/>
        <v>3</v>
      </c>
      <c r="H63" s="27">
        <f t="shared" si="2"/>
        <v>1</v>
      </c>
      <c r="I63" s="27">
        <f t="shared" si="2"/>
        <v>0</v>
      </c>
      <c r="J63" s="27">
        <f t="shared" si="2"/>
        <v>2</v>
      </c>
      <c r="K63" s="27">
        <f t="shared" si="2"/>
        <v>2</v>
      </c>
      <c r="L63" s="27">
        <f t="shared" si="2"/>
        <v>2</v>
      </c>
      <c r="M63" s="27">
        <f t="shared" si="2"/>
        <v>4</v>
      </c>
      <c r="N63" s="27">
        <f t="shared" si="2"/>
        <v>1</v>
      </c>
      <c r="O63" s="27">
        <f t="shared" si="2"/>
        <v>4</v>
      </c>
      <c r="P63" s="27">
        <f t="shared" si="2"/>
        <v>0</v>
      </c>
      <c r="Q63" s="27">
        <f t="shared" si="2"/>
        <v>4</v>
      </c>
      <c r="R63" s="27">
        <f t="shared" si="2"/>
        <v>4</v>
      </c>
      <c r="S63" s="27">
        <f t="shared" si="2"/>
        <v>3</v>
      </c>
      <c r="T63" s="27">
        <f t="shared" si="2"/>
        <v>2</v>
      </c>
      <c r="U63" s="27">
        <f t="shared" si="2"/>
        <v>3</v>
      </c>
      <c r="V63" s="27">
        <f t="shared" si="2"/>
        <v>4</v>
      </c>
      <c r="W63" s="27">
        <f t="shared" si="2"/>
        <v>1</v>
      </c>
      <c r="X63" s="27">
        <f t="shared" si="2"/>
        <v>2</v>
      </c>
      <c r="Y63" s="27">
        <f t="shared" si="2"/>
        <v>2</v>
      </c>
      <c r="Z63" s="27">
        <f t="shared" si="2"/>
        <v>1</v>
      </c>
      <c r="AA63" s="27">
        <f t="shared" si="2"/>
        <v>3</v>
      </c>
      <c r="AB63" s="27">
        <f t="shared" si="2"/>
        <v>1</v>
      </c>
      <c r="AC63" s="27">
        <f t="shared" si="2"/>
        <v>1</v>
      </c>
      <c r="AD63" s="27">
        <f t="shared" si="2"/>
        <v>2</v>
      </c>
      <c r="AE63" s="27">
        <f t="shared" si="2"/>
        <v>1</v>
      </c>
      <c r="AF63" s="27">
        <f t="shared" si="2"/>
        <v>3</v>
      </c>
      <c r="AG63" s="27">
        <f t="shared" si="2"/>
        <v>0</v>
      </c>
      <c r="AH63" s="27">
        <f t="shared" si="2"/>
        <v>1</v>
      </c>
      <c r="AI63" s="27">
        <f t="shared" si="2"/>
        <v>2</v>
      </c>
      <c r="AJ63" s="27">
        <f t="shared" si="2"/>
        <v>0</v>
      </c>
      <c r="AK63" s="27">
        <f t="shared" si="2"/>
        <v>6</v>
      </c>
      <c r="AL63" s="27">
        <f t="shared" si="2"/>
        <v>3</v>
      </c>
      <c r="AM63" s="27">
        <f t="shared" si="2"/>
        <v>1</v>
      </c>
      <c r="AN63" s="27">
        <f t="shared" si="2"/>
        <v>3</v>
      </c>
      <c r="AO63" s="27">
        <f t="shared" si="2"/>
        <v>1</v>
      </c>
      <c r="AP63" s="27">
        <f t="shared" si="2"/>
        <v>2</v>
      </c>
      <c r="AQ63" s="27">
        <f t="shared" si="2"/>
        <v>2</v>
      </c>
      <c r="AR63" s="27">
        <f t="shared" si="2"/>
        <v>4</v>
      </c>
      <c r="AS63" s="27">
        <f t="shared" si="2"/>
        <v>2</v>
      </c>
      <c r="AT63" s="27">
        <f t="shared" si="2"/>
        <v>3</v>
      </c>
      <c r="AU63" s="27">
        <f t="shared" si="2"/>
        <v>4</v>
      </c>
      <c r="AV63" s="27">
        <f t="shared" si="2"/>
        <v>0</v>
      </c>
      <c r="AW63" s="27">
        <f t="shared" si="2"/>
        <v>3</v>
      </c>
      <c r="AX63" s="27">
        <f t="shared" si="2"/>
        <v>3</v>
      </c>
      <c r="AY63" s="27">
        <f t="shared" si="2"/>
        <v>4</v>
      </c>
      <c r="AZ63" s="27">
        <f t="shared" si="2"/>
        <v>2</v>
      </c>
      <c r="BA63" s="27">
        <f t="shared" si="2"/>
        <v>2</v>
      </c>
      <c r="BB63" s="27">
        <f t="shared" si="2"/>
        <v>1</v>
      </c>
      <c r="BC63" s="27">
        <f t="shared" si="2"/>
        <v>5</v>
      </c>
      <c r="BD63" s="27">
        <f t="shared" si="2"/>
        <v>5</v>
      </c>
      <c r="BE63" s="27">
        <f t="shared" si="2"/>
        <v>0</v>
      </c>
      <c r="BF63" s="27">
        <f t="shared" si="2"/>
        <v>3</v>
      </c>
      <c r="BG63" s="27">
        <f t="shared" si="2"/>
        <v>2</v>
      </c>
      <c r="BH63" s="27">
        <f t="shared" si="2"/>
        <v>4</v>
      </c>
      <c r="BI63" s="27">
        <f t="shared" si="2"/>
        <v>1</v>
      </c>
    </row>
    <row r="65" spans="1:54" x14ac:dyDescent="0.25">
      <c r="A65" s="54" t="s">
        <v>65</v>
      </c>
      <c r="B65" s="55"/>
      <c r="C65" s="56"/>
      <c r="E65" s="38" t="s">
        <v>81</v>
      </c>
      <c r="G65">
        <f>COUNTIF(B10:BI59,"=0")/1200</f>
        <v>0.2</v>
      </c>
      <c r="I65">
        <f>AVERAGE(B61:BI61)</f>
        <v>2.569666666666667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57"/>
      <c r="B66" s="58"/>
      <c r="C66" s="59"/>
      <c r="E66" s="39">
        <v>1.25</v>
      </c>
      <c r="G66">
        <f>SUM(B63:BI63)/1200</f>
        <v>0.12</v>
      </c>
      <c r="I66">
        <f>MEDIAN(B61:BI61)</f>
        <v>2.58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3.8" thickBot="1" x14ac:dyDescent="0.3">
      <c r="A67" s="28" t="s">
        <v>80</v>
      </c>
      <c r="B67" s="29"/>
      <c r="C67" s="30">
        <f>COUNT(B10:BI10)</f>
        <v>60</v>
      </c>
      <c r="E67" s="39">
        <f t="shared" ref="E67:E76" si="3">E66+0.25</f>
        <v>1.5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28" t="s">
        <v>66</v>
      </c>
      <c r="B68" s="29"/>
      <c r="C68" s="31">
        <f>COUNT(B10:B59)</f>
        <v>50</v>
      </c>
      <c r="E68" s="39">
        <f t="shared" si="3"/>
        <v>1.75</v>
      </c>
      <c r="G68" s="63" t="s">
        <v>146</v>
      </c>
      <c r="H68" s="63" t="s">
        <v>148</v>
      </c>
      <c r="J68" s="63" t="s">
        <v>146</v>
      </c>
      <c r="K68" s="63" t="s">
        <v>148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28" t="s">
        <v>2</v>
      </c>
      <c r="B69" s="29"/>
      <c r="C69" s="40">
        <f>AVERAGE(B61:BI61)</f>
        <v>2.569666666666667</v>
      </c>
      <c r="E69" s="39">
        <f t="shared" si="3"/>
        <v>2</v>
      </c>
      <c r="G69" s="60">
        <v>1.25</v>
      </c>
      <c r="H69" s="61">
        <v>0</v>
      </c>
      <c r="J69" s="60">
        <v>1.25</v>
      </c>
      <c r="K69" s="61">
        <v>0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28" t="s">
        <v>67</v>
      </c>
      <c r="B70" s="29"/>
      <c r="C70" s="40">
        <f>STDEV(B61:BI61)</f>
        <v>0.21384270051832902</v>
      </c>
      <c r="E70" s="39">
        <f t="shared" si="3"/>
        <v>2.25</v>
      </c>
      <c r="G70" s="60">
        <v>1.5</v>
      </c>
      <c r="H70" s="61">
        <v>0</v>
      </c>
      <c r="J70" s="60">
        <v>1.5</v>
      </c>
      <c r="K70" s="61">
        <v>0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33"/>
      <c r="B71" s="34"/>
      <c r="C71" s="35"/>
      <c r="E71" s="39">
        <f t="shared" si="3"/>
        <v>2.5</v>
      </c>
      <c r="G71" s="60">
        <v>1.75</v>
      </c>
      <c r="H71" s="61">
        <v>0</v>
      </c>
      <c r="J71" s="60">
        <v>1.75</v>
      </c>
      <c r="K71" s="61">
        <v>0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E72" s="39">
        <f t="shared" si="3"/>
        <v>2.75</v>
      </c>
      <c r="G72" s="60">
        <v>2</v>
      </c>
      <c r="H72" s="61">
        <v>5</v>
      </c>
      <c r="J72" s="60">
        <v>2</v>
      </c>
      <c r="K72" s="61">
        <v>0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E73" s="39">
        <f t="shared" si="3"/>
        <v>3</v>
      </c>
      <c r="G73" s="60">
        <v>2.25</v>
      </c>
      <c r="H73" s="61">
        <v>9</v>
      </c>
      <c r="J73" s="60">
        <v>2.25</v>
      </c>
      <c r="K73" s="61">
        <v>5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E74" s="39">
        <f t="shared" si="3"/>
        <v>3.25</v>
      </c>
      <c r="G74" s="60">
        <v>2.5</v>
      </c>
      <c r="H74" s="61">
        <v>15</v>
      </c>
      <c r="J74" s="60">
        <v>2.5</v>
      </c>
      <c r="K74" s="61">
        <v>19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E75" s="39">
        <f t="shared" si="3"/>
        <v>3.5</v>
      </c>
      <c r="G75" s="60">
        <v>2.75</v>
      </c>
      <c r="H75" s="61">
        <v>13</v>
      </c>
      <c r="J75" s="60">
        <v>2.75</v>
      </c>
      <c r="K75" s="61">
        <v>26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E76" s="39">
        <f t="shared" si="3"/>
        <v>3.75</v>
      </c>
      <c r="G76" s="60">
        <v>3</v>
      </c>
      <c r="H76" s="61">
        <v>12</v>
      </c>
      <c r="J76" s="60">
        <v>3</v>
      </c>
      <c r="K76" s="61">
        <v>8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G77" s="60">
        <v>3.25</v>
      </c>
      <c r="H77" s="61">
        <v>6</v>
      </c>
      <c r="J77" s="60">
        <v>3.25</v>
      </c>
      <c r="K77" s="61">
        <v>2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F78" s="1"/>
      <c r="G78" s="60">
        <v>3.5</v>
      </c>
      <c r="H78" s="61">
        <v>0</v>
      </c>
      <c r="J78" s="60">
        <v>3.5</v>
      </c>
      <c r="K78" s="61">
        <v>0</v>
      </c>
      <c r="L78" s="1"/>
      <c r="M78" s="1"/>
      <c r="N78" s="1"/>
      <c r="O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G79" s="60">
        <v>3.75</v>
      </c>
      <c r="H79" s="61">
        <v>0</v>
      </c>
      <c r="J79" s="60">
        <v>3.75</v>
      </c>
      <c r="K79" s="61">
        <v>0</v>
      </c>
      <c r="L79" s="1"/>
      <c r="M79" s="1"/>
      <c r="N79" s="1"/>
      <c r="O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3.8" thickBot="1" x14ac:dyDescent="0.3">
      <c r="A80" s="1"/>
      <c r="B80" s="1"/>
      <c r="C80" s="1"/>
      <c r="D80" s="1"/>
      <c r="E80" s="1"/>
      <c r="F80" s="1"/>
      <c r="G80" s="62" t="s">
        <v>147</v>
      </c>
      <c r="H80" s="62">
        <v>0</v>
      </c>
      <c r="I80" s="1"/>
      <c r="J80" s="62" t="s">
        <v>147</v>
      </c>
      <c r="K80" s="62">
        <v>0</v>
      </c>
      <c r="L80" s="1"/>
      <c r="M80" s="1"/>
      <c r="N80" s="1"/>
      <c r="O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J81" s="1"/>
      <c r="K81" s="1"/>
      <c r="L81" s="1"/>
      <c r="M81" s="1"/>
      <c r="N81" s="1"/>
      <c r="O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J82" s="1"/>
      <c r="K82" s="1"/>
      <c r="L82" s="1"/>
      <c r="M82" s="1"/>
      <c r="N82" s="1"/>
      <c r="O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J83" s="1"/>
      <c r="K83" s="1"/>
      <c r="L83" s="1"/>
      <c r="M83" s="1"/>
      <c r="N83" s="1"/>
      <c r="O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J84" s="1"/>
      <c r="K84" s="1"/>
      <c r="L84" s="1"/>
      <c r="M84" s="1"/>
      <c r="N84" s="1"/>
      <c r="O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</sheetData>
  <sortState xmlns:xlrd2="http://schemas.microsoft.com/office/spreadsheetml/2017/richdata2" ref="J69:J79">
    <sortCondition ref="J69"/>
  </sortState>
  <mergeCells count="2">
    <mergeCell ref="B7:BI8"/>
    <mergeCell ref="A65:C6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Poisson</vt:lpstr>
      <vt:lpstr>Binomial</vt:lpstr>
      <vt:lpstr>Neg. Bin.</vt:lpstr>
      <vt:lpstr>Simulation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Mathematical Sciences</dc:creator>
  <cp:lastModifiedBy>Jiannan Lu</cp:lastModifiedBy>
  <dcterms:created xsi:type="dcterms:W3CDTF">1999-02-11T21:39:08Z</dcterms:created>
  <dcterms:modified xsi:type="dcterms:W3CDTF">2023-10-12T21:07:14Z</dcterms:modified>
</cp:coreProperties>
</file>