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Jonas\Desktop\STAT235\lab3\"/>
    </mc:Choice>
  </mc:AlternateContent>
  <xr:revisionPtr revIDLastSave="0" documentId="13_ncr:1_{4B8941A1-50D2-4BAD-8D62-EE3506E5BD3E}" xr6:coauthVersionLast="47" xr6:coauthVersionMax="47" xr10:uidLastSave="{00000000-0000-0000-0000-000000000000}"/>
  <bookViews>
    <workbookView xWindow="9450" yWindow="3045" windowWidth="15345" windowHeight="9960" firstSheet="2" activeTab="3" xr2:uid="{00000000-000D-0000-FFFF-FFFF00000000}"/>
  </bookViews>
  <sheets>
    <sheet name="Normal Density" sheetId="11" r:id="rId1"/>
    <sheet name="Normal Probabilities" sheetId="7" r:id="rId2"/>
    <sheet name="Normal Probability Plot" sheetId="6" r:id="rId3"/>
    <sheet name="Data" sheetId="14" r:id="rId4"/>
    <sheet name="Simulation" sheetId="15" r:id="rId5"/>
  </sheets>
  <definedNames>
    <definedName name="a">'Normal Probabilities'!$C$6</definedName>
    <definedName name="b">'Normal Probabilities'!$C$7</definedName>
    <definedName name="m">'Normal Probabilities'!$C$3</definedName>
    <definedName name="OLE_LINK4" localSheetId="3">Data!#REF!</definedName>
    <definedName name="p">'Normal Probabilities'!$C$13</definedName>
    <definedName name="s">'Normal Probabilities'!$C$4</definedName>
  </definedNames>
  <calcPr calcId="191029"/>
</workbook>
</file>

<file path=xl/calcChain.xml><?xml version="1.0" encoding="utf-8"?>
<calcChain xmlns="http://schemas.openxmlformats.org/spreadsheetml/2006/main">
  <c r="G7" i="14" l="1"/>
  <c r="G8" i="14"/>
  <c r="G6" i="14"/>
  <c r="F7" i="14"/>
  <c r="F8" i="14"/>
  <c r="F6" i="14"/>
  <c r="E7" i="14"/>
  <c r="E8" i="14"/>
  <c r="E6" i="14"/>
  <c r="G5" i="14"/>
  <c r="G4" i="14"/>
  <c r="G3" i="14"/>
  <c r="F5" i="14"/>
  <c r="F3" i="14"/>
  <c r="F4" i="14"/>
  <c r="E5" i="14"/>
  <c r="E4" i="14"/>
  <c r="E3" i="14"/>
  <c r="G2" i="14"/>
  <c r="F2" i="14"/>
  <c r="E2" i="14"/>
  <c r="C6" i="7" l="1"/>
  <c r="C9" i="7" s="1"/>
  <c r="C7" i="7"/>
  <c r="C10" i="7" s="1"/>
  <c r="B411" i="15"/>
  <c r="C416" i="15"/>
  <c r="C415" i="15"/>
  <c r="BI411" i="15"/>
  <c r="BH411" i="15"/>
  <c r="BG411" i="15"/>
  <c r="BF411" i="15"/>
  <c r="BE411" i="15"/>
  <c r="BD411" i="15"/>
  <c r="BC411" i="15"/>
  <c r="BB411" i="15"/>
  <c r="BA411" i="15"/>
  <c r="AZ411" i="15"/>
  <c r="AY411" i="15"/>
  <c r="AX411" i="15"/>
  <c r="AW411" i="15"/>
  <c r="AV411" i="15"/>
  <c r="AU411" i="15"/>
  <c r="AT411" i="15"/>
  <c r="AS411" i="15"/>
  <c r="AR411" i="15"/>
  <c r="AQ411" i="15"/>
  <c r="AP411" i="15"/>
  <c r="AO411" i="15"/>
  <c r="AN411" i="15"/>
  <c r="AM411" i="15"/>
  <c r="AL411" i="15"/>
  <c r="AK411" i="15"/>
  <c r="AJ411" i="15"/>
  <c r="AI411" i="15"/>
  <c r="AH411" i="15"/>
  <c r="AG411" i="15"/>
  <c r="AF411" i="15"/>
  <c r="AE411" i="15"/>
  <c r="AD411" i="15"/>
  <c r="AC411" i="15"/>
  <c r="AB411" i="15"/>
  <c r="AA411" i="15"/>
  <c r="Z411" i="15"/>
  <c r="Y411" i="15"/>
  <c r="X411" i="15"/>
  <c r="W411" i="15"/>
  <c r="V411" i="15"/>
  <c r="U411" i="15"/>
  <c r="T411" i="15"/>
  <c r="S411" i="15"/>
  <c r="R411" i="15"/>
  <c r="Q411" i="15"/>
  <c r="P411" i="15"/>
  <c r="O411" i="15"/>
  <c r="N411" i="15"/>
  <c r="M411" i="15"/>
  <c r="L411" i="15"/>
  <c r="K411" i="15"/>
  <c r="J411" i="15"/>
  <c r="I411" i="15"/>
  <c r="H411" i="15"/>
  <c r="G411" i="15"/>
  <c r="F411" i="15"/>
  <c r="E411" i="15"/>
  <c r="D411" i="15"/>
  <c r="C411" i="15"/>
  <c r="A6" i="6"/>
  <c r="A7" i="6" s="1"/>
  <c r="A8" i="6" s="1"/>
  <c r="C15" i="7"/>
  <c r="C5" i="6"/>
  <c r="C161" i="11"/>
  <c r="A161" i="11"/>
  <c r="A162" i="11" s="1"/>
  <c r="A163" i="11" s="1"/>
  <c r="A164" i="11" s="1"/>
  <c r="C418" i="15" l="1"/>
  <c r="C417" i="15"/>
  <c r="C11" i="7"/>
  <c r="B163" i="11"/>
  <c r="B161" i="11"/>
  <c r="B162" i="11"/>
  <c r="A165" i="11"/>
  <c r="B164" i="11"/>
  <c r="C6" i="6"/>
  <c r="C7" i="6"/>
  <c r="A9" i="6"/>
  <c r="C8" i="6"/>
  <c r="A166" i="11" l="1"/>
  <c r="B165" i="11"/>
  <c r="A10" i="6"/>
  <c r="C9" i="6"/>
  <c r="B166" i="11" l="1"/>
  <c r="A167" i="11"/>
  <c r="C10" i="6"/>
  <c r="A11" i="6"/>
  <c r="B167" i="11" l="1"/>
  <c r="A168" i="11"/>
  <c r="C11" i="6"/>
  <c r="A12" i="6"/>
  <c r="A169" i="11" l="1"/>
  <c r="B168" i="11"/>
  <c r="C12" i="6"/>
  <c r="A13" i="6"/>
  <c r="B169" i="11" l="1"/>
  <c r="A170" i="11"/>
  <c r="C13" i="6"/>
  <c r="A14" i="6"/>
  <c r="A171" i="11" l="1"/>
  <c r="B170" i="11"/>
  <c r="A15" i="6"/>
  <c r="C14" i="6"/>
  <c r="A172" i="11" l="1"/>
  <c r="B171" i="11"/>
  <c r="A16" i="6"/>
  <c r="C15" i="6"/>
  <c r="B172" i="11" l="1"/>
  <c r="A173" i="11"/>
  <c r="A17" i="6"/>
  <c r="C16" i="6"/>
  <c r="B173" i="11" l="1"/>
  <c r="A174" i="11"/>
  <c r="C17" i="6"/>
  <c r="A18" i="6"/>
  <c r="B174" i="11" l="1"/>
  <c r="A175" i="11"/>
  <c r="C18" i="6"/>
  <c r="A19" i="6"/>
  <c r="A176" i="11" l="1"/>
  <c r="B175" i="11"/>
  <c r="A20" i="6"/>
  <c r="C19" i="6"/>
  <c r="B176" i="11" l="1"/>
  <c r="A177" i="11"/>
  <c r="A21" i="6"/>
  <c r="C20" i="6"/>
  <c r="B177" i="11" l="1"/>
  <c r="A178" i="11"/>
  <c r="C21" i="6"/>
  <c r="A22" i="6"/>
  <c r="A179" i="11" l="1"/>
  <c r="B178" i="11"/>
  <c r="A23" i="6"/>
  <c r="C22" i="6"/>
  <c r="B179" i="11" l="1"/>
  <c r="A180" i="11"/>
  <c r="A24" i="6"/>
  <c r="C23" i="6"/>
  <c r="A181" i="11" l="1"/>
  <c r="B180" i="11"/>
  <c r="C24" i="6"/>
  <c r="A25" i="6"/>
  <c r="A182" i="11" l="1"/>
  <c r="B181" i="11"/>
  <c r="C25" i="6"/>
  <c r="A26" i="6"/>
  <c r="B182" i="11" l="1"/>
  <c r="A183" i="11"/>
  <c r="C26" i="6"/>
  <c r="A27" i="6"/>
  <c r="A184" i="11" l="1"/>
  <c r="B183" i="11"/>
  <c r="A28" i="6"/>
  <c r="C27" i="6"/>
  <c r="A185" i="11" l="1"/>
  <c r="B184" i="11"/>
  <c r="A29" i="6"/>
  <c r="C28" i="6"/>
  <c r="A186" i="11" l="1"/>
  <c r="B185" i="11"/>
  <c r="C29" i="6"/>
  <c r="A30" i="6"/>
  <c r="A187" i="11" l="1"/>
  <c r="B186" i="11"/>
  <c r="C30" i="6"/>
  <c r="A31" i="6"/>
  <c r="B187" i="11" l="1"/>
  <c r="A188" i="11"/>
  <c r="C31" i="6"/>
  <c r="A32" i="6"/>
  <c r="B188" i="11" l="1"/>
  <c r="A189" i="11"/>
  <c r="C32" i="6"/>
  <c r="A33" i="6"/>
  <c r="A190" i="11" l="1"/>
  <c r="B189" i="11"/>
  <c r="C33" i="6"/>
  <c r="A34" i="6"/>
  <c r="A191" i="11" l="1"/>
  <c r="B190" i="11"/>
  <c r="A35" i="6"/>
  <c r="C34" i="6"/>
  <c r="A192" i="11" l="1"/>
  <c r="B191" i="11"/>
  <c r="A36" i="6"/>
  <c r="C35" i="6"/>
  <c r="A193" i="11" l="1"/>
  <c r="B192" i="11"/>
  <c r="A37" i="6"/>
  <c r="C36" i="6"/>
  <c r="B193" i="11" l="1"/>
  <c r="A194" i="11"/>
  <c r="A38" i="6"/>
  <c r="C37" i="6"/>
  <c r="A195" i="11" l="1"/>
  <c r="B194" i="11"/>
  <c r="A39" i="6"/>
  <c r="C38" i="6"/>
  <c r="A196" i="11" l="1"/>
  <c r="B195" i="11"/>
  <c r="A40" i="6"/>
  <c r="C39" i="6"/>
  <c r="A197" i="11" l="1"/>
  <c r="B196" i="11"/>
  <c r="A41" i="6"/>
  <c r="C40" i="6"/>
  <c r="B197" i="11" l="1"/>
  <c r="A198" i="11"/>
  <c r="C41" i="6"/>
  <c r="A42" i="6"/>
  <c r="A199" i="11" l="1"/>
  <c r="B198" i="11"/>
  <c r="C42" i="6"/>
  <c r="A43" i="6"/>
  <c r="B199" i="11" l="1"/>
  <c r="A200" i="11"/>
  <c r="A44" i="6"/>
  <c r="C43" i="6"/>
  <c r="B200" i="11" l="1"/>
  <c r="A201" i="11"/>
  <c r="C44" i="6"/>
  <c r="A45" i="6"/>
  <c r="B201" i="11" l="1"/>
  <c r="A202" i="11"/>
  <c r="C45" i="6"/>
  <c r="A46" i="6"/>
  <c r="A203" i="11" l="1"/>
  <c r="B202" i="11"/>
  <c r="C46" i="6"/>
  <c r="A47" i="6"/>
  <c r="A204" i="11" l="1"/>
  <c r="B203" i="11"/>
  <c r="A48" i="6"/>
  <c r="C47" i="6"/>
  <c r="B204" i="11" l="1"/>
  <c r="A205" i="11"/>
  <c r="C48" i="6"/>
  <c r="A49" i="6"/>
  <c r="A206" i="11" l="1"/>
  <c r="B205" i="11"/>
  <c r="A50" i="6"/>
  <c r="C49" i="6"/>
  <c r="B206" i="11" l="1"/>
  <c r="A207" i="11"/>
  <c r="C50" i="6"/>
  <c r="A51" i="6"/>
  <c r="A208" i="11" l="1"/>
  <c r="B207" i="11"/>
  <c r="A52" i="6"/>
  <c r="C51" i="6"/>
  <c r="A209" i="11" l="1"/>
  <c r="B208" i="11"/>
  <c r="C52" i="6"/>
  <c r="A53" i="6"/>
  <c r="A210" i="11" l="1"/>
  <c r="B209" i="11"/>
  <c r="C53" i="6"/>
  <c r="A54" i="6"/>
  <c r="B210" i="11" l="1"/>
  <c r="A211" i="11"/>
  <c r="C54" i="6"/>
  <c r="A55" i="6"/>
  <c r="A212" i="11" l="1"/>
  <c r="B211" i="11"/>
  <c r="A56" i="6"/>
  <c r="C55" i="6"/>
  <c r="A213" i="11" l="1"/>
  <c r="B212" i="11"/>
  <c r="C56" i="6"/>
  <c r="A57" i="6"/>
  <c r="A214" i="11" l="1"/>
  <c r="B213" i="11"/>
  <c r="A58" i="6"/>
  <c r="C57" i="6"/>
  <c r="A215" i="11" l="1"/>
  <c r="B214" i="11"/>
  <c r="C58" i="6"/>
  <c r="A59" i="6"/>
  <c r="B215" i="11" l="1"/>
  <c r="A216" i="11"/>
  <c r="A60" i="6"/>
  <c r="C59" i="6"/>
  <c r="B216" i="11" l="1"/>
  <c r="A217" i="11"/>
  <c r="A61" i="6"/>
  <c r="C60" i="6"/>
  <c r="B217" i="11" l="1"/>
  <c r="A218" i="11"/>
  <c r="A62" i="6"/>
  <c r="C61" i="6"/>
  <c r="A219" i="11" l="1"/>
  <c r="B218" i="11"/>
  <c r="A63" i="6"/>
  <c r="C62" i="6"/>
  <c r="A220" i="11" l="1"/>
  <c r="B219" i="11"/>
  <c r="A64" i="6"/>
  <c r="C63" i="6"/>
  <c r="B220" i="11" l="1"/>
  <c r="A221" i="11"/>
  <c r="A65" i="6"/>
  <c r="C64" i="6"/>
  <c r="B221" i="11" l="1"/>
  <c r="A222" i="11"/>
  <c r="A66" i="6"/>
  <c r="C65" i="6"/>
  <c r="A223" i="11" l="1"/>
  <c r="B222" i="11"/>
  <c r="C66" i="6"/>
  <c r="A67" i="6"/>
  <c r="A224" i="11" l="1"/>
  <c r="B223" i="11"/>
  <c r="C67" i="6"/>
  <c r="A68" i="6"/>
  <c r="A225" i="11" l="1"/>
  <c r="B224" i="11"/>
  <c r="A69" i="6"/>
  <c r="C68" i="6"/>
  <c r="B225" i="11" l="1"/>
  <c r="A226" i="11"/>
  <c r="A70" i="6"/>
  <c r="C69" i="6"/>
  <c r="B226" i="11" l="1"/>
  <c r="A227" i="11"/>
  <c r="C70" i="6"/>
  <c r="A71" i="6"/>
  <c r="A228" i="11" l="1"/>
  <c r="B227" i="11"/>
  <c r="A72" i="6"/>
  <c r="C71" i="6"/>
  <c r="B228" i="11" l="1"/>
  <c r="A229" i="11"/>
  <c r="A73" i="6"/>
  <c r="C72" i="6"/>
  <c r="A230" i="11" l="1"/>
  <c r="B229" i="11"/>
  <c r="A74" i="6"/>
  <c r="C73" i="6"/>
  <c r="B230" i="11" l="1"/>
  <c r="A231" i="11"/>
  <c r="A75" i="6"/>
  <c r="C74" i="6"/>
  <c r="B231" i="11" l="1"/>
  <c r="A232" i="11"/>
  <c r="C75" i="6"/>
  <c r="A76" i="6"/>
  <c r="A233" i="11" l="1"/>
  <c r="B232" i="11"/>
  <c r="C76" i="6"/>
  <c r="A77" i="6"/>
  <c r="B233" i="11" l="1"/>
  <c r="A234" i="11"/>
  <c r="A78" i="6"/>
  <c r="C77" i="6"/>
  <c r="A235" i="11" l="1"/>
  <c r="B234" i="11"/>
  <c r="C78" i="6"/>
  <c r="A79" i="6"/>
  <c r="B235" i="11" l="1"/>
  <c r="A236" i="11"/>
  <c r="C79" i="6"/>
  <c r="A80" i="6"/>
  <c r="A237" i="11" l="1"/>
  <c r="B236" i="11"/>
  <c r="A81" i="6"/>
  <c r="C80" i="6"/>
  <c r="B237" i="11" l="1"/>
  <c r="A238" i="11"/>
  <c r="C81" i="6"/>
  <c r="A82" i="6"/>
  <c r="A239" i="11" l="1"/>
  <c r="B238" i="11"/>
  <c r="C82" i="6"/>
  <c r="A83" i="6"/>
  <c r="B239" i="11" l="1"/>
  <c r="A240" i="11"/>
  <c r="A84" i="6"/>
  <c r="C83" i="6"/>
  <c r="B240" i="11" l="1"/>
  <c r="A241" i="11"/>
  <c r="C84" i="6"/>
  <c r="A85" i="6"/>
  <c r="A242" i="11" l="1"/>
  <c r="B241" i="11"/>
  <c r="A86" i="6"/>
  <c r="C85" i="6"/>
  <c r="A243" i="11" l="1"/>
  <c r="B242" i="11"/>
  <c r="A87" i="6"/>
  <c r="C86" i="6"/>
  <c r="B243" i="11" l="1"/>
  <c r="A244" i="11"/>
  <c r="A88" i="6"/>
  <c r="C87" i="6"/>
  <c r="A245" i="11" l="1"/>
  <c r="B244" i="11"/>
  <c r="A89" i="6"/>
  <c r="C88" i="6"/>
  <c r="B245" i="11" l="1"/>
  <c r="A246" i="11"/>
  <c r="A90" i="6"/>
  <c r="C89" i="6"/>
  <c r="B246" i="11" l="1"/>
  <c r="A247" i="11"/>
  <c r="C90" i="6"/>
  <c r="A91" i="6"/>
  <c r="A248" i="11" l="1"/>
  <c r="B247" i="11"/>
  <c r="C91" i="6"/>
  <c r="A92" i="6"/>
  <c r="B248" i="11" l="1"/>
  <c r="A249" i="11"/>
  <c r="A93" i="6"/>
  <c r="C92" i="6"/>
  <c r="B249" i="11" l="1"/>
  <c r="A250" i="11"/>
  <c r="A94" i="6"/>
  <c r="C93" i="6"/>
  <c r="B250" i="11" l="1"/>
  <c r="A251" i="11"/>
  <c r="A95" i="6"/>
  <c r="C94" i="6"/>
  <c r="A252" i="11" l="1"/>
  <c r="B251" i="11"/>
  <c r="A96" i="6"/>
  <c r="C95" i="6"/>
  <c r="A253" i="11" l="1"/>
  <c r="B252" i="11"/>
  <c r="C96" i="6"/>
  <c r="A97" i="6"/>
  <c r="A254" i="11" l="1"/>
  <c r="B253" i="11"/>
  <c r="C97" i="6"/>
  <c r="A98" i="6"/>
  <c r="B254" i="11" l="1"/>
  <c r="A255" i="11"/>
  <c r="A99" i="6"/>
  <c r="C98" i="6"/>
  <c r="B255" i="11" l="1"/>
  <c r="A256" i="11"/>
  <c r="A100" i="6"/>
  <c r="C99" i="6"/>
  <c r="A257" i="11" l="1"/>
  <c r="B256" i="11"/>
  <c r="C100" i="6"/>
  <c r="A101" i="6"/>
  <c r="A258" i="11" l="1"/>
  <c r="B257" i="11"/>
  <c r="A102" i="6"/>
  <c r="C101" i="6"/>
  <c r="B258" i="11" l="1"/>
  <c r="A259" i="11"/>
  <c r="C102" i="6"/>
  <c r="A103" i="6"/>
  <c r="A260" i="11" l="1"/>
  <c r="B259" i="11"/>
  <c r="C103" i="6"/>
  <c r="A104" i="6"/>
  <c r="A261" i="11" l="1"/>
  <c r="B260" i="11"/>
  <c r="A105" i="6"/>
  <c r="C104" i="6"/>
  <c r="B261" i="11" l="1"/>
  <c r="A262" i="11"/>
  <c r="A106" i="6"/>
  <c r="C105" i="6"/>
  <c r="B262" i="11" l="1"/>
  <c r="A263" i="11"/>
  <c r="A107" i="6"/>
  <c r="C106" i="6"/>
  <c r="B263" i="11" l="1"/>
  <c r="A264" i="11"/>
  <c r="C107" i="6"/>
  <c r="A108" i="6"/>
  <c r="B264" i="11" l="1"/>
  <c r="A265" i="11"/>
  <c r="A109" i="6"/>
  <c r="C108" i="6"/>
  <c r="A266" i="11" l="1"/>
  <c r="B265" i="11"/>
  <c r="A110" i="6"/>
  <c r="C109" i="6"/>
  <c r="A267" i="11" l="1"/>
  <c r="B266" i="11"/>
  <c r="C110" i="6"/>
  <c r="A111" i="6"/>
  <c r="B267" i="11" l="1"/>
  <c r="A268" i="11"/>
  <c r="A112" i="6"/>
  <c r="C111" i="6"/>
  <c r="A269" i="11" l="1"/>
  <c r="B268" i="11"/>
  <c r="A113" i="6"/>
  <c r="C112" i="6"/>
  <c r="B269" i="11" l="1"/>
  <c r="A270" i="11"/>
  <c r="A114" i="6"/>
  <c r="C113" i="6"/>
  <c r="A271" i="11" l="1"/>
  <c r="B270" i="11"/>
  <c r="C114" i="6"/>
  <c r="A115" i="6"/>
  <c r="B271" i="11" l="1"/>
  <c r="A272" i="11"/>
  <c r="A116" i="6"/>
  <c r="C115" i="6"/>
  <c r="B272" i="11" l="1"/>
  <c r="A273" i="11"/>
  <c r="A117" i="6"/>
  <c r="C116" i="6"/>
  <c r="B273" i="11" l="1"/>
  <c r="A274" i="11"/>
  <c r="A118" i="6"/>
  <c r="C117" i="6"/>
  <c r="B274" i="11" l="1"/>
  <c r="A275" i="11"/>
  <c r="C118" i="6"/>
  <c r="A119" i="6"/>
  <c r="B275" i="11" l="1"/>
  <c r="A276" i="11"/>
  <c r="C119" i="6"/>
  <c r="A120" i="6"/>
  <c r="A277" i="11" l="1"/>
  <c r="B276" i="11"/>
  <c r="A121" i="6"/>
  <c r="C120" i="6"/>
  <c r="B277" i="11" l="1"/>
  <c r="A278" i="11"/>
  <c r="C121" i="6"/>
  <c r="A122" i="6"/>
  <c r="B278" i="11" l="1"/>
  <c r="A279" i="11"/>
  <c r="C122" i="6"/>
  <c r="A123" i="6"/>
  <c r="B279" i="11" l="1"/>
  <c r="A280" i="11"/>
  <c r="A124" i="6"/>
  <c r="C123" i="6"/>
  <c r="B280" i="11" l="1"/>
  <c r="A281" i="11"/>
  <c r="C124" i="6"/>
  <c r="A125" i="6"/>
  <c r="B281" i="11" l="1"/>
  <c r="A282" i="11"/>
  <c r="C125" i="6"/>
  <c r="A126" i="6"/>
  <c r="B282" i="11" l="1"/>
  <c r="A283" i="11"/>
  <c r="C126" i="6"/>
  <c r="A127" i="6"/>
  <c r="B283" i="11" l="1"/>
  <c r="A284" i="11"/>
  <c r="C127" i="6"/>
  <c r="A128" i="6"/>
  <c r="B284" i="11" l="1"/>
  <c r="A285" i="11"/>
  <c r="A129" i="6"/>
  <c r="C128" i="6"/>
  <c r="A286" i="11" l="1"/>
  <c r="B285" i="11"/>
  <c r="A130" i="6"/>
  <c r="C129" i="6"/>
  <c r="B286" i="11" l="1"/>
  <c r="A287" i="11"/>
  <c r="A131" i="6"/>
  <c r="C130" i="6"/>
  <c r="A288" i="11" l="1"/>
  <c r="B287" i="11"/>
  <c r="C131" i="6"/>
  <c r="A132" i="6"/>
  <c r="B288" i="11" l="1"/>
  <c r="A289" i="11"/>
  <c r="A133" i="6"/>
  <c r="C132" i="6"/>
  <c r="A290" i="11" l="1"/>
  <c r="B289" i="11"/>
  <c r="C133" i="6"/>
  <c r="A134" i="6"/>
  <c r="A291" i="11" l="1"/>
  <c r="B290" i="11"/>
  <c r="C134" i="6"/>
  <c r="A135" i="6"/>
  <c r="B291" i="11" l="1"/>
  <c r="A292" i="11"/>
  <c r="C135" i="6"/>
  <c r="A136" i="6"/>
  <c r="B292" i="11" l="1"/>
  <c r="A293" i="11"/>
  <c r="A137" i="6"/>
  <c r="C136" i="6"/>
  <c r="B293" i="11" l="1"/>
  <c r="A294" i="11"/>
  <c r="A138" i="6"/>
  <c r="C137" i="6"/>
  <c r="B294" i="11" l="1"/>
  <c r="A295" i="11"/>
  <c r="A139" i="6"/>
  <c r="C138" i="6"/>
  <c r="B295" i="11" l="1"/>
  <c r="A296" i="11"/>
  <c r="A140" i="6"/>
  <c r="C139" i="6"/>
  <c r="A297" i="11" l="1"/>
  <c r="B296" i="11"/>
  <c r="C140" i="6"/>
  <c r="A141" i="6"/>
  <c r="B297" i="11" l="1"/>
  <c r="A298" i="11"/>
  <c r="A142" i="6"/>
  <c r="C141" i="6"/>
  <c r="A299" i="11" l="1"/>
  <c r="B298" i="11"/>
  <c r="C142" i="6"/>
  <c r="A143" i="6"/>
  <c r="B299" i="11" l="1"/>
  <c r="A300" i="11"/>
  <c r="A144" i="6"/>
  <c r="C143" i="6"/>
  <c r="B300" i="11" l="1"/>
  <c r="A301" i="11"/>
  <c r="A145" i="6"/>
  <c r="C144" i="6"/>
  <c r="B301" i="11" l="1"/>
  <c r="A302" i="11"/>
  <c r="C145" i="6"/>
  <c r="A146" i="6"/>
  <c r="A303" i="11" l="1"/>
  <c r="B302" i="11"/>
  <c r="C146" i="6"/>
  <c r="A147" i="6"/>
  <c r="A304" i="11" l="1"/>
  <c r="B303" i="11"/>
  <c r="C147" i="6"/>
  <c r="A148" i="6"/>
  <c r="A305" i="11" l="1"/>
  <c r="B304" i="11"/>
  <c r="A149" i="6"/>
  <c r="C148" i="6"/>
  <c r="B305" i="11" l="1"/>
  <c r="A306" i="11"/>
  <c r="C149" i="6"/>
  <c r="A150" i="6"/>
  <c r="B306" i="11" l="1"/>
  <c r="A307" i="11"/>
  <c r="A151" i="6"/>
  <c r="C150" i="6"/>
  <c r="A308" i="11" l="1"/>
  <c r="B307" i="11"/>
  <c r="C151" i="6"/>
  <c r="A152" i="6"/>
  <c r="B308" i="11" l="1"/>
  <c r="A309" i="11"/>
  <c r="A153" i="6"/>
  <c r="C152" i="6"/>
  <c r="B309" i="11" l="1"/>
  <c r="A310" i="11"/>
  <c r="C153" i="6"/>
  <c r="A154" i="6"/>
  <c r="B310" i="11" l="1"/>
  <c r="A311" i="11"/>
  <c r="C154" i="6"/>
  <c r="A155" i="6"/>
  <c r="B311" i="11" l="1"/>
  <c r="A312" i="11"/>
  <c r="C155" i="6"/>
  <c r="A156" i="6"/>
  <c r="A313" i="11" l="1"/>
  <c r="B312" i="11"/>
  <c r="A157" i="6"/>
  <c r="C156" i="6"/>
  <c r="B313" i="11" l="1"/>
  <c r="A314" i="11"/>
  <c r="A158" i="6"/>
  <c r="C157" i="6"/>
  <c r="A315" i="11" l="1"/>
  <c r="B314" i="11"/>
  <c r="C158" i="6"/>
  <c r="A159" i="6"/>
  <c r="A316" i="11" l="1"/>
  <c r="B315" i="11"/>
  <c r="C159" i="6"/>
  <c r="A160" i="6"/>
  <c r="A317" i="11" l="1"/>
  <c r="B316" i="11"/>
  <c r="C160" i="6"/>
  <c r="A161" i="6"/>
  <c r="B317" i="11" l="1"/>
  <c r="A318" i="11"/>
  <c r="A162" i="6"/>
  <c r="C161" i="6"/>
  <c r="A319" i="11" l="1"/>
  <c r="B318" i="11"/>
  <c r="C162" i="6"/>
  <c r="A163" i="6"/>
  <c r="B319" i="11" l="1"/>
  <c r="A320" i="11"/>
  <c r="A164" i="6"/>
  <c r="C163" i="6"/>
  <c r="B320" i="11" l="1"/>
  <c r="A321" i="11"/>
  <c r="C164" i="6"/>
  <c r="A165" i="6"/>
  <c r="A322" i="11" l="1"/>
  <c r="B321" i="11"/>
  <c r="C165" i="6"/>
  <c r="A166" i="6"/>
  <c r="A323" i="11" l="1"/>
  <c r="B322" i="11"/>
  <c r="A167" i="6"/>
  <c r="C166" i="6"/>
  <c r="A324" i="11" l="1"/>
  <c r="B323" i="11"/>
  <c r="C167" i="6"/>
  <c r="A168" i="6"/>
  <c r="B324" i="11" l="1"/>
  <c r="A325" i="11"/>
  <c r="A169" i="6"/>
  <c r="C168" i="6"/>
  <c r="A326" i="11" l="1"/>
  <c r="B325" i="11"/>
  <c r="C169" i="6"/>
  <c r="A170" i="6"/>
  <c r="B326" i="11" l="1"/>
  <c r="A327" i="11"/>
  <c r="C170" i="6"/>
  <c r="A171" i="6"/>
  <c r="A328" i="11" l="1"/>
  <c r="B327" i="11"/>
  <c r="C171" i="6"/>
  <c r="A172" i="6"/>
  <c r="B328" i="11" l="1"/>
  <c r="A329" i="11"/>
  <c r="A173" i="6"/>
  <c r="C172" i="6"/>
  <c r="B329" i="11" l="1"/>
  <c r="A330" i="11"/>
  <c r="A174" i="6"/>
  <c r="C173" i="6"/>
  <c r="B330" i="11" l="1"/>
  <c r="A331" i="11"/>
  <c r="C174" i="6"/>
  <c r="A175" i="6"/>
  <c r="A332" i="11" l="1"/>
  <c r="B331" i="11"/>
  <c r="A176" i="6"/>
  <c r="C175" i="6"/>
  <c r="A333" i="11" l="1"/>
  <c r="B332" i="11"/>
  <c r="A177" i="6"/>
  <c r="C176" i="6"/>
  <c r="A334" i="11" l="1"/>
  <c r="B333" i="11"/>
  <c r="C177" i="6"/>
  <c r="A178" i="6"/>
  <c r="A335" i="11" l="1"/>
  <c r="B334" i="11"/>
  <c r="A179" i="6"/>
  <c r="C178" i="6"/>
  <c r="B335" i="11" l="1"/>
  <c r="A336" i="11"/>
  <c r="A180" i="6"/>
  <c r="C179" i="6"/>
  <c r="B336" i="11" l="1"/>
  <c r="A337" i="11"/>
  <c r="A181" i="6"/>
  <c r="C180" i="6"/>
  <c r="A338" i="11" l="1"/>
  <c r="B337" i="11"/>
  <c r="C181" i="6"/>
  <c r="A182" i="6"/>
  <c r="A339" i="11" l="1"/>
  <c r="B338" i="11"/>
  <c r="A183" i="6"/>
  <c r="C182" i="6"/>
  <c r="A340" i="11" l="1"/>
  <c r="B339" i="11"/>
  <c r="C183" i="6"/>
  <c r="A184" i="6"/>
  <c r="A341" i="11" l="1"/>
  <c r="A342" i="11" s="1"/>
  <c r="B340" i="11"/>
  <c r="C184" i="6"/>
  <c r="A185" i="6"/>
  <c r="A343" i="11" l="1"/>
  <c r="B342" i="11"/>
  <c r="A186" i="6"/>
  <c r="C185" i="6"/>
  <c r="A344" i="11" l="1"/>
  <c r="B343" i="11"/>
  <c r="A187" i="6"/>
  <c r="C186" i="6"/>
  <c r="A345" i="11" l="1"/>
  <c r="B344" i="11"/>
  <c r="A188" i="6"/>
  <c r="C187" i="6"/>
  <c r="A346" i="11" l="1"/>
  <c r="B345" i="11"/>
  <c r="A189" i="6"/>
  <c r="C188" i="6"/>
  <c r="B346" i="11" l="1"/>
  <c r="A347" i="11"/>
  <c r="C189" i="6"/>
  <c r="A190" i="6"/>
  <c r="B347" i="11" l="1"/>
  <c r="A348" i="11"/>
  <c r="A191" i="6"/>
  <c r="C190" i="6"/>
  <c r="A349" i="11" l="1"/>
  <c r="B348" i="11"/>
  <c r="A192" i="6"/>
  <c r="C191" i="6"/>
  <c r="A350" i="11" l="1"/>
  <c r="B349" i="11"/>
  <c r="A193" i="6"/>
  <c r="C192" i="6"/>
  <c r="B350" i="11" l="1"/>
  <c r="A351" i="11"/>
  <c r="A194" i="6"/>
  <c r="C193" i="6"/>
  <c r="A352" i="11" l="1"/>
  <c r="B351" i="11"/>
  <c r="A195" i="6"/>
  <c r="C194" i="6"/>
  <c r="B352" i="11" l="1"/>
  <c r="A353" i="11"/>
  <c r="C195" i="6"/>
  <c r="A196" i="6"/>
  <c r="A354" i="11" l="1"/>
  <c r="B353" i="11"/>
  <c r="C196" i="6"/>
  <c r="A197" i="6"/>
  <c r="A355" i="11" l="1"/>
  <c r="B354" i="11"/>
  <c r="C197" i="6"/>
  <c r="A198" i="6"/>
  <c r="B355" i="11" l="1"/>
  <c r="A356" i="11"/>
  <c r="C198" i="6"/>
  <c r="A199" i="6"/>
  <c r="B356" i="11" l="1"/>
  <c r="A357" i="11"/>
  <c r="C199" i="6"/>
  <c r="A200" i="6"/>
  <c r="B357" i="11" l="1"/>
  <c r="A358" i="11"/>
  <c r="A201" i="6"/>
  <c r="C200" i="6"/>
  <c r="B358" i="11" l="1"/>
  <c r="A359" i="11"/>
  <c r="A202" i="6"/>
  <c r="C201" i="6"/>
  <c r="B359" i="11" l="1"/>
  <c r="A360" i="11"/>
  <c r="C202" i="6"/>
  <c r="A203" i="6"/>
  <c r="A361" i="11" l="1"/>
  <c r="B360" i="11"/>
  <c r="C203" i="6"/>
  <c r="A204" i="6"/>
  <c r="B361" i="11" l="1"/>
  <c r="A362" i="11"/>
  <c r="A205" i="6"/>
  <c r="C204" i="6"/>
  <c r="B362" i="11" l="1"/>
  <c r="A363" i="11"/>
  <c r="A206" i="6"/>
  <c r="C205" i="6"/>
  <c r="A364" i="11" l="1"/>
  <c r="B363" i="11"/>
  <c r="A207" i="6"/>
  <c r="C206" i="6"/>
  <c r="B364" i="11" l="1"/>
  <c r="A365" i="11"/>
  <c r="A208" i="6"/>
  <c r="C207" i="6"/>
  <c r="B365" i="11" l="1"/>
  <c r="A366" i="11"/>
  <c r="A209" i="6"/>
  <c r="C208" i="6"/>
  <c r="A367" i="11" l="1"/>
  <c r="B366" i="11"/>
  <c r="C209" i="6"/>
  <c r="A210" i="6"/>
  <c r="B367" i="11" l="1"/>
  <c r="A368" i="11"/>
  <c r="A211" i="6"/>
  <c r="C210" i="6"/>
  <c r="B368" i="11" l="1"/>
  <c r="A369" i="11"/>
  <c r="A212" i="6"/>
  <c r="C211" i="6"/>
  <c r="A370" i="11" l="1"/>
  <c r="B369" i="11"/>
  <c r="C212" i="6"/>
  <c r="A213" i="6"/>
  <c r="B370" i="11" l="1"/>
  <c r="A371" i="11"/>
  <c r="C213" i="6"/>
  <c r="A214" i="6"/>
  <c r="A372" i="11" l="1"/>
  <c r="B371" i="11"/>
  <c r="C214" i="6"/>
  <c r="A215" i="6"/>
  <c r="B372" i="11" l="1"/>
  <c r="A373" i="11"/>
  <c r="C215" i="6"/>
  <c r="A216" i="6"/>
  <c r="B373" i="11" l="1"/>
  <c r="A374" i="11"/>
  <c r="A217" i="6"/>
  <c r="C216" i="6"/>
  <c r="B374" i="11" l="1"/>
  <c r="A375" i="11"/>
  <c r="C217" i="6"/>
  <c r="A218" i="6"/>
  <c r="A376" i="11" l="1"/>
  <c r="B375" i="11"/>
  <c r="C218" i="6"/>
  <c r="A219" i="6"/>
  <c r="B376" i="11" l="1"/>
  <c r="A377" i="11"/>
  <c r="C219" i="6"/>
  <c r="A220" i="6"/>
  <c r="B377" i="11" l="1"/>
  <c r="A378" i="11"/>
  <c r="C220" i="6"/>
  <c r="A221" i="6"/>
  <c r="B378" i="11" l="1"/>
  <c r="A379" i="11"/>
  <c r="C221" i="6"/>
  <c r="A222" i="6"/>
  <c r="B379" i="11" l="1"/>
  <c r="A380" i="11"/>
  <c r="A223" i="6"/>
  <c r="C222" i="6"/>
  <c r="B380" i="11" l="1"/>
  <c r="A381" i="11"/>
  <c r="C223" i="6"/>
  <c r="A224" i="6"/>
  <c r="B381" i="11" l="1"/>
  <c r="A382" i="11"/>
  <c r="A225" i="6"/>
  <c r="C224" i="6"/>
  <c r="B382" i="11" l="1"/>
  <c r="A383" i="11"/>
  <c r="C225" i="6"/>
  <c r="A226" i="6"/>
  <c r="B383" i="11" l="1"/>
  <c r="A384" i="11"/>
  <c r="A227" i="6"/>
  <c r="C226" i="6"/>
  <c r="B384" i="11" l="1"/>
  <c r="A385" i="11"/>
  <c r="A228" i="6"/>
  <c r="C227" i="6"/>
  <c r="A386" i="11" l="1"/>
  <c r="B385" i="11"/>
  <c r="A229" i="6"/>
  <c r="C228" i="6"/>
  <c r="B386" i="11" l="1"/>
  <c r="A387" i="11"/>
  <c r="C229" i="6"/>
  <c r="A230" i="6"/>
  <c r="B387" i="11" l="1"/>
  <c r="A388" i="11"/>
  <c r="C230" i="6"/>
  <c r="A231" i="6"/>
  <c r="B388" i="11" l="1"/>
  <c r="A389" i="11"/>
  <c r="C231" i="6"/>
  <c r="A232" i="6"/>
  <c r="B389" i="11" l="1"/>
  <c r="A390" i="11"/>
  <c r="A233" i="6"/>
  <c r="C232" i="6"/>
  <c r="A391" i="11" l="1"/>
  <c r="B390" i="11"/>
  <c r="C233" i="6"/>
  <c r="A234" i="6"/>
  <c r="B391" i="11" l="1"/>
  <c r="A392" i="11"/>
  <c r="C234" i="6"/>
  <c r="A235" i="6"/>
  <c r="A393" i="11" l="1"/>
  <c r="B392" i="11"/>
  <c r="A236" i="6"/>
  <c r="C235" i="6"/>
  <c r="B393" i="11" l="1"/>
  <c r="A394" i="11"/>
  <c r="C236" i="6"/>
  <c r="A237" i="6"/>
  <c r="A395" i="11" l="1"/>
  <c r="B394" i="11"/>
  <c r="C237" i="6"/>
  <c r="A238" i="6"/>
  <c r="B395" i="11" l="1"/>
  <c r="A396" i="11"/>
  <c r="A239" i="6"/>
  <c r="C238" i="6"/>
  <c r="B396" i="11" l="1"/>
  <c r="A397" i="11"/>
  <c r="A240" i="6"/>
  <c r="C239" i="6"/>
  <c r="A398" i="11" l="1"/>
  <c r="B397" i="11"/>
  <c r="C240" i="6"/>
  <c r="A241" i="6"/>
  <c r="B398" i="11" l="1"/>
  <c r="A399" i="11"/>
  <c r="C241" i="6"/>
  <c r="A242" i="6"/>
  <c r="B399" i="11" l="1"/>
  <c r="A400" i="11"/>
  <c r="A243" i="6"/>
  <c r="C242" i="6"/>
  <c r="B400" i="11" l="1"/>
  <c r="A401" i="11"/>
  <c r="A244" i="6"/>
  <c r="C243" i="6"/>
  <c r="A402" i="11" l="1"/>
  <c r="B401" i="11"/>
  <c r="C244" i="6"/>
  <c r="A245" i="6"/>
  <c r="B402" i="11" l="1"/>
  <c r="A403" i="11"/>
  <c r="C245" i="6"/>
  <c r="A246" i="6"/>
  <c r="B403" i="11" l="1"/>
  <c r="A404" i="11"/>
  <c r="C246" i="6"/>
  <c r="A247" i="6"/>
  <c r="A405" i="11" l="1"/>
  <c r="B404" i="11"/>
  <c r="C247" i="6"/>
  <c r="A248" i="6"/>
  <c r="B405" i="11" l="1"/>
  <c r="A406" i="11"/>
  <c r="A249" i="6"/>
  <c r="C248" i="6"/>
  <c r="B406" i="11" l="1"/>
  <c r="A407" i="11"/>
  <c r="C249" i="6"/>
  <c r="A250" i="6"/>
  <c r="A408" i="11" l="1"/>
  <c r="B407" i="11"/>
  <c r="A251" i="6"/>
  <c r="C250" i="6"/>
  <c r="A409" i="11" l="1"/>
  <c r="B408" i="11"/>
  <c r="A252" i="6"/>
  <c r="C251" i="6"/>
  <c r="A410" i="11" l="1"/>
  <c r="B409" i="11"/>
  <c r="C252" i="6"/>
  <c r="A253" i="6"/>
  <c r="A411" i="11" l="1"/>
  <c r="B410" i="11"/>
  <c r="C253" i="6"/>
  <c r="A254" i="6"/>
  <c r="B411" i="11" l="1"/>
  <c r="A412" i="11"/>
  <c r="A255" i="6"/>
  <c r="C254" i="6"/>
  <c r="A413" i="11" l="1"/>
  <c r="B412" i="11"/>
  <c r="A256" i="6"/>
  <c r="C255" i="6"/>
  <c r="A414" i="11" l="1"/>
  <c r="B413" i="11"/>
  <c r="A257" i="6"/>
  <c r="C256" i="6"/>
  <c r="B414" i="11" l="1"/>
  <c r="A415" i="11"/>
  <c r="A258" i="6"/>
  <c r="C257" i="6"/>
  <c r="B415" i="11" l="1"/>
  <c r="A416" i="11"/>
  <c r="C258" i="6"/>
  <c r="A259" i="6"/>
  <c r="B416" i="11" l="1"/>
  <c r="A417" i="11"/>
  <c r="A260" i="6"/>
  <c r="C259" i="6"/>
  <c r="A418" i="11" l="1"/>
  <c r="B417" i="11"/>
  <c r="A261" i="6"/>
  <c r="C260" i="6"/>
  <c r="A419" i="11" l="1"/>
  <c r="B418" i="11"/>
  <c r="C261" i="6"/>
  <c r="A262" i="6"/>
  <c r="A420" i="11" l="1"/>
  <c r="B419" i="11"/>
  <c r="C262" i="6"/>
  <c r="A263" i="6"/>
  <c r="A421" i="11" l="1"/>
  <c r="B420" i="11"/>
  <c r="C263" i="6"/>
  <c r="A264" i="6"/>
  <c r="B421" i="11" l="1"/>
  <c r="A422" i="11"/>
  <c r="A265" i="6"/>
  <c r="C264" i="6"/>
  <c r="A423" i="11" l="1"/>
  <c r="B422" i="11"/>
  <c r="C265" i="6"/>
  <c r="A266" i="6"/>
  <c r="A424" i="11" l="1"/>
  <c r="B423" i="11"/>
  <c r="C266" i="6"/>
  <c r="A267" i="6"/>
  <c r="A425" i="11" l="1"/>
  <c r="B424" i="11"/>
  <c r="C267" i="6"/>
  <c r="A268" i="6"/>
  <c r="A426" i="11" l="1"/>
  <c r="B425" i="11"/>
  <c r="A269" i="6"/>
  <c r="C268" i="6"/>
  <c r="A427" i="11" l="1"/>
  <c r="B426" i="11"/>
  <c r="C269" i="6"/>
  <c r="A270" i="6"/>
  <c r="B427" i="11" l="1"/>
  <c r="A428" i="11"/>
  <c r="C270" i="6"/>
  <c r="A271" i="6"/>
  <c r="B428" i="11" l="1"/>
  <c r="A429" i="11"/>
  <c r="A272" i="6"/>
  <c r="C271" i="6"/>
  <c r="A430" i="11" l="1"/>
  <c r="B429" i="11"/>
  <c r="A273" i="6"/>
  <c r="C272" i="6"/>
  <c r="A431" i="11" l="1"/>
  <c r="B430" i="11"/>
  <c r="A274" i="6"/>
  <c r="C273" i="6"/>
  <c r="B431" i="11" l="1"/>
  <c r="A432" i="11"/>
  <c r="C274" i="6"/>
  <c r="A275" i="6"/>
  <c r="A433" i="11" l="1"/>
  <c r="B432" i="11"/>
  <c r="A276" i="6"/>
  <c r="C275" i="6"/>
  <c r="A434" i="11" l="1"/>
  <c r="B433" i="11"/>
  <c r="A277" i="6"/>
  <c r="C276" i="6"/>
  <c r="B434" i="11" l="1"/>
  <c r="A435" i="11"/>
  <c r="C277" i="6"/>
  <c r="A278" i="6"/>
  <c r="A436" i="11" l="1"/>
  <c r="B435" i="11"/>
  <c r="C278" i="6"/>
  <c r="A279" i="6"/>
  <c r="B436" i="11" l="1"/>
  <c r="A437" i="11"/>
  <c r="A280" i="6"/>
  <c r="C279" i="6"/>
  <c r="B437" i="11" l="1"/>
  <c r="A438" i="11"/>
  <c r="C280" i="6"/>
  <c r="A281" i="6"/>
  <c r="B438" i="11" l="1"/>
  <c r="A439" i="11"/>
  <c r="A282" i="6"/>
  <c r="C281" i="6"/>
  <c r="B439" i="11" l="1"/>
  <c r="A440" i="11"/>
  <c r="A283" i="6"/>
  <c r="C282" i="6"/>
  <c r="B440" i="11" l="1"/>
  <c r="A441" i="11"/>
  <c r="A284" i="6"/>
  <c r="C283" i="6"/>
  <c r="B441" i="11" l="1"/>
  <c r="A442" i="11"/>
  <c r="A285" i="6"/>
  <c r="C284" i="6"/>
  <c r="A443" i="11" l="1"/>
  <c r="B442" i="11"/>
  <c r="A286" i="6"/>
  <c r="C285" i="6"/>
  <c r="A444" i="11" l="1"/>
  <c r="B443" i="11"/>
  <c r="C286" i="6"/>
  <c r="A287" i="6"/>
  <c r="B444" i="11" l="1"/>
  <c r="A445" i="11"/>
  <c r="A288" i="6"/>
  <c r="C287" i="6"/>
  <c r="B445" i="11" l="1"/>
  <c r="A446" i="11"/>
  <c r="A289" i="6"/>
  <c r="C288" i="6"/>
  <c r="A447" i="11" l="1"/>
  <c r="B446" i="11"/>
  <c r="A290" i="6"/>
  <c r="C289" i="6"/>
  <c r="A448" i="11" l="1"/>
  <c r="B447" i="11"/>
  <c r="A291" i="6"/>
  <c r="C290" i="6"/>
  <c r="A449" i="11" l="1"/>
  <c r="B448" i="11"/>
  <c r="A292" i="6"/>
  <c r="C291" i="6"/>
  <c r="A450" i="11" l="1"/>
  <c r="B449" i="11"/>
  <c r="A293" i="6"/>
  <c r="C292" i="6"/>
  <c r="B450" i="11" l="1"/>
  <c r="A451" i="11"/>
  <c r="C293" i="6"/>
  <c r="A294" i="6"/>
  <c r="A452" i="11" l="1"/>
  <c r="B451" i="11"/>
  <c r="C294" i="6"/>
  <c r="A295" i="6"/>
  <c r="B452" i="11" l="1"/>
  <c r="A453" i="11"/>
  <c r="A296" i="6"/>
  <c r="C295" i="6"/>
  <c r="B453" i="11" l="1"/>
  <c r="A454" i="11"/>
  <c r="A297" i="6"/>
  <c r="C296" i="6"/>
  <c r="B454" i="11" l="1"/>
  <c r="A455" i="11"/>
  <c r="A298" i="6"/>
  <c r="C297" i="6"/>
  <c r="B455" i="11" l="1"/>
  <c r="A456" i="11"/>
  <c r="C298" i="6"/>
  <c r="A299" i="6"/>
  <c r="B456" i="11" l="1"/>
  <c r="A457" i="11"/>
  <c r="C299" i="6"/>
  <c r="A300" i="6"/>
  <c r="A458" i="11" l="1"/>
  <c r="B457" i="11"/>
  <c r="A301" i="6"/>
  <c r="C300" i="6"/>
  <c r="A459" i="11" l="1"/>
  <c r="B458" i="11"/>
  <c r="C301" i="6"/>
  <c r="A302" i="6"/>
  <c r="B459" i="11" l="1"/>
  <c r="A460" i="11"/>
  <c r="A303" i="6"/>
  <c r="C302" i="6"/>
  <c r="A461" i="11" l="1"/>
  <c r="B460" i="11"/>
  <c r="C303" i="6"/>
  <c r="A304" i="6"/>
  <c r="A462" i="11" l="1"/>
  <c r="B461" i="11"/>
  <c r="C304" i="6"/>
  <c r="A305" i="6"/>
  <c r="A463" i="11" l="1"/>
  <c r="B462" i="11"/>
  <c r="A306" i="6"/>
  <c r="C305" i="6"/>
  <c r="B463" i="11" l="1"/>
  <c r="A464" i="11"/>
  <c r="A307" i="6"/>
  <c r="C306" i="6"/>
  <c r="B464" i="11" l="1"/>
  <c r="A465" i="11"/>
  <c r="C307" i="6"/>
  <c r="A308" i="6"/>
  <c r="A466" i="11" l="1"/>
  <c r="B465" i="11"/>
  <c r="C308" i="6"/>
  <c r="A309" i="6"/>
  <c r="B466" i="11" l="1"/>
  <c r="A467" i="11"/>
  <c r="C309" i="6"/>
  <c r="A310" i="6"/>
  <c r="B467" i="11" l="1"/>
  <c r="A468" i="11"/>
  <c r="A311" i="6"/>
  <c r="C310" i="6"/>
  <c r="B468" i="11" l="1"/>
  <c r="A469" i="11"/>
  <c r="C311" i="6"/>
  <c r="A312" i="6"/>
  <c r="B469" i="11" l="1"/>
  <c r="A470" i="11"/>
  <c r="A313" i="6"/>
  <c r="C312" i="6"/>
  <c r="A471" i="11" l="1"/>
  <c r="B470" i="11"/>
  <c r="A314" i="6"/>
  <c r="C313" i="6"/>
  <c r="B471" i="11" l="1"/>
  <c r="A472" i="11"/>
  <c r="C314" i="6"/>
  <c r="A315" i="6"/>
  <c r="A473" i="11" l="1"/>
  <c r="B472" i="11"/>
  <c r="C315" i="6"/>
  <c r="A316" i="6"/>
  <c r="A474" i="11" l="1"/>
  <c r="B473" i="11"/>
  <c r="A317" i="6"/>
  <c r="C316" i="6"/>
  <c r="A475" i="11" l="1"/>
  <c r="B474" i="11"/>
  <c r="A318" i="6"/>
  <c r="C317" i="6"/>
  <c r="B475" i="11" l="1"/>
  <c r="A476" i="11"/>
  <c r="A319" i="6"/>
  <c r="C318" i="6"/>
  <c r="A477" i="11" l="1"/>
  <c r="B476" i="11"/>
  <c r="C319" i="6"/>
  <c r="A320" i="6"/>
  <c r="A478" i="11" l="1"/>
  <c r="B477" i="11"/>
  <c r="C320" i="6"/>
  <c r="A321" i="6"/>
  <c r="A479" i="11" l="1"/>
  <c r="B478" i="11"/>
  <c r="A322" i="6"/>
  <c r="C321" i="6"/>
  <c r="B479" i="11" l="1"/>
  <c r="A480" i="11"/>
  <c r="A323" i="6"/>
  <c r="C322" i="6"/>
  <c r="A481" i="11" l="1"/>
  <c r="B480" i="11"/>
  <c r="A324" i="6"/>
  <c r="C323" i="6"/>
  <c r="A482" i="11" l="1"/>
  <c r="B481" i="11"/>
  <c r="C324" i="6"/>
  <c r="A325" i="6"/>
  <c r="B482" i="11" l="1"/>
  <c r="A483" i="11"/>
  <c r="C325" i="6"/>
  <c r="A326" i="6"/>
  <c r="A484" i="11" l="1"/>
  <c r="B483" i="11"/>
  <c r="C326" i="6"/>
  <c r="A327" i="6"/>
  <c r="B484" i="11" l="1"/>
  <c r="A485" i="11"/>
  <c r="A328" i="6"/>
  <c r="C327" i="6"/>
  <c r="A486" i="11" l="1"/>
  <c r="B485" i="11"/>
  <c r="C328" i="6"/>
  <c r="A329" i="6"/>
  <c r="B486" i="11" l="1"/>
  <c r="A487" i="11"/>
  <c r="A330" i="6"/>
  <c r="C329" i="6"/>
  <c r="B487" i="11" l="1"/>
  <c r="A488" i="11"/>
  <c r="C330" i="6"/>
  <c r="A331" i="6"/>
  <c r="B488" i="11" l="1"/>
  <c r="A489" i="11"/>
  <c r="C331" i="6"/>
  <c r="A332" i="6"/>
  <c r="A490" i="11" l="1"/>
  <c r="B489" i="11"/>
  <c r="A333" i="6"/>
  <c r="C332" i="6"/>
  <c r="A491" i="11" l="1"/>
  <c r="B490" i="11"/>
  <c r="A334" i="6"/>
  <c r="C333" i="6"/>
  <c r="A492" i="11" l="1"/>
  <c r="B491" i="11"/>
  <c r="C334" i="6"/>
  <c r="A335" i="6"/>
  <c r="B492" i="11" l="1"/>
  <c r="A493" i="11"/>
  <c r="A336" i="6"/>
  <c r="C335" i="6"/>
  <c r="B493" i="11" l="1"/>
  <c r="A494" i="11"/>
  <c r="A337" i="6"/>
  <c r="C336" i="6"/>
  <c r="B494" i="11" l="1"/>
  <c r="A495" i="11"/>
  <c r="C337" i="6"/>
  <c r="A338" i="6"/>
  <c r="B495" i="11" l="1"/>
  <c r="A496" i="11"/>
  <c r="C338" i="6"/>
  <c r="A339" i="6"/>
  <c r="A497" i="11" l="1"/>
  <c r="B496" i="11"/>
  <c r="C339" i="6"/>
  <c r="A340" i="6"/>
  <c r="B497" i="11" l="1"/>
  <c r="A498" i="11"/>
  <c r="A341" i="6"/>
  <c r="C340" i="6"/>
  <c r="A499" i="11" l="1"/>
  <c r="B498" i="11"/>
  <c r="A342" i="6"/>
  <c r="C341" i="6"/>
  <c r="B499" i="11" l="1"/>
  <c r="A500" i="11"/>
  <c r="C342" i="6"/>
  <c r="A343" i="6"/>
  <c r="A501" i="11" l="1"/>
  <c r="B500" i="11"/>
  <c r="A344" i="6"/>
  <c r="C343" i="6"/>
  <c r="B501" i="11" l="1"/>
  <c r="A502" i="11"/>
  <c r="A345" i="6"/>
  <c r="C344" i="6"/>
  <c r="A503" i="11" l="1"/>
  <c r="B502" i="11"/>
  <c r="C345" i="6"/>
  <c r="A346" i="6"/>
  <c r="A504" i="11" l="1"/>
  <c r="B503" i="11"/>
  <c r="A347" i="6"/>
  <c r="C346" i="6"/>
  <c r="B504" i="11" l="1"/>
  <c r="A505" i="11"/>
  <c r="C347" i="6"/>
  <c r="A348" i="6"/>
  <c r="B505" i="11" l="1"/>
  <c r="A506" i="11"/>
  <c r="C348" i="6"/>
  <c r="A349" i="6"/>
  <c r="A507" i="11" l="1"/>
  <c r="B506" i="11"/>
  <c r="C349" i="6"/>
  <c r="A350" i="6"/>
  <c r="A508" i="11" l="1"/>
  <c r="B507" i="11"/>
  <c r="C350" i="6"/>
  <c r="A351" i="6"/>
  <c r="A509" i="11" l="1"/>
  <c r="B508" i="11"/>
  <c r="C351" i="6"/>
  <c r="A352" i="6"/>
  <c r="B509" i="11" l="1"/>
  <c r="A510" i="11"/>
  <c r="C352" i="6"/>
  <c r="A353" i="6"/>
  <c r="A511" i="11" l="1"/>
  <c r="B510" i="11"/>
  <c r="C353" i="6"/>
  <c r="A354" i="6"/>
  <c r="A512" i="11" l="1"/>
  <c r="B511" i="11"/>
  <c r="A355" i="6"/>
  <c r="C354" i="6"/>
  <c r="B512" i="11" l="1"/>
  <c r="A513" i="11"/>
  <c r="A356" i="6"/>
  <c r="C355" i="6"/>
  <c r="B513" i="11" l="1"/>
  <c r="A514" i="11"/>
  <c r="C356" i="6"/>
  <c r="A357" i="6"/>
  <c r="B514" i="11" l="1"/>
  <c r="A515" i="11"/>
  <c r="C357" i="6"/>
  <c r="A358" i="6"/>
  <c r="B515" i="11" l="1"/>
  <c r="A516" i="11"/>
  <c r="A359" i="6"/>
  <c r="C358" i="6"/>
  <c r="B516" i="11" l="1"/>
  <c r="A517" i="11"/>
  <c r="C359" i="6"/>
  <c r="A360" i="6"/>
  <c r="A518" i="11" l="1"/>
  <c r="B517" i="11"/>
  <c r="A361" i="6"/>
  <c r="C360" i="6"/>
  <c r="B518" i="11" l="1"/>
  <c r="A519" i="11"/>
  <c r="C361" i="6"/>
  <c r="A362" i="6"/>
  <c r="A520" i="11" l="1"/>
  <c r="B519" i="11"/>
  <c r="A363" i="6"/>
  <c r="C362" i="6"/>
  <c r="A521" i="11" l="1"/>
  <c r="B520" i="11"/>
  <c r="C363" i="6"/>
  <c r="A364" i="6"/>
  <c r="B521" i="11" l="1"/>
  <c r="A522" i="11"/>
  <c r="C364" i="6"/>
  <c r="A365" i="6"/>
  <c r="B522" i="11" l="1"/>
  <c r="A523" i="11"/>
  <c r="C365" i="6"/>
  <c r="A366" i="6"/>
  <c r="B523" i="11" l="1"/>
  <c r="A524" i="11"/>
  <c r="C366" i="6"/>
  <c r="A367" i="6"/>
  <c r="B524" i="11" l="1"/>
  <c r="A525" i="11"/>
  <c r="A368" i="6"/>
  <c r="C367" i="6"/>
  <c r="A526" i="11" l="1"/>
  <c r="B525" i="11"/>
  <c r="A369" i="6"/>
  <c r="C368" i="6"/>
  <c r="A527" i="11" l="1"/>
  <c r="B526" i="11"/>
  <c r="A370" i="6"/>
  <c r="C369" i="6"/>
  <c r="A528" i="11" l="1"/>
  <c r="B527" i="11"/>
  <c r="C370" i="6"/>
  <c r="A371" i="6"/>
  <c r="B528" i="11" l="1"/>
  <c r="A529" i="11"/>
  <c r="C371" i="6"/>
  <c r="A372" i="6"/>
  <c r="A530" i="11" l="1"/>
  <c r="B529" i="11"/>
  <c r="A373" i="6"/>
  <c r="C372" i="6"/>
  <c r="B530" i="11" l="1"/>
  <c r="A531" i="11"/>
  <c r="A374" i="6"/>
  <c r="C373" i="6"/>
  <c r="B531" i="11" l="1"/>
  <c r="A532" i="11"/>
  <c r="A375" i="6"/>
  <c r="C374" i="6"/>
  <c r="B532" i="11" l="1"/>
  <c r="A533" i="11"/>
  <c r="C375" i="6"/>
  <c r="A376" i="6"/>
  <c r="A534" i="11" l="1"/>
  <c r="B533" i="11"/>
  <c r="A377" i="6"/>
  <c r="C376" i="6"/>
  <c r="A535" i="11" l="1"/>
  <c r="B534" i="11"/>
  <c r="A378" i="6"/>
  <c r="C377" i="6"/>
  <c r="A536" i="11" l="1"/>
  <c r="B535" i="11"/>
  <c r="C378" i="6"/>
  <c r="A379" i="6"/>
  <c r="A537" i="11" l="1"/>
  <c r="B536" i="11"/>
  <c r="C379" i="6"/>
  <c r="A380" i="6"/>
  <c r="A538" i="11" l="1"/>
  <c r="B537" i="11"/>
  <c r="C380" i="6"/>
  <c r="A381" i="6"/>
  <c r="B538" i="11" l="1"/>
  <c r="A539" i="11"/>
  <c r="C381" i="6"/>
  <c r="A382" i="6"/>
  <c r="B539" i="11" l="1"/>
  <c r="A540" i="11"/>
  <c r="C382" i="6"/>
  <c r="A383" i="6"/>
  <c r="A541" i="11" l="1"/>
  <c r="B540" i="11"/>
  <c r="C383" i="6"/>
  <c r="A384" i="6"/>
  <c r="A542" i="11" l="1"/>
  <c r="B541" i="11"/>
  <c r="A385" i="6"/>
  <c r="C384" i="6"/>
  <c r="A543" i="11" l="1"/>
  <c r="B542" i="11"/>
  <c r="C385" i="6"/>
  <c r="A386" i="6"/>
  <c r="B543" i="11" l="1"/>
  <c r="A544" i="11"/>
  <c r="C386" i="6"/>
  <c r="A387" i="6"/>
  <c r="B544" i="11" l="1"/>
  <c r="A545" i="11"/>
  <c r="A388" i="6"/>
  <c r="C387" i="6"/>
  <c r="B545" i="11" l="1"/>
  <c r="A546" i="11"/>
  <c r="A389" i="6"/>
  <c r="C388" i="6"/>
  <c r="B546" i="11" l="1"/>
  <c r="A547" i="11"/>
  <c r="A390" i="6"/>
  <c r="C389" i="6"/>
  <c r="B547" i="11" l="1"/>
  <c r="A548" i="11"/>
  <c r="C390" i="6"/>
  <c r="A391" i="6"/>
  <c r="B548" i="11" l="1"/>
  <c r="A549" i="11"/>
  <c r="C391" i="6"/>
  <c r="A392" i="6"/>
  <c r="A550" i="11" l="1"/>
  <c r="B549" i="11"/>
  <c r="A393" i="6"/>
  <c r="C392" i="6"/>
  <c r="A551" i="11" l="1"/>
  <c r="B550" i="11"/>
  <c r="C393" i="6"/>
  <c r="A394" i="6"/>
  <c r="A552" i="11" l="1"/>
  <c r="B551" i="11"/>
  <c r="A395" i="6"/>
  <c r="C394" i="6"/>
  <c r="B552" i="11" l="1"/>
  <c r="A553" i="11"/>
  <c r="C395" i="6"/>
  <c r="A396" i="6"/>
  <c r="A554" i="11" l="1"/>
  <c r="B553" i="11"/>
  <c r="C396" i="6"/>
  <c r="A397" i="6"/>
  <c r="B554" i="11" l="1"/>
  <c r="A555" i="11"/>
  <c r="C397" i="6"/>
  <c r="A398" i="6"/>
  <c r="B555" i="11" l="1"/>
  <c r="A556" i="11"/>
  <c r="C398" i="6"/>
  <c r="A399" i="6"/>
  <c r="B556" i="11" l="1"/>
  <c r="A557" i="11"/>
  <c r="C399" i="6"/>
  <c r="A400" i="6"/>
  <c r="B557" i="11" l="1"/>
  <c r="A558" i="11"/>
  <c r="A401" i="6"/>
  <c r="C400" i="6"/>
  <c r="A559" i="11" l="1"/>
  <c r="B558" i="11"/>
  <c r="A402" i="6"/>
  <c r="C401" i="6"/>
  <c r="B559" i="11" l="1"/>
  <c r="A560" i="11"/>
  <c r="C402" i="6"/>
  <c r="A403" i="6"/>
  <c r="B560" i="11" l="1"/>
  <c r="A561" i="11"/>
  <c r="A404" i="6"/>
  <c r="C403" i="6"/>
  <c r="A562" i="11" l="1"/>
  <c r="B561" i="11"/>
  <c r="C404" i="6"/>
  <c r="A405" i="6"/>
  <c r="B562" i="11" l="1"/>
  <c r="A563" i="11"/>
  <c r="C405" i="6"/>
  <c r="A406" i="6"/>
  <c r="A564" i="11" l="1"/>
  <c r="B563" i="11"/>
  <c r="C406" i="6"/>
  <c r="A407" i="6"/>
  <c r="A565" i="11" l="1"/>
  <c r="B564" i="11"/>
  <c r="C407" i="6"/>
  <c r="A408" i="6"/>
  <c r="A566" i="11" l="1"/>
  <c r="B565" i="11"/>
  <c r="C408" i="6"/>
  <c r="A409" i="6"/>
  <c r="B566" i="11" l="1"/>
  <c r="A567" i="11"/>
  <c r="A410" i="6"/>
  <c r="C409" i="6"/>
  <c r="B567" i="11" l="1"/>
  <c r="A568" i="11"/>
  <c r="A411" i="6"/>
  <c r="C410" i="6"/>
  <c r="A569" i="11" l="1"/>
  <c r="B568" i="11"/>
  <c r="A412" i="6"/>
  <c r="C411" i="6"/>
  <c r="A570" i="11" l="1"/>
  <c r="B569" i="11"/>
  <c r="C412" i="6"/>
  <c r="A413" i="6"/>
  <c r="A571" i="11" l="1"/>
  <c r="B570" i="11"/>
  <c r="C413" i="6"/>
  <c r="A414" i="6"/>
  <c r="B571" i="11" l="1"/>
  <c r="A572" i="11"/>
  <c r="A415" i="6"/>
  <c r="C414" i="6"/>
  <c r="A573" i="11" l="1"/>
  <c r="B572" i="11"/>
  <c r="C415" i="6"/>
  <c r="A416" i="6"/>
  <c r="B573" i="11" l="1"/>
  <c r="A574" i="11"/>
  <c r="C416" i="6"/>
  <c r="A417" i="6"/>
  <c r="B574" i="11" l="1"/>
  <c r="A575" i="11"/>
  <c r="A418" i="6"/>
  <c r="C417" i="6"/>
  <c r="A576" i="11" l="1"/>
  <c r="B575" i="11"/>
  <c r="A419" i="6"/>
  <c r="C418" i="6"/>
  <c r="B576" i="11" l="1"/>
  <c r="A577" i="11"/>
  <c r="A420" i="6"/>
  <c r="C419" i="6"/>
  <c r="A578" i="11" l="1"/>
  <c r="B577" i="11"/>
  <c r="A421" i="6"/>
  <c r="C420" i="6"/>
  <c r="A579" i="11" l="1"/>
  <c r="B578" i="11"/>
  <c r="A422" i="6"/>
  <c r="C421" i="6"/>
  <c r="B579" i="11" l="1"/>
  <c r="A580" i="11"/>
  <c r="A423" i="6"/>
  <c r="C422" i="6"/>
  <c r="B580" i="11" l="1"/>
  <c r="A581" i="11"/>
  <c r="C423" i="6"/>
  <c r="A424" i="6"/>
  <c r="A582" i="11" l="1"/>
  <c r="B581" i="11"/>
  <c r="C424" i="6"/>
  <c r="A425" i="6"/>
  <c r="A583" i="11" l="1"/>
  <c r="B582" i="11"/>
  <c r="A426" i="6"/>
  <c r="C425" i="6"/>
  <c r="A584" i="11" l="1"/>
  <c r="B583" i="11"/>
  <c r="A427" i="6"/>
  <c r="C426" i="6"/>
  <c r="B584" i="11" l="1"/>
  <c r="A585" i="11"/>
  <c r="C427" i="6"/>
  <c r="A428" i="6"/>
  <c r="A586" i="11" l="1"/>
  <c r="B585" i="11"/>
  <c r="A429" i="6"/>
  <c r="C428" i="6"/>
  <c r="A587" i="11" l="1"/>
  <c r="B586" i="11"/>
  <c r="C429" i="6"/>
  <c r="A430" i="6"/>
  <c r="B587" i="11" l="1"/>
  <c r="A588" i="11"/>
  <c r="A431" i="6"/>
  <c r="C430" i="6"/>
  <c r="B588" i="11" l="1"/>
  <c r="A589" i="11"/>
  <c r="C431" i="6"/>
  <c r="A432" i="6"/>
  <c r="A590" i="11" l="1"/>
  <c r="B589" i="11"/>
  <c r="C432" i="6"/>
  <c r="A433" i="6"/>
  <c r="B590" i="11" l="1"/>
  <c r="A591" i="11"/>
  <c r="C433" i="6"/>
  <c r="A434" i="6"/>
  <c r="B591" i="11" l="1"/>
  <c r="A592" i="11"/>
  <c r="A435" i="6"/>
  <c r="C434" i="6"/>
  <c r="B592" i="11" l="1"/>
  <c r="A593" i="11"/>
  <c r="A436" i="6"/>
  <c r="C435" i="6"/>
  <c r="B593" i="11" l="1"/>
  <c r="A594" i="11"/>
  <c r="A437" i="6"/>
  <c r="C436" i="6"/>
  <c r="A595" i="11" l="1"/>
  <c r="B594" i="11"/>
  <c r="A438" i="6"/>
  <c r="C437" i="6"/>
  <c r="B595" i="11" l="1"/>
  <c r="A596" i="11"/>
  <c r="A439" i="6"/>
  <c r="C438" i="6"/>
  <c r="A597" i="11" l="1"/>
  <c r="B596" i="11"/>
  <c r="C439" i="6"/>
  <c r="A440" i="6"/>
  <c r="A598" i="11" l="1"/>
  <c r="B597" i="11"/>
  <c r="C440" i="6"/>
  <c r="A441" i="6"/>
  <c r="B598" i="11" l="1"/>
  <c r="A599" i="11"/>
  <c r="A442" i="6"/>
  <c r="C441" i="6"/>
  <c r="A600" i="11" l="1"/>
  <c r="B599" i="11"/>
  <c r="C442" i="6"/>
  <c r="A443" i="6"/>
  <c r="B600" i="11" l="1"/>
  <c r="A601" i="11"/>
  <c r="C443" i="6"/>
  <c r="A444" i="6"/>
  <c r="A602" i="11" l="1"/>
  <c r="B601" i="11"/>
  <c r="A445" i="6"/>
  <c r="C444" i="6"/>
  <c r="B602" i="11" l="1"/>
  <c r="A603" i="11"/>
  <c r="A446" i="6"/>
  <c r="C445" i="6"/>
  <c r="B603" i="11" l="1"/>
  <c r="A604" i="11"/>
  <c r="C446" i="6"/>
  <c r="A447" i="6"/>
  <c r="A605" i="11" l="1"/>
  <c r="B604" i="11"/>
  <c r="A448" i="6"/>
  <c r="C447" i="6"/>
  <c r="A606" i="11" l="1"/>
  <c r="B605" i="11"/>
  <c r="C448" i="6"/>
  <c r="A449" i="6"/>
  <c r="A607" i="11" l="1"/>
  <c r="B606" i="11"/>
  <c r="A450" i="6"/>
  <c r="C449" i="6"/>
  <c r="B607" i="11" l="1"/>
  <c r="A608" i="11"/>
  <c r="A451" i="6"/>
  <c r="C450" i="6"/>
  <c r="A609" i="11" l="1"/>
  <c r="B608" i="11"/>
  <c r="A452" i="6"/>
  <c r="C451" i="6"/>
  <c r="B609" i="11" l="1"/>
  <c r="A610" i="11"/>
  <c r="C452" i="6"/>
  <c r="A453" i="6"/>
  <c r="B610" i="11" l="1"/>
  <c r="A611" i="11"/>
  <c r="A454" i="6"/>
  <c r="C453" i="6"/>
  <c r="A612" i="11" l="1"/>
  <c r="B611" i="11"/>
  <c r="A455" i="6"/>
  <c r="C454" i="6"/>
  <c r="B612" i="11" l="1"/>
  <c r="A613" i="11"/>
  <c r="C455" i="6"/>
  <c r="A456" i="6"/>
  <c r="B613" i="11" l="1"/>
  <c r="A614" i="11"/>
  <c r="C456" i="6"/>
  <c r="A457" i="6"/>
  <c r="A615" i="11" l="1"/>
  <c r="B614" i="11"/>
  <c r="A458" i="6"/>
  <c r="C457" i="6"/>
  <c r="B615" i="11" l="1"/>
  <c r="A616" i="11"/>
  <c r="C458" i="6"/>
  <c r="A459" i="6"/>
  <c r="B616" i="11" l="1"/>
  <c r="A617" i="11"/>
  <c r="A460" i="6"/>
  <c r="C459" i="6"/>
  <c r="A618" i="11" l="1"/>
  <c r="B617" i="11"/>
  <c r="C460" i="6"/>
  <c r="A461" i="6"/>
  <c r="B618" i="11" l="1"/>
  <c r="A619" i="11"/>
  <c r="A462" i="6"/>
  <c r="C461" i="6"/>
  <c r="B619" i="11" l="1"/>
  <c r="A620" i="11"/>
  <c r="C462" i="6"/>
  <c r="A463" i="6"/>
  <c r="A621" i="11" l="1"/>
  <c r="B620" i="11"/>
  <c r="A464" i="6"/>
  <c r="C463" i="6"/>
  <c r="B621" i="11" l="1"/>
  <c r="A622" i="11"/>
  <c r="A465" i="6"/>
  <c r="C464" i="6"/>
  <c r="A623" i="11" l="1"/>
  <c r="B622" i="11"/>
  <c r="C465" i="6"/>
  <c r="A466" i="6"/>
  <c r="A624" i="11" l="1"/>
  <c r="B623" i="11"/>
  <c r="A467" i="6"/>
  <c r="C466" i="6"/>
  <c r="A625" i="11" l="1"/>
  <c r="B624" i="11"/>
  <c r="C467" i="6"/>
  <c r="A468" i="6"/>
  <c r="A626" i="11" l="1"/>
  <c r="B625" i="11"/>
  <c r="C468" i="6"/>
  <c r="A469" i="6"/>
  <c r="B626" i="11" l="1"/>
  <c r="A627" i="11"/>
  <c r="A470" i="6"/>
  <c r="C469" i="6"/>
  <c r="A628" i="11" l="1"/>
  <c r="B627" i="11"/>
  <c r="C470" i="6"/>
  <c r="A471" i="6"/>
  <c r="B628" i="11" l="1"/>
  <c r="A629" i="11"/>
  <c r="A472" i="6"/>
  <c r="C471" i="6"/>
  <c r="B629" i="11" l="1"/>
  <c r="A630" i="11"/>
  <c r="A473" i="6"/>
  <c r="C472" i="6"/>
  <c r="B630" i="11" l="1"/>
  <c r="A631" i="11"/>
  <c r="C473" i="6"/>
  <c r="A474" i="6"/>
  <c r="A632" i="11" l="1"/>
  <c r="B631" i="11"/>
  <c r="A475" i="6"/>
  <c r="C474" i="6"/>
  <c r="B632" i="11" l="1"/>
  <c r="A633" i="11"/>
  <c r="A476" i="6"/>
  <c r="C475" i="6"/>
  <c r="A634" i="11" l="1"/>
  <c r="B633" i="11"/>
  <c r="A477" i="6"/>
  <c r="C476" i="6"/>
  <c r="A635" i="11" l="1"/>
  <c r="B634" i="11"/>
  <c r="C477" i="6"/>
  <c r="A478" i="6"/>
  <c r="B635" i="11" l="1"/>
  <c r="A636" i="11"/>
  <c r="C478" i="6"/>
  <c r="A479" i="6"/>
  <c r="B636" i="11" l="1"/>
  <c r="A637" i="11"/>
  <c r="A480" i="6"/>
  <c r="C479" i="6"/>
  <c r="B637" i="11" l="1"/>
  <c r="A638" i="11"/>
  <c r="C480" i="6"/>
  <c r="A481" i="6"/>
  <c r="B638" i="11" l="1"/>
  <c r="A639" i="11"/>
  <c r="A482" i="6"/>
  <c r="C481" i="6"/>
  <c r="A640" i="11" l="1"/>
  <c r="B639" i="11"/>
  <c r="C482" i="6"/>
  <c r="A483" i="6"/>
  <c r="B640" i="11" l="1"/>
  <c r="A641" i="11"/>
  <c r="A484" i="6"/>
  <c r="C483" i="6"/>
  <c r="B641" i="11" l="1"/>
  <c r="A642" i="11"/>
  <c r="C484" i="6"/>
  <c r="A485" i="6"/>
  <c r="A643" i="11" l="1"/>
  <c r="B642" i="11"/>
  <c r="C485" i="6"/>
  <c r="A486" i="6"/>
  <c r="A644" i="11" l="1"/>
  <c r="B643" i="11"/>
  <c r="C486" i="6"/>
  <c r="A487" i="6"/>
  <c r="B644" i="11" l="1"/>
  <c r="A645" i="11"/>
  <c r="A488" i="6"/>
  <c r="C487" i="6"/>
  <c r="A646" i="11" l="1"/>
  <c r="B645" i="11"/>
  <c r="C488" i="6"/>
  <c r="A489" i="6"/>
  <c r="B646" i="11" l="1"/>
  <c r="A647" i="11"/>
  <c r="C489" i="6"/>
  <c r="A490" i="6"/>
  <c r="B647" i="11" l="1"/>
  <c r="A648" i="11"/>
  <c r="C490" i="6"/>
  <c r="A491" i="6"/>
  <c r="B648" i="11" l="1"/>
  <c r="A649" i="11"/>
  <c r="A492" i="6"/>
  <c r="C491" i="6"/>
  <c r="A650" i="11" l="1"/>
  <c r="B649" i="11"/>
  <c r="A493" i="6"/>
  <c r="C492" i="6"/>
  <c r="A651" i="11" l="1"/>
  <c r="B650" i="11"/>
  <c r="A494" i="6"/>
  <c r="C493" i="6"/>
  <c r="A652" i="11" l="1"/>
  <c r="B651" i="11"/>
  <c r="A495" i="6"/>
  <c r="C494" i="6"/>
  <c r="B652" i="11" l="1"/>
  <c r="A653" i="11"/>
  <c r="A496" i="6"/>
  <c r="C495" i="6"/>
  <c r="B653" i="11" l="1"/>
  <c r="A654" i="11"/>
  <c r="A497" i="6"/>
  <c r="C496" i="6"/>
  <c r="A655" i="11" l="1"/>
  <c r="B654" i="11"/>
  <c r="C497" i="6"/>
  <c r="A498" i="6"/>
  <c r="A656" i="11" l="1"/>
  <c r="B655" i="11"/>
  <c r="C498" i="6"/>
  <c r="A499" i="6"/>
  <c r="B656" i="11" l="1"/>
  <c r="A657" i="11"/>
  <c r="A500" i="6"/>
  <c r="C499" i="6"/>
  <c r="B657" i="11" l="1"/>
  <c r="A658" i="11"/>
  <c r="A501" i="6"/>
  <c r="C500" i="6"/>
  <c r="B658" i="11" l="1"/>
  <c r="A659" i="11"/>
  <c r="C501" i="6"/>
  <c r="A502" i="6"/>
  <c r="A660" i="11" l="1"/>
  <c r="B659" i="11"/>
  <c r="C502" i="6"/>
  <c r="A503" i="6"/>
  <c r="B660" i="11" l="1"/>
  <c r="A661" i="11"/>
  <c r="B661" i="11" s="1"/>
  <c r="A504" i="6"/>
  <c r="C504" i="6" s="1"/>
  <c r="C503" i="6"/>
</calcChain>
</file>

<file path=xl/sharedStrings.xml><?xml version="1.0" encoding="utf-8"?>
<sst xmlns="http://schemas.openxmlformats.org/spreadsheetml/2006/main" count="533" uniqueCount="517">
  <si>
    <t>Mean</t>
  </si>
  <si>
    <t>Obs. Number</t>
  </si>
  <si>
    <t>Z-Score</t>
  </si>
  <si>
    <t>Normal Probabilities</t>
  </si>
  <si>
    <t>Parameters</t>
  </si>
  <si>
    <t>Mu</t>
  </si>
  <si>
    <t>Standard Deviation</t>
  </si>
  <si>
    <t>Sigma</t>
  </si>
  <si>
    <t>Limits</t>
  </si>
  <si>
    <t>Lower Limit</t>
  </si>
  <si>
    <t>a</t>
  </si>
  <si>
    <t>Upper Limit</t>
  </si>
  <si>
    <t>b</t>
  </si>
  <si>
    <t>Interval Probabilities</t>
  </si>
  <si>
    <t>Left-Interval Probability</t>
  </si>
  <si>
    <t>Right-Interval Probability</t>
  </si>
  <si>
    <t>P(X &gt; b)</t>
  </si>
  <si>
    <t>Mid-Interval Probability</t>
  </si>
  <si>
    <t>Cumulative Probability</t>
  </si>
  <si>
    <t>Percentile</t>
  </si>
  <si>
    <t>x</t>
  </si>
  <si>
    <r>
      <t xml:space="preserve">P(X </t>
    </r>
    <r>
      <rPr>
        <b/>
        <sz val="10"/>
        <rFont val="Symbol"/>
        <family val="1"/>
        <charset val="2"/>
      </rPr>
      <t>£</t>
    </r>
    <r>
      <rPr>
        <b/>
        <sz val="10"/>
        <rFont val="Arial"/>
        <family val="2"/>
      </rPr>
      <t xml:space="preserve"> a)</t>
    </r>
  </si>
  <si>
    <r>
      <t xml:space="preserve">P(a &lt; X </t>
    </r>
    <r>
      <rPr>
        <b/>
        <sz val="10"/>
        <rFont val="Symbol"/>
        <family val="1"/>
        <charset val="2"/>
      </rPr>
      <t>£</t>
    </r>
    <r>
      <rPr>
        <b/>
        <sz val="10"/>
        <rFont val="Arial"/>
        <family val="2"/>
      </rPr>
      <t xml:space="preserve"> b)</t>
    </r>
  </si>
  <si>
    <r>
      <t xml:space="preserve">p = P(X </t>
    </r>
    <r>
      <rPr>
        <b/>
        <sz val="10"/>
        <rFont val="Symbol"/>
        <family val="1"/>
        <charset val="2"/>
      </rPr>
      <t>£</t>
    </r>
    <r>
      <rPr>
        <b/>
        <sz val="10"/>
        <rFont val="Arial"/>
        <family val="2"/>
      </rPr>
      <t xml:space="preserve"> x)</t>
    </r>
  </si>
  <si>
    <r>
      <t>p</t>
    </r>
    <r>
      <rPr>
        <i/>
        <vertAlign val="superscript"/>
        <sz val="10"/>
        <rFont val="Arial"/>
        <family val="2"/>
      </rPr>
      <t>th</t>
    </r>
    <r>
      <rPr>
        <i/>
        <sz val="10"/>
        <rFont val="Arial"/>
        <family val="2"/>
      </rPr>
      <t xml:space="preserve"> Percentile</t>
    </r>
  </si>
  <si>
    <t>Normal Density Function</t>
  </si>
  <si>
    <t>Observations</t>
  </si>
  <si>
    <t>Bins</t>
  </si>
  <si>
    <t>n = 400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</si>
  <si>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</si>
  <si>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</si>
  <si>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</si>
  <si>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</si>
  <si>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</si>
  <si>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</si>
  <si>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</si>
  <si>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</si>
  <si>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</si>
  <si>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</si>
  <si>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</si>
  <si>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</si>
  <si>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</si>
  <si>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</si>
  <si>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</si>
  <si>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</si>
  <si>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</si>
  <si>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</si>
  <si>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</si>
  <si>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</si>
  <si>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</si>
  <si>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</si>
  <si>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</si>
  <si>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</si>
  <si>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</si>
  <si>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</si>
  <si>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</si>
  <si>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</si>
  <si>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</si>
  <si>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</si>
  <si>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</si>
  <si>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</si>
  <si>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</si>
  <si>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</si>
  <si>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</si>
  <si>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</si>
  <si>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</si>
  <si>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</si>
  <si>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</si>
  <si>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</si>
  <si>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</si>
  <si>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</si>
  <si>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</si>
  <si>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</si>
  <si>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</si>
  <si>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</si>
  <si>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</si>
  <si>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</si>
  <si>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</si>
  <si>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</si>
  <si>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</si>
  <si>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</si>
  <si>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</si>
  <si>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</si>
  <si>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</si>
  <si>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</si>
  <si>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</si>
  <si>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</si>
  <si>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</si>
  <si>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</si>
  <si>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AVERAGE</t>
  </si>
  <si>
    <t>Summary Statistics for AVERAGE</t>
  </si>
  <si>
    <t>Number of samples</t>
  </si>
  <si>
    <t>Sample Size</t>
  </si>
  <si>
    <t>PART</t>
  </si>
  <si>
    <t>PARAMETERS</t>
  </si>
  <si>
    <t>PROBLEM</t>
  </si>
  <si>
    <t>(a)</t>
  </si>
  <si>
    <t>(b)</t>
  </si>
  <si>
    <t>(c)</t>
  </si>
  <si>
    <t>Within 2 standard deviations</t>
  </si>
  <si>
    <t>(d)</t>
  </si>
  <si>
    <t>n = 20</t>
  </si>
  <si>
    <t>n = 60</t>
  </si>
  <si>
    <t>Proportion of unacceptable</t>
  </si>
  <si>
    <t>Within 3 standard deviations</t>
  </si>
  <si>
    <t>Temp exceeded by 90%</t>
  </si>
  <si>
    <t>Temp exceeded by 95%</t>
  </si>
  <si>
    <t>TEMPERATURE</t>
  </si>
  <si>
    <t>Engine 1</t>
  </si>
  <si>
    <t>Engine 2</t>
  </si>
  <si>
    <t>Engine 3</t>
  </si>
  <si>
    <t>Engine 4</t>
  </si>
  <si>
    <t>Engine 5</t>
  </si>
  <si>
    <t>Engine 6</t>
  </si>
  <si>
    <t>Engine 7</t>
  </si>
  <si>
    <t>Engine 8</t>
  </si>
  <si>
    <t>Engine 9</t>
  </si>
  <si>
    <t>Engine 10</t>
  </si>
  <si>
    <t>Engine 11</t>
  </si>
  <si>
    <t>Engine 12</t>
  </si>
  <si>
    <t>Engine 13</t>
  </si>
  <si>
    <t>Engine 14</t>
  </si>
  <si>
    <t>Engine 15</t>
  </si>
  <si>
    <t>Engine 16</t>
  </si>
  <si>
    <t>Engine 17</t>
  </si>
  <si>
    <t>Engine 18</t>
  </si>
  <si>
    <t>Engine 19</t>
  </si>
  <si>
    <t>Engine 20</t>
  </si>
  <si>
    <t>Engine 21</t>
  </si>
  <si>
    <t>Engine 22</t>
  </si>
  <si>
    <t>Engine 23</t>
  </si>
  <si>
    <t>Engine 24</t>
  </si>
  <si>
    <t>Engine 25</t>
  </si>
  <si>
    <t>Engine 26</t>
  </si>
  <si>
    <t>Engine 27</t>
  </si>
  <si>
    <t>Engine 28</t>
  </si>
  <si>
    <t>Engine 29</t>
  </si>
  <si>
    <t>Engine 30</t>
  </si>
  <si>
    <t>Engine 31</t>
  </si>
  <si>
    <t>Engine 32</t>
  </si>
  <si>
    <t>Engine 33</t>
  </si>
  <si>
    <t>Engine 34</t>
  </si>
  <si>
    <t>Engine 35</t>
  </si>
  <si>
    <t>Engine 36</t>
  </si>
  <si>
    <t>Engine 37</t>
  </si>
  <si>
    <t>Engine 38</t>
  </si>
  <si>
    <t>Engine 39</t>
  </si>
  <si>
    <t>Engine 40</t>
  </si>
  <si>
    <t>Engine 41</t>
  </si>
  <si>
    <t>Engine 42</t>
  </si>
  <si>
    <t>Engine 43</t>
  </si>
  <si>
    <t>Engine 44</t>
  </si>
  <si>
    <t>Engine 45</t>
  </si>
  <si>
    <t>Engine 46</t>
  </si>
  <si>
    <t>Engine 47</t>
  </si>
  <si>
    <t>Engine 48</t>
  </si>
  <si>
    <t>Engine 49</t>
  </si>
  <si>
    <t>Engine 50</t>
  </si>
  <si>
    <t>Engine 51</t>
  </si>
  <si>
    <t>Engine 52</t>
  </si>
  <si>
    <t>Engine 53</t>
  </si>
  <si>
    <t>Engine 54</t>
  </si>
  <si>
    <t>Engine 55</t>
  </si>
  <si>
    <t>Engine 56</t>
  </si>
  <si>
    <t>Engine 57</t>
  </si>
  <si>
    <t>Engine 58</t>
  </si>
  <si>
    <t>Engine 59</t>
  </si>
  <si>
    <t>Engine 60</t>
  </si>
  <si>
    <t>Engine 61</t>
  </si>
  <si>
    <t>Engine 62</t>
  </si>
  <si>
    <t>Engine 63</t>
  </si>
  <si>
    <t>Engine 64</t>
  </si>
  <si>
    <t>Engine 65</t>
  </si>
  <si>
    <t>Engine 66</t>
  </si>
  <si>
    <t>Engine 67</t>
  </si>
  <si>
    <t>Engine 68</t>
  </si>
  <si>
    <t>Engine 69</t>
  </si>
  <si>
    <t>Engine 70</t>
  </si>
  <si>
    <t>Engine 71</t>
  </si>
  <si>
    <t>Engine 72</t>
  </si>
  <si>
    <t>Engine 73</t>
  </si>
  <si>
    <t>Engine 74</t>
  </si>
  <si>
    <t>Engine 75</t>
  </si>
  <si>
    <t>Engine 76</t>
  </si>
  <si>
    <t>Engine 77</t>
  </si>
  <si>
    <t>Engine 78</t>
  </si>
  <si>
    <t>Engine 79</t>
  </si>
  <si>
    <t>Engine 80</t>
  </si>
  <si>
    <t>Engine 81</t>
  </si>
  <si>
    <t>Engine 82</t>
  </si>
  <si>
    <t>Engine 83</t>
  </si>
  <si>
    <t>Engine 84</t>
  </si>
  <si>
    <t>Engine 85</t>
  </si>
  <si>
    <t>Engine 86</t>
  </si>
  <si>
    <t>Engine 87</t>
  </si>
  <si>
    <t>Engine 88</t>
  </si>
  <si>
    <t>Engine 89</t>
  </si>
  <si>
    <t>Engine 90</t>
  </si>
  <si>
    <t>Engine 91</t>
  </si>
  <si>
    <t>Engine 92</t>
  </si>
  <si>
    <t>Engine 93</t>
  </si>
  <si>
    <t>Engine 94</t>
  </si>
  <si>
    <t>Engine 95</t>
  </si>
  <si>
    <t>Engine 96</t>
  </si>
  <si>
    <t>Engine 97</t>
  </si>
  <si>
    <t>Engine 98</t>
  </si>
  <si>
    <t>Engine 99</t>
  </si>
  <si>
    <t>Engine 100</t>
  </si>
  <si>
    <t>Engine 101</t>
  </si>
  <si>
    <t>Engine 102</t>
  </si>
  <si>
    <t>Engine 103</t>
  </si>
  <si>
    <t>Engine 104</t>
  </si>
  <si>
    <t>Engine 105</t>
  </si>
  <si>
    <t>Engine 106</t>
  </si>
  <si>
    <t>Engine 107</t>
  </si>
  <si>
    <t>Engine 108</t>
  </si>
  <si>
    <t>Engine 109</t>
  </si>
  <si>
    <t>Engine 110</t>
  </si>
  <si>
    <t>Engine 111</t>
  </si>
  <si>
    <t>Engine 112</t>
  </si>
  <si>
    <t>Engine 113</t>
  </si>
  <si>
    <t>Engine 114</t>
  </si>
  <si>
    <t>Engine 115</t>
  </si>
  <si>
    <t>Engine 116</t>
  </si>
  <si>
    <t>Engine 117</t>
  </si>
  <si>
    <t>Engine 118</t>
  </si>
  <si>
    <t>Engine 119</t>
  </si>
  <si>
    <t>Engine 120</t>
  </si>
  <si>
    <t>Engine 121</t>
  </si>
  <si>
    <t>Engine 122</t>
  </si>
  <si>
    <t>Engine 123</t>
  </si>
  <si>
    <t>Engine 124</t>
  </si>
  <si>
    <t>Engine 125</t>
  </si>
  <si>
    <t>Engine 126</t>
  </si>
  <si>
    <t>Engine 127</t>
  </si>
  <si>
    <t>Engine 128</t>
  </si>
  <si>
    <t>Engine 129</t>
  </si>
  <si>
    <t>Engine 130</t>
  </si>
  <si>
    <t>Engine 131</t>
  </si>
  <si>
    <t>Engine 132</t>
  </si>
  <si>
    <t>Engine 133</t>
  </si>
  <si>
    <t>Engine 134</t>
  </si>
  <si>
    <t>Engine 135</t>
  </si>
  <si>
    <t>Engine 136</t>
  </si>
  <si>
    <t>Engine 137</t>
  </si>
  <si>
    <t>Engine 138</t>
  </si>
  <si>
    <t>Engine 139</t>
  </si>
  <si>
    <t>Engine 140</t>
  </si>
  <si>
    <t>Engine 141</t>
  </si>
  <si>
    <t>Engine 142</t>
  </si>
  <si>
    <t>Engine 143</t>
  </si>
  <si>
    <t>Engine 144</t>
  </si>
  <si>
    <t>Engine 145</t>
  </si>
  <si>
    <t>Engine 146</t>
  </si>
  <si>
    <t>Engine 147</t>
  </si>
  <si>
    <t>Engine 148</t>
  </si>
  <si>
    <t>Engine 149</t>
  </si>
  <si>
    <t>Engine 150</t>
  </si>
  <si>
    <t>Engine 151</t>
  </si>
  <si>
    <t>Engine 152</t>
  </si>
  <si>
    <t>Engine 153</t>
  </si>
  <si>
    <t>Engine 154</t>
  </si>
  <si>
    <t>Engine 155</t>
  </si>
  <si>
    <t>Engine 156</t>
  </si>
  <si>
    <t>Engine 157</t>
  </si>
  <si>
    <t>Engine 158</t>
  </si>
  <si>
    <t>Engine 159</t>
  </si>
  <si>
    <t>Engine 160</t>
  </si>
  <si>
    <t>Engine 161</t>
  </si>
  <si>
    <t>Engine 162</t>
  </si>
  <si>
    <t>Engine 163</t>
  </si>
  <si>
    <t>Engine 164</t>
  </si>
  <si>
    <t>Engine 165</t>
  </si>
  <si>
    <t>Engine 166</t>
  </si>
  <si>
    <t>Engine 167</t>
  </si>
  <si>
    <t>Engine 168</t>
  </si>
  <si>
    <t>Engine 169</t>
  </si>
  <si>
    <t>Engine 170</t>
  </si>
  <si>
    <t>Engine 171</t>
  </si>
  <si>
    <t>Engine 172</t>
  </si>
  <si>
    <t>Engine 173</t>
  </si>
  <si>
    <t>Engine 174</t>
  </si>
  <si>
    <t>Engine 175</t>
  </si>
  <si>
    <t>Engine 176</t>
  </si>
  <si>
    <t>Engine 177</t>
  </si>
  <si>
    <t>Engine 178</t>
  </si>
  <si>
    <t>Engine 179</t>
  </si>
  <si>
    <t>Engine 180</t>
  </si>
  <si>
    <t>Engine 181</t>
  </si>
  <si>
    <t>Engine 182</t>
  </si>
  <si>
    <t>Engine 183</t>
  </si>
  <si>
    <t>Engine 184</t>
  </si>
  <si>
    <t>Engine 185</t>
  </si>
  <si>
    <t>Engine 186</t>
  </si>
  <si>
    <t>Engine 187</t>
  </si>
  <si>
    <t>Engine 188</t>
  </si>
  <si>
    <t>Engine 189</t>
  </si>
  <si>
    <t>Engine 190</t>
  </si>
  <si>
    <t>Engine 191</t>
  </si>
  <si>
    <t>Engine 192</t>
  </si>
  <si>
    <t>Engine 193</t>
  </si>
  <si>
    <t>Engine 194</t>
  </si>
  <si>
    <t>Engine 195</t>
  </si>
  <si>
    <t>Engine 196</t>
  </si>
  <si>
    <t>Engine 197</t>
  </si>
  <si>
    <t>Engine 198</t>
  </si>
  <si>
    <t>Engine 199</t>
  </si>
  <si>
    <t>Engine 200</t>
  </si>
  <si>
    <t>Engine 201</t>
  </si>
  <si>
    <t>Engine 202</t>
  </si>
  <si>
    <t>Engine 203</t>
  </si>
  <si>
    <t>Engine 204</t>
  </si>
  <si>
    <t>Engine 205</t>
  </si>
  <si>
    <t>Engine 206</t>
  </si>
  <si>
    <t>Engine 207</t>
  </si>
  <si>
    <t>Engine 208</t>
  </si>
  <si>
    <t>Engine 209</t>
  </si>
  <si>
    <t>Engine 210</t>
  </si>
  <si>
    <t>Engine 211</t>
  </si>
  <si>
    <t>Engine 212</t>
  </si>
  <si>
    <t>Engine 213</t>
  </si>
  <si>
    <t>Engine 214</t>
  </si>
  <si>
    <t>Engine 215</t>
  </si>
  <si>
    <t>Engine 216</t>
  </si>
  <si>
    <t>Engine 217</t>
  </si>
  <si>
    <t>Engine 218</t>
  </si>
  <si>
    <t>Engine 219</t>
  </si>
  <si>
    <t>Engine 220</t>
  </si>
  <si>
    <t>Engine 221</t>
  </si>
  <si>
    <t>Engine 222</t>
  </si>
  <si>
    <t>Engine 223</t>
  </si>
  <si>
    <t>Engine 224</t>
  </si>
  <si>
    <t>Engine 225</t>
  </si>
  <si>
    <t>Engine 226</t>
  </si>
  <si>
    <t>Engine 227</t>
  </si>
  <si>
    <t>Engine 228</t>
  </si>
  <si>
    <t>Engine 229</t>
  </si>
  <si>
    <t>Engine 230</t>
  </si>
  <si>
    <t>Engine 231</t>
  </si>
  <si>
    <t>Engine 232</t>
  </si>
  <si>
    <t>Engine 233</t>
  </si>
  <si>
    <t>Engine 234</t>
  </si>
  <si>
    <t>Engine 235</t>
  </si>
  <si>
    <t>Engine 236</t>
  </si>
  <si>
    <t>Engine 237</t>
  </si>
  <si>
    <t>Engine 238</t>
  </si>
  <si>
    <t>Engine 239</t>
  </si>
  <si>
    <t>Engine 240</t>
  </si>
  <si>
    <t>Engine 241</t>
  </si>
  <si>
    <t>Engine 242</t>
  </si>
  <si>
    <t>Engine 243</t>
  </si>
  <si>
    <t>Engine 244</t>
  </si>
  <si>
    <t>Engine 245</t>
  </si>
  <si>
    <t>Engine 246</t>
  </si>
  <si>
    <t>Engine 247</t>
  </si>
  <si>
    <t>Engine 248</t>
  </si>
  <si>
    <t>Engine 249</t>
  </si>
  <si>
    <t>Engine 250</t>
  </si>
  <si>
    <t>Engine 251</t>
  </si>
  <si>
    <t>Engine 252</t>
  </si>
  <si>
    <t>Engine 253</t>
  </si>
  <si>
    <t>Engine 254</t>
  </si>
  <si>
    <t>Engine 255</t>
  </si>
  <si>
    <t>Engine 256</t>
  </si>
  <si>
    <t>Engine 257</t>
  </si>
  <si>
    <t>Engine 258</t>
  </si>
  <si>
    <t>Engine 259</t>
  </si>
  <si>
    <t>Engine 260</t>
  </si>
  <si>
    <t>Engine 261</t>
  </si>
  <si>
    <t>Engine 262</t>
  </si>
  <si>
    <t>Engine 263</t>
  </si>
  <si>
    <t>Engine 264</t>
  </si>
  <si>
    <t>Engine 265</t>
  </si>
  <si>
    <t>Engine 266</t>
  </si>
  <si>
    <t>Engine 267</t>
  </si>
  <si>
    <t>Engine 268</t>
  </si>
  <si>
    <t>Engine 269</t>
  </si>
  <si>
    <t>Engine 270</t>
  </si>
  <si>
    <t>Engine 271</t>
  </si>
  <si>
    <t>Engine 272</t>
  </si>
  <si>
    <t>Engine 273</t>
  </si>
  <si>
    <t>Engine 274</t>
  </si>
  <si>
    <t>Engine 275</t>
  </si>
  <si>
    <t>Engine 276</t>
  </si>
  <si>
    <t>Engine 277</t>
  </si>
  <si>
    <t>Engine 278</t>
  </si>
  <si>
    <t>Engine 279</t>
  </si>
  <si>
    <t>Engine 280</t>
  </si>
  <si>
    <t>Engine 281</t>
  </si>
  <si>
    <t>Engine 282</t>
  </si>
  <si>
    <t>Engine 283</t>
  </si>
  <si>
    <t>Engine 284</t>
  </si>
  <si>
    <t>Engine 285</t>
  </si>
  <si>
    <t>Engine 286</t>
  </si>
  <si>
    <t>Engine 287</t>
  </si>
  <si>
    <t>Engine 288</t>
  </si>
  <si>
    <t>Engine 289</t>
  </si>
  <si>
    <t>Engine 290</t>
  </si>
  <si>
    <t>Engine 291</t>
  </si>
  <si>
    <t>Engine 292</t>
  </si>
  <si>
    <t>Engine 293</t>
  </si>
  <si>
    <t>Engine 294</t>
  </si>
  <si>
    <t>Engine 295</t>
  </si>
  <si>
    <t>Engine 296</t>
  </si>
  <si>
    <t>Engine 297</t>
  </si>
  <si>
    <t>Engine 298</t>
  </si>
  <si>
    <t>Engine 299</t>
  </si>
  <si>
    <t>Engine 300</t>
  </si>
  <si>
    <t>Engine 301</t>
  </si>
  <si>
    <t>Engine 302</t>
  </si>
  <si>
    <t>Engine 303</t>
  </si>
  <si>
    <t>Engine 304</t>
  </si>
  <si>
    <t>Engine 305</t>
  </si>
  <si>
    <t>Engine 306</t>
  </si>
  <si>
    <t>Engine 307</t>
  </si>
  <si>
    <t>Engine 308</t>
  </si>
  <si>
    <t>Engine 309</t>
  </si>
  <si>
    <t>Engine 310</t>
  </si>
  <si>
    <t>Engine 311</t>
  </si>
  <si>
    <t>Engine 312</t>
  </si>
  <si>
    <t>Engine 313</t>
  </si>
  <si>
    <t>Engine 314</t>
  </si>
  <si>
    <t>Engine 315</t>
  </si>
  <si>
    <t>Engine 316</t>
  </si>
  <si>
    <t>Engine 317</t>
  </si>
  <si>
    <t>Engine 318</t>
  </si>
  <si>
    <t>Engine 319</t>
  </si>
  <si>
    <t>Engine 320</t>
  </si>
  <si>
    <t>Engine 321</t>
  </si>
  <si>
    <t>Engine 322</t>
  </si>
  <si>
    <t>Engine 323</t>
  </si>
  <si>
    <t>Engine 324</t>
  </si>
  <si>
    <t>Engine 325</t>
  </si>
  <si>
    <t>Engine 326</t>
  </si>
  <si>
    <t>Engine 327</t>
  </si>
  <si>
    <t>Engine 328</t>
  </si>
  <si>
    <t>Engine 329</t>
  </si>
  <si>
    <t>Engine 330</t>
  </si>
  <si>
    <t>Engine 331</t>
  </si>
  <si>
    <t>Engine 332</t>
  </si>
  <si>
    <t>Engine 333</t>
  </si>
  <si>
    <t>Engine 334</t>
  </si>
  <si>
    <t>Engine 335</t>
  </si>
  <si>
    <t>Engine 336</t>
  </si>
  <si>
    <t>Engine 337</t>
  </si>
  <si>
    <t>Engine 338</t>
  </si>
  <si>
    <t>Engine 339</t>
  </si>
  <si>
    <t>Engine 340</t>
  </si>
  <si>
    <t>Engine 341</t>
  </si>
  <si>
    <t>Engine 342</t>
  </si>
  <si>
    <t>Engine 343</t>
  </si>
  <si>
    <t>Engine 344</t>
  </si>
  <si>
    <t>Engine 345</t>
  </si>
  <si>
    <t>Engine 346</t>
  </si>
  <si>
    <t>Engine 347</t>
  </si>
  <si>
    <t>Engine 348</t>
  </si>
  <si>
    <t>Engine 349</t>
  </si>
  <si>
    <t>Engine 350</t>
  </si>
  <si>
    <t>Engine 351</t>
  </si>
  <si>
    <t>Engine 352</t>
  </si>
  <si>
    <t>Engine 353</t>
  </si>
  <si>
    <t>Engine 354</t>
  </si>
  <si>
    <t>Engine 355</t>
  </si>
  <si>
    <t>Engine 356</t>
  </si>
  <si>
    <t>Engine 357</t>
  </si>
  <si>
    <t>Engine 358</t>
  </si>
  <si>
    <t>Engine 359</t>
  </si>
  <si>
    <t>Engine 360</t>
  </si>
  <si>
    <t>Engine 361</t>
  </si>
  <si>
    <t>Engine 362</t>
  </si>
  <si>
    <t>Engine 363</t>
  </si>
  <si>
    <t>Engine 364</t>
  </si>
  <si>
    <t>Engine 365</t>
  </si>
  <si>
    <t>Engine 366</t>
  </si>
  <si>
    <t>Engine 367</t>
  </si>
  <si>
    <t>Engine 368</t>
  </si>
  <si>
    <t>Engine 369</t>
  </si>
  <si>
    <t>Engine 370</t>
  </si>
  <si>
    <t>Engine 371</t>
  </si>
  <si>
    <t>Engine 372</t>
  </si>
  <si>
    <t>Engine 373</t>
  </si>
  <si>
    <t>Engine 374</t>
  </si>
  <si>
    <t>Engine 375</t>
  </si>
  <si>
    <t>Engine 376</t>
  </si>
  <si>
    <t>Engine 377</t>
  </si>
  <si>
    <t>Engine 378</t>
  </si>
  <si>
    <t>Engine 379</t>
  </si>
  <si>
    <t>Engine 380</t>
  </si>
  <si>
    <t>Engine 381</t>
  </si>
  <si>
    <t>Engine 382</t>
  </si>
  <si>
    <t>Engine 383</t>
  </si>
  <si>
    <t>Engine 384</t>
  </si>
  <si>
    <t>Engine 385</t>
  </si>
  <si>
    <t>Engine 386</t>
  </si>
  <si>
    <t>Engine 387</t>
  </si>
  <si>
    <t>Engine 388</t>
  </si>
  <si>
    <t>Engine 389</t>
  </si>
  <si>
    <t>Engine 390</t>
  </si>
  <si>
    <t>Engine 391</t>
  </si>
  <si>
    <t>Engine 392</t>
  </si>
  <si>
    <t>Engine 393</t>
  </si>
  <si>
    <t>Engine 394</t>
  </si>
  <si>
    <t>Engine 395</t>
  </si>
  <si>
    <t>Engine 396</t>
  </si>
  <si>
    <t>Engine 397</t>
  </si>
  <si>
    <t>Engine 398</t>
  </si>
  <si>
    <t>Engine 399</t>
  </si>
  <si>
    <t>Engine 400</t>
  </si>
  <si>
    <r>
      <t>m</t>
    </r>
    <r>
      <rPr>
        <sz val="10"/>
        <rFont val="Times New Roman"/>
        <family val="1"/>
      </rPr>
      <t xml:space="preserve"> </t>
    </r>
    <r>
      <rPr>
        <sz val="10"/>
        <rFont val="Symbol"/>
        <family val="1"/>
        <charset val="2"/>
      </rPr>
      <t>=</t>
    </r>
    <r>
      <rPr>
        <sz val="10"/>
        <rFont val="Times New Roman"/>
        <family val="1"/>
      </rPr>
      <t xml:space="preserve"> 208 and </t>
    </r>
    <r>
      <rPr>
        <sz val="10"/>
        <rFont val="Symbol"/>
        <family val="1"/>
        <charset val="2"/>
      </rPr>
      <t>s</t>
    </r>
    <r>
      <rPr>
        <sz val="10"/>
        <rFont val="Times New Roman"/>
        <family val="1"/>
      </rPr>
      <t xml:space="preserve"> = 7.25</t>
    </r>
  </si>
  <si>
    <r>
      <t>m</t>
    </r>
    <r>
      <rPr>
        <sz val="10"/>
        <rFont val="Times New Roman"/>
        <family val="1"/>
      </rPr>
      <t xml:space="preserve"> </t>
    </r>
    <r>
      <rPr>
        <sz val="10"/>
        <rFont val="Symbol"/>
        <family val="1"/>
        <charset val="2"/>
      </rPr>
      <t>=</t>
    </r>
    <r>
      <rPr>
        <sz val="10"/>
        <rFont val="Times New Roman"/>
        <family val="1"/>
      </rPr>
      <t xml:space="preserve"> 215 and </t>
    </r>
    <r>
      <rPr>
        <sz val="10"/>
        <rFont val="Symbol"/>
        <family val="1"/>
        <charset val="2"/>
      </rPr>
      <t>s</t>
    </r>
    <r>
      <rPr>
        <sz val="10"/>
        <rFont val="Times New Roman"/>
        <family val="1"/>
      </rPr>
      <t xml:space="preserve"> = 7.25</t>
    </r>
  </si>
  <si>
    <r>
      <t>m</t>
    </r>
    <r>
      <rPr>
        <sz val="10"/>
        <rFont val="Times New Roman"/>
        <family val="1"/>
      </rPr>
      <t xml:space="preserve"> </t>
    </r>
    <r>
      <rPr>
        <sz val="10"/>
        <rFont val="Symbol"/>
        <family val="1"/>
        <charset val="2"/>
      </rPr>
      <t>=</t>
    </r>
    <r>
      <rPr>
        <sz val="10"/>
        <rFont val="Times New Roman"/>
        <family val="1"/>
      </rPr>
      <t xml:space="preserve"> 208 and </t>
    </r>
    <r>
      <rPr>
        <sz val="10"/>
        <rFont val="Symbol"/>
        <family val="1"/>
        <charset val="2"/>
      </rPr>
      <t>s</t>
    </r>
    <r>
      <rPr>
        <sz val="10"/>
        <rFont val="Times New Roman"/>
        <family val="1"/>
      </rPr>
      <t xml:space="preserve"> = 4.75</t>
    </r>
  </si>
  <si>
    <r>
      <t>m</t>
    </r>
    <r>
      <rPr>
        <sz val="10"/>
        <rFont val="Times New Roman"/>
        <family val="1"/>
      </rPr>
      <t xml:space="preserve"> </t>
    </r>
    <r>
      <rPr>
        <sz val="10"/>
        <rFont val="Symbol"/>
        <family val="1"/>
        <charset val="2"/>
      </rPr>
      <t>=</t>
    </r>
    <r>
      <rPr>
        <sz val="10"/>
        <rFont val="Times New Roman"/>
        <family val="1"/>
      </rPr>
      <t xml:space="preserve"> 208 and </t>
    </r>
    <r>
      <rPr>
        <sz val="10"/>
        <rFont val="Symbol"/>
        <family val="1"/>
        <charset val="2"/>
      </rPr>
      <t>s</t>
    </r>
    <r>
      <rPr>
        <sz val="10"/>
        <rFont val="Times New Roman"/>
        <family val="1"/>
      </rPr>
      <t xml:space="preserve"> = 6.25</t>
    </r>
  </si>
  <si>
    <t>Within 1 standard deviation</t>
  </si>
  <si>
    <t xml:space="preserve">       ANSWER</t>
  </si>
  <si>
    <t>Bin</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</si>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</sst>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
    <numFmt numFmtId="177" formatCode="0.0000"/>
    <numFmt numFmtId="178" formatCode="0.0000_ "/>
  </numFmts>
  <fonts count="19" x14ac:knownFonts="1">
    <font>
      <sz val="10"/>
      <name val="Arial"/>
    </font>
    <font>
      <sz val="10"/>
      <name val="Arial"/>
      <family val="2"/>
    </font>
    <font>
      <b/>
      <sz val="10"/>
      <name val="Arial"/>
      <family val="2"/>
    </font>
    <font>
      <sz val="8"/>
      <name val="Arial"/>
      <family val="2"/>
    </font>
    <font>
      <b/>
      <sz val="12"/>
      <color indexed="9"/>
      <name val="Arial"/>
      <family val="2"/>
    </font>
    <font>
      <b/>
      <sz val="10"/>
      <color indexed="9"/>
      <name val="Arial"/>
      <family val="2"/>
    </font>
    <font>
      <sz val="10"/>
      <color indexed="9"/>
      <name val="Arial"/>
      <family val="2"/>
    </font>
    <font>
      <b/>
      <sz val="10"/>
      <name val="Arial"/>
      <family val="2"/>
    </font>
    <font>
      <i/>
      <sz val="10"/>
      <name val="Arial"/>
      <family val="2"/>
    </font>
    <font>
      <b/>
      <sz val="10"/>
      <name val="Symbol"/>
      <family val="1"/>
      <charset val="2"/>
    </font>
    <font>
      <i/>
      <vertAlign val="superscript"/>
      <sz val="10"/>
      <name val="Arial"/>
      <family val="2"/>
    </font>
    <font>
      <sz val="10"/>
      <color indexed="9"/>
      <name val="Arial"/>
      <family val="2"/>
    </font>
    <font>
      <sz val="10"/>
      <name val="Arial"/>
      <family val="2"/>
    </font>
    <font>
      <sz val="10"/>
      <name val="Times New Roman"/>
      <family val="1"/>
    </font>
    <font>
      <sz val="10"/>
      <name val="Arial"/>
      <family val="2"/>
    </font>
    <font>
      <b/>
      <sz val="16"/>
      <name val="Arial"/>
      <family val="2"/>
    </font>
    <font>
      <b/>
      <sz val="10"/>
      <name val="Times New Roman"/>
      <family val="1"/>
    </font>
    <font>
      <sz val="10"/>
      <name val="Symbol"/>
      <family val="1"/>
      <charset val="2"/>
    </font>
    <font>
      <sz val="9"/>
      <name val="宋体"/>
      <family val="3"/>
      <charset val="134"/>
    </font>
  </fonts>
  <fills count="8">
    <fill>
      <patternFill patternType="none"/>
    </fill>
    <fill>
      <patternFill patternType="gray125"/>
    </fill>
    <fill>
      <patternFill patternType="solid">
        <fgColor indexed="37"/>
        <bgColor indexed="64"/>
      </patternFill>
    </fill>
    <fill>
      <patternFill patternType="solid">
        <fgColor indexed="42"/>
        <bgColor indexed="64"/>
      </patternFill>
    </fill>
    <fill>
      <patternFill patternType="solid">
        <fgColor indexed="18"/>
        <bgColor indexed="64"/>
      </patternFill>
    </fill>
    <fill>
      <patternFill patternType="solid">
        <fgColor indexed="17"/>
        <bgColor indexed="64"/>
      </patternFill>
    </fill>
    <fill>
      <patternFill patternType="solid">
        <fgColor indexed="43"/>
        <bgColor indexed="64"/>
      </patternFill>
    </fill>
    <fill>
      <patternFill patternType="solid">
        <fgColor indexed="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5">
    <xf numFmtId="0" fontId="0" fillId="0" borderId="0" xfId="0"/>
    <xf numFmtId="0" fontId="2" fillId="0" borderId="0" xfId="0" applyFont="1" applyAlignment="1">
      <alignment horizontal="center"/>
    </xf>
    <xf numFmtId="0" fontId="0" fillId="0" borderId="0" xfId="0" applyProtection="1">
      <protection hidden="1"/>
    </xf>
    <xf numFmtId="0" fontId="0" fillId="0" borderId="0" xfId="0" applyProtection="1">
      <protection locked="0" hidden="1"/>
    </xf>
    <xf numFmtId="0" fontId="5" fillId="2" borderId="1" xfId="0" applyFont="1" applyFill="1" applyBorder="1" applyAlignment="1">
      <alignment horizontal="centerContinuous"/>
    </xf>
    <xf numFmtId="0" fontId="6" fillId="2" borderId="2" xfId="0" applyFont="1" applyFill="1" applyBorder="1" applyAlignment="1">
      <alignment horizontal="centerContinuous"/>
    </xf>
    <xf numFmtId="0" fontId="6" fillId="2" borderId="3" xfId="0" applyFont="1" applyFill="1" applyBorder="1" applyAlignment="1">
      <alignment horizontal="centerContinuous"/>
    </xf>
    <xf numFmtId="0" fontId="7" fillId="0" borderId="0" xfId="0" applyFont="1" applyAlignment="1">
      <alignment horizontal="left"/>
    </xf>
    <xf numFmtId="0" fontId="8" fillId="3" borderId="4" xfId="0" applyFont="1" applyFill="1" applyBorder="1"/>
    <xf numFmtId="0" fontId="7" fillId="3" borderId="4" xfId="0" applyFont="1" applyFill="1" applyBorder="1" applyAlignment="1">
      <alignment horizontal="right"/>
    </xf>
    <xf numFmtId="0" fontId="8" fillId="3" borderId="4" xfId="0" applyFont="1" applyFill="1" applyBorder="1" applyAlignment="1">
      <alignment horizontal="left"/>
    </xf>
    <xf numFmtId="0" fontId="5" fillId="4" borderId="1" xfId="0" applyFont="1" applyFill="1" applyBorder="1" applyAlignment="1">
      <alignment horizontal="centerContinuous"/>
    </xf>
    <xf numFmtId="0" fontId="5" fillId="4" borderId="2" xfId="0" applyFont="1" applyFill="1" applyBorder="1" applyAlignment="1">
      <alignment horizontal="centerContinuous"/>
    </xf>
    <xf numFmtId="0" fontId="5" fillId="4" borderId="3" xfId="0" applyFont="1" applyFill="1" applyBorder="1" applyAlignment="1">
      <alignment horizontal="centerContinuous"/>
    </xf>
    <xf numFmtId="0" fontId="5" fillId="5" borderId="0" xfId="0" applyFont="1" applyFill="1" applyAlignment="1">
      <alignment horizontal="centerContinuous"/>
    </xf>
    <xf numFmtId="0" fontId="6" fillId="5" borderId="0" xfId="0" applyFont="1" applyFill="1" applyAlignment="1">
      <alignment horizontal="centerContinuous"/>
    </xf>
    <xf numFmtId="0" fontId="5" fillId="5" borderId="0" xfId="0" applyFont="1" applyFill="1" applyAlignment="1">
      <alignment horizontal="center"/>
    </xf>
    <xf numFmtId="0" fontId="0" fillId="3" borderId="4" xfId="0" applyFill="1" applyBorder="1" applyAlignment="1" applyProtection="1">
      <alignment horizontal="right"/>
      <protection locked="0"/>
    </xf>
    <xf numFmtId="0" fontId="11" fillId="0" borderId="0" xfId="0" applyFont="1" applyProtection="1">
      <protection locked="0" hidden="1"/>
    </xf>
    <xf numFmtId="0" fontId="1" fillId="0" borderId="0" xfId="0" applyFont="1"/>
    <xf numFmtId="0" fontId="8" fillId="6" borderId="4" xfId="0" applyFont="1" applyFill="1" applyBorder="1" applyAlignment="1">
      <alignment horizontal="left"/>
    </xf>
    <xf numFmtId="0" fontId="7" fillId="6" borderId="4" xfId="0" applyFont="1" applyFill="1" applyBorder="1" applyAlignment="1">
      <alignment horizontal="right"/>
    </xf>
    <xf numFmtId="0" fontId="6" fillId="4" borderId="2" xfId="0" applyFont="1" applyFill="1" applyBorder="1" applyAlignment="1">
      <alignment horizontal="centerContinuous"/>
    </xf>
    <xf numFmtId="0" fontId="6" fillId="4" borderId="3" xfId="0" applyFont="1" applyFill="1" applyBorder="1" applyAlignment="1">
      <alignment horizontal="centerContinuous"/>
    </xf>
    <xf numFmtId="0" fontId="0" fillId="3" borderId="4" xfId="0" applyFill="1" applyBorder="1" applyProtection="1">
      <protection locked="0"/>
    </xf>
    <xf numFmtId="177" fontId="0" fillId="6" borderId="4" xfId="0" applyNumberFormat="1" applyFill="1" applyBorder="1" applyProtection="1">
      <protection hidden="1"/>
    </xf>
    <xf numFmtId="0" fontId="1" fillId="3" borderId="4" xfId="0" applyFont="1" applyFill="1" applyBorder="1" applyProtection="1">
      <protection locked="0"/>
    </xf>
    <xf numFmtId="0" fontId="4" fillId="5" borderId="0" xfId="0" applyFont="1" applyFill="1" applyAlignment="1">
      <alignment horizontal="centerContinuous"/>
    </xf>
    <xf numFmtId="2" fontId="0" fillId="0" borderId="0" xfId="0" applyNumberFormat="1" applyAlignment="1">
      <alignment horizontal="center"/>
    </xf>
    <xf numFmtId="0" fontId="13" fillId="0" borderId="0" xfId="0" applyFont="1"/>
    <xf numFmtId="1" fontId="0" fillId="0" borderId="0" xfId="0" applyNumberFormat="1" applyAlignment="1">
      <alignment horizontal="center"/>
    </xf>
    <xf numFmtId="2" fontId="14" fillId="0" borderId="0" xfId="0" applyNumberFormat="1" applyFont="1" applyAlignment="1">
      <alignment horizontal="center"/>
    </xf>
    <xf numFmtId="176" fontId="0" fillId="0" borderId="0" xfId="0" applyNumberFormat="1" applyAlignment="1">
      <alignment horizontal="center"/>
    </xf>
    <xf numFmtId="2" fontId="2" fillId="0" borderId="0" xfId="0" applyNumberFormat="1" applyFont="1" applyAlignment="1">
      <alignment horizontal="center"/>
    </xf>
    <xf numFmtId="177" fontId="0" fillId="0" borderId="0" xfId="0" applyNumberFormat="1" applyAlignment="1">
      <alignment horizontal="center"/>
    </xf>
    <xf numFmtId="0" fontId="15" fillId="7" borderId="0" xfId="0" applyFont="1" applyFill="1" applyAlignment="1">
      <alignment horizontal="left" vertical="center"/>
    </xf>
    <xf numFmtId="0" fontId="12" fillId="6" borderId="0" xfId="0" applyFont="1" applyFill="1"/>
    <xf numFmtId="0" fontId="0" fillId="6" borderId="0" xfId="0" applyFill="1"/>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0" xfId="0" applyFont="1" applyFill="1" applyAlignment="1">
      <alignment horizontal="left"/>
    </xf>
    <xf numFmtId="0" fontId="0" fillId="3" borderId="0" xfId="0" applyFill="1" applyProtection="1">
      <protection hidden="1"/>
    </xf>
    <xf numFmtId="0" fontId="5" fillId="5" borderId="4" xfId="0" applyFont="1" applyFill="1" applyBorder="1" applyAlignment="1">
      <alignment horizontal="center"/>
    </xf>
    <xf numFmtId="0" fontId="0" fillId="0" borderId="0" xfId="0" applyProtection="1">
      <protection locked="0"/>
    </xf>
    <xf numFmtId="0" fontId="0" fillId="3" borderId="0" xfId="0" applyFill="1"/>
    <xf numFmtId="0" fontId="0" fillId="3" borderId="8" xfId="0" applyFill="1" applyBorder="1"/>
    <xf numFmtId="0" fontId="0" fillId="3" borderId="9" xfId="0" applyFill="1" applyBorder="1"/>
    <xf numFmtId="0" fontId="0" fillId="3" borderId="9" xfId="0" applyFill="1" applyBorder="1" applyProtection="1">
      <protection hidden="1"/>
    </xf>
    <xf numFmtId="0" fontId="0" fillId="5" borderId="10" xfId="0" applyFill="1" applyBorder="1"/>
    <xf numFmtId="0" fontId="0" fillId="5" borderId="11" xfId="0" applyFill="1" applyBorder="1"/>
    <xf numFmtId="0" fontId="0" fillId="5" borderId="12" xfId="0" applyFill="1" applyBorder="1"/>
    <xf numFmtId="0" fontId="16" fillId="0" borderId="13" xfId="0" applyFont="1" applyBorder="1" applyAlignment="1">
      <alignment vertical="center" wrapText="1"/>
    </xf>
    <xf numFmtId="0" fontId="16" fillId="0" borderId="14" xfId="0" applyFont="1" applyBorder="1" applyAlignment="1">
      <alignment vertical="center" wrapText="1"/>
    </xf>
    <xf numFmtId="0" fontId="17" fillId="0" borderId="15" xfId="0" applyFont="1" applyBorder="1" applyAlignment="1">
      <alignment vertical="center" wrapText="1"/>
    </xf>
    <xf numFmtId="0" fontId="13" fillId="0" borderId="15" xfId="0" applyFont="1" applyBorder="1" applyAlignment="1">
      <alignment vertical="center" wrapText="1"/>
    </xf>
    <xf numFmtId="0" fontId="13" fillId="0" borderId="16" xfId="0" applyFont="1" applyBorder="1" applyAlignment="1">
      <alignment vertical="center" wrapText="1"/>
    </xf>
    <xf numFmtId="177" fontId="0" fillId="3" borderId="9" xfId="0" applyNumberFormat="1" applyFill="1" applyBorder="1" applyProtection="1">
      <protection hidden="1"/>
    </xf>
    <xf numFmtId="0" fontId="12" fillId="0" borderId="0" xfId="0" applyFont="1"/>
    <xf numFmtId="177" fontId="0" fillId="0" borderId="0" xfId="0" applyNumberFormat="1"/>
    <xf numFmtId="2" fontId="0" fillId="0" borderId="0" xfId="0" applyNumberFormat="1" applyAlignment="1" applyProtection="1">
      <alignment horizontal="center"/>
      <protection locked="0"/>
    </xf>
    <xf numFmtId="2" fontId="0" fillId="3" borderId="0" xfId="0" applyNumberFormat="1" applyFill="1"/>
    <xf numFmtId="1" fontId="1" fillId="0" borderId="0" xfId="0" applyNumberFormat="1" applyFont="1" applyAlignment="1">
      <alignment horizontal="center"/>
    </xf>
    <xf numFmtId="178" fontId="0" fillId="0" borderId="0" xfId="0" applyNumberFormat="1"/>
    <xf numFmtId="2" fontId="0" fillId="0" borderId="0" xfId="0" applyNumberFormat="1"/>
    <xf numFmtId="0" fontId="0" fillId="0" borderId="22" xfId="0" applyBorder="1"/>
    <xf numFmtId="0" fontId="1" fillId="0" borderId="23" xfId="0" applyFont="1" applyBorder="1" applyAlignment="1">
      <alignment horizontal="center"/>
    </xf>
    <xf numFmtId="0" fontId="13" fillId="0" borderId="17" xfId="0" applyFont="1" applyBorder="1" applyAlignment="1">
      <alignment vertical="center" wrapText="1"/>
    </xf>
    <xf numFmtId="0" fontId="13" fillId="0" borderId="16" xfId="0" applyFont="1" applyBorder="1" applyAlignment="1">
      <alignment vertical="center" wrapText="1"/>
    </xf>
    <xf numFmtId="0" fontId="13" fillId="0" borderId="21" xfId="0" applyFont="1" applyBorder="1" applyAlignment="1">
      <alignment vertical="center" wrapText="1"/>
    </xf>
    <xf numFmtId="0" fontId="17" fillId="0" borderId="17" xfId="0" applyFont="1" applyBorder="1" applyAlignment="1">
      <alignment vertical="center" wrapText="1"/>
    </xf>
    <xf numFmtId="0" fontId="17" fillId="0" borderId="21" xfId="0" applyFont="1" applyBorder="1" applyAlignment="1">
      <alignment vertical="center" wrapText="1"/>
    </xf>
    <xf numFmtId="0" fontId="17" fillId="0" borderId="16" xfId="0" applyFont="1" applyBorder="1" applyAlignment="1">
      <alignment vertical="center" wrapText="1"/>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10" xfId="0" applyFont="1" applyFill="1" applyBorder="1" applyAlignment="1">
      <alignment horizontal="left" vertical="center"/>
    </xf>
    <xf numFmtId="0" fontId="15" fillId="3" borderId="11" xfId="0" applyFont="1" applyFill="1" applyBorder="1" applyAlignment="1">
      <alignment horizontal="left" vertical="center"/>
    </xf>
    <xf numFmtId="0" fontId="15" fillId="3" borderId="12" xfId="0" applyFont="1" applyFill="1" applyBorder="1" applyAlignment="1">
      <alignment horizontal="left" vertical="center"/>
    </xf>
    <xf numFmtId="0" fontId="5" fillId="5"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0" xfId="0" applyFont="1" applyFill="1" applyAlignment="1">
      <alignment horizontal="center" vertical="center"/>
    </xf>
    <xf numFmtId="0" fontId="2" fillId="5"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Normal Density Curve</a:t>
            </a:r>
          </a:p>
        </c:rich>
      </c:tx>
      <c:layout>
        <c:manualLayout>
          <c:xMode val="edge"/>
          <c:yMode val="edge"/>
          <c:x val="0.28888956578686853"/>
          <c:y val="3.3742308339723567E-2"/>
        </c:manualLayout>
      </c:layout>
      <c:overlay val="0"/>
      <c:spPr>
        <a:noFill/>
        <a:ln w="25400">
          <a:noFill/>
        </a:ln>
      </c:spPr>
    </c:title>
    <c:autoTitleDeleted val="0"/>
    <c:plotArea>
      <c:layout>
        <c:manualLayout>
          <c:layoutTarget val="inner"/>
          <c:xMode val="edge"/>
          <c:yMode val="edge"/>
          <c:x val="0.11358052078636378"/>
          <c:y val="0.20552147239263804"/>
          <c:w val="0.82469334657925009"/>
          <c:h val="0.59509202453987731"/>
        </c:manualLayout>
      </c:layout>
      <c:scatterChart>
        <c:scatterStyle val="lineMarker"/>
        <c:varyColors val="0"/>
        <c:ser>
          <c:idx val="0"/>
          <c:order val="0"/>
          <c:spPr>
            <a:ln w="12700">
              <a:solidFill>
                <a:srgbClr val="000080"/>
              </a:solidFill>
              <a:prstDash val="solid"/>
            </a:ln>
          </c:spPr>
          <c:marker>
            <c:symbol val="dot"/>
            <c:size val="2"/>
            <c:spPr>
              <a:solidFill>
                <a:srgbClr val="FF0000"/>
              </a:solidFill>
              <a:ln>
                <a:solidFill>
                  <a:srgbClr val="FF0000"/>
                </a:solidFill>
                <a:prstDash val="solid"/>
              </a:ln>
            </c:spPr>
          </c:marker>
          <c:xVal>
            <c:numRef>
              <c:f>'Normal Density'!$A$161:$A$661</c:f>
              <c:numCache>
                <c:formatCode>General</c:formatCode>
                <c:ptCount val="501"/>
                <c:pt idx="0">
                  <c:v>188.25</c:v>
                </c:pt>
                <c:pt idx="1">
                  <c:v>188.33699999999999</c:v>
                </c:pt>
                <c:pt idx="2">
                  <c:v>188.42399999999998</c:v>
                </c:pt>
                <c:pt idx="3">
                  <c:v>188.51099999999997</c:v>
                </c:pt>
                <c:pt idx="4">
                  <c:v>188.59799999999996</c:v>
                </c:pt>
                <c:pt idx="5">
                  <c:v>188.68499999999995</c:v>
                </c:pt>
                <c:pt idx="6">
                  <c:v>188.77199999999993</c:v>
                </c:pt>
                <c:pt idx="7">
                  <c:v>188.85899999999992</c:v>
                </c:pt>
                <c:pt idx="8">
                  <c:v>188.94599999999991</c:v>
                </c:pt>
                <c:pt idx="9">
                  <c:v>189.0329999999999</c:v>
                </c:pt>
                <c:pt idx="10">
                  <c:v>189.11999999999989</c:v>
                </c:pt>
                <c:pt idx="11">
                  <c:v>189.20699999999988</c:v>
                </c:pt>
                <c:pt idx="12">
                  <c:v>189.29399999999987</c:v>
                </c:pt>
                <c:pt idx="13">
                  <c:v>189.38099999999986</c:v>
                </c:pt>
                <c:pt idx="14">
                  <c:v>189.46799999999985</c:v>
                </c:pt>
                <c:pt idx="15">
                  <c:v>189.55499999999984</c:v>
                </c:pt>
                <c:pt idx="16">
                  <c:v>189.64199999999983</c:v>
                </c:pt>
                <c:pt idx="17">
                  <c:v>189.72899999999981</c:v>
                </c:pt>
                <c:pt idx="18">
                  <c:v>189.8159999999998</c:v>
                </c:pt>
                <c:pt idx="19">
                  <c:v>189.90299999999979</c:v>
                </c:pt>
                <c:pt idx="20">
                  <c:v>189.98999999999978</c:v>
                </c:pt>
                <c:pt idx="21">
                  <c:v>190.07699999999977</c:v>
                </c:pt>
                <c:pt idx="22">
                  <c:v>190.16399999999976</c:v>
                </c:pt>
                <c:pt idx="23">
                  <c:v>190.25099999999975</c:v>
                </c:pt>
                <c:pt idx="24">
                  <c:v>190.33799999999974</c:v>
                </c:pt>
                <c:pt idx="25">
                  <c:v>190.42499999999973</c:v>
                </c:pt>
                <c:pt idx="26">
                  <c:v>190.51199999999972</c:v>
                </c:pt>
                <c:pt idx="27">
                  <c:v>190.59899999999971</c:v>
                </c:pt>
                <c:pt idx="28">
                  <c:v>190.68599999999969</c:v>
                </c:pt>
                <c:pt idx="29">
                  <c:v>190.77299999999968</c:v>
                </c:pt>
                <c:pt idx="30">
                  <c:v>190.85999999999967</c:v>
                </c:pt>
                <c:pt idx="31">
                  <c:v>190.94699999999966</c:v>
                </c:pt>
                <c:pt idx="32">
                  <c:v>191.03399999999965</c:v>
                </c:pt>
                <c:pt idx="33">
                  <c:v>191.12099999999964</c:v>
                </c:pt>
                <c:pt idx="34">
                  <c:v>191.20799999999963</c:v>
                </c:pt>
                <c:pt idx="35">
                  <c:v>191.29499999999962</c:v>
                </c:pt>
                <c:pt idx="36">
                  <c:v>191.38199999999961</c:v>
                </c:pt>
                <c:pt idx="37">
                  <c:v>191.4689999999996</c:v>
                </c:pt>
                <c:pt idx="38">
                  <c:v>191.55599999999959</c:v>
                </c:pt>
                <c:pt idx="39">
                  <c:v>191.64299999999957</c:v>
                </c:pt>
                <c:pt idx="40">
                  <c:v>191.72999999999956</c:v>
                </c:pt>
                <c:pt idx="41">
                  <c:v>191.81699999999955</c:v>
                </c:pt>
                <c:pt idx="42">
                  <c:v>191.90399999999954</c:v>
                </c:pt>
                <c:pt idx="43">
                  <c:v>191.99099999999953</c:v>
                </c:pt>
                <c:pt idx="44">
                  <c:v>192.07799999999952</c:v>
                </c:pt>
                <c:pt idx="45">
                  <c:v>192.16499999999951</c:v>
                </c:pt>
                <c:pt idx="46">
                  <c:v>192.2519999999995</c:v>
                </c:pt>
                <c:pt idx="47">
                  <c:v>192.33899999999949</c:v>
                </c:pt>
                <c:pt idx="48">
                  <c:v>192.42599999999948</c:v>
                </c:pt>
                <c:pt idx="49">
                  <c:v>192.51299999999947</c:v>
                </c:pt>
                <c:pt idx="50">
                  <c:v>192.59999999999945</c:v>
                </c:pt>
                <c:pt idx="51">
                  <c:v>192.68699999999944</c:v>
                </c:pt>
                <c:pt idx="52">
                  <c:v>192.77399999999943</c:v>
                </c:pt>
                <c:pt idx="53">
                  <c:v>192.86099999999942</c:v>
                </c:pt>
                <c:pt idx="54">
                  <c:v>192.94799999999941</c:v>
                </c:pt>
                <c:pt idx="55">
                  <c:v>193.0349999999994</c:v>
                </c:pt>
                <c:pt idx="56">
                  <c:v>193.12199999999939</c:v>
                </c:pt>
                <c:pt idx="57">
                  <c:v>193.20899999999938</c:v>
                </c:pt>
                <c:pt idx="58">
                  <c:v>193.29599999999937</c:v>
                </c:pt>
                <c:pt idx="59">
                  <c:v>193.38299999999936</c:v>
                </c:pt>
                <c:pt idx="60">
                  <c:v>193.46999999999935</c:v>
                </c:pt>
                <c:pt idx="61">
                  <c:v>193.55699999999933</c:v>
                </c:pt>
                <c:pt idx="62">
                  <c:v>193.64399999999932</c:v>
                </c:pt>
                <c:pt idx="63">
                  <c:v>193.73099999999931</c:v>
                </c:pt>
                <c:pt idx="64">
                  <c:v>193.8179999999993</c:v>
                </c:pt>
                <c:pt idx="65">
                  <c:v>193.90499999999929</c:v>
                </c:pt>
                <c:pt idx="66">
                  <c:v>193.99199999999928</c:v>
                </c:pt>
                <c:pt idx="67">
                  <c:v>194.07899999999927</c:v>
                </c:pt>
                <c:pt idx="68">
                  <c:v>194.16599999999926</c:v>
                </c:pt>
                <c:pt idx="69">
                  <c:v>194.25299999999925</c:v>
                </c:pt>
                <c:pt idx="70">
                  <c:v>194.33999999999924</c:v>
                </c:pt>
                <c:pt idx="71">
                  <c:v>194.42699999999923</c:v>
                </c:pt>
                <c:pt idx="72">
                  <c:v>194.51399999999921</c:v>
                </c:pt>
                <c:pt idx="73">
                  <c:v>194.6009999999992</c:v>
                </c:pt>
                <c:pt idx="74">
                  <c:v>194.68799999999919</c:v>
                </c:pt>
                <c:pt idx="75">
                  <c:v>194.77499999999918</c:v>
                </c:pt>
                <c:pt idx="76">
                  <c:v>194.86199999999917</c:v>
                </c:pt>
                <c:pt idx="77">
                  <c:v>194.94899999999916</c:v>
                </c:pt>
                <c:pt idx="78">
                  <c:v>195.03599999999915</c:v>
                </c:pt>
                <c:pt idx="79">
                  <c:v>195.12299999999914</c:v>
                </c:pt>
                <c:pt idx="80">
                  <c:v>195.20999999999913</c:v>
                </c:pt>
                <c:pt idx="81">
                  <c:v>195.29699999999912</c:v>
                </c:pt>
                <c:pt idx="82">
                  <c:v>195.38399999999911</c:v>
                </c:pt>
                <c:pt idx="83">
                  <c:v>195.47099999999909</c:v>
                </c:pt>
                <c:pt idx="84">
                  <c:v>195.55799999999908</c:v>
                </c:pt>
                <c:pt idx="85">
                  <c:v>195.64499999999907</c:v>
                </c:pt>
                <c:pt idx="86">
                  <c:v>195.73199999999906</c:v>
                </c:pt>
                <c:pt idx="87">
                  <c:v>195.81899999999905</c:v>
                </c:pt>
                <c:pt idx="88">
                  <c:v>195.90599999999904</c:v>
                </c:pt>
                <c:pt idx="89">
                  <c:v>195.99299999999903</c:v>
                </c:pt>
                <c:pt idx="90">
                  <c:v>196.07999999999902</c:v>
                </c:pt>
                <c:pt idx="91">
                  <c:v>196.16699999999901</c:v>
                </c:pt>
                <c:pt idx="92">
                  <c:v>196.253999999999</c:v>
                </c:pt>
                <c:pt idx="93">
                  <c:v>196.34099999999899</c:v>
                </c:pt>
                <c:pt idx="94">
                  <c:v>196.42799999999897</c:v>
                </c:pt>
                <c:pt idx="95">
                  <c:v>196.51499999999896</c:v>
                </c:pt>
                <c:pt idx="96">
                  <c:v>196.60199999999895</c:v>
                </c:pt>
                <c:pt idx="97">
                  <c:v>196.68899999999894</c:v>
                </c:pt>
                <c:pt idx="98">
                  <c:v>196.77599999999893</c:v>
                </c:pt>
                <c:pt idx="99">
                  <c:v>196.86299999999892</c:v>
                </c:pt>
                <c:pt idx="100">
                  <c:v>196.94999999999891</c:v>
                </c:pt>
                <c:pt idx="101">
                  <c:v>197.0369999999989</c:v>
                </c:pt>
                <c:pt idx="102">
                  <c:v>197.12399999999889</c:v>
                </c:pt>
                <c:pt idx="103">
                  <c:v>197.21099999999888</c:v>
                </c:pt>
                <c:pt idx="104">
                  <c:v>197.29799999999886</c:v>
                </c:pt>
                <c:pt idx="105">
                  <c:v>197.38499999999885</c:v>
                </c:pt>
                <c:pt idx="106">
                  <c:v>197.47199999999884</c:v>
                </c:pt>
                <c:pt idx="107">
                  <c:v>197.55899999999883</c:v>
                </c:pt>
                <c:pt idx="108">
                  <c:v>197.64599999999882</c:v>
                </c:pt>
                <c:pt idx="109">
                  <c:v>197.73299999999881</c:v>
                </c:pt>
                <c:pt idx="110">
                  <c:v>197.8199999999988</c:v>
                </c:pt>
                <c:pt idx="111">
                  <c:v>197.90699999999879</c:v>
                </c:pt>
                <c:pt idx="112">
                  <c:v>197.99399999999878</c:v>
                </c:pt>
                <c:pt idx="113">
                  <c:v>198.08099999999877</c:v>
                </c:pt>
                <c:pt idx="114">
                  <c:v>198.16799999999876</c:v>
                </c:pt>
                <c:pt idx="115">
                  <c:v>198.25499999999874</c:v>
                </c:pt>
                <c:pt idx="116">
                  <c:v>198.34199999999873</c:v>
                </c:pt>
                <c:pt idx="117">
                  <c:v>198.42899999999872</c:v>
                </c:pt>
                <c:pt idx="118">
                  <c:v>198.51599999999871</c:v>
                </c:pt>
                <c:pt idx="119">
                  <c:v>198.6029999999987</c:v>
                </c:pt>
                <c:pt idx="120">
                  <c:v>198.68999999999869</c:v>
                </c:pt>
                <c:pt idx="121">
                  <c:v>198.77699999999868</c:v>
                </c:pt>
                <c:pt idx="122">
                  <c:v>198.86399999999867</c:v>
                </c:pt>
                <c:pt idx="123">
                  <c:v>198.95099999999866</c:v>
                </c:pt>
                <c:pt idx="124">
                  <c:v>199.03799999999865</c:v>
                </c:pt>
                <c:pt idx="125">
                  <c:v>199.12499999999864</c:v>
                </c:pt>
                <c:pt idx="126">
                  <c:v>199.21199999999862</c:v>
                </c:pt>
                <c:pt idx="127">
                  <c:v>199.29899999999861</c:v>
                </c:pt>
                <c:pt idx="128">
                  <c:v>199.3859999999986</c:v>
                </c:pt>
                <c:pt idx="129">
                  <c:v>199.47299999999859</c:v>
                </c:pt>
                <c:pt idx="130">
                  <c:v>199.55999999999858</c:v>
                </c:pt>
                <c:pt idx="131">
                  <c:v>199.64699999999857</c:v>
                </c:pt>
                <c:pt idx="132">
                  <c:v>199.73399999999856</c:v>
                </c:pt>
                <c:pt idx="133">
                  <c:v>199.82099999999855</c:v>
                </c:pt>
                <c:pt idx="134">
                  <c:v>199.90799999999854</c:v>
                </c:pt>
                <c:pt idx="135">
                  <c:v>199.99499999999853</c:v>
                </c:pt>
                <c:pt idx="136">
                  <c:v>200.08199999999852</c:v>
                </c:pt>
                <c:pt idx="137">
                  <c:v>200.1689999999985</c:v>
                </c:pt>
                <c:pt idx="138">
                  <c:v>200.25599999999849</c:v>
                </c:pt>
                <c:pt idx="139">
                  <c:v>200.34299999999848</c:v>
                </c:pt>
                <c:pt idx="140">
                  <c:v>200.42999999999847</c:v>
                </c:pt>
                <c:pt idx="141">
                  <c:v>200.51699999999846</c:v>
                </c:pt>
                <c:pt idx="142">
                  <c:v>200.60399999999845</c:v>
                </c:pt>
                <c:pt idx="143">
                  <c:v>200.69099999999844</c:v>
                </c:pt>
                <c:pt idx="144">
                  <c:v>200.77799999999843</c:v>
                </c:pt>
                <c:pt idx="145">
                  <c:v>200.86499999999842</c:v>
                </c:pt>
                <c:pt idx="146">
                  <c:v>200.95199999999841</c:v>
                </c:pt>
                <c:pt idx="147">
                  <c:v>201.0389999999984</c:v>
                </c:pt>
                <c:pt idx="148">
                  <c:v>201.12599999999838</c:v>
                </c:pt>
                <c:pt idx="149">
                  <c:v>201.21299999999837</c:v>
                </c:pt>
                <c:pt idx="150">
                  <c:v>201.29999999999836</c:v>
                </c:pt>
                <c:pt idx="151">
                  <c:v>201.38699999999835</c:v>
                </c:pt>
                <c:pt idx="152">
                  <c:v>201.47399999999834</c:v>
                </c:pt>
                <c:pt idx="153">
                  <c:v>201.56099999999833</c:v>
                </c:pt>
                <c:pt idx="154">
                  <c:v>201.64799999999832</c:v>
                </c:pt>
                <c:pt idx="155">
                  <c:v>201.73499999999831</c:v>
                </c:pt>
                <c:pt idx="156">
                  <c:v>201.8219999999983</c:v>
                </c:pt>
                <c:pt idx="157">
                  <c:v>201.90899999999829</c:v>
                </c:pt>
                <c:pt idx="158">
                  <c:v>201.99599999999828</c:v>
                </c:pt>
                <c:pt idx="159">
                  <c:v>202.08299999999826</c:v>
                </c:pt>
                <c:pt idx="160">
                  <c:v>202.16999999999825</c:v>
                </c:pt>
                <c:pt idx="161">
                  <c:v>202.25699999999824</c:v>
                </c:pt>
                <c:pt idx="162">
                  <c:v>202.34399999999823</c:v>
                </c:pt>
                <c:pt idx="163">
                  <c:v>202.43099999999822</c:v>
                </c:pt>
                <c:pt idx="164">
                  <c:v>202.51799999999821</c:v>
                </c:pt>
                <c:pt idx="165">
                  <c:v>202.6049999999982</c:v>
                </c:pt>
                <c:pt idx="166">
                  <c:v>202.69199999999819</c:v>
                </c:pt>
                <c:pt idx="167">
                  <c:v>202.77899999999818</c:v>
                </c:pt>
                <c:pt idx="168">
                  <c:v>202.86599999999817</c:v>
                </c:pt>
                <c:pt idx="169">
                  <c:v>202.95299999999816</c:v>
                </c:pt>
                <c:pt idx="170">
                  <c:v>203.03999999999814</c:v>
                </c:pt>
                <c:pt idx="171">
                  <c:v>203.12699999999813</c:v>
                </c:pt>
                <c:pt idx="172">
                  <c:v>203.21399999999812</c:v>
                </c:pt>
                <c:pt idx="173">
                  <c:v>203.30099999999811</c:v>
                </c:pt>
                <c:pt idx="174">
                  <c:v>203.3879999999981</c:v>
                </c:pt>
                <c:pt idx="175">
                  <c:v>203.47499999999809</c:v>
                </c:pt>
                <c:pt idx="176">
                  <c:v>203.56199999999808</c:v>
                </c:pt>
                <c:pt idx="177">
                  <c:v>203.64899999999807</c:v>
                </c:pt>
                <c:pt idx="178">
                  <c:v>203.73599999999806</c:v>
                </c:pt>
                <c:pt idx="179">
                  <c:v>203.82299999999805</c:v>
                </c:pt>
                <c:pt idx="180">
                  <c:v>203.90999999999804</c:v>
                </c:pt>
                <c:pt idx="181">
                  <c:v>203.99699999999802</c:v>
                </c:pt>
                <c:pt idx="182">
                  <c:v>204.08399999999801</c:v>
                </c:pt>
                <c:pt idx="183">
                  <c:v>204.170999999998</c:v>
                </c:pt>
                <c:pt idx="184">
                  <c:v>204.25799999999799</c:v>
                </c:pt>
                <c:pt idx="185">
                  <c:v>204.34499999999798</c:v>
                </c:pt>
                <c:pt idx="186">
                  <c:v>204.43199999999797</c:v>
                </c:pt>
                <c:pt idx="187">
                  <c:v>204.51899999999796</c:v>
                </c:pt>
                <c:pt idx="188">
                  <c:v>204.60599999999795</c:v>
                </c:pt>
                <c:pt idx="189">
                  <c:v>204.69299999999794</c:v>
                </c:pt>
                <c:pt idx="190">
                  <c:v>204.77999999999793</c:v>
                </c:pt>
                <c:pt idx="191">
                  <c:v>204.86699999999792</c:v>
                </c:pt>
                <c:pt idx="192">
                  <c:v>204.9539999999979</c:v>
                </c:pt>
                <c:pt idx="193">
                  <c:v>205.04099999999789</c:v>
                </c:pt>
                <c:pt idx="194">
                  <c:v>205.12799999999788</c:v>
                </c:pt>
                <c:pt idx="195">
                  <c:v>205.21499999999787</c:v>
                </c:pt>
                <c:pt idx="196">
                  <c:v>205.30199999999786</c:v>
                </c:pt>
                <c:pt idx="197">
                  <c:v>205.38899999999785</c:v>
                </c:pt>
                <c:pt idx="198">
                  <c:v>205.47599999999784</c:v>
                </c:pt>
                <c:pt idx="199">
                  <c:v>205.56299999999783</c:v>
                </c:pt>
                <c:pt idx="200">
                  <c:v>205.64999999999782</c:v>
                </c:pt>
                <c:pt idx="201">
                  <c:v>205.73699999999781</c:v>
                </c:pt>
                <c:pt idx="202">
                  <c:v>205.8239999999978</c:v>
                </c:pt>
                <c:pt idx="203">
                  <c:v>205.91099999999778</c:v>
                </c:pt>
                <c:pt idx="204">
                  <c:v>205.99799999999777</c:v>
                </c:pt>
                <c:pt idx="205">
                  <c:v>206.08499999999776</c:v>
                </c:pt>
                <c:pt idx="206">
                  <c:v>206.17199999999775</c:v>
                </c:pt>
                <c:pt idx="207">
                  <c:v>206.25899999999774</c:v>
                </c:pt>
                <c:pt idx="208">
                  <c:v>206.34599999999773</c:v>
                </c:pt>
                <c:pt idx="209">
                  <c:v>206.43299999999772</c:v>
                </c:pt>
                <c:pt idx="210">
                  <c:v>206.51999999999771</c:v>
                </c:pt>
                <c:pt idx="211">
                  <c:v>206.6069999999977</c:v>
                </c:pt>
                <c:pt idx="212">
                  <c:v>206.69399999999769</c:v>
                </c:pt>
                <c:pt idx="213">
                  <c:v>206.78099999999768</c:v>
                </c:pt>
                <c:pt idx="214">
                  <c:v>206.86799999999766</c:v>
                </c:pt>
                <c:pt idx="215">
                  <c:v>206.95499999999765</c:v>
                </c:pt>
                <c:pt idx="216">
                  <c:v>207.04199999999764</c:v>
                </c:pt>
                <c:pt idx="217">
                  <c:v>207.12899999999763</c:v>
                </c:pt>
                <c:pt idx="218">
                  <c:v>207.21599999999762</c:v>
                </c:pt>
                <c:pt idx="219">
                  <c:v>207.30299999999761</c:v>
                </c:pt>
                <c:pt idx="220">
                  <c:v>207.3899999999976</c:v>
                </c:pt>
                <c:pt idx="221">
                  <c:v>207.47699999999759</c:v>
                </c:pt>
                <c:pt idx="222">
                  <c:v>207.56399999999758</c:v>
                </c:pt>
                <c:pt idx="223">
                  <c:v>207.65099999999757</c:v>
                </c:pt>
                <c:pt idx="224">
                  <c:v>207.73799999999756</c:v>
                </c:pt>
                <c:pt idx="225">
                  <c:v>207.82499999999754</c:v>
                </c:pt>
                <c:pt idx="226">
                  <c:v>207.91199999999753</c:v>
                </c:pt>
                <c:pt idx="227">
                  <c:v>207.99899999999752</c:v>
                </c:pt>
                <c:pt idx="228">
                  <c:v>208.08599999999751</c:v>
                </c:pt>
                <c:pt idx="229">
                  <c:v>208.1729999999975</c:v>
                </c:pt>
                <c:pt idx="230">
                  <c:v>208.25999999999749</c:v>
                </c:pt>
                <c:pt idx="231">
                  <c:v>208.34699999999748</c:v>
                </c:pt>
                <c:pt idx="232">
                  <c:v>208.43399999999747</c:v>
                </c:pt>
                <c:pt idx="233">
                  <c:v>208.52099999999746</c:v>
                </c:pt>
                <c:pt idx="234">
                  <c:v>208.60799999999745</c:v>
                </c:pt>
                <c:pt idx="235">
                  <c:v>208.69499999999744</c:v>
                </c:pt>
                <c:pt idx="236">
                  <c:v>208.78199999999742</c:v>
                </c:pt>
                <c:pt idx="237">
                  <c:v>208.86899999999741</c:v>
                </c:pt>
                <c:pt idx="238">
                  <c:v>208.9559999999974</c:v>
                </c:pt>
                <c:pt idx="239">
                  <c:v>209.04299999999739</c:v>
                </c:pt>
                <c:pt idx="240">
                  <c:v>209.12999999999738</c:v>
                </c:pt>
                <c:pt idx="241">
                  <c:v>209.21699999999737</c:v>
                </c:pt>
                <c:pt idx="242">
                  <c:v>209.30399999999736</c:v>
                </c:pt>
                <c:pt idx="243">
                  <c:v>209.39099999999735</c:v>
                </c:pt>
                <c:pt idx="244">
                  <c:v>209.47799999999734</c:v>
                </c:pt>
                <c:pt idx="245">
                  <c:v>209.56499999999733</c:v>
                </c:pt>
                <c:pt idx="246">
                  <c:v>209.65199999999732</c:v>
                </c:pt>
                <c:pt idx="247">
                  <c:v>209.7389999999973</c:v>
                </c:pt>
                <c:pt idx="248">
                  <c:v>209.82599999999729</c:v>
                </c:pt>
                <c:pt idx="249">
                  <c:v>209.91299999999728</c:v>
                </c:pt>
                <c:pt idx="250">
                  <c:v>209.99999999999727</c:v>
                </c:pt>
                <c:pt idx="251">
                  <c:v>210.08699999999726</c:v>
                </c:pt>
                <c:pt idx="252">
                  <c:v>210.17399999999725</c:v>
                </c:pt>
                <c:pt idx="253">
                  <c:v>210.26099999999724</c:v>
                </c:pt>
                <c:pt idx="254">
                  <c:v>210.34799999999723</c:v>
                </c:pt>
                <c:pt idx="255">
                  <c:v>210.43499999999722</c:v>
                </c:pt>
                <c:pt idx="256">
                  <c:v>210.52199999999721</c:v>
                </c:pt>
                <c:pt idx="257">
                  <c:v>210.6089999999972</c:v>
                </c:pt>
                <c:pt idx="258">
                  <c:v>210.69599999999718</c:v>
                </c:pt>
                <c:pt idx="259">
                  <c:v>210.78299999999717</c:v>
                </c:pt>
                <c:pt idx="260">
                  <c:v>210.86999999999716</c:v>
                </c:pt>
                <c:pt idx="261">
                  <c:v>210.95699999999715</c:v>
                </c:pt>
                <c:pt idx="262">
                  <c:v>211.04399999999714</c:v>
                </c:pt>
                <c:pt idx="263">
                  <c:v>211.13099999999713</c:v>
                </c:pt>
                <c:pt idx="264">
                  <c:v>211.21799999999712</c:v>
                </c:pt>
                <c:pt idx="265">
                  <c:v>211.30499999999711</c:v>
                </c:pt>
                <c:pt idx="266">
                  <c:v>211.3919999999971</c:v>
                </c:pt>
                <c:pt idx="267">
                  <c:v>211.47899999999709</c:v>
                </c:pt>
                <c:pt idx="268">
                  <c:v>211.56599999999708</c:v>
                </c:pt>
                <c:pt idx="269">
                  <c:v>211.65299999999706</c:v>
                </c:pt>
                <c:pt idx="270">
                  <c:v>211.73999999999705</c:v>
                </c:pt>
                <c:pt idx="271">
                  <c:v>211.82699999999704</c:v>
                </c:pt>
                <c:pt idx="272">
                  <c:v>211.91399999999703</c:v>
                </c:pt>
                <c:pt idx="273">
                  <c:v>212.00099999999702</c:v>
                </c:pt>
                <c:pt idx="274">
                  <c:v>212.08799999999701</c:v>
                </c:pt>
                <c:pt idx="275">
                  <c:v>212.174999999997</c:v>
                </c:pt>
                <c:pt idx="276">
                  <c:v>212.26199999999699</c:v>
                </c:pt>
                <c:pt idx="277">
                  <c:v>212.34899999999698</c:v>
                </c:pt>
                <c:pt idx="278">
                  <c:v>212.43599999999697</c:v>
                </c:pt>
                <c:pt idx="279">
                  <c:v>212.52299999999696</c:v>
                </c:pt>
                <c:pt idx="280">
                  <c:v>212.60999999999694</c:v>
                </c:pt>
                <c:pt idx="281">
                  <c:v>212.69699999999693</c:v>
                </c:pt>
                <c:pt idx="282">
                  <c:v>212.78399999999692</c:v>
                </c:pt>
                <c:pt idx="283">
                  <c:v>212.87099999999691</c:v>
                </c:pt>
                <c:pt idx="284">
                  <c:v>212.9579999999969</c:v>
                </c:pt>
                <c:pt idx="285">
                  <c:v>213.04499999999689</c:v>
                </c:pt>
                <c:pt idx="286">
                  <c:v>213.13199999999688</c:v>
                </c:pt>
                <c:pt idx="287">
                  <c:v>213.21899999999687</c:v>
                </c:pt>
                <c:pt idx="288">
                  <c:v>213.30599999999686</c:v>
                </c:pt>
                <c:pt idx="289">
                  <c:v>213.39299999999685</c:v>
                </c:pt>
                <c:pt idx="290">
                  <c:v>213.47999999999683</c:v>
                </c:pt>
                <c:pt idx="291">
                  <c:v>213.56699999999682</c:v>
                </c:pt>
                <c:pt idx="292">
                  <c:v>213.65399999999681</c:v>
                </c:pt>
                <c:pt idx="293">
                  <c:v>213.7409999999968</c:v>
                </c:pt>
                <c:pt idx="294">
                  <c:v>213.82799999999679</c:v>
                </c:pt>
                <c:pt idx="295">
                  <c:v>213.91499999999678</c:v>
                </c:pt>
                <c:pt idx="296">
                  <c:v>214.00199999999677</c:v>
                </c:pt>
                <c:pt idx="297">
                  <c:v>214.08899999999676</c:v>
                </c:pt>
                <c:pt idx="298">
                  <c:v>214.17599999999675</c:v>
                </c:pt>
                <c:pt idx="299">
                  <c:v>214.26299999999674</c:v>
                </c:pt>
                <c:pt idx="300">
                  <c:v>214.34999999999673</c:v>
                </c:pt>
                <c:pt idx="301">
                  <c:v>214.43699999999671</c:v>
                </c:pt>
                <c:pt idx="302">
                  <c:v>214.5239999999967</c:v>
                </c:pt>
                <c:pt idx="303">
                  <c:v>214.61099999999669</c:v>
                </c:pt>
                <c:pt idx="304">
                  <c:v>214.69799999999668</c:v>
                </c:pt>
                <c:pt idx="305">
                  <c:v>214.78499999999667</c:v>
                </c:pt>
                <c:pt idx="306">
                  <c:v>214.87199999999666</c:v>
                </c:pt>
                <c:pt idx="307">
                  <c:v>214.95899999999665</c:v>
                </c:pt>
                <c:pt idx="308">
                  <c:v>215.04599999999664</c:v>
                </c:pt>
                <c:pt idx="309">
                  <c:v>215.13299999999663</c:v>
                </c:pt>
                <c:pt idx="310">
                  <c:v>215.21999999999662</c:v>
                </c:pt>
                <c:pt idx="311">
                  <c:v>215.30699999999661</c:v>
                </c:pt>
                <c:pt idx="312">
                  <c:v>215.39399999999659</c:v>
                </c:pt>
                <c:pt idx="313">
                  <c:v>215.48099999999658</c:v>
                </c:pt>
                <c:pt idx="314">
                  <c:v>215.56799999999657</c:v>
                </c:pt>
                <c:pt idx="315">
                  <c:v>215.65499999999656</c:v>
                </c:pt>
                <c:pt idx="316">
                  <c:v>215.74199999999655</c:v>
                </c:pt>
                <c:pt idx="317">
                  <c:v>215.82899999999654</c:v>
                </c:pt>
                <c:pt idx="318">
                  <c:v>215.91599999999653</c:v>
                </c:pt>
                <c:pt idx="319">
                  <c:v>216.00299999999652</c:v>
                </c:pt>
                <c:pt idx="320">
                  <c:v>216.08999999999651</c:v>
                </c:pt>
                <c:pt idx="321">
                  <c:v>216.1769999999965</c:v>
                </c:pt>
                <c:pt idx="322">
                  <c:v>216.26399999999649</c:v>
                </c:pt>
                <c:pt idx="323">
                  <c:v>216.35099999999647</c:v>
                </c:pt>
                <c:pt idx="324">
                  <c:v>216.43799999999646</c:v>
                </c:pt>
                <c:pt idx="325">
                  <c:v>216.52499999999645</c:v>
                </c:pt>
                <c:pt idx="326">
                  <c:v>216.61199999999644</c:v>
                </c:pt>
                <c:pt idx="327">
                  <c:v>216.69899999999643</c:v>
                </c:pt>
                <c:pt idx="328">
                  <c:v>216.78599999999642</c:v>
                </c:pt>
                <c:pt idx="329">
                  <c:v>216.87299999999641</c:v>
                </c:pt>
                <c:pt idx="330">
                  <c:v>216.9599999999964</c:v>
                </c:pt>
                <c:pt idx="331">
                  <c:v>217.04699999999639</c:v>
                </c:pt>
                <c:pt idx="332">
                  <c:v>217.13399999999638</c:v>
                </c:pt>
                <c:pt idx="333">
                  <c:v>217.22099999999637</c:v>
                </c:pt>
                <c:pt idx="334">
                  <c:v>217.30799999999635</c:v>
                </c:pt>
                <c:pt idx="335">
                  <c:v>217.39499999999634</c:v>
                </c:pt>
                <c:pt idx="336">
                  <c:v>217.48199999999633</c:v>
                </c:pt>
                <c:pt idx="337">
                  <c:v>217.56899999999632</c:v>
                </c:pt>
                <c:pt idx="338">
                  <c:v>217.65599999999631</c:v>
                </c:pt>
                <c:pt idx="339">
                  <c:v>217.7429999999963</c:v>
                </c:pt>
                <c:pt idx="340">
                  <c:v>217.82999999999629</c:v>
                </c:pt>
                <c:pt idx="341">
                  <c:v>217.91699999999628</c:v>
                </c:pt>
                <c:pt idx="342">
                  <c:v>218.00399999999627</c:v>
                </c:pt>
                <c:pt idx="343">
                  <c:v>218.09099999999626</c:v>
                </c:pt>
                <c:pt idx="344">
                  <c:v>218.17799999999625</c:v>
                </c:pt>
                <c:pt idx="345">
                  <c:v>218.26499999999623</c:v>
                </c:pt>
                <c:pt idx="346">
                  <c:v>218.35199999999622</c:v>
                </c:pt>
                <c:pt idx="347">
                  <c:v>218.43899999999621</c:v>
                </c:pt>
                <c:pt idx="348">
                  <c:v>218.5259999999962</c:v>
                </c:pt>
                <c:pt idx="349">
                  <c:v>218.61299999999619</c:v>
                </c:pt>
                <c:pt idx="350">
                  <c:v>218.69999999999618</c:v>
                </c:pt>
                <c:pt idx="351">
                  <c:v>218.78699999999617</c:v>
                </c:pt>
                <c:pt idx="352">
                  <c:v>218.87399999999616</c:v>
                </c:pt>
                <c:pt idx="353">
                  <c:v>218.96099999999615</c:v>
                </c:pt>
                <c:pt idx="354">
                  <c:v>219.04799999999614</c:v>
                </c:pt>
                <c:pt idx="355">
                  <c:v>219.13499999999613</c:v>
                </c:pt>
                <c:pt idx="356">
                  <c:v>219.22199999999611</c:v>
                </c:pt>
                <c:pt idx="357">
                  <c:v>219.3089999999961</c:v>
                </c:pt>
                <c:pt idx="358">
                  <c:v>219.39599999999609</c:v>
                </c:pt>
                <c:pt idx="359">
                  <c:v>219.48299999999608</c:v>
                </c:pt>
                <c:pt idx="360">
                  <c:v>219.56999999999607</c:v>
                </c:pt>
                <c:pt idx="361">
                  <c:v>219.65699999999606</c:v>
                </c:pt>
                <c:pt idx="362">
                  <c:v>219.74399999999605</c:v>
                </c:pt>
                <c:pt idx="363">
                  <c:v>219.83099999999604</c:v>
                </c:pt>
                <c:pt idx="364">
                  <c:v>219.91799999999603</c:v>
                </c:pt>
                <c:pt idx="365">
                  <c:v>220.00499999999602</c:v>
                </c:pt>
                <c:pt idx="366">
                  <c:v>220.09199999999601</c:v>
                </c:pt>
                <c:pt idx="367">
                  <c:v>220.17899999999599</c:v>
                </c:pt>
                <c:pt idx="368">
                  <c:v>220.26599999999598</c:v>
                </c:pt>
                <c:pt idx="369">
                  <c:v>220.35299999999597</c:v>
                </c:pt>
                <c:pt idx="370">
                  <c:v>220.43999999999596</c:v>
                </c:pt>
                <c:pt idx="371">
                  <c:v>220.52699999999595</c:v>
                </c:pt>
                <c:pt idx="372">
                  <c:v>220.61399999999594</c:v>
                </c:pt>
                <c:pt idx="373">
                  <c:v>220.70099999999593</c:v>
                </c:pt>
                <c:pt idx="374">
                  <c:v>220.78799999999592</c:v>
                </c:pt>
                <c:pt idx="375">
                  <c:v>220.87499999999591</c:v>
                </c:pt>
                <c:pt idx="376">
                  <c:v>220.9619999999959</c:v>
                </c:pt>
                <c:pt idx="377">
                  <c:v>221.04899999999589</c:v>
                </c:pt>
                <c:pt idx="378">
                  <c:v>221.13599999999587</c:v>
                </c:pt>
                <c:pt idx="379">
                  <c:v>221.22299999999586</c:v>
                </c:pt>
                <c:pt idx="380">
                  <c:v>221.30999999999585</c:v>
                </c:pt>
                <c:pt idx="381">
                  <c:v>221.39699999999584</c:v>
                </c:pt>
                <c:pt idx="382">
                  <c:v>221.48399999999583</c:v>
                </c:pt>
                <c:pt idx="383">
                  <c:v>221.57099999999582</c:v>
                </c:pt>
                <c:pt idx="384">
                  <c:v>221.65799999999581</c:v>
                </c:pt>
                <c:pt idx="385">
                  <c:v>221.7449999999958</c:v>
                </c:pt>
                <c:pt idx="386">
                  <c:v>221.83199999999579</c:v>
                </c:pt>
                <c:pt idx="387">
                  <c:v>221.91899999999578</c:v>
                </c:pt>
                <c:pt idx="388">
                  <c:v>222.00599999999577</c:v>
                </c:pt>
                <c:pt idx="389">
                  <c:v>222.09299999999575</c:v>
                </c:pt>
                <c:pt idx="390">
                  <c:v>222.17999999999574</c:v>
                </c:pt>
                <c:pt idx="391">
                  <c:v>222.26699999999573</c:v>
                </c:pt>
                <c:pt idx="392">
                  <c:v>222.35399999999572</c:v>
                </c:pt>
                <c:pt idx="393">
                  <c:v>222.44099999999571</c:v>
                </c:pt>
                <c:pt idx="394">
                  <c:v>222.5279999999957</c:v>
                </c:pt>
                <c:pt idx="395">
                  <c:v>222.61499999999569</c:v>
                </c:pt>
                <c:pt idx="396">
                  <c:v>222.70199999999568</c:v>
                </c:pt>
                <c:pt idx="397">
                  <c:v>222.78899999999567</c:v>
                </c:pt>
                <c:pt idx="398">
                  <c:v>222.87599999999566</c:v>
                </c:pt>
                <c:pt idx="399">
                  <c:v>222.96299999999565</c:v>
                </c:pt>
                <c:pt idx="400">
                  <c:v>223.04999999999563</c:v>
                </c:pt>
                <c:pt idx="401">
                  <c:v>223.13699999999562</c:v>
                </c:pt>
                <c:pt idx="402">
                  <c:v>223.22399999999561</c:v>
                </c:pt>
                <c:pt idx="403">
                  <c:v>223.3109999999956</c:v>
                </c:pt>
                <c:pt idx="404">
                  <c:v>223.39799999999559</c:v>
                </c:pt>
                <c:pt idx="405">
                  <c:v>223.48499999999558</c:v>
                </c:pt>
                <c:pt idx="406">
                  <c:v>223.57199999999557</c:v>
                </c:pt>
                <c:pt idx="407">
                  <c:v>223.65899999999556</c:v>
                </c:pt>
                <c:pt idx="408">
                  <c:v>223.74599999999555</c:v>
                </c:pt>
                <c:pt idx="409">
                  <c:v>223.83299999999554</c:v>
                </c:pt>
                <c:pt idx="410">
                  <c:v>223.91999999999553</c:v>
                </c:pt>
                <c:pt idx="411">
                  <c:v>224.00699999999551</c:v>
                </c:pt>
                <c:pt idx="412">
                  <c:v>224.0939999999955</c:v>
                </c:pt>
                <c:pt idx="413">
                  <c:v>224.18099999999549</c:v>
                </c:pt>
                <c:pt idx="414">
                  <c:v>224.26799999999548</c:v>
                </c:pt>
                <c:pt idx="415">
                  <c:v>224.35499999999547</c:v>
                </c:pt>
                <c:pt idx="416">
                  <c:v>224.44199999999546</c:v>
                </c:pt>
                <c:pt idx="417">
                  <c:v>224.52899999999545</c:v>
                </c:pt>
                <c:pt idx="418">
                  <c:v>224.61599999999544</c:v>
                </c:pt>
                <c:pt idx="419">
                  <c:v>224.70299999999543</c:v>
                </c:pt>
                <c:pt idx="420">
                  <c:v>224.78999999999542</c:v>
                </c:pt>
                <c:pt idx="421">
                  <c:v>224.87699999999541</c:v>
                </c:pt>
                <c:pt idx="422">
                  <c:v>224.96399999999539</c:v>
                </c:pt>
                <c:pt idx="423">
                  <c:v>225.05099999999538</c:v>
                </c:pt>
                <c:pt idx="424">
                  <c:v>225.13799999999537</c:v>
                </c:pt>
                <c:pt idx="425">
                  <c:v>225.22499999999536</c:v>
                </c:pt>
                <c:pt idx="426">
                  <c:v>225.31199999999535</c:v>
                </c:pt>
                <c:pt idx="427">
                  <c:v>225.39899999999534</c:v>
                </c:pt>
                <c:pt idx="428">
                  <c:v>225.48599999999533</c:v>
                </c:pt>
                <c:pt idx="429">
                  <c:v>225.57299999999532</c:v>
                </c:pt>
                <c:pt idx="430">
                  <c:v>225.65999999999531</c:v>
                </c:pt>
                <c:pt idx="431">
                  <c:v>225.7469999999953</c:v>
                </c:pt>
                <c:pt idx="432">
                  <c:v>225.83399999999529</c:v>
                </c:pt>
                <c:pt idx="433">
                  <c:v>225.92099999999527</c:v>
                </c:pt>
                <c:pt idx="434">
                  <c:v>226.00799999999526</c:v>
                </c:pt>
                <c:pt idx="435">
                  <c:v>226.09499999999525</c:v>
                </c:pt>
                <c:pt idx="436">
                  <c:v>226.18199999999524</c:v>
                </c:pt>
                <c:pt idx="437">
                  <c:v>226.26899999999523</c:v>
                </c:pt>
                <c:pt idx="438">
                  <c:v>226.35599999999522</c:v>
                </c:pt>
                <c:pt idx="439">
                  <c:v>226.44299999999521</c:v>
                </c:pt>
                <c:pt idx="440">
                  <c:v>226.5299999999952</c:v>
                </c:pt>
                <c:pt idx="441">
                  <c:v>226.61699999999519</c:v>
                </c:pt>
                <c:pt idx="442">
                  <c:v>226.70399999999518</c:v>
                </c:pt>
                <c:pt idx="443">
                  <c:v>226.79099999999517</c:v>
                </c:pt>
                <c:pt idx="444">
                  <c:v>226.87799999999515</c:v>
                </c:pt>
                <c:pt idx="445">
                  <c:v>226.96499999999514</c:v>
                </c:pt>
                <c:pt idx="446">
                  <c:v>227.05199999999513</c:v>
                </c:pt>
                <c:pt idx="447">
                  <c:v>227.13899999999512</c:v>
                </c:pt>
                <c:pt idx="448">
                  <c:v>227.22599999999511</c:v>
                </c:pt>
                <c:pt idx="449">
                  <c:v>227.3129999999951</c:v>
                </c:pt>
                <c:pt idx="450">
                  <c:v>227.39999999999509</c:v>
                </c:pt>
                <c:pt idx="451">
                  <c:v>227.48699999999508</c:v>
                </c:pt>
                <c:pt idx="452">
                  <c:v>227.57399999999507</c:v>
                </c:pt>
                <c:pt idx="453">
                  <c:v>227.66099999999506</c:v>
                </c:pt>
                <c:pt idx="454">
                  <c:v>227.74799999999505</c:v>
                </c:pt>
                <c:pt idx="455">
                  <c:v>227.83499999999503</c:v>
                </c:pt>
                <c:pt idx="456">
                  <c:v>227.92199999999502</c:v>
                </c:pt>
                <c:pt idx="457">
                  <c:v>228.00899999999501</c:v>
                </c:pt>
                <c:pt idx="458">
                  <c:v>228.095999999995</c:v>
                </c:pt>
                <c:pt idx="459">
                  <c:v>228.18299999999499</c:v>
                </c:pt>
                <c:pt idx="460">
                  <c:v>228.26999999999498</c:v>
                </c:pt>
                <c:pt idx="461">
                  <c:v>228.35699999999497</c:v>
                </c:pt>
                <c:pt idx="462">
                  <c:v>228.44399999999496</c:v>
                </c:pt>
                <c:pt idx="463">
                  <c:v>228.53099999999495</c:v>
                </c:pt>
                <c:pt idx="464">
                  <c:v>228.61799999999494</c:v>
                </c:pt>
                <c:pt idx="465">
                  <c:v>228.70499999999493</c:v>
                </c:pt>
                <c:pt idx="466">
                  <c:v>228.79199999999491</c:v>
                </c:pt>
                <c:pt idx="467">
                  <c:v>228.8789999999949</c:v>
                </c:pt>
                <c:pt idx="468">
                  <c:v>228.96599999999489</c:v>
                </c:pt>
                <c:pt idx="469">
                  <c:v>229.05299999999488</c:v>
                </c:pt>
                <c:pt idx="470">
                  <c:v>229.13999999999487</c:v>
                </c:pt>
                <c:pt idx="471">
                  <c:v>229.22699999999486</c:v>
                </c:pt>
                <c:pt idx="472">
                  <c:v>229.31399999999485</c:v>
                </c:pt>
                <c:pt idx="473">
                  <c:v>229.40099999999484</c:v>
                </c:pt>
                <c:pt idx="474">
                  <c:v>229.48799999999483</c:v>
                </c:pt>
                <c:pt idx="475">
                  <c:v>229.57499999999482</c:v>
                </c:pt>
                <c:pt idx="476">
                  <c:v>229.6619999999948</c:v>
                </c:pt>
                <c:pt idx="477">
                  <c:v>229.74899999999479</c:v>
                </c:pt>
                <c:pt idx="478">
                  <c:v>229.83599999999478</c:v>
                </c:pt>
                <c:pt idx="479">
                  <c:v>229.92299999999477</c:v>
                </c:pt>
                <c:pt idx="480">
                  <c:v>230.00999999999476</c:v>
                </c:pt>
                <c:pt idx="481">
                  <c:v>230.09699999999475</c:v>
                </c:pt>
                <c:pt idx="482">
                  <c:v>230.18399999999474</c:v>
                </c:pt>
                <c:pt idx="483">
                  <c:v>230.27099999999473</c:v>
                </c:pt>
                <c:pt idx="484">
                  <c:v>230.35799999999472</c:v>
                </c:pt>
                <c:pt idx="485">
                  <c:v>230.44499999999471</c:v>
                </c:pt>
                <c:pt idx="486">
                  <c:v>230.5319999999947</c:v>
                </c:pt>
                <c:pt idx="487">
                  <c:v>230.61899999999468</c:v>
                </c:pt>
                <c:pt idx="488">
                  <c:v>230.70599999999467</c:v>
                </c:pt>
                <c:pt idx="489">
                  <c:v>230.79299999999466</c:v>
                </c:pt>
                <c:pt idx="490">
                  <c:v>230.87999999999465</c:v>
                </c:pt>
                <c:pt idx="491">
                  <c:v>230.96699999999464</c:v>
                </c:pt>
                <c:pt idx="492">
                  <c:v>231.05399999999463</c:v>
                </c:pt>
                <c:pt idx="493">
                  <c:v>231.14099999999462</c:v>
                </c:pt>
                <c:pt idx="494">
                  <c:v>231.22799999999461</c:v>
                </c:pt>
                <c:pt idx="495">
                  <c:v>231.3149999999946</c:v>
                </c:pt>
                <c:pt idx="496">
                  <c:v>231.40199999999459</c:v>
                </c:pt>
                <c:pt idx="497">
                  <c:v>231.48899999999458</c:v>
                </c:pt>
                <c:pt idx="498">
                  <c:v>231.57599999999456</c:v>
                </c:pt>
                <c:pt idx="499">
                  <c:v>231.66299999999455</c:v>
                </c:pt>
                <c:pt idx="500">
                  <c:v>231.74999999999454</c:v>
                </c:pt>
              </c:numCache>
            </c:numRef>
          </c:xVal>
          <c:yVal>
            <c:numRef>
              <c:f>'Normal Density'!$B$161:$B$661</c:f>
              <c:numCache>
                <c:formatCode>General</c:formatCode>
                <c:ptCount val="501"/>
                <c:pt idx="0">
                  <c:v>6.1128943612938033E-4</c:v>
                </c:pt>
                <c:pt idx="1">
                  <c:v>6.3365114333687605E-4</c:v>
                </c:pt>
                <c:pt idx="2">
                  <c:v>6.5673629201530505E-4</c:v>
                </c:pt>
                <c:pt idx="3">
                  <c:v>6.8056446940557792E-4</c:v>
                </c:pt>
                <c:pt idx="4">
                  <c:v>7.0515564810118248E-4</c:v>
                </c:pt>
                <c:pt idx="5">
                  <c:v>7.3053018831874511E-4</c:v>
                </c:pt>
                <c:pt idx="6">
                  <c:v>7.5670883996671232E-4</c:v>
                </c:pt>
                <c:pt idx="7">
                  <c:v>7.8371274450306217E-4</c:v>
                </c:pt>
                <c:pt idx="8">
                  <c:v>8.1156343657281345E-4</c:v>
                </c:pt>
                <c:pt idx="9">
                  <c:v>8.4028284541599072E-4</c:v>
                </c:pt>
                <c:pt idx="10">
                  <c:v>8.6989329603664187E-4</c:v>
                </c:pt>
                <c:pt idx="11">
                  <c:v>9.0041751012335549E-4</c:v>
                </c:pt>
                <c:pt idx="12">
                  <c:v>9.318786067117167E-4</c:v>
                </c:pt>
                <c:pt idx="13">
                  <c:v>9.6430010257898423E-4</c:v>
                </c:pt>
                <c:pt idx="14">
                  <c:v>9.9770591236127593E-4</c:v>
                </c:pt>
                <c:pt idx="15">
                  <c:v>1.03212034838346E-3</c:v>
                </c:pt>
                <c:pt idx="16">
                  <c:v>1.0675681201918854E-3</c:v>
                </c:pt>
                <c:pt idx="17">
                  <c:v>1.1040743337801036E-3</c:v>
                </c:pt>
                <c:pt idx="18">
                  <c:v>1.1416644904976376E-3</c:v>
                </c:pt>
                <c:pt idx="19">
                  <c:v>1.1803644856318981E-3</c:v>
                </c:pt>
                <c:pt idx="20">
                  <c:v>1.2202006066533092E-3</c:v>
                </c:pt>
                <c:pt idx="21">
                  <c:v>1.2611995311137051E-3</c:v>
                </c:pt>
                <c:pt idx="22">
                  <c:v>1.3033883241881197E-3</c:v>
                </c:pt>
                <c:pt idx="23">
                  <c:v>1.3467944358500595E-3</c:v>
                </c:pt>
                <c:pt idx="24">
                  <c:v>1.3914456976704681E-3</c:v>
                </c:pt>
                <c:pt idx="25">
                  <c:v>1.4373703192305572E-3</c:v>
                </c:pt>
                <c:pt idx="26">
                  <c:v>1.4845968841388428E-3</c:v>
                </c:pt>
                <c:pt idx="27">
                  <c:v>1.5331543456427385E-3</c:v>
                </c:pt>
                <c:pt idx="28">
                  <c:v>1.5830720218251669E-3</c:v>
                </c:pt>
                <c:pt idx="29">
                  <c:v>1.6343795903768163E-3</c:v>
                </c:pt>
                <c:pt idx="30">
                  <c:v>1.6871070829346925E-3</c:v>
                </c:pt>
                <c:pt idx="31">
                  <c:v>1.7412848789778747E-3</c:v>
                </c:pt>
                <c:pt idx="32">
                  <c:v>1.7969436992714527E-3</c:v>
                </c:pt>
                <c:pt idx="33">
                  <c:v>1.854114598849809E-3</c:v>
                </c:pt>
                <c:pt idx="34">
                  <c:v>1.9128289595306673E-3</c:v>
                </c:pt>
                <c:pt idx="35">
                  <c:v>1.9731184819514148E-3</c:v>
                </c:pt>
                <c:pt idx="36">
                  <c:v>2.0350151771195289E-3</c:v>
                </c:pt>
                <c:pt idx="37">
                  <c:v>2.0985513574691412E-3</c:v>
                </c:pt>
                <c:pt idx="38">
                  <c:v>2.1637596274159759E-3</c:v>
                </c:pt>
                <c:pt idx="39">
                  <c:v>2.2306728734032815E-3</c:v>
                </c:pt>
                <c:pt idx="40">
                  <c:v>2.2993242534315212E-3</c:v>
                </c:pt>
                <c:pt idx="41">
                  <c:v>2.3697471860650481E-3</c:v>
                </c:pt>
                <c:pt idx="42">
                  <c:v>2.4419753389091628E-3</c:v>
                </c:pt>
                <c:pt idx="43">
                  <c:v>2.5160426165513955E-3</c:v>
                </c:pt>
                <c:pt idx="44">
                  <c:v>2.5919831479612092E-3</c:v>
                </c:pt>
                <c:pt idx="45">
                  <c:v>2.6698312733425822E-3</c:v>
                </c:pt>
                <c:pt idx="46">
                  <c:v>2.7496215304345195E-3</c:v>
                </c:pt>
                <c:pt idx="47">
                  <c:v>2.8313886402547249E-3</c:v>
                </c:pt>
                <c:pt idx="48">
                  <c:v>2.9151674922823132E-3</c:v>
                </c:pt>
                <c:pt idx="49">
                  <c:v>3.0009931290757375E-3</c:v>
                </c:pt>
                <c:pt idx="50">
                  <c:v>3.0889007303225992E-3</c:v>
                </c:pt>
                <c:pt idx="51">
                  <c:v>3.1789255963185934E-3</c:v>
                </c:pt>
                <c:pt idx="52">
                  <c:v>3.271103130873163E-3</c:v>
                </c:pt>
                <c:pt idx="53">
                  <c:v>3.3654688236401599E-3</c:v>
                </c:pt>
                <c:pt idx="54">
                  <c:v>3.462058231872134E-3</c:v>
                </c:pt>
                <c:pt idx="55">
                  <c:v>3.5609069615976092E-3</c:v>
                </c:pt>
                <c:pt idx="56">
                  <c:v>3.6620506482211842E-3</c:v>
                </c:pt>
                <c:pt idx="57">
                  <c:v>3.7655249365468133E-3</c:v>
                </c:pt>
                <c:pt idx="58">
                  <c:v>3.8713654602254401E-3</c:v>
                </c:pt>
                <c:pt idx="59">
                  <c:v>3.9796078206285022E-3</c:v>
                </c:pt>
                <c:pt idx="60">
                  <c:v>4.0902875651496768E-3</c:v>
                </c:pt>
                <c:pt idx="61">
                  <c:v>4.203440164937804E-3</c:v>
                </c:pt>
                <c:pt idx="62">
                  <c:v>4.3191009920645071E-3</c:v>
                </c:pt>
                <c:pt idx="63">
                  <c:v>4.4373052961309105E-3</c:v>
                </c:pt>
                <c:pt idx="64">
                  <c:v>4.5580881803183072E-3</c:v>
                </c:pt>
                <c:pt idx="65">
                  <c:v>4.6814845768885279E-3</c:v>
                </c:pt>
                <c:pt idx="66">
                  <c:v>4.8075292221403838E-3</c:v>
                </c:pt>
                <c:pt idx="67">
                  <c:v>4.9362566308292777E-3</c:v>
                </c:pt>
                <c:pt idx="68">
                  <c:v>5.0677010700579048E-3</c:v>
                </c:pt>
                <c:pt idx="69">
                  <c:v>5.2018965326465763E-3</c:v>
                </c:pt>
                <c:pt idx="70">
                  <c:v>5.338876709992663E-3</c:v>
                </c:pt>
                <c:pt idx="71">
                  <c:v>5.4786749644291791E-3</c:v>
                </c:pt>
                <c:pt idx="72">
                  <c:v>5.6213243010935334E-3</c:v>
                </c:pt>
                <c:pt idx="73">
                  <c:v>5.7668573393181623E-3</c:v>
                </c:pt>
                <c:pt idx="74">
                  <c:v>5.9153062835554798E-3</c:v>
                </c:pt>
                <c:pt idx="75">
                  <c:v>6.0667028938505884E-3</c:v>
                </c:pt>
                <c:pt idx="76">
                  <c:v>6.2210784558757604E-3</c:v>
                </c:pt>
                <c:pt idx="77">
                  <c:v>6.3784637505417121E-3</c:v>
                </c:pt>
                <c:pt idx="78">
                  <c:v>6.5388890232014121E-3</c:v>
                </c:pt>
                <c:pt idx="79">
                  <c:v>6.7023839524629142E-3</c:v>
                </c:pt>
                <c:pt idx="80">
                  <c:v>6.8689776186287646E-3</c:v>
                </c:pt>
                <c:pt idx="81">
                  <c:v>7.0386984717800086E-3</c:v>
                </c:pt>
                <c:pt idx="82">
                  <c:v>7.2115742995240159E-3</c:v>
                </c:pt>
                <c:pt idx="83">
                  <c:v>7.387632194425787E-3</c:v>
                </c:pt>
                <c:pt idx="84">
                  <c:v>7.5668985211435735E-3</c:v>
                </c:pt>
                <c:pt idx="85">
                  <c:v>7.7493988832901799E-3</c:v>
                </c:pt>
                <c:pt idx="86">
                  <c:v>7.935158090042237E-3</c:v>
                </c:pt>
                <c:pt idx="87">
                  <c:v>8.1242001225205786E-3</c:v>
                </c:pt>
                <c:pt idx="88">
                  <c:v>8.3165480999655393E-3</c:v>
                </c:pt>
                <c:pt idx="89">
                  <c:v>8.5122242457318555E-3</c:v>
                </c:pt>
                <c:pt idx="90">
                  <c:v>8.7112498531285842E-3</c:v>
                </c:pt>
                <c:pt idx="91">
                  <c:v>8.9136452511302099E-3</c:v>
                </c:pt>
                <c:pt idx="92">
                  <c:v>9.1194297699859518E-3</c:v>
                </c:pt>
                <c:pt idx="93">
                  <c:v>9.3286217067548478E-3</c:v>
                </c:pt>
                <c:pt idx="94">
                  <c:v>9.5412382907950535E-3</c:v>
                </c:pt>
                <c:pt idx="95">
                  <c:v>9.7572956492364884E-3</c:v>
                </c:pt>
                <c:pt idx="96">
                  <c:v>9.9768087724665545E-3</c:v>
                </c:pt>
                <c:pt idx="97">
                  <c:v>1.0199791479659392E-2</c:v>
                </c:pt>
                <c:pt idx="98">
                  <c:v>1.0426256384379846E-2</c:v>
                </c:pt>
                <c:pt idx="99">
                  <c:v>1.0656214860293747E-2</c:v>
                </c:pt>
                <c:pt idx="100">
                  <c:v>1.0889677007016933E-2</c:v>
                </c:pt>
                <c:pt idx="101">
                  <c:v>1.1126651616135875E-2</c:v>
                </c:pt>
                <c:pt idx="102">
                  <c:v>1.1367146137433384E-2</c:v>
                </c:pt>
                <c:pt idx="103">
                  <c:v>1.1611166645353355E-2</c:v>
                </c:pt>
                <c:pt idx="104">
                  <c:v>1.1858717805739112E-2</c:v>
                </c:pt>
                <c:pt idx="105">
                  <c:v>1.2109802842880204E-2</c:v>
                </c:pt>
                <c:pt idx="106">
                  <c:v>1.2364423506903123E-2</c:v>
                </c:pt>
                <c:pt idx="107">
                  <c:v>1.2622580041541723E-2</c:v>
                </c:pt>
                <c:pt idx="108">
                  <c:v>1.288427115232349E-2</c:v>
                </c:pt>
                <c:pt idx="109">
                  <c:v>1.3149493975208225E-2</c:v>
                </c:pt>
                <c:pt idx="110">
                  <c:v>1.3418244045715922E-2</c:v>
                </c:pt>
                <c:pt idx="111">
                  <c:v>1.3690515268580929E-2</c:v>
                </c:pt>
                <c:pt idx="112">
                  <c:v>1.3966299887969725E-2</c:v>
                </c:pt>
                <c:pt idx="113">
                  <c:v>1.424558845829981E-2</c:v>
                </c:pt>
                <c:pt idx="114">
                  <c:v>1.4528369815697386E-2</c:v>
                </c:pt>
                <c:pt idx="115">
                  <c:v>1.4814631050131543E-2</c:v>
                </c:pt>
                <c:pt idx="116">
                  <c:v>1.5104357478262899E-2</c:v>
                </c:pt>
                <c:pt idx="117">
                  <c:v>1.5397532617044411E-2</c:v>
                </c:pt>
                <c:pt idx="118">
                  <c:v>1.5694138158112377E-2</c:v>
                </c:pt>
                <c:pt idx="119">
                  <c:v>1.5994153943005265E-2</c:v>
                </c:pt>
                <c:pt idx="120">
                  <c:v>1.6297557939248138E-2</c:v>
                </c:pt>
                <c:pt idx="121">
                  <c:v>1.6604326217340211E-2</c:v>
                </c:pt>
                <c:pt idx="122">
                  <c:v>1.6914432928682811E-2</c:v>
                </c:pt>
                <c:pt idx="123">
                  <c:v>1.7227850284484893E-2</c:v>
                </c:pt>
                <c:pt idx="124">
                  <c:v>1.7544548535682838E-2</c:v>
                </c:pt>
                <c:pt idx="125">
                  <c:v>1.7864495953911066E-2</c:v>
                </c:pt>
                <c:pt idx="126">
                  <c:v>1.8187658813559396E-2</c:v>
                </c:pt>
                <c:pt idx="127">
                  <c:v>1.8514001374952984E-2</c:v>
                </c:pt>
                <c:pt idx="128">
                  <c:v>1.8843485868689714E-2</c:v>
                </c:pt>
                <c:pt idx="129">
                  <c:v>1.9176072481169797E-2</c:v>
                </c:pt>
                <c:pt idx="130">
                  <c:v>1.9511719341351572E-2</c:v>
                </c:pt>
                <c:pt idx="131">
                  <c:v>1.985038250876681E-2</c:v>
                </c:pt>
                <c:pt idx="132">
                  <c:v>2.0192015962828196E-2</c:v>
                </c:pt>
                <c:pt idx="133">
                  <c:v>2.0536571593461037E-2</c:v>
                </c:pt>
                <c:pt idx="134">
                  <c:v>2.0883999193090166E-2</c:v>
                </c:pt>
                <c:pt idx="135">
                  <c:v>2.1234246450012487E-2</c:v>
                </c:pt>
                <c:pt idx="136">
                  <c:v>2.158725894318448E-2</c:v>
                </c:pt>
                <c:pt idx="137">
                  <c:v>2.1942980138453264E-2</c:v>
                </c:pt>
                <c:pt idx="138">
                  <c:v>2.2301351386258529E-2</c:v>
                </c:pt>
                <c:pt idx="139">
                  <c:v>2.2662311920832005E-2</c:v>
                </c:pt>
                <c:pt idx="140">
                  <c:v>2.3025798860919641E-2</c:v>
                </c:pt>
                <c:pt idx="141">
                  <c:v>2.3391747212050853E-2</c:v>
                </c:pt>
                <c:pt idx="142">
                  <c:v>2.3760089870377917E-2</c:v>
                </c:pt>
                <c:pt idx="143">
                  <c:v>2.4130757628107187E-2</c:v>
                </c:pt>
                <c:pt idx="144">
                  <c:v>2.4503679180542921E-2</c:v>
                </c:pt>
                <c:pt idx="145">
                  <c:v>2.4878781134762856E-2</c:v>
                </c:pt>
                <c:pt idx="146">
                  <c:v>2.5255988019943401E-2</c:v>
                </c:pt>
                <c:pt idx="147">
                  <c:v>2.5635222299351026E-2</c:v>
                </c:pt>
                <c:pt idx="148">
                  <c:v>2.601640438401491E-2</c:v>
                </c:pt>
                <c:pt idx="149">
                  <c:v>2.6399452648094349E-2</c:v>
                </c:pt>
                <c:pt idx="150">
                  <c:v>2.6784283445953152E-2</c:v>
                </c:pt>
                <c:pt idx="151">
                  <c:v>2.717081113095135E-2</c:v>
                </c:pt>
                <c:pt idx="152">
                  <c:v>2.755894807596334E-2</c:v>
                </c:pt>
                <c:pt idx="153">
                  <c:v>2.7948604695629618E-2</c:v>
                </c:pt>
                <c:pt idx="154">
                  <c:v>2.8339689470347876E-2</c:v>
                </c:pt>
                <c:pt idx="155">
                  <c:v>2.87321089720073E-2</c:v>
                </c:pt>
                <c:pt idx="156">
                  <c:v>2.9125767891468583E-2</c:v>
                </c:pt>
                <c:pt idx="157">
                  <c:v>2.9520569067789753E-2</c:v>
                </c:pt>
                <c:pt idx="158">
                  <c:v>2.9916413519197042E-2</c:v>
                </c:pt>
                <c:pt idx="159">
                  <c:v>3.0313200475797403E-2</c:v>
                </c:pt>
                <c:pt idx="160">
                  <c:v>3.0710827414028037E-2</c:v>
                </c:pt>
                <c:pt idx="161">
                  <c:v>3.1109190092836095E-2</c:v>
                </c:pt>
                <c:pt idx="162">
                  <c:v>3.1508182591580308E-2</c:v>
                </c:pt>
                <c:pt idx="163">
                  <c:v>3.1907697349643799E-2</c:v>
                </c:pt>
                <c:pt idx="164">
                  <c:v>3.2307625207746174E-2</c:v>
                </c:pt>
                <c:pt idx="165">
                  <c:v>3.2707855450940619E-2</c:v>
                </c:pt>
                <c:pt idx="166">
                  <c:v>3.310827585327987E-2</c:v>
                </c:pt>
                <c:pt idx="167">
                  <c:v>3.3508772724133433E-2</c:v>
                </c:pt>
                <c:pt idx="168">
                  <c:v>3.3909230956136002E-2</c:v>
                </c:pt>
                <c:pt idx="169">
                  <c:v>3.4309534074745476E-2</c:v>
                </c:pt>
                <c:pt idx="170">
                  <c:v>3.4709564289386936E-2</c:v>
                </c:pt>
                <c:pt idx="171">
                  <c:v>3.5109202546157119E-2</c:v>
                </c:pt>
                <c:pt idx="172">
                  <c:v>3.5508328582062015E-2</c:v>
                </c:pt>
                <c:pt idx="173">
                  <c:v>3.5906820980758293E-2</c:v>
                </c:pt>
                <c:pt idx="174">
                  <c:v>3.630455722976747E-2</c:v>
                </c:pt>
                <c:pt idx="175">
                  <c:v>3.6701413779129902E-2</c:v>
                </c:pt>
                <c:pt idx="176">
                  <c:v>3.7097266101463626E-2</c:v>
                </c:pt>
                <c:pt idx="177">
                  <c:v>3.7491988753391783E-2</c:v>
                </c:pt>
                <c:pt idx="178">
                  <c:v>3.788545543829977E-2</c:v>
                </c:pt>
                <c:pt idx="179">
                  <c:v>3.8277539070382401E-2</c:v>
                </c:pt>
                <c:pt idx="181">
                  <c:v>3.9057045279872041E-2</c:v>
                </c:pt>
                <c:pt idx="182">
                  <c:v>3.9444210333346823E-2</c:v>
                </c:pt>
                <c:pt idx="183">
                  <c:v>3.9829477422560551E-2</c:v>
                </c:pt>
                <c:pt idx="184">
                  <c:v>4.0212716518577003E-2</c:v>
                </c:pt>
                <c:pt idx="185">
                  <c:v>4.059379721217396E-2</c:v>
                </c:pt>
                <c:pt idx="186">
                  <c:v>4.0972588785652582E-2</c:v>
                </c:pt>
                <c:pt idx="187">
                  <c:v>4.1348960285555653E-2</c:v>
                </c:pt>
                <c:pt idx="188">
                  <c:v>4.1722780596240142E-2</c:v>
                </c:pt>
                <c:pt idx="189">
                  <c:v>4.2093918514248166E-2</c:v>
                </c:pt>
                <c:pt idx="190">
                  <c:v>4.2462242823419254E-2</c:v>
                </c:pt>
                <c:pt idx="191">
                  <c:v>4.2827622370685242E-2</c:v>
                </c:pt>
                <c:pt idx="192">
                  <c:v>4.3189926142488393E-2</c:v>
                </c:pt>
                <c:pt idx="193">
                  <c:v>4.3549023341761521E-2</c:v>
                </c:pt>
                <c:pt idx="194">
                  <c:v>4.3904783465408527E-2</c:v>
                </c:pt>
                <c:pt idx="195">
                  <c:v>4.4257076382222114E-2</c:v>
                </c:pt>
                <c:pt idx="196">
                  <c:v>4.4605772411174908E-2</c:v>
                </c:pt>
                <c:pt idx="197">
                  <c:v>4.4950742400018909E-2</c:v>
                </c:pt>
                <c:pt idx="198">
                  <c:v>4.5291857804127804E-2</c:v>
                </c:pt>
                <c:pt idx="199">
                  <c:v>4.5628990765515541E-2</c:v>
                </c:pt>
                <c:pt idx="200">
                  <c:v>4.5962014191964058E-2</c:v>
                </c:pt>
                <c:pt idx="201">
                  <c:v>4.6290801836192309E-2</c:v>
                </c:pt>
                <c:pt idx="202">
                  <c:v>4.6615228374998333E-2</c:v>
                </c:pt>
                <c:pt idx="203">
                  <c:v>4.693516948830552E-2</c:v>
                </c:pt>
                <c:pt idx="204">
                  <c:v>4.7250501938043872E-2</c:v>
                </c:pt>
                <c:pt idx="205">
                  <c:v>4.7561103646796679E-2</c:v>
                </c:pt>
                <c:pt idx="206">
                  <c:v>4.7866853776142824E-2</c:v>
                </c:pt>
                <c:pt idx="207">
                  <c:v>4.8167632804624896E-2</c:v>
                </c:pt>
                <c:pt idx="208">
                  <c:v>4.8463322605272904E-2</c:v>
                </c:pt>
                <c:pt idx="209">
                  <c:v>4.8753806522613602E-2</c:v>
                </c:pt>
                <c:pt idx="210">
                  <c:v>4.9038969449095603E-2</c:v>
                </c:pt>
                <c:pt idx="211">
                  <c:v>4.9318697900860207E-2</c:v>
                </c:pt>
                <c:pt idx="212">
                  <c:v>4.9592880092788588E-2</c:v>
                </c:pt>
                <c:pt idx="213">
                  <c:v>4.9861406012756043E-2</c:v>
                </c:pt>
                <c:pt idx="214">
                  <c:v>5.0124167495024373E-2</c:v>
                </c:pt>
                <c:pt idx="215">
                  <c:v>5.0381058292704027E-2</c:v>
                </c:pt>
                <c:pt idx="216">
                  <c:v>5.063197414921846E-2</c:v>
                </c:pt>
                <c:pt idx="217">
                  <c:v>5.0876812868703047E-2</c:v>
                </c:pt>
                <c:pt idx="218">
                  <c:v>5.1115474385272669E-2</c:v>
                </c:pt>
                <c:pt idx="219">
                  <c:v>5.1347860831092038E-2</c:v>
                </c:pt>
                <c:pt idx="220">
                  <c:v>5.1573876603183973E-2</c:v>
                </c:pt>
                <c:pt idx="221">
                  <c:v>5.1793428428912144E-2</c:v>
                </c:pt>
                <c:pt idx="222">
                  <c:v>5.2006425430075283E-2</c:v>
                </c:pt>
                <c:pt idx="223">
                  <c:v>5.2212779185551381E-2</c:v>
                </c:pt>
                <c:pt idx="224">
                  <c:v>5.2412403792431554E-2</c:v>
                </c:pt>
                <c:pt idx="225">
                  <c:v>5.2605215925584183E-2</c:v>
                </c:pt>
                <c:pt idx="226">
                  <c:v>5.2791134895591868E-2</c:v>
                </c:pt>
                <c:pt idx="227">
                  <c:v>5.2970082705004556E-2</c:v>
                </c:pt>
                <c:pt idx="228">
                  <c:v>5.3141984102854166E-2</c:v>
                </c:pt>
                <c:pt idx="229">
                  <c:v>5.3306766637377247E-2</c:v>
                </c:pt>
                <c:pt idx="230">
                  <c:v>5.3464360706894053E-2</c:v>
                </c:pt>
                <c:pt idx="231">
                  <c:v>5.3614699608794017E-2</c:v>
                </c:pt>
                <c:pt idx="232">
                  <c:v>5.3757719586579308E-2</c:v>
                </c:pt>
                <c:pt idx="233">
                  <c:v>5.3893359874920187E-2</c:v>
                </c:pt>
                <c:pt idx="234">
                  <c:v>5.4021562742677318E-2</c:v>
                </c:pt>
                <c:pt idx="235">
                  <c:v>5.414227353384881E-2</c:v>
                </c:pt>
                <c:pt idx="236">
                  <c:v>5.4255440706400863E-2</c:v>
                </c:pt>
                <c:pt idx="237">
                  <c:v>5.4361015868943742E-2</c:v>
                </c:pt>
                <c:pt idx="238">
                  <c:v>5.4458953815216468E-2</c:v>
                </c:pt>
                <c:pt idx="239">
                  <c:v>5.4549212556345698E-2</c:v>
                </c:pt>
                <c:pt idx="240">
                  <c:v>5.4631753350846753E-2</c:v>
                </c:pt>
                <c:pt idx="241">
                  <c:v>5.4706540732336634E-2</c:v>
                </c:pt>
                <c:pt idx="242">
                  <c:v>5.4773542534931385E-2</c:v>
                </c:pt>
                <c:pt idx="243">
                  <c:v>5.4832729916302274E-2</c:v>
                </c:pt>
                <c:pt idx="244">
                  <c:v>5.4884077378367639E-2</c:v>
                </c:pt>
                <c:pt idx="245">
                  <c:v>5.4927562785599737E-2</c:v>
                </c:pt>
                <c:pt idx="246">
                  <c:v>5.4963167380928053E-2</c:v>
                </c:pt>
                <c:pt idx="247">
                  <c:v>5.4990875799223154E-2</c:v>
                </c:pt>
                <c:pt idx="248">
                  <c:v>5.5010676078347538E-2</c:v>
                </c:pt>
                <c:pt idx="249">
                  <c:v>5.502255966776215E-2</c:v>
                </c:pt>
                <c:pt idx="250">
                  <c:v>5.502652143468037E-2</c:v>
                </c:pt>
                <c:pt idx="251">
                  <c:v>5.5022559667762649E-2</c:v>
                </c:pt>
                <c:pt idx="252">
                  <c:v>5.5010676078348524E-2</c:v>
                </c:pt>
                <c:pt idx="253">
                  <c:v>5.4990875799224653E-2</c:v>
                </c:pt>
                <c:pt idx="254">
                  <c:v>5.4963167380930045E-2</c:v>
                </c:pt>
                <c:pt idx="255">
                  <c:v>5.4927562785602221E-2</c:v>
                </c:pt>
                <c:pt idx="256">
                  <c:v>5.4884077378370616E-2</c:v>
                </c:pt>
                <c:pt idx="257">
                  <c:v>5.4832729916305743E-2</c:v>
                </c:pt>
                <c:pt idx="258">
                  <c:v>5.4773542534935354E-2</c:v>
                </c:pt>
                <c:pt idx="259">
                  <c:v>5.4706540732341075E-2</c:v>
                </c:pt>
                <c:pt idx="260">
                  <c:v>5.4631753350851679E-2</c:v>
                </c:pt>
                <c:pt idx="261">
                  <c:v>5.4549212556351111E-2</c:v>
                </c:pt>
                <c:pt idx="262">
                  <c:v>5.4458953815222366E-2</c:v>
                </c:pt>
                <c:pt idx="263">
                  <c:v>5.4361015868950133E-2</c:v>
                </c:pt>
                <c:pt idx="264">
                  <c:v>5.4255440706407719E-2</c:v>
                </c:pt>
                <c:pt idx="265">
                  <c:v>5.4142273533856151E-2</c:v>
                </c:pt>
                <c:pt idx="266">
                  <c:v>5.4021562742685124E-2</c:v>
                </c:pt>
                <c:pt idx="267">
                  <c:v>5.3893359874928458E-2</c:v>
                </c:pt>
                <c:pt idx="268">
                  <c:v>5.3757719586588058E-2</c:v>
                </c:pt>
                <c:pt idx="269">
                  <c:v>5.3614699608803218E-2</c:v>
                </c:pt>
                <c:pt idx="270">
                  <c:v>5.3464360706903712E-2</c:v>
                </c:pt>
                <c:pt idx="271">
                  <c:v>5.3306766637387357E-2</c:v>
                </c:pt>
                <c:pt idx="272">
                  <c:v>5.314198410286472E-2</c:v>
                </c:pt>
                <c:pt idx="273">
                  <c:v>5.2970082705015561E-2</c:v>
                </c:pt>
                <c:pt idx="274">
                  <c:v>5.2791134895603317E-2</c:v>
                </c:pt>
                <c:pt idx="275">
                  <c:v>5.2605215925596062E-2</c:v>
                </c:pt>
                <c:pt idx="276">
                  <c:v>5.2412403792443857E-2</c:v>
                </c:pt>
                <c:pt idx="277">
                  <c:v>5.2212779185564127E-2</c:v>
                </c:pt>
                <c:pt idx="278">
                  <c:v>5.2006425430088425E-2</c:v>
                </c:pt>
                <c:pt idx="279">
                  <c:v>5.179342842892571E-2</c:v>
                </c:pt>
                <c:pt idx="280">
                  <c:v>5.1573876603197948E-2</c:v>
                </c:pt>
                <c:pt idx="281">
                  <c:v>5.1347860831106422E-2</c:v>
                </c:pt>
                <c:pt idx="282">
                  <c:v>5.1115474385287442E-2</c:v>
                </c:pt>
                <c:pt idx="283">
                  <c:v>5.0876812868718202E-2</c:v>
                </c:pt>
                <c:pt idx="284">
                  <c:v>5.0631974149234003E-2</c:v>
                </c:pt>
                <c:pt idx="285">
                  <c:v>5.0381058292719966E-2</c:v>
                </c:pt>
                <c:pt idx="286">
                  <c:v>5.0124167495040658E-2</c:v>
                </c:pt>
                <c:pt idx="287">
                  <c:v>4.986140601277271E-2</c:v>
                </c:pt>
                <c:pt idx="288">
                  <c:v>4.9592880092805609E-2</c:v>
                </c:pt>
                <c:pt idx="289">
                  <c:v>4.9318697900877576E-2</c:v>
                </c:pt>
                <c:pt idx="290">
                  <c:v>4.9038969449113318E-2</c:v>
                </c:pt>
                <c:pt idx="291">
                  <c:v>4.8753806522631657E-2</c:v>
                </c:pt>
                <c:pt idx="292">
                  <c:v>4.8463322605291285E-2</c:v>
                </c:pt>
                <c:pt idx="293">
                  <c:v>4.8167632804643604E-2</c:v>
                </c:pt>
                <c:pt idx="294">
                  <c:v>4.7866853776161851E-2</c:v>
                </c:pt>
                <c:pt idx="295">
                  <c:v>4.7561103646816004E-2</c:v>
                </c:pt>
                <c:pt idx="296">
                  <c:v>4.7250501938063509E-2</c:v>
                </c:pt>
                <c:pt idx="297">
                  <c:v>4.6935169488325448E-2</c:v>
                </c:pt>
                <c:pt idx="298">
                  <c:v>4.6615228375018539E-2</c:v>
                </c:pt>
                <c:pt idx="299">
                  <c:v>4.62908018362128E-2</c:v>
                </c:pt>
                <c:pt idx="300">
                  <c:v>4.5962014191984819E-2</c:v>
                </c:pt>
                <c:pt idx="301">
                  <c:v>4.5628990765536559E-2</c:v>
                </c:pt>
                <c:pt idx="302">
                  <c:v>4.5291857804149072E-2</c:v>
                </c:pt>
                <c:pt idx="303">
                  <c:v>4.4950742400040426E-2</c:v>
                </c:pt>
                <c:pt idx="304">
                  <c:v>4.4605772411196662E-2</c:v>
                </c:pt>
                <c:pt idx="305">
                  <c:v>4.4257076382244104E-2</c:v>
                </c:pt>
                <c:pt idx="306">
                  <c:v>4.3904783465430725E-2</c:v>
                </c:pt>
                <c:pt idx="307">
                  <c:v>4.3549023341783948E-2</c:v>
                </c:pt>
                <c:pt idx="308">
                  <c:v>4.318992614251102E-2</c:v>
                </c:pt>
                <c:pt idx="309">
                  <c:v>4.2827622370708071E-2</c:v>
                </c:pt>
                <c:pt idx="310">
                  <c:v>4.2462242823442263E-2</c:v>
                </c:pt>
                <c:pt idx="311">
                  <c:v>4.2093918514271363E-2</c:v>
                </c:pt>
                <c:pt idx="312">
                  <c:v>4.1722780596263505E-2</c:v>
                </c:pt>
                <c:pt idx="313">
                  <c:v>4.1348960285579182E-2</c:v>
                </c:pt>
                <c:pt idx="314">
                  <c:v>4.0972588785676264E-2</c:v>
                </c:pt>
                <c:pt idx="315">
                  <c:v>4.0593797212197795E-2</c:v>
                </c:pt>
                <c:pt idx="316">
                  <c:v>4.021271651860097E-2</c:v>
                </c:pt>
                <c:pt idx="317">
                  <c:v>3.982947742258465E-2</c:v>
                </c:pt>
                <c:pt idx="318">
                  <c:v>3.9444210333371046E-2</c:v>
                </c:pt>
                <c:pt idx="319">
                  <c:v>3.9057045279896389E-2</c:v>
                </c:pt>
                <c:pt idx="320">
                  <c:v>3.8668111839963319E-2</c:v>
                </c:pt>
                <c:pt idx="321">
                  <c:v>3.827753907040695E-2</c:v>
                </c:pt>
                <c:pt idx="322">
                  <c:v>3.788545543832441E-2</c:v>
                </c:pt>
                <c:pt idx="323">
                  <c:v>3.74919887534165E-2</c:v>
                </c:pt>
                <c:pt idx="324">
                  <c:v>3.7097266101488419E-2</c:v>
                </c:pt>
                <c:pt idx="325">
                  <c:v>3.6701413779154764E-2</c:v>
                </c:pt>
                <c:pt idx="326">
                  <c:v>3.6304557229792395E-2</c:v>
                </c:pt>
                <c:pt idx="327">
                  <c:v>3.5906820980783266E-2</c:v>
                </c:pt>
                <c:pt idx="328">
                  <c:v>3.5508328582087037E-2</c:v>
                </c:pt>
                <c:pt idx="329">
                  <c:v>3.5109202546182175E-2</c:v>
                </c:pt>
                <c:pt idx="330">
                  <c:v>3.470956428941202E-2</c:v>
                </c:pt>
                <c:pt idx="331">
                  <c:v>3.4309534074770581E-2</c:v>
                </c:pt>
                <c:pt idx="332">
                  <c:v>3.3909230956161114E-2</c:v>
                </c:pt>
                <c:pt idx="333">
                  <c:v>3.3508772724158552E-2</c:v>
                </c:pt>
                <c:pt idx="334">
                  <c:v>3.3108275853304982E-2</c:v>
                </c:pt>
                <c:pt idx="335">
                  <c:v>3.2707855450965731E-2</c:v>
                </c:pt>
                <c:pt idx="336">
                  <c:v>3.2307625207771272E-2</c:v>
                </c:pt>
                <c:pt idx="337">
                  <c:v>3.1907697349668869E-2</c:v>
                </c:pt>
                <c:pt idx="338">
                  <c:v>3.1508182591605358E-2</c:v>
                </c:pt>
                <c:pt idx="339">
                  <c:v>3.110919009286111E-2</c:v>
                </c:pt>
                <c:pt idx="340">
                  <c:v>3.0710827414052996E-2</c:v>
                </c:pt>
                <c:pt idx="341">
                  <c:v>3.0313200475822321E-2</c:v>
                </c:pt>
                <c:pt idx="342">
                  <c:v>2.9916413519221901E-2</c:v>
                </c:pt>
                <c:pt idx="343">
                  <c:v>2.9520569067814553E-2</c:v>
                </c:pt>
                <c:pt idx="344">
                  <c:v>2.9125767891493314E-2</c:v>
                </c:pt>
                <c:pt idx="345">
                  <c:v>2.8732108972031961E-2</c:v>
                </c:pt>
                <c:pt idx="346">
                  <c:v>2.833968947037244E-2</c:v>
                </c:pt>
                <c:pt idx="347">
                  <c:v>2.7948604695654106E-2</c:v>
                </c:pt>
                <c:pt idx="348">
                  <c:v>2.7558948075987733E-2</c:v>
                </c:pt>
                <c:pt idx="349">
                  <c:v>2.717081113097565E-2</c:v>
                </c:pt>
                <c:pt idx="350">
                  <c:v>2.6784283445977344E-2</c:v>
                </c:pt>
                <c:pt idx="351">
                  <c:v>2.6399452648118427E-2</c:v>
                </c:pt>
                <c:pt idx="352">
                  <c:v>2.6016404384038877E-2</c:v>
                </c:pt>
                <c:pt idx="353">
                  <c:v>2.5635222299374878E-2</c:v>
                </c:pt>
                <c:pt idx="354">
                  <c:v>2.5255988019967125E-2</c:v>
                </c:pt>
                <c:pt idx="355">
                  <c:v>2.4878781134786455E-2</c:v>
                </c:pt>
                <c:pt idx="356">
                  <c:v>2.4503679180566382E-2</c:v>
                </c:pt>
                <c:pt idx="357">
                  <c:v>2.4130757628130502E-2</c:v>
                </c:pt>
                <c:pt idx="358">
                  <c:v>2.3760089870401093E-2</c:v>
                </c:pt>
                <c:pt idx="359">
                  <c:v>2.3391747212073887E-2</c:v>
                </c:pt>
                <c:pt idx="360">
                  <c:v>2.3025798860942519E-2</c:v>
                </c:pt>
                <c:pt idx="361">
                  <c:v>2.2662311920854727E-2</c:v>
                </c:pt>
                <c:pt idx="362">
                  <c:v>2.2301351386281094E-2</c:v>
                </c:pt>
                <c:pt idx="363">
                  <c:v>2.1942980138475655E-2</c:v>
                </c:pt>
                <c:pt idx="364">
                  <c:v>2.1587258943206705E-2</c:v>
                </c:pt>
                <c:pt idx="365">
                  <c:v>2.1234246450034543E-2</c:v>
                </c:pt>
                <c:pt idx="366">
                  <c:v>2.0883999193112051E-2</c:v>
                </c:pt>
                <c:pt idx="367">
                  <c:v>2.0536571593482742E-2</c:v>
                </c:pt>
                <c:pt idx="368">
                  <c:v>2.0192015962849721E-2</c:v>
                </c:pt>
                <c:pt idx="369">
                  <c:v>1.985038250878814E-2</c:v>
                </c:pt>
                <c:pt idx="370">
                  <c:v>1.9511719341372722E-2</c:v>
                </c:pt>
                <c:pt idx="371">
                  <c:v>1.9176072481190756E-2</c:v>
                </c:pt>
                <c:pt idx="372">
                  <c:v>1.8843485868710479E-2</c:v>
                </c:pt>
                <c:pt idx="373">
                  <c:v>1.8514001374973558E-2</c:v>
                </c:pt>
                <c:pt idx="374">
                  <c:v>1.8187658813579765E-2</c:v>
                </c:pt>
                <c:pt idx="375">
                  <c:v>1.7864495953931227E-2</c:v>
                </c:pt>
                <c:pt idx="376">
                  <c:v>1.7544548535702805E-2</c:v>
                </c:pt>
                <c:pt idx="377">
                  <c:v>1.7227850284504659E-2</c:v>
                </c:pt>
                <c:pt idx="378">
                  <c:v>1.6914432928702372E-2</c:v>
                </c:pt>
                <c:pt idx="379">
                  <c:v>1.660432621735956E-2</c:v>
                </c:pt>
                <c:pt idx="380">
                  <c:v>1.6297557939267272E-2</c:v>
                </c:pt>
                <c:pt idx="381">
                  <c:v>1.5994153943024187E-2</c:v>
                </c:pt>
                <c:pt idx="382">
                  <c:v>1.5694138158131091E-2</c:v>
                </c:pt>
                <c:pt idx="383">
                  <c:v>1.539753261706291E-2</c:v>
                </c:pt>
                <c:pt idx="384">
                  <c:v>1.5104357478281179E-2</c:v>
                </c:pt>
                <c:pt idx="385">
                  <c:v>1.481463105014961E-2</c:v>
                </c:pt>
                <c:pt idx="386">
                  <c:v>1.4528369815715231E-2</c:v>
                </c:pt>
                <c:pt idx="387">
                  <c:v>1.4245588458317438E-2</c:v>
                </c:pt>
                <c:pt idx="388">
                  <c:v>1.3966299887987131E-2</c:v>
                </c:pt>
                <c:pt idx="389">
                  <c:v>1.369051526859812E-2</c:v>
                </c:pt>
                <c:pt idx="390">
                  <c:v>1.3418244045732891E-2</c:v>
                </c:pt>
                <c:pt idx="391">
                  <c:v>1.3149493975224972E-2</c:v>
                </c:pt>
                <c:pt idx="392">
                  <c:v>1.2884271152340013E-2</c:v>
                </c:pt>
                <c:pt idx="393">
                  <c:v>1.2622580041558024E-2</c:v>
                </c:pt>
                <c:pt idx="394">
                  <c:v>1.2364423506919207E-2</c:v>
                </c:pt>
                <c:pt idx="395">
                  <c:v>1.2109802842896065E-2</c:v>
                </c:pt>
                <c:pt idx="396">
                  <c:v>1.1858717805754752E-2</c:v>
                </c:pt>
                <c:pt idx="397">
                  <c:v>1.1611166645368771E-2</c:v>
                </c:pt>
                <c:pt idx="398">
                  <c:v>1.1367146137448577E-2</c:v>
                </c:pt>
                <c:pt idx="399">
                  <c:v>1.1126651616150852E-2</c:v>
                </c:pt>
                <c:pt idx="400">
                  <c:v>1.0889677007031688E-2</c:v>
                </c:pt>
                <c:pt idx="401">
                  <c:v>1.0656214860308278E-2</c:v>
                </c:pt>
                <c:pt idx="402">
                  <c:v>1.0426256384394159E-2</c:v>
                </c:pt>
                <c:pt idx="403">
                  <c:v>1.0199791479673486E-2</c:v>
                </c:pt>
                <c:pt idx="404">
                  <c:v>9.9768087724804288E-3</c:v>
                </c:pt>
                <c:pt idx="405">
                  <c:v>9.7572956492501528E-3</c:v>
                </c:pt>
                <c:pt idx="406">
                  <c:v>9.541238290808501E-3</c:v>
                </c:pt>
                <c:pt idx="407">
                  <c:v>9.3286217067680768E-3</c:v>
                </c:pt>
                <c:pt idx="408">
                  <c:v>9.1194297699989709E-3</c:v>
                </c:pt>
                <c:pt idx="409">
                  <c:v>8.913645251143007E-3</c:v>
                </c:pt>
                <c:pt idx="410">
                  <c:v>8.7112498531411696E-3</c:v>
                </c:pt>
                <c:pt idx="411">
                  <c:v>8.5122242457442363E-3</c:v>
                </c:pt>
                <c:pt idx="412">
                  <c:v>8.3165480999777119E-3</c:v>
                </c:pt>
                <c:pt idx="413">
                  <c:v>8.1242001225325395E-3</c:v>
                </c:pt>
                <c:pt idx="414">
                  <c:v>7.9351580900539915E-3</c:v>
                </c:pt>
                <c:pt idx="415">
                  <c:v>7.7493988833017289E-3</c:v>
                </c:pt>
                <c:pt idx="416">
                  <c:v>7.5668985211549186E-3</c:v>
                </c:pt>
                <c:pt idx="417">
                  <c:v>7.3876321944369317E-3</c:v>
                </c:pt>
                <c:pt idx="418">
                  <c:v>7.2115742995349586E-3</c:v>
                </c:pt>
                <c:pt idx="419">
                  <c:v>7.0386984717907518E-3</c:v>
                </c:pt>
                <c:pt idx="420">
                  <c:v>6.8689776186393126E-3</c:v>
                </c:pt>
                <c:pt idx="421">
                  <c:v>6.7023839524732662E-3</c:v>
                </c:pt>
                <c:pt idx="422">
                  <c:v>6.5388890232115698E-3</c:v>
                </c:pt>
                <c:pt idx="423">
                  <c:v>6.3784637505516798E-3</c:v>
                </c:pt>
                <c:pt idx="424">
                  <c:v>6.221078455885533E-3</c:v>
                </c:pt>
                <c:pt idx="425">
                  <c:v>6.0667028938601788E-3</c:v>
                </c:pt>
                <c:pt idx="426">
                  <c:v>5.9153062835648838E-3</c:v>
                </c:pt>
                <c:pt idx="427">
                  <c:v>5.7668573393273815E-3</c:v>
                </c:pt>
                <c:pt idx="428">
                  <c:v>5.6213243011025696E-3</c:v>
                </c:pt>
                <c:pt idx="429">
                  <c:v>5.4786749644380349E-3</c:v>
                </c:pt>
                <c:pt idx="430">
                  <c:v>5.3388767100013427E-3</c:v>
                </c:pt>
                <c:pt idx="431">
                  <c:v>5.2018965326550799E-3</c:v>
                </c:pt>
                <c:pt idx="432">
                  <c:v>5.0677010700662358E-3</c:v>
                </c:pt>
                <c:pt idx="433">
                  <c:v>4.936256630837437E-3</c:v>
                </c:pt>
                <c:pt idx="434">
                  <c:v>4.8075292221483748E-3</c:v>
                </c:pt>
                <c:pt idx="435">
                  <c:v>4.6814845768963489E-3</c:v>
                </c:pt>
                <c:pt idx="436">
                  <c:v>4.5580881803259608E-3</c:v>
                </c:pt>
                <c:pt idx="437">
                  <c:v>4.4373052961384062E-3</c:v>
                </c:pt>
                <c:pt idx="438">
                  <c:v>4.3191009920718407E-3</c:v>
                </c:pt>
                <c:pt idx="439">
                  <c:v>4.2034401649449797E-3</c:v>
                </c:pt>
                <c:pt idx="440">
                  <c:v>4.0902875651566972E-3</c:v>
                </c:pt>
                <c:pt idx="441">
                  <c:v>3.9796078206353639E-3</c:v>
                </c:pt>
                <c:pt idx="442">
                  <c:v>3.8713654602321556E-3</c:v>
                </c:pt>
                <c:pt idx="443">
                  <c:v>3.7655249365533762E-3</c:v>
                </c:pt>
                <c:pt idx="444">
                  <c:v>3.6620506482276018E-3</c:v>
                </c:pt>
                <c:pt idx="445">
                  <c:v>3.5609069616038816E-3</c:v>
                </c:pt>
                <c:pt idx="446">
                  <c:v>3.4620582318782636E-3</c:v>
                </c:pt>
                <c:pt idx="447">
                  <c:v>3.3654688236461486E-3</c:v>
                </c:pt>
                <c:pt idx="448">
                  <c:v>3.271103130879013E-3</c:v>
                </c:pt>
                <c:pt idx="449">
                  <c:v>3.1789255963243076E-3</c:v>
                </c:pt>
                <c:pt idx="450">
                  <c:v>3.0889007303281793E-3</c:v>
                </c:pt>
                <c:pt idx="451">
                  <c:v>3.0009931290811867E-3</c:v>
                </c:pt>
                <c:pt idx="452">
                  <c:v>2.9151674922876332E-3</c:v>
                </c:pt>
                <c:pt idx="453">
                  <c:v>2.8313886402599139E-3</c:v>
                </c:pt>
                <c:pt idx="454">
                  <c:v>2.7496215304395871E-3</c:v>
                </c:pt>
                <c:pt idx="455">
                  <c:v>2.6698312733475262E-3</c:v>
                </c:pt>
                <c:pt idx="456">
                  <c:v>2.5919831479660322E-3</c:v>
                </c:pt>
                <c:pt idx="457">
                  <c:v>2.5160426165560996E-3</c:v>
                </c:pt>
                <c:pt idx="458">
                  <c:v>2.4419753389137494E-3</c:v>
                </c:pt>
                <c:pt idx="459">
                  <c:v>2.3697471860695232E-3</c:v>
                </c:pt>
                <c:pt idx="460">
                  <c:v>2.2993242534358818E-3</c:v>
                </c:pt>
                <c:pt idx="461">
                  <c:v>2.2306728734075329E-3</c:v>
                </c:pt>
                <c:pt idx="462">
                  <c:v>2.1637596274201197E-3</c:v>
                </c:pt>
                <c:pt idx="463">
                  <c:v>2.0985513574731784E-3</c:v>
                </c:pt>
                <c:pt idx="464">
                  <c:v>2.0350151771234629E-3</c:v>
                </c:pt>
                <c:pt idx="465">
                  <c:v>1.9731184819552442E-3</c:v>
                </c:pt>
                <c:pt idx="466">
                  <c:v>1.9128289595343997E-3</c:v>
                </c:pt>
                <c:pt idx="467">
                  <c:v>1.8541145988534423E-3</c:v>
                </c:pt>
                <c:pt idx="468">
                  <c:v>1.7969436992749911E-3</c:v>
                </c:pt>
                <c:pt idx="469">
                  <c:v>1.7412848789813199E-3</c:v>
                </c:pt>
                <c:pt idx="470">
                  <c:v>1.6871070829380438E-3</c:v>
                </c:pt>
                <c:pt idx="471">
                  <c:v>1.6343795903800791E-3</c:v>
                </c:pt>
                <c:pt idx="472">
                  <c:v>1.5830720218283421E-3</c:v>
                </c:pt>
                <c:pt idx="473">
                  <c:v>1.5331543456458265E-3</c:v>
                </c:pt>
                <c:pt idx="474">
                  <c:v>1.4845968841418465E-3</c:v>
                </c:pt>
                <c:pt idx="475">
                  <c:v>1.4373703192334787E-3</c:v>
                </c:pt>
                <c:pt idx="476">
                  <c:v>1.3914456976733089E-3</c:v>
                </c:pt>
                <c:pt idx="477">
                  <c:v>1.3467944358528212E-3</c:v>
                </c:pt>
                <c:pt idx="478">
                  <c:v>1.3033883241908041E-3</c:v>
                </c:pt>
                <c:pt idx="479">
                  <c:v>1.2611995311163141E-3</c:v>
                </c:pt>
                <c:pt idx="480">
                  <c:v>1.2202006066558443E-3</c:v>
                </c:pt>
                <c:pt idx="481">
                  <c:v>1.1803644856343606E-3</c:v>
                </c:pt>
                <c:pt idx="482">
                  <c:v>1.1416644905000287E-3</c:v>
                </c:pt>
                <c:pt idx="483">
                  <c:v>1.1040743337824273E-3</c:v>
                </c:pt>
                <c:pt idx="484">
                  <c:v>1.067568120194142E-3</c:v>
                </c:pt>
                <c:pt idx="485">
                  <c:v>1.0321203483856509E-3</c:v>
                </c:pt>
                <c:pt idx="486">
                  <c:v>9.9770591236340248E-4</c:v>
                </c:pt>
                <c:pt idx="487">
                  <c:v>9.6430010258104833E-4</c:v>
                </c:pt>
                <c:pt idx="488">
                  <c:v>9.3187860671372063E-4</c:v>
                </c:pt>
                <c:pt idx="489">
                  <c:v>9.0041751012529968E-4</c:v>
                </c:pt>
                <c:pt idx="490">
                  <c:v>8.6989329603852773E-4</c:v>
                </c:pt>
                <c:pt idx="491">
                  <c:v>8.4028284541781998E-4</c:v>
                </c:pt>
                <c:pt idx="492">
                  <c:v>8.1156343657458742E-4</c:v>
                </c:pt>
                <c:pt idx="493">
                  <c:v>7.8371274450478204E-4</c:v>
                </c:pt>
                <c:pt idx="494">
                  <c:v>7.5670883996837917E-4</c:v>
                </c:pt>
                <c:pt idx="495">
                  <c:v>7.3053018832036133E-4</c:v>
                </c:pt>
                <c:pt idx="496">
                  <c:v>7.0515564810274894E-4</c:v>
                </c:pt>
                <c:pt idx="497">
                  <c:v>6.8056446940709635E-4</c:v>
                </c:pt>
                <c:pt idx="498">
                  <c:v>6.5673629201677621E-4</c:v>
                </c:pt>
                <c:pt idx="499">
                  <c:v>6.3365114333830059E-4</c:v>
                </c:pt>
                <c:pt idx="500">
                  <c:v>6.1128943613076052E-4</c:v>
                </c:pt>
              </c:numCache>
            </c:numRef>
          </c:yVal>
          <c:smooth val="1"/>
          <c:extLst>
            <c:ext xmlns:c16="http://schemas.microsoft.com/office/drawing/2014/chart" uri="{C3380CC4-5D6E-409C-BE32-E72D297353CC}">
              <c16:uniqueId val="{00000000-3153-4D72-B1F3-953AFA534D74}"/>
            </c:ext>
          </c:extLst>
        </c:ser>
        <c:dLbls>
          <c:showLegendKey val="0"/>
          <c:showVal val="0"/>
          <c:showCatName val="0"/>
          <c:showSerName val="0"/>
          <c:showPercent val="0"/>
          <c:showBubbleSize val="0"/>
        </c:dLbls>
        <c:axId val="2128938127"/>
        <c:axId val="1"/>
      </c:scatterChart>
      <c:valAx>
        <c:axId val="2128938127"/>
        <c:scaling>
          <c:orientation val="minMax"/>
          <c:max val="245"/>
          <c:min val="175"/>
        </c:scaling>
        <c:delete val="0"/>
        <c:axPos val="b"/>
        <c:title>
          <c:tx>
            <c:rich>
              <a:bodyPr/>
              <a:lstStyle/>
              <a:p>
                <a:pPr>
                  <a:defRPr sz="1000" b="1" i="0" u="none" strike="noStrike" baseline="0">
                    <a:solidFill>
                      <a:srgbClr val="000000"/>
                    </a:solidFill>
                    <a:latin typeface="Arial"/>
                    <a:ea typeface="Arial"/>
                    <a:cs typeface="Arial"/>
                  </a:defRPr>
                </a:pPr>
                <a:r>
                  <a:rPr lang="en-CA" sz="1000" b="1" i="0" u="none" strike="noStrike" baseline="0">
                    <a:solidFill>
                      <a:srgbClr val="000000"/>
                    </a:solidFill>
                    <a:latin typeface="Arial"/>
                    <a:cs typeface="Arial"/>
                  </a:rPr>
                  <a:t>Temperature (</a:t>
                </a:r>
                <a:r>
                  <a:rPr lang="en-CA" sz="1000" b="1" i="0" u="none" strike="noStrike" baseline="0">
                    <a:solidFill>
                      <a:srgbClr val="000000"/>
                    </a:solidFill>
                    <a:latin typeface="Calibri"/>
                    <a:cs typeface="Calibri"/>
                  </a:rPr>
                  <a:t>°</a:t>
                </a:r>
                <a:r>
                  <a:rPr lang="en-CA" sz="1000" b="1" i="0" u="none" strike="noStrike" baseline="0">
                    <a:solidFill>
                      <a:srgbClr val="000000"/>
                    </a:solidFill>
                    <a:latin typeface="Arial"/>
                    <a:cs typeface="Arial"/>
                  </a:rPr>
                  <a:t>F)</a:t>
                </a:r>
              </a:p>
            </c:rich>
          </c:tx>
          <c:layout>
            <c:manualLayout>
              <c:xMode val="edge"/>
              <c:yMode val="edge"/>
              <c:x val="0.38182858912461859"/>
              <c:y val="0.883435577084930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2128938127"/>
        <c:crosses val="autoZero"/>
        <c:crossBetween val="midCat"/>
      </c:valAx>
      <c:spPr>
        <a:solidFill>
          <a:srgbClr val="CCFFCC"/>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3300"/>
                </a:solidFill>
                <a:latin typeface="Arial"/>
                <a:ea typeface="Arial"/>
                <a:cs typeface="Arial"/>
              </a:defRPr>
            </a:pPr>
            <a:r>
              <a:rPr lang="en-CA"/>
              <a:t>Normal Probability Plot</a:t>
            </a:r>
          </a:p>
        </c:rich>
      </c:tx>
      <c:layout>
        <c:manualLayout>
          <c:xMode val="edge"/>
          <c:yMode val="edge"/>
          <c:x val="0.33401219423428513"/>
          <c:y val="3.1413709925935375E-2"/>
        </c:manualLayout>
      </c:layout>
      <c:overlay val="0"/>
      <c:spPr>
        <a:noFill/>
        <a:ln w="25400">
          <a:noFill/>
        </a:ln>
      </c:spPr>
    </c:title>
    <c:autoTitleDeleted val="0"/>
    <c:plotArea>
      <c:layout>
        <c:manualLayout>
          <c:layoutTarget val="inner"/>
          <c:xMode val="edge"/>
          <c:yMode val="edge"/>
          <c:x val="0.14052953156822812"/>
          <c:y val="0.17801069874158768"/>
          <c:w val="0.81262729124236255"/>
          <c:h val="0.6387442719551087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'Normal Probability Plot'!$B$5:$B$504</c:f>
              <c:numCache>
                <c:formatCode>0.00</c:formatCode>
                <c:ptCount val="500"/>
                <c:pt idx="0">
                  <c:v>187.18404915253632</c:v>
                </c:pt>
                <c:pt idx="1">
                  <c:v>188.80824298085645</c:v>
                </c:pt>
                <c:pt idx="2">
                  <c:v>188.91690940782428</c:v>
                </c:pt>
                <c:pt idx="3">
                  <c:v>190.27022842911538</c:v>
                </c:pt>
                <c:pt idx="4">
                  <c:v>190.46250470401719</c:v>
                </c:pt>
                <c:pt idx="5">
                  <c:v>190.46250470401719</c:v>
                </c:pt>
                <c:pt idx="6">
                  <c:v>191.30625203379896</c:v>
                </c:pt>
                <c:pt idx="7">
                  <c:v>191.77982137753861</c:v>
                </c:pt>
                <c:pt idx="8">
                  <c:v>192.21679492821568</c:v>
                </c:pt>
                <c:pt idx="9">
                  <c:v>192.33330802072305</c:v>
                </c:pt>
                <c:pt idx="10">
                  <c:v>192.35045199585147</c:v>
                </c:pt>
                <c:pt idx="11">
                  <c:v>193.10419345620903</c:v>
                </c:pt>
                <c:pt idx="12">
                  <c:v>194.55147464887705</c:v>
                </c:pt>
                <c:pt idx="13">
                  <c:v>194.80058979516616</c:v>
                </c:pt>
                <c:pt idx="14">
                  <c:v>195.37458327013883</c:v>
                </c:pt>
                <c:pt idx="15">
                  <c:v>195.59600430275896</c:v>
                </c:pt>
                <c:pt idx="16">
                  <c:v>195.66490989510203</c:v>
                </c:pt>
                <c:pt idx="17">
                  <c:v>195.74898131159716</c:v>
                </c:pt>
                <c:pt idx="18">
                  <c:v>195.87433014513226</c:v>
                </c:pt>
                <c:pt idx="19">
                  <c:v>195.88329776289174</c:v>
                </c:pt>
                <c:pt idx="20">
                  <c:v>196.41271690253052</c:v>
                </c:pt>
                <c:pt idx="21">
                  <c:v>196.43849880358903</c:v>
                </c:pt>
                <c:pt idx="22">
                  <c:v>196.56338606856298</c:v>
                </c:pt>
                <c:pt idx="23">
                  <c:v>196.63974269625032</c:v>
                </c:pt>
                <c:pt idx="24">
                  <c:v>197.00378841426573</c:v>
                </c:pt>
                <c:pt idx="25">
                  <c:v>197.06817722854612</c:v>
                </c:pt>
                <c:pt idx="26">
                  <c:v>197.12828004904441</c:v>
                </c:pt>
                <c:pt idx="27">
                  <c:v>197.17925040586852</c:v>
                </c:pt>
                <c:pt idx="28">
                  <c:v>197.26628904882818</c:v>
                </c:pt>
                <c:pt idx="29">
                  <c:v>197.34040377207566</c:v>
                </c:pt>
                <c:pt idx="30">
                  <c:v>197.403737572502</c:v>
                </c:pt>
                <c:pt idx="31">
                  <c:v>197.53749354768661</c:v>
                </c:pt>
                <c:pt idx="32">
                  <c:v>197.75281528146297</c:v>
                </c:pt>
                <c:pt idx="33">
                  <c:v>197.89098912716145</c:v>
                </c:pt>
                <c:pt idx="34">
                  <c:v>197.89977541441476</c:v>
                </c:pt>
                <c:pt idx="35">
                  <c:v>197.98541286709951</c:v>
                </c:pt>
                <c:pt idx="36">
                  <c:v>198.17909033227625</c:v>
                </c:pt>
                <c:pt idx="37">
                  <c:v>198.2219502700973</c:v>
                </c:pt>
                <c:pt idx="38">
                  <c:v>198.31614322575479</c:v>
                </c:pt>
                <c:pt idx="39">
                  <c:v>198.32021491984779</c:v>
                </c:pt>
                <c:pt idx="40">
                  <c:v>198.32966059075989</c:v>
                </c:pt>
                <c:pt idx="41">
                  <c:v>198.33910626167199</c:v>
                </c:pt>
                <c:pt idx="42">
                  <c:v>198.39541762613226</c:v>
                </c:pt>
                <c:pt idx="43">
                  <c:v>198.41936973753764</c:v>
                </c:pt>
                <c:pt idx="44">
                  <c:v>198.73176923047868</c:v>
                </c:pt>
                <c:pt idx="45">
                  <c:v>198.846139326095</c:v>
                </c:pt>
                <c:pt idx="46">
                  <c:v>198.84735918586375</c:v>
                </c:pt>
                <c:pt idx="47">
                  <c:v>199.1681163666799</c:v>
                </c:pt>
                <c:pt idx="48">
                  <c:v>199.23298323411291</c:v>
                </c:pt>
                <c:pt idx="49">
                  <c:v>199.34710606085719</c:v>
                </c:pt>
                <c:pt idx="50">
                  <c:v>199.52208999930735</c:v>
                </c:pt>
                <c:pt idx="51">
                  <c:v>199.66117049753666</c:v>
                </c:pt>
                <c:pt idx="52">
                  <c:v>199.76350684138015</c:v>
                </c:pt>
                <c:pt idx="53">
                  <c:v>199.87255241395178</c:v>
                </c:pt>
                <c:pt idx="54">
                  <c:v>199.91607173543161</c:v>
                </c:pt>
                <c:pt idx="55">
                  <c:v>199.93359485616384</c:v>
                </c:pt>
                <c:pt idx="56">
                  <c:v>199.94388124124089</c:v>
                </c:pt>
                <c:pt idx="57">
                  <c:v>199.99407682226592</c:v>
                </c:pt>
                <c:pt idx="58">
                  <c:v>200.0357828386841</c:v>
                </c:pt>
                <c:pt idx="59">
                  <c:v>200.04794846718869</c:v>
                </c:pt>
                <c:pt idx="60">
                  <c:v>200.06108668658999</c:v>
                </c:pt>
                <c:pt idx="61">
                  <c:v>200.25324756935152</c:v>
                </c:pt>
                <c:pt idx="62">
                  <c:v>200.2923984740919</c:v>
                </c:pt>
                <c:pt idx="63">
                  <c:v>200.30702030672546</c:v>
                </c:pt>
                <c:pt idx="64">
                  <c:v>200.32063657927938</c:v>
                </c:pt>
                <c:pt idx="65">
                  <c:v>200.37099700621911</c:v>
                </c:pt>
                <c:pt idx="66">
                  <c:v>200.45632125166594</c:v>
                </c:pt>
                <c:pt idx="67">
                  <c:v>200.69524892042682</c:v>
                </c:pt>
                <c:pt idx="68">
                  <c:v>200.77496840477397</c:v>
                </c:pt>
                <c:pt idx="69">
                  <c:v>200.82491671692696</c:v>
                </c:pt>
                <c:pt idx="70">
                  <c:v>200.83034014752047</c:v>
                </c:pt>
                <c:pt idx="71">
                  <c:v>200.8843931229494</c:v>
                </c:pt>
                <c:pt idx="72">
                  <c:v>201.11423778181052</c:v>
                </c:pt>
                <c:pt idx="73">
                  <c:v>201.12556269615015</c:v>
                </c:pt>
                <c:pt idx="74">
                  <c:v>201.30855814605457</c:v>
                </c:pt>
                <c:pt idx="75">
                  <c:v>201.46493098073552</c:v>
                </c:pt>
                <c:pt idx="76">
                  <c:v>201.48571805057873</c:v>
                </c:pt>
                <c:pt idx="77">
                  <c:v>201.6931601496326</c:v>
                </c:pt>
                <c:pt idx="78">
                  <c:v>201.75768084064475</c:v>
                </c:pt>
                <c:pt idx="79">
                  <c:v>201.8773589747143</c:v>
                </c:pt>
                <c:pt idx="80">
                  <c:v>201.91451524388685</c:v>
                </c:pt>
                <c:pt idx="81">
                  <c:v>202.00241108560294</c:v>
                </c:pt>
                <c:pt idx="82">
                  <c:v>202.08712540116539</c:v>
                </c:pt>
                <c:pt idx="83">
                  <c:v>202.1495525490609</c:v>
                </c:pt>
                <c:pt idx="84">
                  <c:v>202.24125633140648</c:v>
                </c:pt>
                <c:pt idx="85">
                  <c:v>202.24125633140648</c:v>
                </c:pt>
                <c:pt idx="86">
                  <c:v>202.27389582251635</c:v>
                </c:pt>
                <c:pt idx="87">
                  <c:v>202.27994566758571</c:v>
                </c:pt>
                <c:pt idx="88">
                  <c:v>202.41673480760073</c:v>
                </c:pt>
                <c:pt idx="89">
                  <c:v>202.421202131889</c:v>
                </c:pt>
                <c:pt idx="90">
                  <c:v>202.44949793314663</c:v>
                </c:pt>
                <c:pt idx="91">
                  <c:v>202.52945644407009</c:v>
                </c:pt>
                <c:pt idx="92">
                  <c:v>202.6779826132115</c:v>
                </c:pt>
                <c:pt idx="93">
                  <c:v>202.7553695278657</c:v>
                </c:pt>
                <c:pt idx="94">
                  <c:v>202.78270922281808</c:v>
                </c:pt>
                <c:pt idx="95">
                  <c:v>202.85288412870432</c:v>
                </c:pt>
                <c:pt idx="96">
                  <c:v>202.86714330032555</c:v>
                </c:pt>
                <c:pt idx="97">
                  <c:v>202.87711647816468</c:v>
                </c:pt>
                <c:pt idx="98">
                  <c:v>202.91620144453918</c:v>
                </c:pt>
                <c:pt idx="99">
                  <c:v>203.20853918966168</c:v>
                </c:pt>
                <c:pt idx="100">
                  <c:v>203.25398720834346</c:v>
                </c:pt>
                <c:pt idx="101">
                  <c:v>203.26909533642538</c:v>
                </c:pt>
                <c:pt idx="102">
                  <c:v>203.51146004250768</c:v>
                </c:pt>
                <c:pt idx="103">
                  <c:v>203.56038630998955</c:v>
                </c:pt>
                <c:pt idx="104">
                  <c:v>203.61512339596447</c:v>
                </c:pt>
                <c:pt idx="105">
                  <c:v>203.73571642486058</c:v>
                </c:pt>
                <c:pt idx="106">
                  <c:v>203.77981270704186</c:v>
                </c:pt>
                <c:pt idx="107">
                  <c:v>204.02899379169685</c:v>
                </c:pt>
                <c:pt idx="108">
                  <c:v>204.0405824595</c:v>
                </c:pt>
                <c:pt idx="109">
                  <c:v>204.04830549060352</c:v>
                </c:pt>
                <c:pt idx="110">
                  <c:v>204.04894838967084</c:v>
                </c:pt>
                <c:pt idx="111">
                  <c:v>204.216473050481</c:v>
                </c:pt>
                <c:pt idx="112">
                  <c:v>204.25265672875685</c:v>
                </c:pt>
                <c:pt idx="113">
                  <c:v>204.30958626539723</c:v>
                </c:pt>
                <c:pt idx="114">
                  <c:v>204.31653452070168</c:v>
                </c:pt>
                <c:pt idx="115">
                  <c:v>204.37195571722259</c:v>
                </c:pt>
                <c:pt idx="116">
                  <c:v>204.47655045009742</c:v>
                </c:pt>
                <c:pt idx="117">
                  <c:v>204.48654011252802</c:v>
                </c:pt>
                <c:pt idx="118">
                  <c:v>204.48902928583993</c:v>
                </c:pt>
                <c:pt idx="119">
                  <c:v>204.60395985756622</c:v>
                </c:pt>
                <c:pt idx="120">
                  <c:v>204.70205966140202</c:v>
                </c:pt>
                <c:pt idx="121">
                  <c:v>204.79467009627842</c:v>
                </c:pt>
                <c:pt idx="122">
                  <c:v>204.81728695577476</c:v>
                </c:pt>
                <c:pt idx="123">
                  <c:v>204.86058373526976</c:v>
                </c:pt>
                <c:pt idx="124">
                  <c:v>204.88371985939739</c:v>
                </c:pt>
                <c:pt idx="125">
                  <c:v>204.88493147687041</c:v>
                </c:pt>
                <c:pt idx="126">
                  <c:v>204.96805502935604</c:v>
                </c:pt>
                <c:pt idx="127">
                  <c:v>205.01581089084357</c:v>
                </c:pt>
                <c:pt idx="128">
                  <c:v>205.03029260444964</c:v>
                </c:pt>
                <c:pt idx="129">
                  <c:v>205.04416438817134</c:v>
                </c:pt>
                <c:pt idx="130">
                  <c:v>205.0892991996152</c:v>
                </c:pt>
                <c:pt idx="131">
                  <c:v>205.10492659232841</c:v>
                </c:pt>
                <c:pt idx="132">
                  <c:v>205.12233432092034</c:v>
                </c:pt>
                <c:pt idx="133">
                  <c:v>205.15052297233342</c:v>
                </c:pt>
                <c:pt idx="134">
                  <c:v>205.21929668794473</c:v>
                </c:pt>
                <c:pt idx="135">
                  <c:v>205.23063808687584</c:v>
                </c:pt>
                <c:pt idx="136">
                  <c:v>205.24136955592257</c:v>
                </c:pt>
                <c:pt idx="137">
                  <c:v>205.2515075796764</c:v>
                </c:pt>
                <c:pt idx="138">
                  <c:v>205.37565303803422</c:v>
                </c:pt>
                <c:pt idx="139">
                  <c:v>205.50080405647168</c:v>
                </c:pt>
                <c:pt idx="140">
                  <c:v>205.53550412151526</c:v>
                </c:pt>
                <c:pt idx="141">
                  <c:v>205.5701464904887</c:v>
                </c:pt>
                <c:pt idx="142">
                  <c:v>205.58656514359245</c:v>
                </c:pt>
                <c:pt idx="143">
                  <c:v>205.60531636638916</c:v>
                </c:pt>
                <c:pt idx="144">
                  <c:v>205.73263510860488</c:v>
                </c:pt>
                <c:pt idx="145">
                  <c:v>205.74545187847252</c:v>
                </c:pt>
                <c:pt idx="146">
                  <c:v>205.7716294097263</c:v>
                </c:pt>
                <c:pt idx="147">
                  <c:v>205.80939560878323</c:v>
                </c:pt>
                <c:pt idx="148">
                  <c:v>205.9032506303156</c:v>
                </c:pt>
                <c:pt idx="149">
                  <c:v>205.97774449916687</c:v>
                </c:pt>
                <c:pt idx="150">
                  <c:v>206.10774198749641</c:v>
                </c:pt>
                <c:pt idx="151">
                  <c:v>206.20855350662896</c:v>
                </c:pt>
                <c:pt idx="152">
                  <c:v>206.2096991857361</c:v>
                </c:pt>
                <c:pt idx="153">
                  <c:v>206.22456004494597</c:v>
                </c:pt>
                <c:pt idx="154">
                  <c:v>206.23769826434727</c:v>
                </c:pt>
                <c:pt idx="155">
                  <c:v>206.34888683380996</c:v>
                </c:pt>
                <c:pt idx="156">
                  <c:v>206.37790795709225</c:v>
                </c:pt>
                <c:pt idx="157">
                  <c:v>206.42677652850398</c:v>
                </c:pt>
                <c:pt idx="158">
                  <c:v>206.45742138404603</c:v>
                </c:pt>
                <c:pt idx="159">
                  <c:v>206.56109297979856</c:v>
                </c:pt>
                <c:pt idx="160">
                  <c:v>206.59275163771599</c:v>
                </c:pt>
                <c:pt idx="161">
                  <c:v>206.61139571066815</c:v>
                </c:pt>
                <c:pt idx="162">
                  <c:v>206.68138104375248</c:v>
                </c:pt>
                <c:pt idx="163">
                  <c:v>206.74786340114952</c:v>
                </c:pt>
                <c:pt idx="164">
                  <c:v>206.75518255976203</c:v>
                </c:pt>
                <c:pt idx="165">
                  <c:v>206.79456424878299</c:v>
                </c:pt>
                <c:pt idx="166">
                  <c:v>206.87153080635471</c:v>
                </c:pt>
                <c:pt idx="167">
                  <c:v>206.94277721068647</c:v>
                </c:pt>
                <c:pt idx="168">
                  <c:v>207.11234596083887</c:v>
                </c:pt>
                <c:pt idx="169">
                  <c:v>207.17601769539033</c:v>
                </c:pt>
                <c:pt idx="170">
                  <c:v>207.20447834256265</c:v>
                </c:pt>
                <c:pt idx="171">
                  <c:v>207.20559105248685</c:v>
                </c:pt>
                <c:pt idx="172">
                  <c:v>207.20726423852102</c:v>
                </c:pt>
                <c:pt idx="173">
                  <c:v>207.20782471463099</c:v>
                </c:pt>
                <c:pt idx="174">
                  <c:v>207.22622976100683</c:v>
                </c:pt>
                <c:pt idx="175">
                  <c:v>207.22791118933674</c:v>
                </c:pt>
                <c:pt idx="176">
                  <c:v>207.24352209745848</c:v>
                </c:pt>
                <c:pt idx="177">
                  <c:v>207.33380820493767</c:v>
                </c:pt>
                <c:pt idx="178">
                  <c:v>207.35218028213058</c:v>
                </c:pt>
                <c:pt idx="179">
                  <c:v>207.44123004524954</c:v>
                </c:pt>
                <c:pt idx="180">
                  <c:v>207.46792684113461</c:v>
                </c:pt>
                <c:pt idx="181">
                  <c:v>207.48015840800508</c:v>
                </c:pt>
                <c:pt idx="182">
                  <c:v>207.49517587083392</c:v>
                </c:pt>
                <c:pt idx="183">
                  <c:v>207.52574654571436</c:v>
                </c:pt>
                <c:pt idx="184">
                  <c:v>207.56575464921116</c:v>
                </c:pt>
                <c:pt idx="185">
                  <c:v>207.58797587851222</c:v>
                </c:pt>
                <c:pt idx="186">
                  <c:v>207.59908649316276</c:v>
                </c:pt>
                <c:pt idx="187">
                  <c:v>207.63518774848126</c:v>
                </c:pt>
                <c:pt idx="188">
                  <c:v>207.65018048442289</c:v>
                </c:pt>
                <c:pt idx="189">
                  <c:v>207.65129319434709</c:v>
                </c:pt>
                <c:pt idx="190">
                  <c:v>207.69848033742892</c:v>
                </c:pt>
                <c:pt idx="191">
                  <c:v>207.80059413928757</c:v>
                </c:pt>
                <c:pt idx="192">
                  <c:v>207.9281766349668</c:v>
                </c:pt>
                <c:pt idx="193">
                  <c:v>207.9309460463337</c:v>
                </c:pt>
                <c:pt idx="194">
                  <c:v>207.96478067032513</c:v>
                </c:pt>
                <c:pt idx="195">
                  <c:v>208.01857813458628</c:v>
                </c:pt>
                <c:pt idx="196">
                  <c:v>208.02690285327844</c:v>
                </c:pt>
                <c:pt idx="197">
                  <c:v>208.0463052174382</c:v>
                </c:pt>
                <c:pt idx="198">
                  <c:v>208.0551821699446</c:v>
                </c:pt>
                <c:pt idx="199">
                  <c:v>208.09401162515132</c:v>
                </c:pt>
                <c:pt idx="200">
                  <c:v>208.14836956552244</c:v>
                </c:pt>
                <c:pt idx="201">
                  <c:v>208.24879369675546</c:v>
                </c:pt>
                <c:pt idx="202">
                  <c:v>208.25545347170919</c:v>
                </c:pt>
                <c:pt idx="203">
                  <c:v>208.28154033770988</c:v>
                </c:pt>
                <c:pt idx="204">
                  <c:v>208.30262413019955</c:v>
                </c:pt>
                <c:pt idx="205">
                  <c:v>208.35980917800771</c:v>
                </c:pt>
                <c:pt idx="206">
                  <c:v>208.40146574065147</c:v>
                </c:pt>
                <c:pt idx="207">
                  <c:v>208.42757733353938</c:v>
                </c:pt>
                <c:pt idx="208">
                  <c:v>208.43868794818991</c:v>
                </c:pt>
                <c:pt idx="209">
                  <c:v>208.44257831177674</c:v>
                </c:pt>
                <c:pt idx="210">
                  <c:v>208.51817664825649</c:v>
                </c:pt>
                <c:pt idx="211">
                  <c:v>208.54875556543266</c:v>
                </c:pt>
                <c:pt idx="212">
                  <c:v>208.58269733926863</c:v>
                </c:pt>
                <c:pt idx="213">
                  <c:v>208.69850159434282</c:v>
                </c:pt>
                <c:pt idx="214">
                  <c:v>208.72469561018806</c:v>
                </c:pt>
                <c:pt idx="215">
                  <c:v>208.83179600096628</c:v>
                </c:pt>
                <c:pt idx="216">
                  <c:v>208.9737695449985</c:v>
                </c:pt>
                <c:pt idx="217">
                  <c:v>209.0174454700973</c:v>
                </c:pt>
                <c:pt idx="218">
                  <c:v>209.0404085060145</c:v>
                </c:pt>
                <c:pt idx="219">
                  <c:v>209.06955326373281</c:v>
                </c:pt>
                <c:pt idx="220">
                  <c:v>209.09984370055827</c:v>
                </c:pt>
                <c:pt idx="221">
                  <c:v>209.12621904690968</c:v>
                </c:pt>
                <c:pt idx="222">
                  <c:v>209.26227462260431</c:v>
                </c:pt>
                <c:pt idx="223">
                  <c:v>209.28142147559629</c:v>
                </c:pt>
                <c:pt idx="224">
                  <c:v>209.34230731418938</c:v>
                </c:pt>
                <c:pt idx="225">
                  <c:v>209.35021167579907</c:v>
                </c:pt>
                <c:pt idx="226">
                  <c:v>209.37504571284808</c:v>
                </c:pt>
                <c:pt idx="227">
                  <c:v>209.4264693959376</c:v>
                </c:pt>
                <c:pt idx="228">
                  <c:v>209.43155489240598</c:v>
                </c:pt>
                <c:pt idx="229">
                  <c:v>209.45701534393083</c:v>
                </c:pt>
                <c:pt idx="230">
                  <c:v>209.46833201597474</c:v>
                </c:pt>
                <c:pt idx="231">
                  <c:v>209.52612699366728</c:v>
                </c:pt>
                <c:pt idx="232">
                  <c:v>209.591966451997</c:v>
                </c:pt>
                <c:pt idx="233">
                  <c:v>209.72975290979593</c:v>
                </c:pt>
                <c:pt idx="234">
                  <c:v>209.74858655554999</c:v>
                </c:pt>
                <c:pt idx="235">
                  <c:v>209.86358306564216</c:v>
                </c:pt>
                <c:pt idx="236">
                  <c:v>209.92211984995083</c:v>
                </c:pt>
                <c:pt idx="237">
                  <c:v>210.00957060769724</c:v>
                </c:pt>
                <c:pt idx="238">
                  <c:v>210.06380491363234</c:v>
                </c:pt>
                <c:pt idx="239">
                  <c:v>210.09558720598579</c:v>
                </c:pt>
                <c:pt idx="240">
                  <c:v>210.16971841382474</c:v>
                </c:pt>
                <c:pt idx="241">
                  <c:v>210.27144482778385</c:v>
                </c:pt>
                <c:pt idx="242">
                  <c:v>210.2854237613501</c:v>
                </c:pt>
                <c:pt idx="243">
                  <c:v>210.35723064179183</c:v>
                </c:pt>
                <c:pt idx="244">
                  <c:v>210.36074185977486</c:v>
                </c:pt>
                <c:pt idx="245">
                  <c:v>210.36600044445368</c:v>
                </c:pt>
                <c:pt idx="246">
                  <c:v>210.49271749908075</c:v>
                </c:pt>
                <c:pt idx="247">
                  <c:v>210.51568053499795</c:v>
                </c:pt>
                <c:pt idx="248">
                  <c:v>210.52451627602568</c:v>
                </c:pt>
                <c:pt idx="249">
                  <c:v>210.5422042426726</c:v>
                </c:pt>
                <c:pt idx="250">
                  <c:v>210.55812835803226</c:v>
                </c:pt>
                <c:pt idx="251">
                  <c:v>210.6012685339083</c:v>
                </c:pt>
                <c:pt idx="252">
                  <c:v>210.7538663971427</c:v>
                </c:pt>
                <c:pt idx="253">
                  <c:v>210.77115873359435</c:v>
                </c:pt>
                <c:pt idx="254">
                  <c:v>210.86386807601957</c:v>
                </c:pt>
                <c:pt idx="255">
                  <c:v>210.88306438278596</c:v>
                </c:pt>
                <c:pt idx="256">
                  <c:v>210.91610774638684</c:v>
                </c:pt>
                <c:pt idx="257">
                  <c:v>210.92632819309802</c:v>
                </c:pt>
                <c:pt idx="258">
                  <c:v>210.95403054906274</c:v>
                </c:pt>
                <c:pt idx="259">
                  <c:v>211.00110230000428</c:v>
                </c:pt>
                <c:pt idx="260">
                  <c:v>211.10594430175115</c:v>
                </c:pt>
                <c:pt idx="261">
                  <c:v>211.14367753162514</c:v>
                </c:pt>
                <c:pt idx="262">
                  <c:v>211.14672718104703</c:v>
                </c:pt>
                <c:pt idx="263">
                  <c:v>211.14855697070016</c:v>
                </c:pt>
                <c:pt idx="264">
                  <c:v>211.24696998177387</c:v>
                </c:pt>
                <c:pt idx="265">
                  <c:v>211.24819808383836</c:v>
                </c:pt>
                <c:pt idx="266">
                  <c:v>211.32194190377777</c:v>
                </c:pt>
                <c:pt idx="267">
                  <c:v>211.3404376154067</c:v>
                </c:pt>
                <c:pt idx="268">
                  <c:v>211.38181393999548</c:v>
                </c:pt>
                <c:pt idx="269">
                  <c:v>211.38614114525626</c:v>
                </c:pt>
                <c:pt idx="270">
                  <c:v>211.38675931743637</c:v>
                </c:pt>
                <c:pt idx="271">
                  <c:v>211.39542197025366</c:v>
                </c:pt>
                <c:pt idx="272">
                  <c:v>211.4170909657405</c:v>
                </c:pt>
                <c:pt idx="273">
                  <c:v>211.47235555864245</c:v>
                </c:pt>
                <c:pt idx="274">
                  <c:v>211.47297373082256</c:v>
                </c:pt>
                <c:pt idx="275">
                  <c:v>211.48916159964574</c:v>
                </c:pt>
                <c:pt idx="276">
                  <c:v>211.50348670963285</c:v>
                </c:pt>
                <c:pt idx="277">
                  <c:v>211.56094375320026</c:v>
                </c:pt>
                <c:pt idx="278">
                  <c:v>211.68599586408891</c:v>
                </c:pt>
                <c:pt idx="279">
                  <c:v>211.80451183445984</c:v>
                </c:pt>
                <c:pt idx="280">
                  <c:v>211.92212939459569</c:v>
                </c:pt>
                <c:pt idx="281">
                  <c:v>211.92534388993226</c:v>
                </c:pt>
                <c:pt idx="282">
                  <c:v>211.94011408388906</c:v>
                </c:pt>
                <c:pt idx="283">
                  <c:v>212.04273066578753</c:v>
                </c:pt>
                <c:pt idx="284">
                  <c:v>212.07517234179977</c:v>
                </c:pt>
                <c:pt idx="285">
                  <c:v>212.10182792620617</c:v>
                </c:pt>
                <c:pt idx="286">
                  <c:v>212.11550189483023</c:v>
                </c:pt>
                <c:pt idx="287">
                  <c:v>212.15726560731855</c:v>
                </c:pt>
                <c:pt idx="288">
                  <c:v>212.15988665736222</c:v>
                </c:pt>
                <c:pt idx="289">
                  <c:v>212.17820103848499</c:v>
                </c:pt>
                <c:pt idx="290">
                  <c:v>212.2162474755969</c:v>
                </c:pt>
                <c:pt idx="291">
                  <c:v>212.33968409652152</c:v>
                </c:pt>
                <c:pt idx="292">
                  <c:v>212.43626731794211</c:v>
                </c:pt>
                <c:pt idx="293">
                  <c:v>212.43827019580567</c:v>
                </c:pt>
                <c:pt idx="294">
                  <c:v>212.43893782176019</c:v>
                </c:pt>
                <c:pt idx="295">
                  <c:v>212.45969192242046</c:v>
                </c:pt>
                <c:pt idx="296">
                  <c:v>212.53835639291356</c:v>
                </c:pt>
                <c:pt idx="297">
                  <c:v>212.5532090098277</c:v>
                </c:pt>
                <c:pt idx="298">
                  <c:v>212.56741048537879</c:v>
                </c:pt>
                <c:pt idx="299">
                  <c:v>212.69800966129696</c:v>
                </c:pt>
                <c:pt idx="300">
                  <c:v>212.8211660441666</c:v>
                </c:pt>
                <c:pt idx="301">
                  <c:v>212.87804612703258</c:v>
                </c:pt>
                <c:pt idx="302">
                  <c:v>212.97025268941798</c:v>
                </c:pt>
                <c:pt idx="303">
                  <c:v>212.99061115988297</c:v>
                </c:pt>
                <c:pt idx="304">
                  <c:v>213.01101908412238</c:v>
                </c:pt>
                <c:pt idx="305">
                  <c:v>213.05689570218237</c:v>
                </c:pt>
                <c:pt idx="306">
                  <c:v>213.06822061652201</c:v>
                </c:pt>
                <c:pt idx="307">
                  <c:v>213.14212104008038</c:v>
                </c:pt>
                <c:pt idx="308">
                  <c:v>213.14426403697144</c:v>
                </c:pt>
                <c:pt idx="309">
                  <c:v>213.15425369940203</c:v>
                </c:pt>
                <c:pt idx="310">
                  <c:v>213.21585661772406</c:v>
                </c:pt>
                <c:pt idx="311">
                  <c:v>213.25327664036013</c:v>
                </c:pt>
                <c:pt idx="312">
                  <c:v>213.28360828866425</c:v>
                </c:pt>
                <c:pt idx="313">
                  <c:v>213.29736468024566</c:v>
                </c:pt>
                <c:pt idx="314">
                  <c:v>213.4044238595452</c:v>
                </c:pt>
                <c:pt idx="315">
                  <c:v>213.45213026725833</c:v>
                </c:pt>
                <c:pt idx="316">
                  <c:v>213.50821908973376</c:v>
                </c:pt>
                <c:pt idx="317">
                  <c:v>213.52896494809829</c:v>
                </c:pt>
                <c:pt idx="318">
                  <c:v>213.5475265980931</c:v>
                </c:pt>
                <c:pt idx="319">
                  <c:v>213.63789512852964</c:v>
                </c:pt>
                <c:pt idx="320">
                  <c:v>213.75266085434123</c:v>
                </c:pt>
                <c:pt idx="321">
                  <c:v>213.89432943343127</c:v>
                </c:pt>
                <c:pt idx="322">
                  <c:v>213.97963719428662</c:v>
                </c:pt>
                <c:pt idx="323">
                  <c:v>213.98275278207439</c:v>
                </c:pt>
                <c:pt idx="324">
                  <c:v>214.02261252424796</c:v>
                </c:pt>
                <c:pt idx="325">
                  <c:v>214.252770390347</c:v>
                </c:pt>
                <c:pt idx="326">
                  <c:v>214.31898899428052</c:v>
                </c:pt>
                <c:pt idx="327">
                  <c:v>214.36044774182665</c:v>
                </c:pt>
                <c:pt idx="328">
                  <c:v>214.36451943591965</c:v>
                </c:pt>
                <c:pt idx="329">
                  <c:v>214.49354433335247</c:v>
                </c:pt>
                <c:pt idx="330">
                  <c:v>214.66178607389156</c:v>
                </c:pt>
                <c:pt idx="331">
                  <c:v>214.69483767978818</c:v>
                </c:pt>
                <c:pt idx="332">
                  <c:v>214.72633973408665</c:v>
                </c:pt>
                <c:pt idx="333">
                  <c:v>214.88053660269361</c:v>
                </c:pt>
                <c:pt idx="334">
                  <c:v>214.89446608248545</c:v>
                </c:pt>
                <c:pt idx="335">
                  <c:v>215.08425318407535</c:v>
                </c:pt>
                <c:pt idx="336">
                  <c:v>215.1272779678111</c:v>
                </c:pt>
                <c:pt idx="337">
                  <c:v>215.22321829016437</c:v>
                </c:pt>
                <c:pt idx="338">
                  <c:v>215.23416405890021</c:v>
                </c:pt>
                <c:pt idx="339">
                  <c:v>215.2891072022685</c:v>
                </c:pt>
                <c:pt idx="340">
                  <c:v>215.48294951335993</c:v>
                </c:pt>
                <c:pt idx="341">
                  <c:v>215.76838021465664</c:v>
                </c:pt>
                <c:pt idx="342">
                  <c:v>215.78118874222855</c:v>
                </c:pt>
                <c:pt idx="343">
                  <c:v>215.85360555255465</c:v>
                </c:pt>
                <c:pt idx="344">
                  <c:v>216.0325128237746</c:v>
                </c:pt>
                <c:pt idx="345">
                  <c:v>216.32379555504303</c:v>
                </c:pt>
                <c:pt idx="346">
                  <c:v>216.43193447508384</c:v>
                </c:pt>
                <c:pt idx="347">
                  <c:v>216.46365082907141</c:v>
                </c:pt>
                <c:pt idx="348">
                  <c:v>216.52754510560771</c:v>
                </c:pt>
                <c:pt idx="349">
                  <c:v>216.55307973779418</c:v>
                </c:pt>
                <c:pt idx="350">
                  <c:v>216.60222030496516</c:v>
                </c:pt>
                <c:pt idx="351">
                  <c:v>216.60558316162496</c:v>
                </c:pt>
                <c:pt idx="352">
                  <c:v>216.64384389842598</c:v>
                </c:pt>
                <c:pt idx="353">
                  <c:v>216.68121446728765</c:v>
                </c:pt>
                <c:pt idx="354">
                  <c:v>216.68348934091046</c:v>
                </c:pt>
                <c:pt idx="355">
                  <c:v>216.78317166552733</c:v>
                </c:pt>
                <c:pt idx="356">
                  <c:v>216.90102000994375</c:v>
                </c:pt>
                <c:pt idx="357">
                  <c:v>216.96498022484593</c:v>
                </c:pt>
                <c:pt idx="358">
                  <c:v>217.03088562154153</c:v>
                </c:pt>
                <c:pt idx="359">
                  <c:v>217.28961128465744</c:v>
                </c:pt>
                <c:pt idx="360">
                  <c:v>217.31109070734237</c:v>
                </c:pt>
                <c:pt idx="361">
                  <c:v>217.34280706132995</c:v>
                </c:pt>
                <c:pt idx="362">
                  <c:v>217.41064115522749</c:v>
                </c:pt>
                <c:pt idx="363">
                  <c:v>217.43515374274284</c:v>
                </c:pt>
                <c:pt idx="364">
                  <c:v>217.46629313602898</c:v>
                </c:pt>
                <c:pt idx="365">
                  <c:v>217.55282075665309</c:v>
                </c:pt>
                <c:pt idx="366">
                  <c:v>217.6099233815039</c:v>
                </c:pt>
                <c:pt idx="367">
                  <c:v>217.71643032698921</c:v>
                </c:pt>
                <c:pt idx="368">
                  <c:v>217.78769321591244</c:v>
                </c:pt>
                <c:pt idx="369">
                  <c:v>217.7987378921971</c:v>
                </c:pt>
                <c:pt idx="370">
                  <c:v>218.01600480776688</c:v>
                </c:pt>
                <c:pt idx="371">
                  <c:v>218.23815116241167</c:v>
                </c:pt>
                <c:pt idx="372">
                  <c:v>218.40161237142456</c:v>
                </c:pt>
                <c:pt idx="373">
                  <c:v>218.43586735249846</c:v>
                </c:pt>
                <c:pt idx="374">
                  <c:v>218.66121171788836</c:v>
                </c:pt>
                <c:pt idx="375">
                  <c:v>218.66777258529328</c:v>
                </c:pt>
                <c:pt idx="376">
                  <c:v>219.06327090383274</c:v>
                </c:pt>
                <c:pt idx="377">
                  <c:v>219.38495122177119</c:v>
                </c:pt>
                <c:pt idx="378">
                  <c:v>219.57337010226911</c:v>
                </c:pt>
                <c:pt idx="379">
                  <c:v>219.66551896858437</c:v>
                </c:pt>
                <c:pt idx="380">
                  <c:v>219.72047859654413</c:v>
                </c:pt>
                <c:pt idx="381">
                  <c:v>220.38012600879301</c:v>
                </c:pt>
                <c:pt idx="382">
                  <c:v>220.44253667209705</c:v>
                </c:pt>
                <c:pt idx="383">
                  <c:v>220.75630438613007</c:v>
                </c:pt>
                <c:pt idx="384">
                  <c:v>221.07623733737273</c:v>
                </c:pt>
                <c:pt idx="385">
                  <c:v>221.13591155849281</c:v>
                </c:pt>
                <c:pt idx="386">
                  <c:v>221.15022018388845</c:v>
                </c:pt>
                <c:pt idx="387">
                  <c:v>221.19067337135493</c:v>
                </c:pt>
                <c:pt idx="388">
                  <c:v>221.9331723403302</c:v>
                </c:pt>
                <c:pt idx="389">
                  <c:v>222.62697582610417</c:v>
                </c:pt>
                <c:pt idx="390">
                  <c:v>223.16199972684262</c:v>
                </c:pt>
                <c:pt idx="391">
                  <c:v>223.36548552394379</c:v>
                </c:pt>
                <c:pt idx="392">
                  <c:v>223.41296114737634</c:v>
                </c:pt>
                <c:pt idx="393">
                  <c:v>224.28163317946019</c:v>
                </c:pt>
                <c:pt idx="394">
                  <c:v>224.57809207245009</c:v>
                </c:pt>
                <c:pt idx="395">
                  <c:v>224.71748577791732</c:v>
                </c:pt>
                <c:pt idx="396">
                  <c:v>225.36658305162564</c:v>
                </c:pt>
                <c:pt idx="397">
                  <c:v>225.47604073898401</c:v>
                </c:pt>
                <c:pt idx="398">
                  <c:v>226.58195901149884</c:v>
                </c:pt>
                <c:pt idx="399">
                  <c:v>229.18362317560241</c:v>
                </c:pt>
              </c:numCache>
            </c:numRef>
          </c:xVal>
          <c:yVal>
            <c:numRef>
              <c:f>'Normal Probability Plot'!$C$5:$C$504</c:f>
              <c:numCache>
                <c:formatCode>General</c:formatCode>
                <c:ptCount val="500"/>
                <c:pt idx="0">
                  <c:v>-3.0233414397391472</c:v>
                </c:pt>
                <c:pt idx="1">
                  <c:v>-2.6737873154729139</c:v>
                </c:pt>
                <c:pt idx="2">
                  <c:v>-2.4977054744123723</c:v>
                </c:pt>
                <c:pt idx="3">
                  <c:v>-2.3760308419612111</c:v>
                </c:pt>
                <c:pt idx="4">
                  <c:v>-2.2818194835677286</c:v>
                </c:pt>
                <c:pt idx="5">
                  <c:v>-2.2043462877022431</c:v>
                </c:pt>
                <c:pt idx="6">
                  <c:v>-2.138206340599865</c:v>
                </c:pt>
                <c:pt idx="7">
                  <c:v>-2.0802784525252749</c:v>
                </c:pt>
                <c:pt idx="8">
                  <c:v>-2.0285906666054867</c:v>
                </c:pt>
                <c:pt idx="9">
                  <c:v>-1.9818145535064517</c:v>
                </c:pt>
                <c:pt idx="10">
                  <c:v>-1.9390109896889525</c:v>
                </c:pt>
                <c:pt idx="11">
                  <c:v>-1.8994906105213334</c:v>
                </c:pt>
                <c:pt idx="12">
                  <c:v>-1.8627318674216511</c:v>
                </c:pt>
                <c:pt idx="13">
                  <c:v>-1.828330266764147</c:v>
                </c:pt>
                <c:pt idx="14">
                  <c:v>-1.7959655256605047</c:v>
                </c:pt>
                <c:pt idx="15">
                  <c:v>-1.7653795378901023</c:v>
                </c:pt>
                <c:pt idx="16">
                  <c:v>-1.7363611334663742</c:v>
                </c:pt>
                <c:pt idx="17">
                  <c:v>-1.7087352578229016</c:v>
                </c:pt>
                <c:pt idx="18">
                  <c:v>-1.6823551128879397</c:v>
                </c:pt>
                <c:pt idx="19">
                  <c:v>-1.6570963350340195</c:v>
                </c:pt>
                <c:pt idx="20">
                  <c:v>-1.6328526058679922</c:v>
                </c:pt>
                <c:pt idx="21">
                  <c:v>-1.6095322913580095</c:v>
                </c:pt>
                <c:pt idx="22">
                  <c:v>-1.5870558322903145</c:v>
                </c:pt>
                <c:pt idx="23">
                  <c:v>-1.5653536925337324</c:v>
                </c:pt>
                <c:pt idx="24">
                  <c:v>-1.5443647274658938</c:v>
                </c:pt>
                <c:pt idx="25">
                  <c:v>-1.5240348730572564</c:v>
                </c:pt>
                <c:pt idx="26">
                  <c:v>-1.5043160826142106</c:v>
                </c:pt>
                <c:pt idx="27">
                  <c:v>-1.4851654569026762</c:v>
                </c:pt>
                <c:pt idx="28">
                  <c:v>-1.4665445267928736</c:v>
                </c:pt>
                <c:pt idx="29">
                  <c:v>-1.4484186573171369</c:v>
                </c:pt>
                <c:pt idx="30">
                  <c:v>-1.4307565492078336</c:v>
                </c:pt>
                <c:pt idx="31">
                  <c:v>-1.4135298193235448</c:v>
                </c:pt>
                <c:pt idx="32">
                  <c:v>-1.3967126453904504</c:v>
                </c:pt>
                <c:pt idx="33">
                  <c:v>-1.3802814635400096</c:v>
                </c:pt>
                <c:pt idx="34">
                  <c:v>-1.3642147094666315</c:v>
                </c:pt>
                <c:pt idx="35">
                  <c:v>-1.3484925958418177</c:v>
                </c:pt>
                <c:pt idx="36">
                  <c:v>-1.3330969200350886</c:v>
                </c:pt>
                <c:pt idx="37">
                  <c:v>-1.3180108973035372</c:v>
                </c:pt>
                <c:pt idx="38">
                  <c:v>-1.3032190154917309</c:v>
                </c:pt>
                <c:pt idx="39">
                  <c:v>-1.2887069079850249</c:v>
                </c:pt>
                <c:pt idx="40">
                  <c:v>-1.2744612422219328</c:v>
                </c:pt>
                <c:pt idx="41">
                  <c:v>-1.2604696215251789</c:v>
                </c:pt>
                <c:pt idx="42">
                  <c:v>-1.2467204983795794</c:v>
                </c:pt>
                <c:pt idx="43">
                  <c:v>-1.2332030975855142</c:v>
                </c:pt>
                <c:pt idx="44">
                  <c:v>-1.2199073479634386</c:v>
                </c:pt>
                <c:pt idx="45">
                  <c:v>-1.2068238214880831</c:v>
                </c:pt>
                <c:pt idx="46">
                  <c:v>-1.1939436788993694</c:v>
                </c:pt>
                <c:pt idx="47">
                  <c:v>-1.1812586209770399</c:v>
                </c:pt>
                <c:pt idx="48">
                  <c:v>-1.1687608447829125</c:v>
                </c:pt>
                <c:pt idx="49">
                  <c:v>-1.1564430042727849</c:v>
                </c:pt>
                <c:pt idx="50">
                  <c:v>-1.1442981747625176</c:v>
                </c:pt>
                <c:pt idx="51">
                  <c:v>-1.1323198208026035</c:v>
                </c:pt>
                <c:pt idx="52">
                  <c:v>-1.1205017670747008</c:v>
                </c:pt>
                <c:pt idx="53">
                  <c:v>-1.1088381719738976</c:v>
                </c:pt>
                <c:pt idx="54">
                  <c:v>-1.0973235035834814</c:v>
                </c:pt>
                <c:pt idx="55">
                  <c:v>-1.0859525177857321</c:v>
                </c:pt>
                <c:pt idx="56">
                  <c:v>-1.0747202382839032</c:v>
                </c:pt>
                <c:pt idx="57">
                  <c:v>-1.0636219383377201</c:v>
                </c:pt>
                <c:pt idx="58">
                  <c:v>-1.0526531240382728</c:v>
                </c:pt>
                <c:pt idx="59">
                  <c:v>-1.0418095189685195</c:v>
                </c:pt>
                <c:pt idx="60">
                  <c:v>-1.0310870501132954</c:v>
                </c:pt>
                <c:pt idx="61">
                  <c:v>-1.0204818348981379</c:v>
                </c:pt>
                <c:pt idx="62">
                  <c:v>-1.0099901692495805</c:v>
                </c:pt>
                <c:pt idx="63">
                  <c:v>-0.99960851658148409</c:v>
                </c:pt>
                <c:pt idx="64">
                  <c:v>-0.98933349762203071</c:v>
                </c:pt>
                <c:pt idx="65">
                  <c:v>-0.97916188100529056</c:v>
                </c:pt>
                <c:pt idx="66">
                  <c:v>-0.96909057455902581</c:v>
                </c:pt>
                <c:pt idx="67">
                  <c:v>-0.95911661722760222</c:v>
                </c:pt>
                <c:pt idx="68">
                  <c:v>-0.94923717157489562</c:v>
                </c:pt>
                <c:pt idx="69">
                  <c:v>-0.93944951681777367</c:v>
                </c:pt>
                <c:pt idx="70">
                  <c:v>-0.92975104234544648</c:v>
                </c:pt>
                <c:pt idx="71">
                  <c:v>-0.92013924168439898</c:v>
                </c:pt>
                <c:pt idx="72">
                  <c:v>-0.91061170687246829</c:v>
                </c:pt>
                <c:pt idx="73">
                  <c:v>-0.90116612320905976</c:v>
                </c:pt>
                <c:pt idx="74">
                  <c:v>-0.89180026435151916</c:v>
                </c:pt>
                <c:pt idx="75">
                  <c:v>-0.88251198773057415</c:v>
                </c:pt>
                <c:pt idx="76">
                  <c:v>-0.87329923026003609</c:v>
                </c:pt>
                <c:pt idx="77">
                  <c:v>-0.86416000431830875</c:v>
                </c:pt>
                <c:pt idx="78">
                  <c:v>-0.85509239398116055</c:v>
                </c:pt>
                <c:pt idx="79">
                  <c:v>-0.84609455148706558</c:v>
                </c:pt>
                <c:pt idx="80">
                  <c:v>-0.83716469391794601</c:v>
                </c:pt>
                <c:pt idx="81">
                  <c:v>-0.82830110007971913</c:v>
                </c:pt>
                <c:pt idx="82">
                  <c:v>-0.81950210756825348</c:v>
                </c:pt>
                <c:pt idx="83">
                  <c:v>-0.81076611000760868</c:v>
                </c:pt>
                <c:pt idx="84">
                  <c:v>-0.80209155444847513</c:v>
                </c:pt>
                <c:pt idx="85">
                  <c:v>-0.79347693891572579</c:v>
                </c:pt>
                <c:pt idx="86">
                  <c:v>-0.78492081009485448</c:v>
                </c:pt>
                <c:pt idx="87">
                  <c:v>-0.77642176114792794</c:v>
                </c:pt>
                <c:pt idx="88">
                  <c:v>-0.76797842965036622</c:v>
                </c:pt>
                <c:pt idx="89">
                  <c:v>-0.75958949564056433</c:v>
                </c:pt>
                <c:pt idx="90">
                  <c:v>-0.75125367977498048</c:v>
                </c:pt>
                <c:pt idx="91">
                  <c:v>-0.74296974158185325</c:v>
                </c:pt>
                <c:pt idx="92">
                  <c:v>-0.7347364778072546</c:v>
                </c:pt>
                <c:pt idx="93">
                  <c:v>-0.7265527208476168</c:v>
                </c:pt>
                <c:pt idx="94">
                  <c:v>-0.71841733726332313</c:v>
                </c:pt>
                <c:pt idx="95">
                  <c:v>-0.71032922636833373</c:v>
                </c:pt>
                <c:pt idx="96">
                  <c:v>-0.70228731889119633</c:v>
                </c:pt>
                <c:pt idx="97">
                  <c:v>-0.69429057570308306</c:v>
                </c:pt>
                <c:pt idx="98">
                  <c:v>-0.68633798660885514</c:v>
                </c:pt>
                <c:pt idx="99">
                  <c:v>-0.67842856919737593</c:v>
                </c:pt>
                <c:pt idx="100">
                  <c:v>-0.67056136774760744</c:v>
                </c:pt>
                <c:pt idx="101">
                  <c:v>-0.66273545218721874</c:v>
                </c:pt>
                <c:pt idx="102">
                  <c:v>-0.65494991710068595</c:v>
                </c:pt>
                <c:pt idx="103">
                  <c:v>-0.64720388078404256</c:v>
                </c:pt>
                <c:pt idx="104">
                  <c:v>-0.63949648434364104</c:v>
                </c:pt>
                <c:pt idx="105">
                  <c:v>-0.63182689083645727</c:v>
                </c:pt>
                <c:pt idx="106">
                  <c:v>-0.62419428444962388</c:v>
                </c:pt>
                <c:pt idx="107">
                  <c:v>-0.61659786971703046</c:v>
                </c:pt>
                <c:pt idx="108">
                  <c:v>-0.60903687077096924</c:v>
                </c:pt>
                <c:pt idx="109">
                  <c:v>-0.60151053062692961</c:v>
                </c:pt>
                <c:pt idx="110">
                  <c:v>-0.59401811049976094</c:v>
                </c:pt>
                <c:pt idx="111">
                  <c:v>-0.58655888914953658</c:v>
                </c:pt>
                <c:pt idx="112">
                  <c:v>-0.57913216225555586</c:v>
                </c:pt>
                <c:pt idx="113">
                  <c:v>-0.57173724181701324</c:v>
                </c:pt>
                <c:pt idx="114">
                  <c:v>-0.56437345557894714</c:v>
                </c:pt>
                <c:pt idx="115">
                  <c:v>-0.55704014648217959</c:v>
                </c:pt>
                <c:pt idx="116">
                  <c:v>-0.54973667213601451</c:v>
                </c:pt>
                <c:pt idx="117">
                  <c:v>-0.54246240431254955</c:v>
                </c:pt>
                <c:pt idx="118">
                  <c:v>-0.53521672846151769</c:v>
                </c:pt>
                <c:pt idx="119">
                  <c:v>-0.52799904324463476</c:v>
                </c:pt>
                <c:pt idx="120">
                  <c:v>-0.5208087600884912</c:v>
                </c:pt>
                <c:pt idx="121">
                  <c:v>-0.51364530275508125</c:v>
                </c:pt>
                <c:pt idx="122">
                  <c:v>-0.50650810692911141</c:v>
                </c:pt>
                <c:pt idx="123">
                  <c:v>-0.49939661982127787</c:v>
                </c:pt>
                <c:pt idx="124">
                  <c:v>-0.49231029978674884</c:v>
                </c:pt>
                <c:pt idx="125">
                  <c:v>-0.4852486159581304</c:v>
                </c:pt>
                <c:pt idx="126">
                  <c:v>-0.47821104789222835</c:v>
                </c:pt>
                <c:pt idx="127">
                  <c:v>-0.47119708522996556</c:v>
                </c:pt>
                <c:pt idx="128">
                  <c:v>-0.46420622736883604</c:v>
                </c:pt>
                <c:pt idx="129">
                  <c:v>-0.45723798314731923</c:v>
                </c:pt>
                <c:pt idx="130">
                  <c:v>-0.45029187054070757</c:v>
                </c:pt>
                <c:pt idx="131">
                  <c:v>-0.44336741636782018</c:v>
                </c:pt>
                <c:pt idx="132">
                  <c:v>-0.43646415600811633</c:v>
                </c:pt>
                <c:pt idx="133">
                  <c:v>-0.42958163312873388</c:v>
                </c:pt>
                <c:pt idx="134">
                  <c:v>-0.42271939942101233</c:v>
                </c:pt>
                <c:pt idx="135">
                  <c:v>-0.41587701434607655</c:v>
                </c:pt>
                <c:pt idx="136">
                  <c:v>-0.40905404488907982</c:v>
                </c:pt>
                <c:pt idx="137">
                  <c:v>-0.40225006532172536</c:v>
                </c:pt>
                <c:pt idx="138">
                  <c:v>-0.39546465697270444</c:v>
                </c:pt>
                <c:pt idx="139">
                  <c:v>-0.38869740800570463</c:v>
                </c:pt>
                <c:pt idx="140">
                  <c:v>-0.3819479132046617</c:v>
                </c:pt>
                <c:pt idx="141">
                  <c:v>-0.37521577376594184</c:v>
                </c:pt>
                <c:pt idx="142">
                  <c:v>-0.36850059709715677</c:v>
                </c:pt>
                <c:pt idx="143">
                  <c:v>-0.36180199662232804</c:v>
                </c:pt>
                <c:pt idx="144">
                  <c:v>-0.3551195915931305</c:v>
                </c:pt>
                <c:pt idx="145">
                  <c:v>-0.34845300690595715</c:v>
                </c:pt>
                <c:pt idx="146">
                  <c:v>-0.34180187292455905</c:v>
                </c:pt>
                <c:pt idx="147">
                  <c:v>-0.3351658253080253</c:v>
                </c:pt>
                <c:pt idx="148">
                  <c:v>-0.3285445048438797</c:v>
                </c:pt>
                <c:pt idx="149">
                  <c:v>-0.32193755728607965</c:v>
                </c:pt>
                <c:pt idx="150">
                  <c:v>-0.31534463319771155</c:v>
                </c:pt>
                <c:pt idx="151">
                  <c:v>-0.30876538779818863</c:v>
                </c:pt>
                <c:pt idx="152">
                  <c:v>-0.30219948081476239</c:v>
                </c:pt>
                <c:pt idx="153">
                  <c:v>-0.29564657633816982</c:v>
                </c:pt>
                <c:pt idx="154">
                  <c:v>-0.28910634268224333</c:v>
                </c:pt>
                <c:pt idx="155">
                  <c:v>-0.28257845224732031</c:v>
                </c:pt>
                <c:pt idx="156">
                  <c:v>-0.27606258138729461</c:v>
                </c:pt>
                <c:pt idx="157">
                  <c:v>-0.26955841028015781</c:v>
                </c:pt>
                <c:pt idx="158">
                  <c:v>-0.26306562280188689</c:v>
                </c:pt>
                <c:pt idx="159">
                  <c:v>-0.2565839064035384</c:v>
                </c:pt>
                <c:pt idx="160">
                  <c:v>-0.25011295199141531</c:v>
                </c:pt>
                <c:pt idx="161">
                  <c:v>-0.24365245381018011</c:v>
                </c:pt>
                <c:pt idx="162">
                  <c:v>-0.23720210932878771</c:v>
                </c:pt>
                <c:pt idx="163">
                  <c:v>-0.23076161912912302</c:v>
                </c:pt>
                <c:pt idx="164">
                  <c:v>-0.22433068679722667</c:v>
                </c:pt>
                <c:pt idx="165">
                  <c:v>-0.21790901881700006</c:v>
                </c:pt>
                <c:pt idx="166">
                  <c:v>-0.21149632446628405</c:v>
                </c:pt>
                <c:pt idx="167">
                  <c:v>-0.20509231571520856</c:v>
                </c:pt>
                <c:pt idx="168">
                  <c:v>-0.19869670712671594</c:v>
                </c:pt>
                <c:pt idx="169">
                  <c:v>-0.19230921575916171</c:v>
                </c:pt>
                <c:pt idx="170">
                  <c:v>-0.1859295610709023</c:v>
                </c:pt>
                <c:pt idx="171">
                  <c:v>-0.17955746482678048</c:v>
                </c:pt>
                <c:pt idx="172">
                  <c:v>-0.17319265100642342</c:v>
                </c:pt>
                <c:pt idx="173">
                  <c:v>-0.16683484571426985</c:v>
                </c:pt>
                <c:pt idx="174">
                  <c:v>-0.16048377709124662</c:v>
                </c:pt>
                <c:pt idx="175">
                  <c:v>-0.15413917522801696</c:v>
                </c:pt>
                <c:pt idx="176">
                  <c:v>-0.14780077207972397</c:v>
                </c:pt>
                <c:pt idx="177">
                  <c:v>-0.14146830138215863</c:v>
                </c:pt>
                <c:pt idx="178">
                  <c:v>-0.13514149856927823</c:v>
                </c:pt>
                <c:pt idx="179">
                  <c:v>-0.12882010069200828</c:v>
                </c:pt>
                <c:pt idx="180">
                  <c:v>-0.12250384633825985</c:v>
                </c:pt>
                <c:pt idx="181">
                  <c:v>-0.11619247555409717</c:v>
                </c:pt>
                <c:pt idx="182">
                  <c:v>-0.10988572976599141</c:v>
                </c:pt>
                <c:pt idx="183">
                  <c:v>-0.10358335170409869</c:v>
                </c:pt>
                <c:pt idx="184">
                  <c:v>-9.7285085326501389E-2</c:v>
                </c:pt>
                <c:pt idx="185">
                  <c:v>-9.099067574435335E-2</c:v>
                </c:pt>
                <c:pt idx="186">
                  <c:v>-8.4699869147870796E-2</c:v>
                </c:pt>
                <c:pt idx="187">
                  <c:v>-7.8412412733112211E-2</c:v>
                </c:pt>
                <c:pt idx="188">
                  <c:v>-7.212805462949097E-2</c:v>
                </c:pt>
                <c:pt idx="189">
                  <c:v>-6.5846543827966314E-2</c:v>
                </c:pt>
                <c:pt idx="190">
                  <c:v>-5.9567630109858341E-2</c:v>
                </c:pt>
                <c:pt idx="191">
                  <c:v>-5.3291063976234357E-2</c:v>
                </c:pt>
                <c:pt idx="192">
                  <c:v>-4.7016596577814158E-2</c:v>
                </c:pt>
                <c:pt idx="193">
                  <c:v>-4.0743979645342591E-2</c:v>
                </c:pt>
                <c:pt idx="194">
                  <c:v>-3.4472965420378865E-2</c:v>
                </c:pt>
                <c:pt idx="195">
                  <c:v>-2.8203306586451884E-2</c:v>
                </c:pt>
                <c:pt idx="196">
                  <c:v>-2.1934756200532039E-2</c:v>
                </c:pt>
                <c:pt idx="197">
                  <c:v>-1.5667067624769982E-2</c:v>
                </c:pt>
                <c:pt idx="198">
                  <c:v>-9.399994458453298E-3</c:v>
                </c:pt>
                <c:pt idx="199">
                  <c:v>-3.133290470132455E-3</c:v>
                </c:pt>
                <c:pt idx="200">
                  <c:v>3.133290470132455E-3</c:v>
                </c:pt>
                <c:pt idx="201">
                  <c:v>9.3999944584534367E-3</c:v>
                </c:pt>
                <c:pt idx="202">
                  <c:v>1.5667067624769982E-2</c:v>
                </c:pt>
                <c:pt idx="203">
                  <c:v>2.1934756200532181E-2</c:v>
                </c:pt>
                <c:pt idx="204">
                  <c:v>2.8203306586451884E-2</c:v>
                </c:pt>
                <c:pt idx="205">
                  <c:v>3.4472965420379004E-2</c:v>
                </c:pt>
                <c:pt idx="206">
                  <c:v>4.0743979645342591E-2</c:v>
                </c:pt>
                <c:pt idx="207">
                  <c:v>4.7016596577814297E-2</c:v>
                </c:pt>
                <c:pt idx="208">
                  <c:v>5.3291063976234357E-2</c:v>
                </c:pt>
                <c:pt idx="209">
                  <c:v>5.956763010985848E-2</c:v>
                </c:pt>
                <c:pt idx="210">
                  <c:v>6.5846543827966314E-2</c:v>
                </c:pt>
                <c:pt idx="211">
                  <c:v>7.2128054629491095E-2</c:v>
                </c:pt>
                <c:pt idx="212">
                  <c:v>7.8412412733112211E-2</c:v>
                </c:pt>
                <c:pt idx="213">
                  <c:v>8.4699869147870657E-2</c:v>
                </c:pt>
                <c:pt idx="214">
                  <c:v>9.099067574435335E-2</c:v>
                </c:pt>
                <c:pt idx="215">
                  <c:v>9.728508532650125E-2</c:v>
                </c:pt>
                <c:pt idx="216">
                  <c:v>0.10358335170409869</c:v>
                </c:pt>
                <c:pt idx="217">
                  <c:v>0.10988572976599127</c:v>
                </c:pt>
                <c:pt idx="218">
                  <c:v>0.11619247555409717</c:v>
                </c:pt>
                <c:pt idx="219">
                  <c:v>0.12250384633825973</c:v>
                </c:pt>
                <c:pt idx="220">
                  <c:v>0.12882010069200828</c:v>
                </c:pt>
                <c:pt idx="221">
                  <c:v>0.1351414985692781</c:v>
                </c:pt>
                <c:pt idx="222">
                  <c:v>0.14146830138215863</c:v>
                </c:pt>
                <c:pt idx="223">
                  <c:v>0.14780077207972384</c:v>
                </c:pt>
                <c:pt idx="224">
                  <c:v>0.15413917522801696</c:v>
                </c:pt>
                <c:pt idx="225">
                  <c:v>0.16048377709124662</c:v>
                </c:pt>
                <c:pt idx="226">
                  <c:v>0.16683484571426999</c:v>
                </c:pt>
                <c:pt idx="227">
                  <c:v>0.17319265100642342</c:v>
                </c:pt>
                <c:pt idx="228">
                  <c:v>0.17955746482678062</c:v>
                </c:pt>
                <c:pt idx="229">
                  <c:v>0.1859295610709023</c:v>
                </c:pt>
                <c:pt idx="230">
                  <c:v>0.19230921575916188</c:v>
                </c:pt>
                <c:pt idx="231">
                  <c:v>0.19869670712671594</c:v>
                </c:pt>
                <c:pt idx="232">
                  <c:v>0.20509231571520872</c:v>
                </c:pt>
                <c:pt idx="233">
                  <c:v>0.21149632446628405</c:v>
                </c:pt>
                <c:pt idx="234">
                  <c:v>0.21790901881700023</c:v>
                </c:pt>
                <c:pt idx="235">
                  <c:v>0.22433068679722667</c:v>
                </c:pt>
                <c:pt idx="236">
                  <c:v>0.23076161912912319</c:v>
                </c:pt>
                <c:pt idx="237">
                  <c:v>0.23720210932878771</c:v>
                </c:pt>
                <c:pt idx="238">
                  <c:v>0.24365245381017997</c:v>
                </c:pt>
                <c:pt idx="239">
                  <c:v>0.25011295199141531</c:v>
                </c:pt>
                <c:pt idx="240">
                  <c:v>0.25658390640353823</c:v>
                </c:pt>
                <c:pt idx="241">
                  <c:v>0.26306562280188689</c:v>
                </c:pt>
                <c:pt idx="242">
                  <c:v>0.26955841028015765</c:v>
                </c:pt>
                <c:pt idx="243">
                  <c:v>0.27606258138729461</c:v>
                </c:pt>
                <c:pt idx="244">
                  <c:v>0.28257845224732014</c:v>
                </c:pt>
                <c:pt idx="245">
                  <c:v>0.28910634268224333</c:v>
                </c:pt>
                <c:pt idx="246">
                  <c:v>0.29564657633816971</c:v>
                </c:pt>
                <c:pt idx="247">
                  <c:v>0.30219948081476239</c:v>
                </c:pt>
                <c:pt idx="248">
                  <c:v>0.30876538779818846</c:v>
                </c:pt>
                <c:pt idx="249">
                  <c:v>0.31534463319771155</c:v>
                </c:pt>
                <c:pt idx="250">
                  <c:v>0.32193755728607965</c:v>
                </c:pt>
                <c:pt idx="251">
                  <c:v>0.32854450484387981</c:v>
                </c:pt>
                <c:pt idx="252">
                  <c:v>0.3351658253080253</c:v>
                </c:pt>
                <c:pt idx="253">
                  <c:v>0.34180187292455921</c:v>
                </c:pt>
                <c:pt idx="254">
                  <c:v>0.34845300690595715</c:v>
                </c:pt>
                <c:pt idx="255">
                  <c:v>0.35511959159313067</c:v>
                </c:pt>
                <c:pt idx="256">
                  <c:v>0.36180199662232804</c:v>
                </c:pt>
                <c:pt idx="257">
                  <c:v>0.36850059709715682</c:v>
                </c:pt>
                <c:pt idx="258">
                  <c:v>0.37521577376594184</c:v>
                </c:pt>
                <c:pt idx="259">
                  <c:v>0.38194791320466176</c:v>
                </c:pt>
                <c:pt idx="260">
                  <c:v>0.38869740800570463</c:v>
                </c:pt>
                <c:pt idx="261">
                  <c:v>0.3954646569727045</c:v>
                </c:pt>
                <c:pt idx="262">
                  <c:v>0.40225006532172536</c:v>
                </c:pt>
                <c:pt idx="263">
                  <c:v>0.40905404488907959</c:v>
                </c:pt>
                <c:pt idx="264">
                  <c:v>0.41587701434607655</c:v>
                </c:pt>
                <c:pt idx="265">
                  <c:v>0.42271939942101217</c:v>
                </c:pt>
                <c:pt idx="266">
                  <c:v>0.42958163312873388</c:v>
                </c:pt>
                <c:pt idx="267">
                  <c:v>0.43646415600811633</c:v>
                </c:pt>
                <c:pt idx="268">
                  <c:v>0.44336741636782018</c:v>
                </c:pt>
                <c:pt idx="269">
                  <c:v>0.45029187054070735</c:v>
                </c:pt>
                <c:pt idx="270">
                  <c:v>0.45723798314731923</c:v>
                </c:pt>
                <c:pt idx="271">
                  <c:v>0.46420622736883582</c:v>
                </c:pt>
                <c:pt idx="272">
                  <c:v>0.47119708522996556</c:v>
                </c:pt>
                <c:pt idx="273">
                  <c:v>0.47821104789222818</c:v>
                </c:pt>
                <c:pt idx="274">
                  <c:v>0.4852486159581304</c:v>
                </c:pt>
                <c:pt idx="275">
                  <c:v>0.49231029978674884</c:v>
                </c:pt>
                <c:pt idx="276">
                  <c:v>0.49939661982127803</c:v>
                </c:pt>
                <c:pt idx="277">
                  <c:v>0.50650810692911141</c:v>
                </c:pt>
                <c:pt idx="278">
                  <c:v>0.51364530275508136</c:v>
                </c:pt>
                <c:pt idx="279">
                  <c:v>0.5208087600884912</c:v>
                </c:pt>
                <c:pt idx="280">
                  <c:v>0.52799904324463498</c:v>
                </c:pt>
                <c:pt idx="281">
                  <c:v>0.53521672846151769</c:v>
                </c:pt>
                <c:pt idx="282">
                  <c:v>0.54246240431254966</c:v>
                </c:pt>
                <c:pt idx="283">
                  <c:v>0.54973667213601451</c:v>
                </c:pt>
                <c:pt idx="284">
                  <c:v>0.5570401464821797</c:v>
                </c:pt>
                <c:pt idx="285">
                  <c:v>0.56437345557894714</c:v>
                </c:pt>
                <c:pt idx="286">
                  <c:v>0.57173724181701335</c:v>
                </c:pt>
                <c:pt idx="287">
                  <c:v>0.57913216225555586</c:v>
                </c:pt>
                <c:pt idx="288">
                  <c:v>0.58655888914953647</c:v>
                </c:pt>
                <c:pt idx="289">
                  <c:v>0.59401811049976094</c:v>
                </c:pt>
                <c:pt idx="290">
                  <c:v>0.6015105306269295</c:v>
                </c:pt>
                <c:pt idx="291">
                  <c:v>0.60903687077096924</c:v>
                </c:pt>
                <c:pt idx="292">
                  <c:v>0.61659786971703046</c:v>
                </c:pt>
                <c:pt idx="293">
                  <c:v>0.62419428444962388</c:v>
                </c:pt>
                <c:pt idx="294">
                  <c:v>0.63182689083645693</c:v>
                </c:pt>
                <c:pt idx="295">
                  <c:v>0.63949648434364104</c:v>
                </c:pt>
                <c:pt idx="296">
                  <c:v>0.64720388078404234</c:v>
                </c:pt>
                <c:pt idx="297">
                  <c:v>0.65494991710068595</c:v>
                </c:pt>
                <c:pt idx="298">
                  <c:v>0.66273545218721863</c:v>
                </c:pt>
                <c:pt idx="299">
                  <c:v>0.67056136774760744</c:v>
                </c:pt>
                <c:pt idx="300">
                  <c:v>0.67842856919737593</c:v>
                </c:pt>
                <c:pt idx="301">
                  <c:v>0.68633798660885514</c:v>
                </c:pt>
                <c:pt idx="302">
                  <c:v>0.69429057570308306</c:v>
                </c:pt>
                <c:pt idx="303">
                  <c:v>0.70228731889119633</c:v>
                </c:pt>
                <c:pt idx="304">
                  <c:v>0.71032922636833373</c:v>
                </c:pt>
                <c:pt idx="305">
                  <c:v>0.71841733726332313</c:v>
                </c:pt>
                <c:pt idx="306">
                  <c:v>0.7265527208476168</c:v>
                </c:pt>
                <c:pt idx="307">
                  <c:v>0.73473647780725448</c:v>
                </c:pt>
                <c:pt idx="308">
                  <c:v>0.74296974158185325</c:v>
                </c:pt>
                <c:pt idx="309">
                  <c:v>0.75125367977497992</c:v>
                </c:pt>
                <c:pt idx="310">
                  <c:v>0.75958949564056433</c:v>
                </c:pt>
                <c:pt idx="311">
                  <c:v>0.76797842965036611</c:v>
                </c:pt>
                <c:pt idx="312">
                  <c:v>0.77642176114792794</c:v>
                </c:pt>
                <c:pt idx="313">
                  <c:v>0.78492081009485359</c:v>
                </c:pt>
                <c:pt idx="314">
                  <c:v>0.79347693891572579</c:v>
                </c:pt>
                <c:pt idx="315">
                  <c:v>0.80209155444847635</c:v>
                </c:pt>
                <c:pt idx="316">
                  <c:v>0.81076611000760868</c:v>
                </c:pt>
                <c:pt idx="317">
                  <c:v>0.81950210756825437</c:v>
                </c:pt>
                <c:pt idx="318">
                  <c:v>0.82830110007971913</c:v>
                </c:pt>
                <c:pt idx="319">
                  <c:v>0.83716469391794601</c:v>
                </c:pt>
                <c:pt idx="320">
                  <c:v>0.84609455148706558</c:v>
                </c:pt>
                <c:pt idx="321">
                  <c:v>0.85509239398116055</c:v>
                </c:pt>
                <c:pt idx="322">
                  <c:v>0.86416000431830875</c:v>
                </c:pt>
                <c:pt idx="323">
                  <c:v>0.87329923026003609</c:v>
                </c:pt>
                <c:pt idx="324">
                  <c:v>0.88251198773057415</c:v>
                </c:pt>
                <c:pt idx="325">
                  <c:v>0.89180026435151916</c:v>
                </c:pt>
                <c:pt idx="326">
                  <c:v>0.90116612320905976</c:v>
                </c:pt>
                <c:pt idx="327">
                  <c:v>0.91061170687246829</c:v>
                </c:pt>
                <c:pt idx="328">
                  <c:v>0.92013924168439898</c:v>
                </c:pt>
                <c:pt idx="329">
                  <c:v>0.92975104234544648</c:v>
                </c:pt>
                <c:pt idx="330">
                  <c:v>0.93944951681777367</c:v>
                </c:pt>
                <c:pt idx="331">
                  <c:v>0.94923717157489562</c:v>
                </c:pt>
                <c:pt idx="332">
                  <c:v>0.95911661722760133</c:v>
                </c:pt>
                <c:pt idx="333">
                  <c:v>0.96909057455902581</c:v>
                </c:pt>
                <c:pt idx="334">
                  <c:v>0.97916188100528867</c:v>
                </c:pt>
                <c:pt idx="335">
                  <c:v>0.98933349762203071</c:v>
                </c:pt>
                <c:pt idx="336">
                  <c:v>0.99960851658148309</c:v>
                </c:pt>
                <c:pt idx="337">
                  <c:v>1.0099901692495805</c:v>
                </c:pt>
                <c:pt idx="338">
                  <c:v>1.0204818348981364</c:v>
                </c:pt>
                <c:pt idx="339">
                  <c:v>1.0310870501132954</c:v>
                </c:pt>
                <c:pt idx="340">
                  <c:v>1.0418095189685208</c:v>
                </c:pt>
                <c:pt idx="341">
                  <c:v>1.0526531240382728</c:v>
                </c:pt>
                <c:pt idx="342">
                  <c:v>1.0636219383377195</c:v>
                </c:pt>
                <c:pt idx="343">
                  <c:v>1.0747202382839032</c:v>
                </c:pt>
                <c:pt idx="344">
                  <c:v>1.0859525177857321</c:v>
                </c:pt>
                <c:pt idx="345">
                  <c:v>1.0973235035834814</c:v>
                </c:pt>
                <c:pt idx="346">
                  <c:v>1.1088381719738976</c:v>
                </c:pt>
                <c:pt idx="347">
                  <c:v>1.1205017670747008</c:v>
                </c:pt>
                <c:pt idx="348">
                  <c:v>1.1323198208026035</c:v>
                </c:pt>
                <c:pt idx="349">
                  <c:v>1.1442981747625176</c:v>
                </c:pt>
                <c:pt idx="350">
                  <c:v>1.1564430042727849</c:v>
                </c:pt>
                <c:pt idx="351">
                  <c:v>1.1687608447829125</c:v>
                </c:pt>
                <c:pt idx="352">
                  <c:v>1.1812586209770399</c:v>
                </c:pt>
                <c:pt idx="353">
                  <c:v>1.1939436788993694</c:v>
                </c:pt>
                <c:pt idx="354">
                  <c:v>1.2068238214880831</c:v>
                </c:pt>
                <c:pt idx="355">
                  <c:v>1.2199073479634392</c:v>
                </c:pt>
                <c:pt idx="356">
                  <c:v>1.2332030975855142</c:v>
                </c:pt>
                <c:pt idx="357">
                  <c:v>1.2467204983795801</c:v>
                </c:pt>
                <c:pt idx="358">
                  <c:v>1.2604696215251789</c:v>
                </c:pt>
                <c:pt idx="359">
                  <c:v>1.2744612422219319</c:v>
                </c:pt>
                <c:pt idx="360">
                  <c:v>1.2887069079850249</c:v>
                </c:pt>
                <c:pt idx="361">
                  <c:v>1.3032190154917302</c:v>
                </c:pt>
                <c:pt idx="362">
                  <c:v>1.3180108973035372</c:v>
                </c:pt>
                <c:pt idx="363">
                  <c:v>1.3330969200350886</c:v>
                </c:pt>
                <c:pt idx="364">
                  <c:v>1.3484925958418177</c:v>
                </c:pt>
                <c:pt idx="365">
                  <c:v>1.3642147094666293</c:v>
                </c:pt>
                <c:pt idx="366">
                  <c:v>1.3802814635400096</c:v>
                </c:pt>
                <c:pt idx="367">
                  <c:v>1.3967126453904506</c:v>
                </c:pt>
                <c:pt idx="368">
                  <c:v>1.4135298193235448</c:v>
                </c:pt>
                <c:pt idx="369">
                  <c:v>1.4307565492078322</c:v>
                </c:pt>
                <c:pt idx="370">
                  <c:v>1.4484186573171371</c:v>
                </c:pt>
                <c:pt idx="371">
                  <c:v>1.4665445267928738</c:v>
                </c:pt>
                <c:pt idx="372">
                  <c:v>1.4851654569026771</c:v>
                </c:pt>
                <c:pt idx="373">
                  <c:v>1.5043160826142106</c:v>
                </c:pt>
                <c:pt idx="374">
                  <c:v>1.5240348730572575</c:v>
                </c:pt>
                <c:pt idx="375">
                  <c:v>1.5443647274658938</c:v>
                </c:pt>
                <c:pt idx="376">
                  <c:v>1.5653536925337324</c:v>
                </c:pt>
                <c:pt idx="377">
                  <c:v>1.5870558322903145</c:v>
                </c:pt>
                <c:pt idx="378">
                  <c:v>1.6095322913580099</c:v>
                </c:pt>
                <c:pt idx="379">
                  <c:v>1.6328526058679915</c:v>
                </c:pt>
                <c:pt idx="380">
                  <c:v>1.65709633503402</c:v>
                </c:pt>
                <c:pt idx="381">
                  <c:v>1.6823551128879397</c:v>
                </c:pt>
                <c:pt idx="382">
                  <c:v>1.7087352578229018</c:v>
                </c:pt>
                <c:pt idx="383">
                  <c:v>1.7363611334663742</c:v>
                </c:pt>
                <c:pt idx="384">
                  <c:v>1.7653795378901025</c:v>
                </c:pt>
                <c:pt idx="385">
                  <c:v>1.7959655256605047</c:v>
                </c:pt>
                <c:pt idx="386">
                  <c:v>1.8283302667641481</c:v>
                </c:pt>
                <c:pt idx="387">
                  <c:v>1.8627318674216511</c:v>
                </c:pt>
                <c:pt idx="388">
                  <c:v>1.8994906105213327</c:v>
                </c:pt>
                <c:pt idx="389">
                  <c:v>1.9390109896889525</c:v>
                </c:pt>
                <c:pt idx="390">
                  <c:v>1.9818145535064509</c:v>
                </c:pt>
                <c:pt idx="391">
                  <c:v>2.0285906666054867</c:v>
                </c:pt>
                <c:pt idx="392">
                  <c:v>2.080278452525274</c:v>
                </c:pt>
                <c:pt idx="393">
                  <c:v>2.138206340599865</c:v>
                </c:pt>
                <c:pt idx="394">
                  <c:v>2.2043462877022431</c:v>
                </c:pt>
                <c:pt idx="395">
                  <c:v>2.2818194835677295</c:v>
                </c:pt>
                <c:pt idx="396">
                  <c:v>2.3760308419612102</c:v>
                </c:pt>
                <c:pt idx="397">
                  <c:v>2.4977054744123737</c:v>
                </c:pt>
                <c:pt idx="398">
                  <c:v>2.6737873154729108</c:v>
                </c:pt>
                <c:pt idx="399">
                  <c:v>3.0233414397391534</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numCache>
            </c:numRef>
          </c:yVal>
          <c:smooth val="0"/>
          <c:extLst>
            <c:ext xmlns:c16="http://schemas.microsoft.com/office/drawing/2014/chart" uri="{C3380CC4-5D6E-409C-BE32-E72D297353CC}">
              <c16:uniqueId val="{00000000-7960-4F4B-826C-83AFD9F27EC2}"/>
            </c:ext>
          </c:extLst>
        </c:ser>
        <c:dLbls>
          <c:showLegendKey val="0"/>
          <c:showVal val="0"/>
          <c:showCatName val="0"/>
          <c:showSerName val="0"/>
          <c:showPercent val="0"/>
          <c:showBubbleSize val="0"/>
        </c:dLbls>
        <c:axId val="2128937295"/>
        <c:axId val="1"/>
      </c:scatterChart>
      <c:valAx>
        <c:axId val="2128937295"/>
        <c:scaling>
          <c:orientation val="minMax"/>
          <c:max val="235"/>
          <c:min val="185"/>
        </c:scaling>
        <c:delete val="0"/>
        <c:axPos val="b"/>
        <c:title>
          <c:tx>
            <c:rich>
              <a:bodyPr/>
              <a:lstStyle/>
              <a:p>
                <a:pPr>
                  <a:defRPr sz="1100" b="1" i="0" u="none" strike="noStrike" baseline="0">
                    <a:solidFill>
                      <a:srgbClr val="003300"/>
                    </a:solidFill>
                    <a:latin typeface="Arial"/>
                    <a:ea typeface="Arial"/>
                    <a:cs typeface="Arial"/>
                  </a:defRPr>
                </a:pPr>
                <a:r>
                  <a:rPr lang="en-CA"/>
                  <a:t>Ordered Observations</a:t>
                </a:r>
              </a:p>
            </c:rich>
          </c:tx>
          <c:layout>
            <c:manualLayout>
              <c:xMode val="edge"/>
              <c:yMode val="edge"/>
              <c:x val="0.37881872637045982"/>
              <c:y val="0.8874355786498349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1"/>
        <c:crosses val="autoZero"/>
        <c:crossBetween val="midCat"/>
        <c:majorUnit val="10"/>
      </c:valAx>
      <c:valAx>
        <c:axId val="1"/>
        <c:scaling>
          <c:orientation val="minMax"/>
        </c:scaling>
        <c:delete val="0"/>
        <c:axPos val="l"/>
        <c:title>
          <c:tx>
            <c:rich>
              <a:bodyPr/>
              <a:lstStyle/>
              <a:p>
                <a:pPr>
                  <a:defRPr sz="1100" b="1" i="0" u="none" strike="noStrike" baseline="0">
                    <a:solidFill>
                      <a:srgbClr val="003300"/>
                    </a:solidFill>
                    <a:latin typeface="Arial"/>
                    <a:ea typeface="Arial"/>
                    <a:cs typeface="Arial"/>
                  </a:defRPr>
                </a:pPr>
                <a:r>
                  <a:rPr lang="en-CA"/>
                  <a:t>Z-Scores</a:t>
                </a:r>
              </a:p>
            </c:rich>
          </c:tx>
          <c:layout>
            <c:manualLayout>
              <c:xMode val="edge"/>
              <c:yMode val="edge"/>
              <c:x val="3.2586607750703267E-2"/>
              <c:y val="0.410995196956655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2128937295"/>
        <c:crosses val="autoZero"/>
        <c:crossBetween val="midCat"/>
      </c:valAx>
      <c:spPr>
        <a:noFill/>
        <a:ln w="12700">
          <a:solidFill>
            <a:srgbClr val="808080"/>
          </a:solidFill>
          <a:prstDash val="solid"/>
        </a:ln>
      </c:spPr>
    </c:plotArea>
    <c:plotVisOnly val="1"/>
    <c:dispBlanksAs val="gap"/>
    <c:showDLblsOverMax val="0"/>
  </c:chart>
  <c:spPr>
    <a:solidFill>
      <a:srgbClr val="FFFF99"/>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Histogram of</a:t>
            </a:r>
            <a:r>
              <a:rPr lang="en-US" altLang="zh-CN" baseline="0"/>
              <a:t> sample means of temperature with n=20</a:t>
            </a:r>
            <a:endParaRPr lang="en-US" altLang="zh-CN"/>
          </a:p>
        </c:rich>
      </c:tx>
      <c:overlay val="0"/>
    </c:title>
    <c:autoTitleDeleted val="0"/>
    <c:plotArea>
      <c:layout/>
      <c:barChart>
        <c:barDir val="col"/>
        <c:grouping val="clustered"/>
        <c:varyColors val="0"/>
        <c:ser>
          <c:idx val="0"/>
          <c:order val="0"/>
          <c:tx>
            <c:v>Frequency</c:v>
          </c:tx>
          <c:invertIfNegative val="0"/>
          <c:cat>
            <c:strRef>
              <c:f>Simulation!$H$414:$H$423</c:f>
              <c:strCache>
                <c:ptCount val="10"/>
                <c:pt idx="0">
                  <c:v>203.00</c:v>
                </c:pt>
                <c:pt idx="1">
                  <c:v>204.00</c:v>
                </c:pt>
                <c:pt idx="2">
                  <c:v>205.00</c:v>
                </c:pt>
                <c:pt idx="3">
                  <c:v>206.00</c:v>
                </c:pt>
                <c:pt idx="4">
                  <c:v>207.00</c:v>
                </c:pt>
                <c:pt idx="5">
                  <c:v>208.00</c:v>
                </c:pt>
                <c:pt idx="6">
                  <c:v>209.00</c:v>
                </c:pt>
                <c:pt idx="7">
                  <c:v>210.00</c:v>
                </c:pt>
                <c:pt idx="8">
                  <c:v>211.00</c:v>
                </c:pt>
                <c:pt idx="9">
                  <c:v>More</c:v>
                </c:pt>
              </c:strCache>
            </c:strRef>
          </c:cat>
          <c:val>
            <c:numRef>
              <c:f>Simulation!$I$414:$I$423</c:f>
              <c:numCache>
                <c:formatCode>General</c:formatCode>
                <c:ptCount val="10"/>
                <c:pt idx="0">
                  <c:v>0</c:v>
                </c:pt>
                <c:pt idx="1">
                  <c:v>1</c:v>
                </c:pt>
                <c:pt idx="2">
                  <c:v>0</c:v>
                </c:pt>
                <c:pt idx="3">
                  <c:v>5</c:v>
                </c:pt>
                <c:pt idx="4">
                  <c:v>4</c:v>
                </c:pt>
                <c:pt idx="5">
                  <c:v>17</c:v>
                </c:pt>
                <c:pt idx="6">
                  <c:v>20</c:v>
                </c:pt>
                <c:pt idx="7">
                  <c:v>9</c:v>
                </c:pt>
                <c:pt idx="8">
                  <c:v>4</c:v>
                </c:pt>
                <c:pt idx="9">
                  <c:v>0</c:v>
                </c:pt>
              </c:numCache>
            </c:numRef>
          </c:val>
          <c:extLst>
            <c:ext xmlns:c16="http://schemas.microsoft.com/office/drawing/2014/chart" uri="{C3380CC4-5D6E-409C-BE32-E72D297353CC}">
              <c16:uniqueId val="{00000000-AB7F-461E-B73D-E5DE97352C86}"/>
            </c:ext>
          </c:extLst>
        </c:ser>
        <c:dLbls>
          <c:showLegendKey val="0"/>
          <c:showVal val="0"/>
          <c:showCatName val="0"/>
          <c:showSerName val="0"/>
          <c:showPercent val="0"/>
          <c:showBubbleSize val="0"/>
        </c:dLbls>
        <c:gapWidth val="0"/>
        <c:axId val="400886672"/>
        <c:axId val="400887392"/>
      </c:barChart>
      <c:catAx>
        <c:axId val="400886672"/>
        <c:scaling>
          <c:orientation val="minMax"/>
        </c:scaling>
        <c:delete val="0"/>
        <c:axPos val="b"/>
        <c:title>
          <c:tx>
            <c:rich>
              <a:bodyPr/>
              <a:lstStyle/>
              <a:p>
                <a:pPr>
                  <a:defRPr/>
                </a:pPr>
                <a:r>
                  <a:rPr lang="en-US" altLang="zh-CN"/>
                  <a:t>Temperature</a:t>
                </a:r>
              </a:p>
            </c:rich>
          </c:tx>
          <c:overlay val="0"/>
        </c:title>
        <c:numFmt formatCode="General" sourceLinked="1"/>
        <c:majorTickMark val="out"/>
        <c:minorTickMark val="none"/>
        <c:tickLblPos val="nextTo"/>
        <c:crossAx val="400887392"/>
        <c:crosses val="autoZero"/>
        <c:auto val="1"/>
        <c:lblAlgn val="ctr"/>
        <c:lblOffset val="100"/>
        <c:noMultiLvlLbl val="0"/>
      </c:catAx>
      <c:valAx>
        <c:axId val="400887392"/>
        <c:scaling>
          <c:orientation val="minMax"/>
        </c:scaling>
        <c:delete val="0"/>
        <c:axPos val="l"/>
        <c:title>
          <c:tx>
            <c:rich>
              <a:bodyPr/>
              <a:lstStyle/>
              <a:p>
                <a:pPr>
                  <a:defRPr/>
                </a:pPr>
                <a:r>
                  <a:rPr lang="en-US" altLang="zh-CN"/>
                  <a:t>Frequency</a:t>
                </a:r>
              </a:p>
            </c:rich>
          </c:tx>
          <c:overlay val="0"/>
        </c:title>
        <c:numFmt formatCode="General" sourceLinked="1"/>
        <c:majorTickMark val="out"/>
        <c:minorTickMark val="none"/>
        <c:tickLblPos val="nextTo"/>
        <c:crossAx val="40088667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kern="1200" baseline="0">
                <a:solidFill>
                  <a:sysClr val="windowText" lastClr="000000"/>
                </a:solidFill>
              </a:rPr>
              <a:t>Histogram of sample means of temperature with n=400</a:t>
            </a:r>
          </a:p>
        </c:rich>
      </c:tx>
      <c:overlay val="0"/>
    </c:title>
    <c:autoTitleDeleted val="0"/>
    <c:plotArea>
      <c:layout/>
      <c:barChart>
        <c:barDir val="col"/>
        <c:grouping val="clustered"/>
        <c:varyColors val="0"/>
        <c:ser>
          <c:idx val="0"/>
          <c:order val="0"/>
          <c:tx>
            <c:v>Frequency</c:v>
          </c:tx>
          <c:invertIfNegative val="0"/>
          <c:cat>
            <c:strRef>
              <c:f>Simulation!$H$434:$H$443</c:f>
              <c:strCache>
                <c:ptCount val="10"/>
                <c:pt idx="0">
                  <c:v>207.00</c:v>
                </c:pt>
                <c:pt idx="1">
                  <c:v>207.25</c:v>
                </c:pt>
                <c:pt idx="2">
                  <c:v>207.50</c:v>
                </c:pt>
                <c:pt idx="3">
                  <c:v>207.75</c:v>
                </c:pt>
                <c:pt idx="4">
                  <c:v>208.00</c:v>
                </c:pt>
                <c:pt idx="5">
                  <c:v>208.25</c:v>
                </c:pt>
                <c:pt idx="6">
                  <c:v>208.50</c:v>
                </c:pt>
                <c:pt idx="7">
                  <c:v>208.75</c:v>
                </c:pt>
                <c:pt idx="8">
                  <c:v>209.00</c:v>
                </c:pt>
                <c:pt idx="9">
                  <c:v>More</c:v>
                </c:pt>
              </c:strCache>
            </c:strRef>
          </c:cat>
          <c:val>
            <c:numRef>
              <c:f>Simulation!$I$434:$I$443</c:f>
              <c:numCache>
                <c:formatCode>General</c:formatCode>
                <c:ptCount val="10"/>
                <c:pt idx="0">
                  <c:v>0</c:v>
                </c:pt>
                <c:pt idx="1">
                  <c:v>0</c:v>
                </c:pt>
                <c:pt idx="2">
                  <c:v>3</c:v>
                </c:pt>
                <c:pt idx="3">
                  <c:v>10</c:v>
                </c:pt>
                <c:pt idx="4">
                  <c:v>27</c:v>
                </c:pt>
                <c:pt idx="5">
                  <c:v>15</c:v>
                </c:pt>
                <c:pt idx="6">
                  <c:v>4</c:v>
                </c:pt>
                <c:pt idx="7">
                  <c:v>1</c:v>
                </c:pt>
                <c:pt idx="8">
                  <c:v>0</c:v>
                </c:pt>
                <c:pt idx="9">
                  <c:v>0</c:v>
                </c:pt>
              </c:numCache>
            </c:numRef>
          </c:val>
          <c:extLst>
            <c:ext xmlns:c16="http://schemas.microsoft.com/office/drawing/2014/chart" uri="{C3380CC4-5D6E-409C-BE32-E72D297353CC}">
              <c16:uniqueId val="{00000000-04DC-483E-83AC-2F9CF9EB1AC7}"/>
            </c:ext>
          </c:extLst>
        </c:ser>
        <c:dLbls>
          <c:showLegendKey val="0"/>
          <c:showVal val="0"/>
          <c:showCatName val="0"/>
          <c:showSerName val="0"/>
          <c:showPercent val="0"/>
          <c:showBubbleSize val="0"/>
        </c:dLbls>
        <c:gapWidth val="0"/>
        <c:axId val="512798992"/>
        <c:axId val="512799352"/>
      </c:barChart>
      <c:catAx>
        <c:axId val="512798992"/>
        <c:scaling>
          <c:orientation val="minMax"/>
        </c:scaling>
        <c:delete val="0"/>
        <c:axPos val="b"/>
        <c:title>
          <c:tx>
            <c:rich>
              <a:bodyPr/>
              <a:lstStyle/>
              <a:p>
                <a:pPr>
                  <a:defRPr/>
                </a:pPr>
                <a:r>
                  <a:rPr lang="en-US" altLang="zh-CN"/>
                  <a:t>Temperatures</a:t>
                </a:r>
              </a:p>
            </c:rich>
          </c:tx>
          <c:overlay val="0"/>
        </c:title>
        <c:numFmt formatCode="General" sourceLinked="1"/>
        <c:majorTickMark val="out"/>
        <c:minorTickMark val="none"/>
        <c:tickLblPos val="nextTo"/>
        <c:crossAx val="512799352"/>
        <c:crosses val="autoZero"/>
        <c:auto val="1"/>
        <c:lblAlgn val="ctr"/>
        <c:lblOffset val="100"/>
        <c:noMultiLvlLbl val="0"/>
      </c:catAx>
      <c:valAx>
        <c:axId val="512799352"/>
        <c:scaling>
          <c:orientation val="minMax"/>
        </c:scaling>
        <c:delete val="0"/>
        <c:axPos val="l"/>
        <c:title>
          <c:tx>
            <c:rich>
              <a:bodyPr/>
              <a:lstStyle/>
              <a:p>
                <a:pPr>
                  <a:defRPr/>
                </a:pPr>
                <a:r>
                  <a:rPr lang="en-US" altLang="zh-CN"/>
                  <a:t>Frequency</a:t>
                </a:r>
              </a:p>
            </c:rich>
          </c:tx>
          <c:overlay val="0"/>
        </c:title>
        <c:numFmt formatCode="General" sourceLinked="1"/>
        <c:majorTickMark val="out"/>
        <c:minorTickMark val="none"/>
        <c:tickLblPos val="nextTo"/>
        <c:crossAx val="51279899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106680</xdr:colOff>
      <xdr:row>5</xdr:row>
      <xdr:rowOff>22860</xdr:rowOff>
    </xdr:from>
    <xdr:to>
      <xdr:col>5</xdr:col>
      <xdr:colOff>22860</xdr:colOff>
      <xdr:row>24</xdr:row>
      <xdr:rowOff>45720</xdr:rowOff>
    </xdr:to>
    <xdr:graphicFrame macro="">
      <xdr:nvGraphicFramePr>
        <xdr:cNvPr id="7330" name="Chart 1">
          <a:extLst>
            <a:ext uri="{FF2B5EF4-FFF2-40B4-BE49-F238E27FC236}">
              <a16:creationId xmlns:a16="http://schemas.microsoft.com/office/drawing/2014/main" id="{84C13A30-A15B-844A-381F-CEF2550DD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142875</xdr:rowOff>
    </xdr:from>
    <xdr:to>
      <xdr:col>3</xdr:col>
      <xdr:colOff>9525</xdr:colOff>
      <xdr:row>2</xdr:row>
      <xdr:rowOff>9525</xdr:rowOff>
    </xdr:to>
    <xdr:sp macro="" textlink="">
      <xdr:nvSpPr>
        <xdr:cNvPr id="4097" name="Text Box 1">
          <a:extLst>
            <a:ext uri="{FF2B5EF4-FFF2-40B4-BE49-F238E27FC236}">
              <a16:creationId xmlns:a16="http://schemas.microsoft.com/office/drawing/2014/main" id="{0B24CE2E-1213-8B9B-FB65-043B7DA837C1}"/>
            </a:ext>
          </a:extLst>
        </xdr:cNvPr>
        <xdr:cNvSpPr txBox="1">
          <a:spLocks noChangeArrowheads="1"/>
        </xdr:cNvSpPr>
      </xdr:nvSpPr>
      <xdr:spPr bwMode="auto">
        <a:xfrm>
          <a:off x="9525" y="142875"/>
          <a:ext cx="2581275" cy="1905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FFFF"/>
              </a:solidFill>
              <a:latin typeface="Arial"/>
              <a:cs typeface="Arial"/>
            </a:rPr>
            <a:t>Enter Number of Observations</a:t>
          </a:r>
        </a:p>
      </xdr:txBody>
    </xdr:sp>
    <xdr:clientData/>
  </xdr:twoCellAnchor>
  <xdr:twoCellAnchor editAs="oneCell">
    <xdr:from>
      <xdr:col>8</xdr:col>
      <xdr:colOff>487680</xdr:colOff>
      <xdr:row>33</xdr:row>
      <xdr:rowOff>68580</xdr:rowOff>
    </xdr:from>
    <xdr:to>
      <xdr:col>8</xdr:col>
      <xdr:colOff>563880</xdr:colOff>
      <xdr:row>34</xdr:row>
      <xdr:rowOff>106680</xdr:rowOff>
    </xdr:to>
    <xdr:sp macro="" textlink="">
      <xdr:nvSpPr>
        <xdr:cNvPr id="4743" name="Text Box 3">
          <a:extLst>
            <a:ext uri="{FF2B5EF4-FFF2-40B4-BE49-F238E27FC236}">
              <a16:creationId xmlns:a16="http://schemas.microsoft.com/office/drawing/2014/main" id="{B9979986-1379-6FE4-A3D8-9B48ACD41AB2}"/>
            </a:ext>
          </a:extLst>
        </xdr:cNvPr>
        <xdr:cNvSpPr txBox="1">
          <a:spLocks noChangeArrowheads="1"/>
        </xdr:cNvSpPr>
      </xdr:nvSpPr>
      <xdr:spPr bwMode="auto">
        <a:xfrm>
          <a:off x="6408420" y="560070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219075</xdr:colOff>
      <xdr:row>1</xdr:row>
      <xdr:rowOff>0</xdr:rowOff>
    </xdr:from>
    <xdr:to>
      <xdr:col>11</xdr:col>
      <xdr:colOff>590550</xdr:colOff>
      <xdr:row>11</xdr:row>
      <xdr:rowOff>95250</xdr:rowOff>
    </xdr:to>
    <xdr:sp macro="" textlink="">
      <xdr:nvSpPr>
        <xdr:cNvPr id="4100" name="Text Box 4">
          <a:extLst>
            <a:ext uri="{FF2B5EF4-FFF2-40B4-BE49-F238E27FC236}">
              <a16:creationId xmlns:a16="http://schemas.microsoft.com/office/drawing/2014/main" id="{12E27BDA-AB69-4269-848E-5BF26B093F48}"/>
            </a:ext>
          </a:extLst>
        </xdr:cNvPr>
        <xdr:cNvSpPr txBox="1">
          <a:spLocks noChangeArrowheads="1"/>
        </xdr:cNvSpPr>
      </xdr:nvSpPr>
      <xdr:spPr bwMode="auto">
        <a:xfrm>
          <a:off x="3609975" y="161925"/>
          <a:ext cx="4638675" cy="1714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The template allows you to obtain a normal probability plot  to check the assumption of normality for the lab assignment data. All you have to do is to enter the number of observations into the green cell (D2) and to copy and paste the ordered observations into column B. Any changes to the data will be immediately reflected in the plot.</a:t>
          </a:r>
        </a:p>
      </xdr:txBody>
    </xdr:sp>
    <xdr:clientData/>
  </xdr:twoCellAnchor>
  <xdr:twoCellAnchor>
    <xdr:from>
      <xdr:col>4</xdr:col>
      <xdr:colOff>213360</xdr:colOff>
      <xdr:row>13</xdr:row>
      <xdr:rowOff>30480</xdr:rowOff>
    </xdr:from>
    <xdr:to>
      <xdr:col>12</xdr:col>
      <xdr:colOff>7620</xdr:colOff>
      <xdr:row>35</xdr:row>
      <xdr:rowOff>106680</xdr:rowOff>
    </xdr:to>
    <xdr:graphicFrame macro="">
      <xdr:nvGraphicFramePr>
        <xdr:cNvPr id="4745" name="Chart 5">
          <a:extLst>
            <a:ext uri="{FF2B5EF4-FFF2-40B4-BE49-F238E27FC236}">
              <a16:creationId xmlns:a16="http://schemas.microsoft.com/office/drawing/2014/main" id="{39201ACA-84BE-A9B1-1281-F8A99E948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47625</xdr:rowOff>
    </xdr:from>
    <xdr:to>
      <xdr:col>6</xdr:col>
      <xdr:colOff>552450</xdr:colOff>
      <xdr:row>2</xdr:row>
      <xdr:rowOff>133350</xdr:rowOff>
    </xdr:to>
    <xdr:sp macro="" textlink="">
      <xdr:nvSpPr>
        <xdr:cNvPr id="2" name="Text Box 1">
          <a:extLst>
            <a:ext uri="{FF2B5EF4-FFF2-40B4-BE49-F238E27FC236}">
              <a16:creationId xmlns:a16="http://schemas.microsoft.com/office/drawing/2014/main" id="{B7B38D4F-1CE7-5A95-F4CB-25BE6851A301}"/>
            </a:ext>
          </a:extLst>
        </xdr:cNvPr>
        <xdr:cNvSpPr txBox="1">
          <a:spLocks noChangeArrowheads="1"/>
        </xdr:cNvSpPr>
      </xdr:nvSpPr>
      <xdr:spPr bwMode="auto">
        <a:xfrm>
          <a:off x="28575" y="47625"/>
          <a:ext cx="4905375" cy="421005"/>
        </a:xfrm>
        <a:prstGeom prst="rect">
          <a:avLst/>
        </a:prstGeom>
        <a:solidFill>
          <a:srgbClr val="009900"/>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CA" sz="1800" b="1" i="0" u="none" strike="noStrike" baseline="0">
              <a:solidFill>
                <a:srgbClr val="FFFFFF"/>
              </a:solidFill>
              <a:latin typeface="Arial"/>
              <a:cs typeface="Arial"/>
            </a:rPr>
            <a:t>ENGINE TEMPERATURE</a:t>
          </a:r>
        </a:p>
      </xdr:txBody>
    </xdr:sp>
    <xdr:clientData/>
  </xdr:twoCellAnchor>
  <xdr:twoCellAnchor>
    <xdr:from>
      <xdr:col>9</xdr:col>
      <xdr:colOff>0</xdr:colOff>
      <xdr:row>411</xdr:row>
      <xdr:rowOff>171448</xdr:rowOff>
    </xdr:from>
    <xdr:to>
      <xdr:col>16</xdr:col>
      <xdr:colOff>600075</xdr:colOff>
      <xdr:row>431</xdr:row>
      <xdr:rowOff>38099</xdr:rowOff>
    </xdr:to>
    <xdr:graphicFrame macro="">
      <xdr:nvGraphicFramePr>
        <xdr:cNvPr id="4" name="Chart 3">
          <a:extLst>
            <a:ext uri="{FF2B5EF4-FFF2-40B4-BE49-F238E27FC236}">
              <a16:creationId xmlns:a16="http://schemas.microsoft.com/office/drawing/2014/main" id="{37671CF0-4478-4153-B5AE-8CCFA87CF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638174</xdr:colOff>
      <xdr:row>432</xdr:row>
      <xdr:rowOff>0</xdr:rowOff>
    </xdr:from>
    <xdr:to>
      <xdr:col>16</xdr:col>
      <xdr:colOff>609599</xdr:colOff>
      <xdr:row>450</xdr:row>
      <xdr:rowOff>28575</xdr:rowOff>
    </xdr:to>
    <xdr:graphicFrame macro="">
      <xdr:nvGraphicFramePr>
        <xdr:cNvPr id="6" name="Chart 5">
          <a:extLst>
            <a:ext uri="{FF2B5EF4-FFF2-40B4-BE49-F238E27FC236}">
              <a16:creationId xmlns:a16="http://schemas.microsoft.com/office/drawing/2014/main" id="{629FBE8D-ABDD-48FE-8349-D6D4444F3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1"/>
  <sheetViews>
    <sheetView workbookViewId="0">
      <selection activeCell="C5" sqref="C5"/>
    </sheetView>
  </sheetViews>
  <sheetFormatPr defaultRowHeight="12.75" x14ac:dyDescent="0.2"/>
  <cols>
    <col min="1" max="1" width="18.140625" customWidth="1"/>
    <col min="2" max="2" width="11.28515625" customWidth="1"/>
    <col min="3" max="3" width="11.42578125" customWidth="1"/>
  </cols>
  <sheetData>
    <row r="1" spans="1:7" x14ac:dyDescent="0.2">
      <c r="A1" s="14"/>
      <c r="B1" s="14" t="s">
        <v>25</v>
      </c>
      <c r="C1" s="15"/>
      <c r="D1" s="15"/>
      <c r="E1" s="15"/>
      <c r="F1" s="15"/>
      <c r="G1" s="15"/>
    </row>
    <row r="3" spans="1:7" x14ac:dyDescent="0.2">
      <c r="A3" s="8" t="s">
        <v>0</v>
      </c>
      <c r="B3" s="9" t="s">
        <v>5</v>
      </c>
      <c r="C3" s="17">
        <v>210</v>
      </c>
    </row>
    <row r="4" spans="1:7" x14ac:dyDescent="0.2">
      <c r="A4" s="8" t="s">
        <v>6</v>
      </c>
      <c r="B4" s="9" t="s">
        <v>7</v>
      </c>
      <c r="C4" s="17">
        <v>7.25</v>
      </c>
    </row>
    <row r="160" spans="1:3" x14ac:dyDescent="0.2">
      <c r="A160" s="18" t="s">
        <v>20</v>
      </c>
      <c r="B160" s="18"/>
      <c r="C160" s="18"/>
    </row>
    <row r="161" spans="1:3" x14ac:dyDescent="0.2">
      <c r="A161" s="18">
        <f>$C$3-3*$C$4</f>
        <v>188.25</v>
      </c>
      <c r="B161" s="18">
        <f>NORMDIST(A161, $C$3, $C$4, FALSE)</f>
        <v>6.1128943612938033E-4</v>
      </c>
      <c r="C161" s="18">
        <f>6*$C$4/500</f>
        <v>8.6999999999999994E-2</v>
      </c>
    </row>
    <row r="162" spans="1:3" x14ac:dyDescent="0.2">
      <c r="A162" s="18">
        <f>A161+$C$161</f>
        <v>188.33699999999999</v>
      </c>
      <c r="B162" s="18">
        <f t="shared" ref="B162:B225" si="0">NORMDIST(A162, $C$3, $C$4, FALSE)</f>
        <v>6.3365114333687605E-4</v>
      </c>
      <c r="C162" s="18"/>
    </row>
    <row r="163" spans="1:3" x14ac:dyDescent="0.2">
      <c r="A163" s="18">
        <f t="shared" ref="A163:A226" si="1">A162+$C$161</f>
        <v>188.42399999999998</v>
      </c>
      <c r="B163" s="18">
        <f t="shared" si="0"/>
        <v>6.5673629201530505E-4</v>
      </c>
      <c r="C163" s="18"/>
    </row>
    <row r="164" spans="1:3" x14ac:dyDescent="0.2">
      <c r="A164" s="18">
        <f t="shared" si="1"/>
        <v>188.51099999999997</v>
      </c>
      <c r="B164" s="18">
        <f t="shared" si="0"/>
        <v>6.8056446940557792E-4</v>
      </c>
      <c r="C164" s="18"/>
    </row>
    <row r="165" spans="1:3" x14ac:dyDescent="0.2">
      <c r="A165" s="18">
        <f t="shared" si="1"/>
        <v>188.59799999999996</v>
      </c>
      <c r="B165" s="18">
        <f t="shared" si="0"/>
        <v>7.0515564810118248E-4</v>
      </c>
      <c r="C165" s="18"/>
    </row>
    <row r="166" spans="1:3" x14ac:dyDescent="0.2">
      <c r="A166" s="18">
        <f t="shared" si="1"/>
        <v>188.68499999999995</v>
      </c>
      <c r="B166" s="18">
        <f t="shared" si="0"/>
        <v>7.3053018831874511E-4</v>
      </c>
      <c r="C166" s="18"/>
    </row>
    <row r="167" spans="1:3" x14ac:dyDescent="0.2">
      <c r="A167" s="18">
        <f t="shared" si="1"/>
        <v>188.77199999999993</v>
      </c>
      <c r="B167" s="18">
        <f t="shared" si="0"/>
        <v>7.5670883996671232E-4</v>
      </c>
      <c r="C167" s="18"/>
    </row>
    <row r="168" spans="1:3" x14ac:dyDescent="0.2">
      <c r="A168" s="18">
        <f t="shared" si="1"/>
        <v>188.85899999999992</v>
      </c>
      <c r="B168" s="18">
        <f t="shared" si="0"/>
        <v>7.8371274450306217E-4</v>
      </c>
      <c r="C168" s="18"/>
    </row>
    <row r="169" spans="1:3" x14ac:dyDescent="0.2">
      <c r="A169" s="18">
        <f t="shared" si="1"/>
        <v>188.94599999999991</v>
      </c>
      <c r="B169" s="18">
        <f t="shared" si="0"/>
        <v>8.1156343657281345E-4</v>
      </c>
      <c r="C169" s="18"/>
    </row>
    <row r="170" spans="1:3" x14ac:dyDescent="0.2">
      <c r="A170" s="18">
        <f t="shared" si="1"/>
        <v>189.0329999999999</v>
      </c>
      <c r="B170" s="18">
        <f t="shared" si="0"/>
        <v>8.4028284541599072E-4</v>
      </c>
      <c r="C170" s="18"/>
    </row>
    <row r="171" spans="1:3" x14ac:dyDescent="0.2">
      <c r="A171" s="18">
        <f t="shared" si="1"/>
        <v>189.11999999999989</v>
      </c>
      <c r="B171" s="18">
        <f t="shared" si="0"/>
        <v>8.6989329603664187E-4</v>
      </c>
      <c r="C171" s="18"/>
    </row>
    <row r="172" spans="1:3" x14ac:dyDescent="0.2">
      <c r="A172" s="18">
        <f t="shared" si="1"/>
        <v>189.20699999999988</v>
      </c>
      <c r="B172" s="18">
        <f t="shared" si="0"/>
        <v>9.0041751012335549E-4</v>
      </c>
      <c r="C172" s="18"/>
    </row>
    <row r="173" spans="1:3" x14ac:dyDescent="0.2">
      <c r="A173" s="18">
        <f t="shared" si="1"/>
        <v>189.29399999999987</v>
      </c>
      <c r="B173" s="18">
        <f t="shared" si="0"/>
        <v>9.318786067117167E-4</v>
      </c>
      <c r="C173" s="18"/>
    </row>
    <row r="174" spans="1:3" x14ac:dyDescent="0.2">
      <c r="A174" s="18">
        <f t="shared" si="1"/>
        <v>189.38099999999986</v>
      </c>
      <c r="B174" s="18">
        <f t="shared" si="0"/>
        <v>9.6430010257898423E-4</v>
      </c>
      <c r="C174" s="18"/>
    </row>
    <row r="175" spans="1:3" x14ac:dyDescent="0.2">
      <c r="A175" s="18">
        <f t="shared" si="1"/>
        <v>189.46799999999985</v>
      </c>
      <c r="B175" s="18">
        <f t="shared" si="0"/>
        <v>9.9770591236127593E-4</v>
      </c>
      <c r="C175" s="18"/>
    </row>
    <row r="176" spans="1:3" x14ac:dyDescent="0.2">
      <c r="A176" s="18">
        <f t="shared" si="1"/>
        <v>189.55499999999984</v>
      </c>
      <c r="B176" s="18">
        <f t="shared" si="0"/>
        <v>1.03212034838346E-3</v>
      </c>
      <c r="C176" s="18"/>
    </row>
    <row r="177" spans="1:10" x14ac:dyDescent="0.2">
      <c r="A177" s="18">
        <f t="shared" si="1"/>
        <v>189.64199999999983</v>
      </c>
      <c r="B177" s="18">
        <f t="shared" si="0"/>
        <v>1.0675681201918854E-3</v>
      </c>
      <c r="C177" s="18"/>
    </row>
    <row r="178" spans="1:10" x14ac:dyDescent="0.2">
      <c r="A178" s="18">
        <f t="shared" si="1"/>
        <v>189.72899999999981</v>
      </c>
      <c r="B178" s="18">
        <f t="shared" si="0"/>
        <v>1.1040743337801036E-3</v>
      </c>
      <c r="C178" s="18"/>
    </row>
    <row r="179" spans="1:10" x14ac:dyDescent="0.2">
      <c r="A179" s="18">
        <f t="shared" si="1"/>
        <v>189.8159999999998</v>
      </c>
      <c r="B179" s="18">
        <f t="shared" si="0"/>
        <v>1.1416644904976376E-3</v>
      </c>
      <c r="C179" s="18"/>
      <c r="J179" s="19"/>
    </row>
    <row r="180" spans="1:10" x14ac:dyDescent="0.2">
      <c r="A180" s="18">
        <f t="shared" si="1"/>
        <v>189.90299999999979</v>
      </c>
      <c r="B180" s="18">
        <f t="shared" si="0"/>
        <v>1.1803644856318981E-3</v>
      </c>
      <c r="C180" s="18"/>
    </row>
    <row r="181" spans="1:10" x14ac:dyDescent="0.2">
      <c r="A181" s="18">
        <f t="shared" si="1"/>
        <v>189.98999999999978</v>
      </c>
      <c r="B181" s="18">
        <f t="shared" si="0"/>
        <v>1.2202006066533092E-3</v>
      </c>
      <c r="C181" s="18"/>
    </row>
    <row r="182" spans="1:10" x14ac:dyDescent="0.2">
      <c r="A182" s="18">
        <f t="shared" si="1"/>
        <v>190.07699999999977</v>
      </c>
      <c r="B182" s="18">
        <f t="shared" si="0"/>
        <v>1.2611995311137051E-3</v>
      </c>
      <c r="C182" s="18"/>
    </row>
    <row r="183" spans="1:10" x14ac:dyDescent="0.2">
      <c r="A183" s="18">
        <f t="shared" si="1"/>
        <v>190.16399999999976</v>
      </c>
      <c r="B183" s="18">
        <f t="shared" si="0"/>
        <v>1.3033883241881197E-3</v>
      </c>
      <c r="C183" s="18"/>
    </row>
    <row r="184" spans="1:10" x14ac:dyDescent="0.2">
      <c r="A184" s="18">
        <f t="shared" si="1"/>
        <v>190.25099999999975</v>
      </c>
      <c r="B184" s="18">
        <f t="shared" si="0"/>
        <v>1.3467944358500595E-3</v>
      </c>
      <c r="C184" s="18"/>
    </row>
    <row r="185" spans="1:10" x14ac:dyDescent="0.2">
      <c r="A185" s="18">
        <f t="shared" si="1"/>
        <v>190.33799999999974</v>
      </c>
      <c r="B185" s="18">
        <f t="shared" si="0"/>
        <v>1.3914456976704681E-3</v>
      </c>
      <c r="C185" s="18"/>
    </row>
    <row r="186" spans="1:10" x14ac:dyDescent="0.2">
      <c r="A186" s="18">
        <f t="shared" si="1"/>
        <v>190.42499999999973</v>
      </c>
      <c r="B186" s="18">
        <f t="shared" si="0"/>
        <v>1.4373703192305572E-3</v>
      </c>
      <c r="C186" s="18"/>
    </row>
    <row r="187" spans="1:10" x14ac:dyDescent="0.2">
      <c r="A187" s="18">
        <f t="shared" si="1"/>
        <v>190.51199999999972</v>
      </c>
      <c r="B187" s="18">
        <f t="shared" si="0"/>
        <v>1.4845968841388428E-3</v>
      </c>
      <c r="C187" s="18"/>
    </row>
    <row r="188" spans="1:10" x14ac:dyDescent="0.2">
      <c r="A188" s="18">
        <f t="shared" si="1"/>
        <v>190.59899999999971</v>
      </c>
      <c r="B188" s="18">
        <f t="shared" si="0"/>
        <v>1.5331543456427385E-3</v>
      </c>
      <c r="C188" s="18"/>
    </row>
    <row r="189" spans="1:10" x14ac:dyDescent="0.2">
      <c r="A189" s="18">
        <f t="shared" si="1"/>
        <v>190.68599999999969</v>
      </c>
      <c r="B189" s="18">
        <f t="shared" si="0"/>
        <v>1.5830720218251669E-3</v>
      </c>
      <c r="C189" s="18"/>
    </row>
    <row r="190" spans="1:10" x14ac:dyDescent="0.2">
      <c r="A190" s="18">
        <f t="shared" si="1"/>
        <v>190.77299999999968</v>
      </c>
      <c r="B190" s="18">
        <f t="shared" si="0"/>
        <v>1.6343795903768163E-3</v>
      </c>
      <c r="C190" s="18"/>
    </row>
    <row r="191" spans="1:10" x14ac:dyDescent="0.2">
      <c r="A191" s="18">
        <f t="shared" si="1"/>
        <v>190.85999999999967</v>
      </c>
      <c r="B191" s="18">
        <f t="shared" si="0"/>
        <v>1.6871070829346925E-3</v>
      </c>
      <c r="C191" s="18"/>
    </row>
    <row r="192" spans="1:10" x14ac:dyDescent="0.2">
      <c r="A192" s="18">
        <f t="shared" si="1"/>
        <v>190.94699999999966</v>
      </c>
      <c r="B192" s="18">
        <f t="shared" si="0"/>
        <v>1.7412848789778747E-3</v>
      </c>
      <c r="C192" s="18"/>
    </row>
    <row r="193" spans="1:3" x14ac:dyDescent="0.2">
      <c r="A193" s="18">
        <f t="shared" si="1"/>
        <v>191.03399999999965</v>
      </c>
      <c r="B193" s="18">
        <f t="shared" si="0"/>
        <v>1.7969436992714527E-3</v>
      </c>
      <c r="C193" s="18"/>
    </row>
    <row r="194" spans="1:3" x14ac:dyDescent="0.2">
      <c r="A194" s="18">
        <f t="shared" si="1"/>
        <v>191.12099999999964</v>
      </c>
      <c r="B194" s="18">
        <f t="shared" si="0"/>
        <v>1.854114598849809E-3</v>
      </c>
      <c r="C194" s="18"/>
    </row>
    <row r="195" spans="1:3" x14ac:dyDescent="0.2">
      <c r="A195" s="18">
        <f t="shared" si="1"/>
        <v>191.20799999999963</v>
      </c>
      <c r="B195" s="18">
        <f t="shared" si="0"/>
        <v>1.9128289595306673E-3</v>
      </c>
      <c r="C195" s="18"/>
    </row>
    <row r="196" spans="1:3" x14ac:dyDescent="0.2">
      <c r="A196" s="18">
        <f t="shared" si="1"/>
        <v>191.29499999999962</v>
      </c>
      <c r="B196" s="18">
        <f t="shared" si="0"/>
        <v>1.9731184819514148E-3</v>
      </c>
      <c r="C196" s="18"/>
    </row>
    <row r="197" spans="1:3" x14ac:dyDescent="0.2">
      <c r="A197" s="18">
        <f t="shared" si="1"/>
        <v>191.38199999999961</v>
      </c>
      <c r="B197" s="18">
        <f t="shared" si="0"/>
        <v>2.0350151771195289E-3</v>
      </c>
      <c r="C197" s="18"/>
    </row>
    <row r="198" spans="1:3" x14ac:dyDescent="0.2">
      <c r="A198" s="18">
        <f t="shared" si="1"/>
        <v>191.4689999999996</v>
      </c>
      <c r="B198" s="18">
        <f t="shared" si="0"/>
        <v>2.0985513574691412E-3</v>
      </c>
      <c r="C198" s="18"/>
    </row>
    <row r="199" spans="1:3" x14ac:dyDescent="0.2">
      <c r="A199" s="18">
        <f t="shared" si="1"/>
        <v>191.55599999999959</v>
      </c>
      <c r="B199" s="18">
        <f t="shared" si="0"/>
        <v>2.1637596274159759E-3</v>
      </c>
      <c r="C199" s="18"/>
    </row>
    <row r="200" spans="1:3" x14ac:dyDescent="0.2">
      <c r="A200" s="18">
        <f t="shared" si="1"/>
        <v>191.64299999999957</v>
      </c>
      <c r="B200" s="18">
        <f t="shared" si="0"/>
        <v>2.2306728734032815E-3</v>
      </c>
      <c r="C200" s="18"/>
    </row>
    <row r="201" spans="1:3" x14ac:dyDescent="0.2">
      <c r="A201" s="18">
        <f t="shared" si="1"/>
        <v>191.72999999999956</v>
      </c>
      <c r="B201" s="18">
        <f t="shared" si="0"/>
        <v>2.2993242534315212E-3</v>
      </c>
      <c r="C201" s="18"/>
    </row>
    <row r="202" spans="1:3" x14ac:dyDescent="0.2">
      <c r="A202" s="18">
        <f t="shared" si="1"/>
        <v>191.81699999999955</v>
      </c>
      <c r="B202" s="18">
        <f t="shared" si="0"/>
        <v>2.3697471860650481E-3</v>
      </c>
      <c r="C202" s="18"/>
    </row>
    <row r="203" spans="1:3" x14ac:dyDescent="0.2">
      <c r="A203" s="18">
        <f t="shared" si="1"/>
        <v>191.90399999999954</v>
      </c>
      <c r="B203" s="18">
        <f t="shared" si="0"/>
        <v>2.4419753389091628E-3</v>
      </c>
      <c r="C203" s="18"/>
    </row>
    <row r="204" spans="1:3" x14ac:dyDescent="0.2">
      <c r="A204" s="18">
        <f t="shared" si="1"/>
        <v>191.99099999999953</v>
      </c>
      <c r="B204" s="18">
        <f t="shared" si="0"/>
        <v>2.5160426165513955E-3</v>
      </c>
      <c r="C204" s="18"/>
    </row>
    <row r="205" spans="1:3" x14ac:dyDescent="0.2">
      <c r="A205" s="18">
        <f t="shared" si="1"/>
        <v>192.07799999999952</v>
      </c>
      <c r="B205" s="18">
        <f t="shared" si="0"/>
        <v>2.5919831479612092E-3</v>
      </c>
      <c r="C205" s="18"/>
    </row>
    <row r="206" spans="1:3" x14ac:dyDescent="0.2">
      <c r="A206" s="18">
        <f t="shared" si="1"/>
        <v>192.16499999999951</v>
      </c>
      <c r="B206" s="18">
        <f t="shared" si="0"/>
        <v>2.6698312733425822E-3</v>
      </c>
      <c r="C206" s="18"/>
    </row>
    <row r="207" spans="1:3" x14ac:dyDescent="0.2">
      <c r="A207" s="18">
        <f t="shared" si="1"/>
        <v>192.2519999999995</v>
      </c>
      <c r="B207" s="18">
        <f t="shared" si="0"/>
        <v>2.7496215304345195E-3</v>
      </c>
      <c r="C207" s="18"/>
    </row>
    <row r="208" spans="1:3" x14ac:dyDescent="0.2">
      <c r="A208" s="18">
        <f t="shared" si="1"/>
        <v>192.33899999999949</v>
      </c>
      <c r="B208" s="18">
        <f t="shared" si="0"/>
        <v>2.8313886402547249E-3</v>
      </c>
      <c r="C208" s="18"/>
    </row>
    <row r="209" spans="1:3" x14ac:dyDescent="0.2">
      <c r="A209" s="18">
        <f t="shared" si="1"/>
        <v>192.42599999999948</v>
      </c>
      <c r="B209" s="18">
        <f t="shared" si="0"/>
        <v>2.9151674922823132E-3</v>
      </c>
      <c r="C209" s="18"/>
    </row>
    <row r="210" spans="1:3" x14ac:dyDescent="0.2">
      <c r="A210" s="18">
        <f t="shared" si="1"/>
        <v>192.51299999999947</v>
      </c>
      <c r="B210" s="18">
        <f t="shared" si="0"/>
        <v>3.0009931290757375E-3</v>
      </c>
      <c r="C210" s="18"/>
    </row>
    <row r="211" spans="1:3" x14ac:dyDescent="0.2">
      <c r="A211" s="18">
        <f t="shared" si="1"/>
        <v>192.59999999999945</v>
      </c>
      <c r="B211" s="18">
        <f t="shared" si="0"/>
        <v>3.0889007303225992E-3</v>
      </c>
      <c r="C211" s="18"/>
    </row>
    <row r="212" spans="1:3" x14ac:dyDescent="0.2">
      <c r="A212" s="18">
        <f t="shared" si="1"/>
        <v>192.68699999999944</v>
      </c>
      <c r="B212" s="18">
        <f t="shared" si="0"/>
        <v>3.1789255963185934E-3</v>
      </c>
      <c r="C212" s="18"/>
    </row>
    <row r="213" spans="1:3" x14ac:dyDescent="0.2">
      <c r="A213" s="18">
        <f t="shared" si="1"/>
        <v>192.77399999999943</v>
      </c>
      <c r="B213" s="18">
        <f t="shared" si="0"/>
        <v>3.271103130873163E-3</v>
      </c>
      <c r="C213" s="18"/>
    </row>
    <row r="214" spans="1:3" x14ac:dyDescent="0.2">
      <c r="A214" s="18">
        <f t="shared" si="1"/>
        <v>192.86099999999942</v>
      </c>
      <c r="B214" s="18">
        <f t="shared" si="0"/>
        <v>3.3654688236401599E-3</v>
      </c>
      <c r="C214" s="18"/>
    </row>
    <row r="215" spans="1:3" x14ac:dyDescent="0.2">
      <c r="A215" s="18">
        <f t="shared" si="1"/>
        <v>192.94799999999941</v>
      </c>
      <c r="B215" s="18">
        <f t="shared" si="0"/>
        <v>3.462058231872134E-3</v>
      </c>
      <c r="C215" s="18"/>
    </row>
    <row r="216" spans="1:3" x14ac:dyDescent="0.2">
      <c r="A216" s="18">
        <f t="shared" si="1"/>
        <v>193.0349999999994</v>
      </c>
      <c r="B216" s="18">
        <f t="shared" si="0"/>
        <v>3.5609069615976092E-3</v>
      </c>
      <c r="C216" s="18"/>
    </row>
    <row r="217" spans="1:3" x14ac:dyDescent="0.2">
      <c r="A217" s="18">
        <f t="shared" si="1"/>
        <v>193.12199999999939</v>
      </c>
      <c r="B217" s="18">
        <f t="shared" si="0"/>
        <v>3.6620506482211842E-3</v>
      </c>
      <c r="C217" s="18"/>
    </row>
    <row r="218" spans="1:3" x14ac:dyDescent="0.2">
      <c r="A218" s="18">
        <f t="shared" si="1"/>
        <v>193.20899999999938</v>
      </c>
      <c r="B218" s="18">
        <f t="shared" si="0"/>
        <v>3.7655249365468133E-3</v>
      </c>
      <c r="C218" s="18"/>
    </row>
    <row r="219" spans="1:3" x14ac:dyDescent="0.2">
      <c r="A219" s="18">
        <f t="shared" si="1"/>
        <v>193.29599999999937</v>
      </c>
      <c r="B219" s="18">
        <f t="shared" si="0"/>
        <v>3.8713654602254401E-3</v>
      </c>
      <c r="C219" s="18"/>
    </row>
    <row r="220" spans="1:3" x14ac:dyDescent="0.2">
      <c r="A220" s="18">
        <f t="shared" si="1"/>
        <v>193.38299999999936</v>
      </c>
      <c r="B220" s="18">
        <f t="shared" si="0"/>
        <v>3.9796078206285022E-3</v>
      </c>
      <c r="C220" s="18"/>
    </row>
    <row r="221" spans="1:3" x14ac:dyDescent="0.2">
      <c r="A221" s="18">
        <f t="shared" si="1"/>
        <v>193.46999999999935</v>
      </c>
      <c r="B221" s="18">
        <f t="shared" si="0"/>
        <v>4.0902875651496768E-3</v>
      </c>
      <c r="C221" s="18"/>
    </row>
    <row r="222" spans="1:3" x14ac:dyDescent="0.2">
      <c r="A222" s="18">
        <f t="shared" si="1"/>
        <v>193.55699999999933</v>
      </c>
      <c r="B222" s="18">
        <f t="shared" si="0"/>
        <v>4.203440164937804E-3</v>
      </c>
      <c r="C222" s="18"/>
    </row>
    <row r="223" spans="1:3" x14ac:dyDescent="0.2">
      <c r="A223" s="18">
        <f t="shared" si="1"/>
        <v>193.64399999999932</v>
      </c>
      <c r="B223" s="18">
        <f t="shared" si="0"/>
        <v>4.3191009920645071E-3</v>
      </c>
      <c r="C223" s="18"/>
    </row>
    <row r="224" spans="1:3" x14ac:dyDescent="0.2">
      <c r="A224" s="18">
        <f t="shared" si="1"/>
        <v>193.73099999999931</v>
      </c>
      <c r="B224" s="18">
        <f t="shared" si="0"/>
        <v>4.4373052961309105E-3</v>
      </c>
      <c r="C224" s="18"/>
    </row>
    <row r="225" spans="1:3" x14ac:dyDescent="0.2">
      <c r="A225" s="18">
        <f t="shared" si="1"/>
        <v>193.8179999999993</v>
      </c>
      <c r="B225" s="18">
        <f t="shared" si="0"/>
        <v>4.5580881803183072E-3</v>
      </c>
      <c r="C225" s="18"/>
    </row>
    <row r="226" spans="1:3" x14ac:dyDescent="0.2">
      <c r="A226" s="18">
        <f t="shared" si="1"/>
        <v>193.90499999999929</v>
      </c>
      <c r="B226" s="18">
        <f t="shared" ref="B226:B289" si="2">NORMDIST(A226, $C$3, $C$4, FALSE)</f>
        <v>4.6814845768885279E-3</v>
      </c>
      <c r="C226" s="18"/>
    </row>
    <row r="227" spans="1:3" x14ac:dyDescent="0.2">
      <c r="A227" s="18">
        <f t="shared" ref="A227:A290" si="3">A226+$C$161</f>
        <v>193.99199999999928</v>
      </c>
      <c r="B227" s="18">
        <f t="shared" si="2"/>
        <v>4.8075292221403838E-3</v>
      </c>
      <c r="C227" s="18"/>
    </row>
    <row r="228" spans="1:3" x14ac:dyDescent="0.2">
      <c r="A228" s="18">
        <f t="shared" si="3"/>
        <v>194.07899999999927</v>
      </c>
      <c r="B228" s="18">
        <f t="shared" si="2"/>
        <v>4.9362566308292777E-3</v>
      </c>
      <c r="C228" s="18"/>
    </row>
    <row r="229" spans="1:3" x14ac:dyDescent="0.2">
      <c r="A229" s="18">
        <f t="shared" si="3"/>
        <v>194.16599999999926</v>
      </c>
      <c r="B229" s="18">
        <f t="shared" si="2"/>
        <v>5.0677010700579048E-3</v>
      </c>
      <c r="C229" s="18"/>
    </row>
    <row r="230" spans="1:3" x14ac:dyDescent="0.2">
      <c r="A230" s="18">
        <f t="shared" si="3"/>
        <v>194.25299999999925</v>
      </c>
      <c r="B230" s="18">
        <f t="shared" si="2"/>
        <v>5.2018965326465763E-3</v>
      </c>
      <c r="C230" s="18"/>
    </row>
    <row r="231" spans="1:3" x14ac:dyDescent="0.2">
      <c r="A231" s="18">
        <f t="shared" si="3"/>
        <v>194.33999999999924</v>
      </c>
      <c r="B231" s="18">
        <f t="shared" si="2"/>
        <v>5.338876709992663E-3</v>
      </c>
      <c r="C231" s="18"/>
    </row>
    <row r="232" spans="1:3" x14ac:dyDescent="0.2">
      <c r="A232" s="18">
        <f t="shared" si="3"/>
        <v>194.42699999999923</v>
      </c>
      <c r="B232" s="18">
        <f t="shared" si="2"/>
        <v>5.4786749644291791E-3</v>
      </c>
      <c r="C232" s="18"/>
    </row>
    <row r="233" spans="1:3" x14ac:dyDescent="0.2">
      <c r="A233" s="18">
        <f t="shared" si="3"/>
        <v>194.51399999999921</v>
      </c>
      <c r="B233" s="18">
        <f t="shared" si="2"/>
        <v>5.6213243010935334E-3</v>
      </c>
      <c r="C233" s="18"/>
    </row>
    <row r="234" spans="1:3" x14ac:dyDescent="0.2">
      <c r="A234" s="18">
        <f t="shared" si="3"/>
        <v>194.6009999999992</v>
      </c>
      <c r="B234" s="18">
        <f t="shared" si="2"/>
        <v>5.7668573393181623E-3</v>
      </c>
      <c r="C234" s="18"/>
    </row>
    <row r="235" spans="1:3" x14ac:dyDescent="0.2">
      <c r="A235" s="18">
        <f t="shared" si="3"/>
        <v>194.68799999999919</v>
      </c>
      <c r="B235" s="18">
        <f t="shared" si="2"/>
        <v>5.9153062835554798E-3</v>
      </c>
      <c r="C235" s="18"/>
    </row>
    <row r="236" spans="1:3" x14ac:dyDescent="0.2">
      <c r="A236" s="18">
        <f t="shared" si="3"/>
        <v>194.77499999999918</v>
      </c>
      <c r="B236" s="18">
        <f t="shared" si="2"/>
        <v>6.0667028938505884E-3</v>
      </c>
      <c r="C236" s="18"/>
    </row>
    <row r="237" spans="1:3" x14ac:dyDescent="0.2">
      <c r="A237" s="18">
        <f t="shared" si="3"/>
        <v>194.86199999999917</v>
      </c>
      <c r="B237" s="18">
        <f t="shared" si="2"/>
        <v>6.2210784558757604E-3</v>
      </c>
      <c r="C237" s="18"/>
    </row>
    <row r="238" spans="1:3" x14ac:dyDescent="0.2">
      <c r="A238" s="18">
        <f t="shared" si="3"/>
        <v>194.94899999999916</v>
      </c>
      <c r="B238" s="18">
        <f t="shared" si="2"/>
        <v>6.3784637505417121E-3</v>
      </c>
      <c r="C238" s="18"/>
    </row>
    <row r="239" spans="1:3" x14ac:dyDescent="0.2">
      <c r="A239" s="18">
        <f t="shared" si="3"/>
        <v>195.03599999999915</v>
      </c>
      <c r="B239" s="18">
        <f t="shared" si="2"/>
        <v>6.5388890232014121E-3</v>
      </c>
      <c r="C239" s="18"/>
    </row>
    <row r="240" spans="1:3" x14ac:dyDescent="0.2">
      <c r="A240" s="18">
        <f t="shared" si="3"/>
        <v>195.12299999999914</v>
      </c>
      <c r="B240" s="18">
        <f t="shared" si="2"/>
        <v>6.7023839524629142E-3</v>
      </c>
      <c r="C240" s="18"/>
    </row>
    <row r="241" spans="1:3" x14ac:dyDescent="0.2">
      <c r="A241" s="18">
        <f t="shared" si="3"/>
        <v>195.20999999999913</v>
      </c>
      <c r="B241" s="18">
        <f t="shared" si="2"/>
        <v>6.8689776186287646E-3</v>
      </c>
      <c r="C241" s="18"/>
    </row>
    <row r="242" spans="1:3" x14ac:dyDescent="0.2">
      <c r="A242" s="18">
        <f t="shared" si="3"/>
        <v>195.29699999999912</v>
      </c>
      <c r="B242" s="18">
        <f t="shared" si="2"/>
        <v>7.0386984717800086E-3</v>
      </c>
      <c r="C242" s="18"/>
    </row>
    <row r="243" spans="1:3" x14ac:dyDescent="0.2">
      <c r="A243" s="18">
        <f t="shared" si="3"/>
        <v>195.38399999999911</v>
      </c>
      <c r="B243" s="18">
        <f t="shared" si="2"/>
        <v>7.2115742995240159E-3</v>
      </c>
      <c r="C243" s="18"/>
    </row>
    <row r="244" spans="1:3" x14ac:dyDescent="0.2">
      <c r="A244" s="18">
        <f t="shared" si="3"/>
        <v>195.47099999999909</v>
      </c>
      <c r="B244" s="18">
        <f t="shared" si="2"/>
        <v>7.387632194425787E-3</v>
      </c>
      <c r="C244" s="18"/>
    </row>
    <row r="245" spans="1:3" x14ac:dyDescent="0.2">
      <c r="A245" s="18">
        <f t="shared" si="3"/>
        <v>195.55799999999908</v>
      </c>
      <c r="B245" s="18">
        <f t="shared" si="2"/>
        <v>7.5668985211435735E-3</v>
      </c>
      <c r="C245" s="18"/>
    </row>
    <row r="246" spans="1:3" x14ac:dyDescent="0.2">
      <c r="A246" s="18">
        <f t="shared" si="3"/>
        <v>195.64499999999907</v>
      </c>
      <c r="B246" s="18">
        <f t="shared" si="2"/>
        <v>7.7493988832901799E-3</v>
      </c>
      <c r="C246" s="18"/>
    </row>
    <row r="247" spans="1:3" x14ac:dyDescent="0.2">
      <c r="A247" s="18">
        <f t="shared" si="3"/>
        <v>195.73199999999906</v>
      </c>
      <c r="B247" s="18">
        <f t="shared" si="2"/>
        <v>7.935158090042237E-3</v>
      </c>
      <c r="C247" s="18"/>
    </row>
    <row r="248" spans="1:3" x14ac:dyDescent="0.2">
      <c r="A248" s="18">
        <f t="shared" si="3"/>
        <v>195.81899999999905</v>
      </c>
      <c r="B248" s="18">
        <f t="shared" si="2"/>
        <v>8.1242001225205786E-3</v>
      </c>
      <c r="C248" s="18"/>
    </row>
    <row r="249" spans="1:3" x14ac:dyDescent="0.2">
      <c r="A249" s="18">
        <f t="shared" si="3"/>
        <v>195.90599999999904</v>
      </c>
      <c r="B249" s="18">
        <f t="shared" si="2"/>
        <v>8.3165480999655393E-3</v>
      </c>
      <c r="C249" s="18"/>
    </row>
    <row r="250" spans="1:3" x14ac:dyDescent="0.2">
      <c r="A250" s="18">
        <f t="shared" si="3"/>
        <v>195.99299999999903</v>
      </c>
      <c r="B250" s="18">
        <f t="shared" si="2"/>
        <v>8.5122242457318555E-3</v>
      </c>
      <c r="C250" s="18"/>
    </row>
    <row r="251" spans="1:3" x14ac:dyDescent="0.2">
      <c r="A251" s="18">
        <f t="shared" si="3"/>
        <v>196.07999999999902</v>
      </c>
      <c r="B251" s="18">
        <f t="shared" si="2"/>
        <v>8.7112498531285842E-3</v>
      </c>
      <c r="C251" s="18"/>
    </row>
    <row r="252" spans="1:3" x14ac:dyDescent="0.2">
      <c r="A252" s="18">
        <f t="shared" si="3"/>
        <v>196.16699999999901</v>
      </c>
      <c r="B252" s="18">
        <f t="shared" si="2"/>
        <v>8.9136452511302099E-3</v>
      </c>
      <c r="C252" s="18"/>
    </row>
    <row r="253" spans="1:3" x14ac:dyDescent="0.2">
      <c r="A253" s="18">
        <f t="shared" si="3"/>
        <v>196.253999999999</v>
      </c>
      <c r="B253" s="18">
        <f t="shared" si="2"/>
        <v>9.1194297699859518E-3</v>
      </c>
      <c r="C253" s="18"/>
    </row>
    <row r="254" spans="1:3" x14ac:dyDescent="0.2">
      <c r="A254" s="18">
        <f t="shared" si="3"/>
        <v>196.34099999999899</v>
      </c>
      <c r="B254" s="18">
        <f t="shared" si="2"/>
        <v>9.3286217067548478E-3</v>
      </c>
      <c r="C254" s="18"/>
    </row>
    <row r="255" spans="1:3" x14ac:dyDescent="0.2">
      <c r="A255" s="18">
        <f t="shared" si="3"/>
        <v>196.42799999999897</v>
      </c>
      <c r="B255" s="18">
        <f t="shared" si="2"/>
        <v>9.5412382907950535E-3</v>
      </c>
      <c r="C255" s="18"/>
    </row>
    <row r="256" spans="1:3" x14ac:dyDescent="0.2">
      <c r="A256" s="18">
        <f t="shared" si="3"/>
        <v>196.51499999999896</v>
      </c>
      <c r="B256" s="18">
        <f t="shared" si="2"/>
        <v>9.7572956492364884E-3</v>
      </c>
      <c r="C256" s="18"/>
    </row>
    <row r="257" spans="1:3" x14ac:dyDescent="0.2">
      <c r="A257" s="18">
        <f t="shared" si="3"/>
        <v>196.60199999999895</v>
      </c>
      <c r="B257" s="18">
        <f t="shared" si="2"/>
        <v>9.9768087724665545E-3</v>
      </c>
      <c r="C257" s="18"/>
    </row>
    <row r="258" spans="1:3" x14ac:dyDescent="0.2">
      <c r="A258" s="18">
        <f t="shared" si="3"/>
        <v>196.68899999999894</v>
      </c>
      <c r="B258" s="18">
        <f t="shared" si="2"/>
        <v>1.0199791479659392E-2</v>
      </c>
      <c r="C258" s="18"/>
    </row>
    <row r="259" spans="1:3" x14ac:dyDescent="0.2">
      <c r="A259" s="18">
        <f t="shared" si="3"/>
        <v>196.77599999999893</v>
      </c>
      <c r="B259" s="18">
        <f t="shared" si="2"/>
        <v>1.0426256384379846E-2</v>
      </c>
      <c r="C259" s="18"/>
    </row>
    <row r="260" spans="1:3" x14ac:dyDescent="0.2">
      <c r="A260" s="18">
        <f t="shared" si="3"/>
        <v>196.86299999999892</v>
      </c>
      <c r="B260" s="18">
        <f t="shared" si="2"/>
        <v>1.0656214860293747E-2</v>
      </c>
      <c r="C260" s="18"/>
    </row>
    <row r="261" spans="1:3" x14ac:dyDescent="0.2">
      <c r="A261" s="18">
        <f t="shared" si="3"/>
        <v>196.94999999999891</v>
      </c>
      <c r="B261" s="18">
        <f t="shared" si="2"/>
        <v>1.0889677007016933E-2</v>
      </c>
      <c r="C261" s="18"/>
    </row>
    <row r="262" spans="1:3" x14ac:dyDescent="0.2">
      <c r="A262" s="18">
        <f t="shared" si="3"/>
        <v>197.0369999999989</v>
      </c>
      <c r="B262" s="18">
        <f t="shared" si="2"/>
        <v>1.1126651616135875E-2</v>
      </c>
      <c r="C262" s="18"/>
    </row>
    <row r="263" spans="1:3" x14ac:dyDescent="0.2">
      <c r="A263" s="18">
        <f t="shared" si="3"/>
        <v>197.12399999999889</v>
      </c>
      <c r="B263" s="18">
        <f t="shared" si="2"/>
        <v>1.1367146137433384E-2</v>
      </c>
      <c r="C263" s="18"/>
    </row>
    <row r="264" spans="1:3" x14ac:dyDescent="0.2">
      <c r="A264" s="18">
        <f t="shared" si="3"/>
        <v>197.21099999999888</v>
      </c>
      <c r="B264" s="18">
        <f t="shared" si="2"/>
        <v>1.1611166645353355E-2</v>
      </c>
      <c r="C264" s="18"/>
    </row>
    <row r="265" spans="1:3" x14ac:dyDescent="0.2">
      <c r="A265" s="18">
        <f t="shared" si="3"/>
        <v>197.29799999999886</v>
      </c>
      <c r="B265" s="18">
        <f t="shared" si="2"/>
        <v>1.1858717805739112E-2</v>
      </c>
      <c r="C265" s="18"/>
    </row>
    <row r="266" spans="1:3" x14ac:dyDescent="0.2">
      <c r="A266" s="18">
        <f t="shared" si="3"/>
        <v>197.38499999999885</v>
      </c>
      <c r="B266" s="18">
        <f t="shared" si="2"/>
        <v>1.2109802842880204E-2</v>
      </c>
      <c r="C266" s="18"/>
    </row>
    <row r="267" spans="1:3" x14ac:dyDescent="0.2">
      <c r="A267" s="18">
        <f t="shared" si="3"/>
        <v>197.47199999999884</v>
      </c>
      <c r="B267" s="18">
        <f t="shared" si="2"/>
        <v>1.2364423506903123E-2</v>
      </c>
      <c r="C267" s="18"/>
    </row>
    <row r="268" spans="1:3" x14ac:dyDescent="0.2">
      <c r="A268" s="18">
        <f t="shared" si="3"/>
        <v>197.55899999999883</v>
      </c>
      <c r="B268" s="18">
        <f t="shared" si="2"/>
        <v>1.2622580041541723E-2</v>
      </c>
      <c r="C268" s="18"/>
    </row>
    <row r="269" spans="1:3" x14ac:dyDescent="0.2">
      <c r="A269" s="18">
        <f t="shared" si="3"/>
        <v>197.64599999999882</v>
      </c>
      <c r="B269" s="18">
        <f t="shared" si="2"/>
        <v>1.288427115232349E-2</v>
      </c>
      <c r="C269" s="18"/>
    </row>
    <row r="270" spans="1:3" x14ac:dyDescent="0.2">
      <c r="A270" s="18">
        <f t="shared" si="3"/>
        <v>197.73299999999881</v>
      </c>
      <c r="B270" s="18">
        <f t="shared" si="2"/>
        <v>1.3149493975208225E-2</v>
      </c>
      <c r="C270" s="18"/>
    </row>
    <row r="271" spans="1:3" x14ac:dyDescent="0.2">
      <c r="A271" s="18">
        <f t="shared" si="3"/>
        <v>197.8199999999988</v>
      </c>
      <c r="B271" s="18">
        <f t="shared" si="2"/>
        <v>1.3418244045715922E-2</v>
      </c>
      <c r="C271" s="18"/>
    </row>
    <row r="272" spans="1:3" x14ac:dyDescent="0.2">
      <c r="A272" s="18">
        <f t="shared" si="3"/>
        <v>197.90699999999879</v>
      </c>
      <c r="B272" s="18">
        <f t="shared" si="2"/>
        <v>1.3690515268580929E-2</v>
      </c>
      <c r="C272" s="18"/>
    </row>
    <row r="273" spans="1:3" x14ac:dyDescent="0.2">
      <c r="A273" s="18">
        <f t="shared" si="3"/>
        <v>197.99399999999878</v>
      </c>
      <c r="B273" s="18">
        <f t="shared" si="2"/>
        <v>1.3966299887969725E-2</v>
      </c>
      <c r="C273" s="18"/>
    </row>
    <row r="274" spans="1:3" x14ac:dyDescent="0.2">
      <c r="A274" s="18">
        <f t="shared" si="3"/>
        <v>198.08099999999877</v>
      </c>
      <c r="B274" s="18">
        <f t="shared" si="2"/>
        <v>1.424558845829981E-2</v>
      </c>
      <c r="C274" s="18"/>
    </row>
    <row r="275" spans="1:3" x14ac:dyDescent="0.2">
      <c r="A275" s="18">
        <f t="shared" si="3"/>
        <v>198.16799999999876</v>
      </c>
      <c r="B275" s="18">
        <f t="shared" si="2"/>
        <v>1.4528369815697386E-2</v>
      </c>
      <c r="C275" s="18"/>
    </row>
    <row r="276" spans="1:3" x14ac:dyDescent="0.2">
      <c r="A276" s="18">
        <f t="shared" si="3"/>
        <v>198.25499999999874</v>
      </c>
      <c r="B276" s="18">
        <f t="shared" si="2"/>
        <v>1.4814631050131543E-2</v>
      </c>
      <c r="C276" s="18"/>
    </row>
    <row r="277" spans="1:3" x14ac:dyDescent="0.2">
      <c r="A277" s="18">
        <f t="shared" si="3"/>
        <v>198.34199999999873</v>
      </c>
      <c r="B277" s="18">
        <f t="shared" si="2"/>
        <v>1.5104357478262899E-2</v>
      </c>
      <c r="C277" s="18"/>
    </row>
    <row r="278" spans="1:3" x14ac:dyDescent="0.2">
      <c r="A278" s="18">
        <f t="shared" si="3"/>
        <v>198.42899999999872</v>
      </c>
      <c r="B278" s="18">
        <f t="shared" si="2"/>
        <v>1.5397532617044411E-2</v>
      </c>
      <c r="C278" s="18"/>
    </row>
    <row r="279" spans="1:3" x14ac:dyDescent="0.2">
      <c r="A279" s="18">
        <f t="shared" si="3"/>
        <v>198.51599999999871</v>
      </c>
      <c r="B279" s="18">
        <f t="shared" si="2"/>
        <v>1.5694138158112377E-2</v>
      </c>
      <c r="C279" s="18"/>
    </row>
    <row r="280" spans="1:3" x14ac:dyDescent="0.2">
      <c r="A280" s="18">
        <f t="shared" si="3"/>
        <v>198.6029999999987</v>
      </c>
      <c r="B280" s="18">
        <f t="shared" si="2"/>
        <v>1.5994153943005265E-2</v>
      </c>
      <c r="C280" s="18"/>
    </row>
    <row r="281" spans="1:3" x14ac:dyDescent="0.2">
      <c r="A281" s="18">
        <f t="shared" si="3"/>
        <v>198.68999999999869</v>
      </c>
      <c r="B281" s="18">
        <f t="shared" si="2"/>
        <v>1.6297557939248138E-2</v>
      </c>
      <c r="C281" s="18"/>
    </row>
    <row r="282" spans="1:3" x14ac:dyDescent="0.2">
      <c r="A282" s="18">
        <f t="shared" si="3"/>
        <v>198.77699999999868</v>
      </c>
      <c r="B282" s="18">
        <f t="shared" si="2"/>
        <v>1.6604326217340211E-2</v>
      </c>
      <c r="C282" s="18"/>
    </row>
    <row r="283" spans="1:3" x14ac:dyDescent="0.2">
      <c r="A283" s="18">
        <f t="shared" si="3"/>
        <v>198.86399999999867</v>
      </c>
      <c r="B283" s="18">
        <f t="shared" si="2"/>
        <v>1.6914432928682811E-2</v>
      </c>
      <c r="C283" s="18"/>
    </row>
    <row r="284" spans="1:3" x14ac:dyDescent="0.2">
      <c r="A284" s="18">
        <f t="shared" si="3"/>
        <v>198.95099999999866</v>
      </c>
      <c r="B284" s="18">
        <f t="shared" si="2"/>
        <v>1.7227850284484893E-2</v>
      </c>
      <c r="C284" s="18"/>
    </row>
    <row r="285" spans="1:3" x14ac:dyDescent="0.2">
      <c r="A285" s="18">
        <f t="shared" si="3"/>
        <v>199.03799999999865</v>
      </c>
      <c r="B285" s="18">
        <f t="shared" si="2"/>
        <v>1.7544548535682838E-2</v>
      </c>
      <c r="C285" s="18"/>
    </row>
    <row r="286" spans="1:3" x14ac:dyDescent="0.2">
      <c r="A286" s="18">
        <f t="shared" si="3"/>
        <v>199.12499999999864</v>
      </c>
      <c r="B286" s="18">
        <f t="shared" si="2"/>
        <v>1.7864495953911066E-2</v>
      </c>
      <c r="C286" s="18"/>
    </row>
    <row r="287" spans="1:3" x14ac:dyDescent="0.2">
      <c r="A287" s="18">
        <f t="shared" si="3"/>
        <v>199.21199999999862</v>
      </c>
      <c r="B287" s="18">
        <f t="shared" si="2"/>
        <v>1.8187658813559396E-2</v>
      </c>
      <c r="C287" s="18"/>
    </row>
    <row r="288" spans="1:3" x14ac:dyDescent="0.2">
      <c r="A288" s="18">
        <f t="shared" si="3"/>
        <v>199.29899999999861</v>
      </c>
      <c r="B288" s="18">
        <f t="shared" si="2"/>
        <v>1.8514001374952984E-2</v>
      </c>
      <c r="C288" s="18"/>
    </row>
    <row r="289" spans="1:3" x14ac:dyDescent="0.2">
      <c r="A289" s="18">
        <f t="shared" si="3"/>
        <v>199.3859999999986</v>
      </c>
      <c r="B289" s="18">
        <f t="shared" si="2"/>
        <v>1.8843485868689714E-2</v>
      </c>
      <c r="C289" s="18"/>
    </row>
    <row r="290" spans="1:3" x14ac:dyDescent="0.2">
      <c r="A290" s="18">
        <f t="shared" si="3"/>
        <v>199.47299999999859</v>
      </c>
      <c r="B290" s="18">
        <f t="shared" ref="B290:B353" si="4">NORMDIST(A290, $C$3, $C$4, FALSE)</f>
        <v>1.9176072481169797E-2</v>
      </c>
      <c r="C290" s="18"/>
    </row>
    <row r="291" spans="1:3" x14ac:dyDescent="0.2">
      <c r="A291" s="18">
        <f t="shared" ref="A291:A354" si="5">A290+$C$161</f>
        <v>199.55999999999858</v>
      </c>
      <c r="B291" s="18">
        <f t="shared" si="4"/>
        <v>1.9511719341351572E-2</v>
      </c>
      <c r="C291" s="18"/>
    </row>
    <row r="292" spans="1:3" x14ac:dyDescent="0.2">
      <c r="A292" s="18">
        <f t="shared" si="5"/>
        <v>199.64699999999857</v>
      </c>
      <c r="B292" s="18">
        <f t="shared" si="4"/>
        <v>1.985038250876681E-2</v>
      </c>
      <c r="C292" s="18"/>
    </row>
    <row r="293" spans="1:3" x14ac:dyDescent="0.2">
      <c r="A293" s="18">
        <f t="shared" si="5"/>
        <v>199.73399999999856</v>
      </c>
      <c r="B293" s="18">
        <f t="shared" si="4"/>
        <v>2.0192015962828196E-2</v>
      </c>
      <c r="C293" s="18"/>
    </row>
    <row r="294" spans="1:3" x14ac:dyDescent="0.2">
      <c r="A294" s="18">
        <f t="shared" si="5"/>
        <v>199.82099999999855</v>
      </c>
      <c r="B294" s="18">
        <f t="shared" si="4"/>
        <v>2.0536571593461037E-2</v>
      </c>
      <c r="C294" s="18"/>
    </row>
    <row r="295" spans="1:3" x14ac:dyDescent="0.2">
      <c r="A295" s="18">
        <f t="shared" si="5"/>
        <v>199.90799999999854</v>
      </c>
      <c r="B295" s="18">
        <f t="shared" si="4"/>
        <v>2.0883999193090166E-2</v>
      </c>
      <c r="C295" s="18"/>
    </row>
    <row r="296" spans="1:3" x14ac:dyDescent="0.2">
      <c r="A296" s="18">
        <f t="shared" si="5"/>
        <v>199.99499999999853</v>
      </c>
      <c r="B296" s="18">
        <f t="shared" si="4"/>
        <v>2.1234246450012487E-2</v>
      </c>
      <c r="C296" s="18"/>
    </row>
    <row r="297" spans="1:3" x14ac:dyDescent="0.2">
      <c r="A297" s="18">
        <f t="shared" si="5"/>
        <v>200.08199999999852</v>
      </c>
      <c r="B297" s="18">
        <f t="shared" si="4"/>
        <v>2.158725894318448E-2</v>
      </c>
      <c r="C297" s="18"/>
    </row>
    <row r="298" spans="1:3" x14ac:dyDescent="0.2">
      <c r="A298" s="18">
        <f t="shared" si="5"/>
        <v>200.1689999999985</v>
      </c>
      <c r="B298" s="18">
        <f t="shared" si="4"/>
        <v>2.1942980138453264E-2</v>
      </c>
      <c r="C298" s="18"/>
    </row>
    <row r="299" spans="1:3" x14ac:dyDescent="0.2">
      <c r="A299" s="18">
        <f t="shared" si="5"/>
        <v>200.25599999999849</v>
      </c>
      <c r="B299" s="18">
        <f t="shared" si="4"/>
        <v>2.2301351386258529E-2</v>
      </c>
      <c r="C299" s="18"/>
    </row>
    <row r="300" spans="1:3" x14ac:dyDescent="0.2">
      <c r="A300" s="18">
        <f t="shared" si="5"/>
        <v>200.34299999999848</v>
      </c>
      <c r="B300" s="18">
        <f t="shared" si="4"/>
        <v>2.2662311920832005E-2</v>
      </c>
      <c r="C300" s="18"/>
    </row>
    <row r="301" spans="1:3" x14ac:dyDescent="0.2">
      <c r="A301" s="18">
        <f t="shared" si="5"/>
        <v>200.42999999999847</v>
      </c>
      <c r="B301" s="18">
        <f t="shared" si="4"/>
        <v>2.3025798860919641E-2</v>
      </c>
      <c r="C301" s="18"/>
    </row>
    <row r="302" spans="1:3" x14ac:dyDescent="0.2">
      <c r="A302" s="18">
        <f t="shared" si="5"/>
        <v>200.51699999999846</v>
      </c>
      <c r="B302" s="18">
        <f t="shared" si="4"/>
        <v>2.3391747212050853E-2</v>
      </c>
      <c r="C302" s="18"/>
    </row>
    <row r="303" spans="1:3" x14ac:dyDescent="0.2">
      <c r="A303" s="18">
        <f t="shared" si="5"/>
        <v>200.60399999999845</v>
      </c>
      <c r="B303" s="18">
        <f t="shared" si="4"/>
        <v>2.3760089870377917E-2</v>
      </c>
      <c r="C303" s="18"/>
    </row>
    <row r="304" spans="1:3" x14ac:dyDescent="0.2">
      <c r="A304" s="18">
        <f t="shared" si="5"/>
        <v>200.69099999999844</v>
      </c>
      <c r="B304" s="18">
        <f t="shared" si="4"/>
        <v>2.4130757628107187E-2</v>
      </c>
      <c r="C304" s="18"/>
    </row>
    <row r="305" spans="1:3" x14ac:dyDescent="0.2">
      <c r="A305" s="18">
        <f t="shared" si="5"/>
        <v>200.77799999999843</v>
      </c>
      <c r="B305" s="18">
        <f t="shared" si="4"/>
        <v>2.4503679180542921E-2</v>
      </c>
      <c r="C305" s="18"/>
    </row>
    <row r="306" spans="1:3" x14ac:dyDescent="0.2">
      <c r="A306" s="18">
        <f t="shared" si="5"/>
        <v>200.86499999999842</v>
      </c>
      <c r="B306" s="18">
        <f t="shared" si="4"/>
        <v>2.4878781134762856E-2</v>
      </c>
      <c r="C306" s="18"/>
    </row>
    <row r="307" spans="1:3" x14ac:dyDescent="0.2">
      <c r="A307" s="18">
        <f t="shared" si="5"/>
        <v>200.95199999999841</v>
      </c>
      <c r="B307" s="18">
        <f t="shared" si="4"/>
        <v>2.5255988019943401E-2</v>
      </c>
      <c r="C307" s="18"/>
    </row>
    <row r="308" spans="1:3" x14ac:dyDescent="0.2">
      <c r="A308" s="18">
        <f t="shared" si="5"/>
        <v>201.0389999999984</v>
      </c>
      <c r="B308" s="18">
        <f t="shared" si="4"/>
        <v>2.5635222299351026E-2</v>
      </c>
      <c r="C308" s="18"/>
    </row>
    <row r="309" spans="1:3" x14ac:dyDescent="0.2">
      <c r="A309" s="18">
        <f t="shared" si="5"/>
        <v>201.12599999999838</v>
      </c>
      <c r="B309" s="18">
        <f t="shared" si="4"/>
        <v>2.601640438401491E-2</v>
      </c>
      <c r="C309" s="18"/>
    </row>
    <row r="310" spans="1:3" x14ac:dyDescent="0.2">
      <c r="A310" s="18">
        <f t="shared" si="5"/>
        <v>201.21299999999837</v>
      </c>
      <c r="B310" s="18">
        <f t="shared" si="4"/>
        <v>2.6399452648094349E-2</v>
      </c>
      <c r="C310" s="18"/>
    </row>
    <row r="311" spans="1:3" x14ac:dyDescent="0.2">
      <c r="A311" s="18">
        <f t="shared" si="5"/>
        <v>201.29999999999836</v>
      </c>
      <c r="B311" s="18">
        <f t="shared" si="4"/>
        <v>2.6784283445953152E-2</v>
      </c>
      <c r="C311" s="18"/>
    </row>
    <row r="312" spans="1:3" x14ac:dyDescent="0.2">
      <c r="A312" s="18">
        <f t="shared" si="5"/>
        <v>201.38699999999835</v>
      </c>
      <c r="B312" s="18">
        <f t="shared" si="4"/>
        <v>2.717081113095135E-2</v>
      </c>
      <c r="C312" s="18"/>
    </row>
    <row r="313" spans="1:3" x14ac:dyDescent="0.2">
      <c r="A313" s="18">
        <f t="shared" si="5"/>
        <v>201.47399999999834</v>
      </c>
      <c r="B313" s="18">
        <f t="shared" si="4"/>
        <v>2.755894807596334E-2</v>
      </c>
      <c r="C313" s="18"/>
    </row>
    <row r="314" spans="1:3" x14ac:dyDescent="0.2">
      <c r="A314" s="18">
        <f t="shared" si="5"/>
        <v>201.56099999999833</v>
      </c>
      <c r="B314" s="18">
        <f t="shared" si="4"/>
        <v>2.7948604695629618E-2</v>
      </c>
      <c r="C314" s="18"/>
    </row>
    <row r="315" spans="1:3" x14ac:dyDescent="0.2">
      <c r="A315" s="18">
        <f t="shared" si="5"/>
        <v>201.64799999999832</v>
      </c>
      <c r="B315" s="18">
        <f t="shared" si="4"/>
        <v>2.8339689470347876E-2</v>
      </c>
      <c r="C315" s="18"/>
    </row>
    <row r="316" spans="1:3" x14ac:dyDescent="0.2">
      <c r="A316" s="18">
        <f t="shared" si="5"/>
        <v>201.73499999999831</v>
      </c>
      <c r="B316" s="18">
        <f t="shared" si="4"/>
        <v>2.87321089720073E-2</v>
      </c>
      <c r="C316" s="18"/>
    </row>
    <row r="317" spans="1:3" x14ac:dyDescent="0.2">
      <c r="A317" s="18">
        <f t="shared" si="5"/>
        <v>201.8219999999983</v>
      </c>
      <c r="B317" s="18">
        <f t="shared" si="4"/>
        <v>2.9125767891468583E-2</v>
      </c>
      <c r="C317" s="18"/>
    </row>
    <row r="318" spans="1:3" x14ac:dyDescent="0.2">
      <c r="A318" s="18">
        <f t="shared" si="5"/>
        <v>201.90899999999829</v>
      </c>
      <c r="B318" s="18">
        <f t="shared" si="4"/>
        <v>2.9520569067789753E-2</v>
      </c>
      <c r="C318" s="18"/>
    </row>
    <row r="319" spans="1:3" x14ac:dyDescent="0.2">
      <c r="A319" s="18">
        <f t="shared" si="5"/>
        <v>201.99599999999828</v>
      </c>
      <c r="B319" s="18">
        <f t="shared" si="4"/>
        <v>2.9916413519197042E-2</v>
      </c>
      <c r="C319" s="18"/>
    </row>
    <row r="320" spans="1:3" x14ac:dyDescent="0.2">
      <c r="A320" s="18">
        <f t="shared" si="5"/>
        <v>202.08299999999826</v>
      </c>
      <c r="B320" s="18">
        <f t="shared" si="4"/>
        <v>3.0313200475797403E-2</v>
      </c>
      <c r="C320" s="18"/>
    </row>
    <row r="321" spans="1:3" x14ac:dyDescent="0.2">
      <c r="A321" s="18">
        <f t="shared" si="5"/>
        <v>202.16999999999825</v>
      </c>
      <c r="B321" s="18">
        <f t="shared" si="4"/>
        <v>3.0710827414028037E-2</v>
      </c>
      <c r="C321" s="18"/>
    </row>
    <row r="322" spans="1:3" x14ac:dyDescent="0.2">
      <c r="A322" s="18">
        <f t="shared" si="5"/>
        <v>202.25699999999824</v>
      </c>
      <c r="B322" s="18">
        <f t="shared" si="4"/>
        <v>3.1109190092836095E-2</v>
      </c>
      <c r="C322" s="18"/>
    </row>
    <row r="323" spans="1:3" x14ac:dyDescent="0.2">
      <c r="A323" s="18">
        <f t="shared" si="5"/>
        <v>202.34399999999823</v>
      </c>
      <c r="B323" s="18">
        <f t="shared" si="4"/>
        <v>3.1508182591580308E-2</v>
      </c>
      <c r="C323" s="18"/>
    </row>
    <row r="324" spans="1:3" x14ac:dyDescent="0.2">
      <c r="A324" s="18">
        <f t="shared" si="5"/>
        <v>202.43099999999822</v>
      </c>
      <c r="B324" s="18">
        <f t="shared" si="4"/>
        <v>3.1907697349643799E-2</v>
      </c>
      <c r="C324" s="18"/>
    </row>
    <row r="325" spans="1:3" x14ac:dyDescent="0.2">
      <c r="A325" s="18">
        <f t="shared" si="5"/>
        <v>202.51799999999821</v>
      </c>
      <c r="B325" s="18">
        <f t="shared" si="4"/>
        <v>3.2307625207746174E-2</v>
      </c>
      <c r="C325" s="18"/>
    </row>
    <row r="326" spans="1:3" x14ac:dyDescent="0.2">
      <c r="A326" s="18">
        <f t="shared" si="5"/>
        <v>202.6049999999982</v>
      </c>
      <c r="B326" s="18">
        <f t="shared" si="4"/>
        <v>3.2707855450940619E-2</v>
      </c>
      <c r="C326" s="18"/>
    </row>
    <row r="327" spans="1:3" x14ac:dyDescent="0.2">
      <c r="A327" s="18">
        <f t="shared" si="5"/>
        <v>202.69199999999819</v>
      </c>
      <c r="B327" s="18">
        <f t="shared" si="4"/>
        <v>3.310827585327987E-2</v>
      </c>
      <c r="C327" s="18"/>
    </row>
    <row r="328" spans="1:3" x14ac:dyDescent="0.2">
      <c r="A328" s="18">
        <f t="shared" si="5"/>
        <v>202.77899999999818</v>
      </c>
      <c r="B328" s="18">
        <f t="shared" si="4"/>
        <v>3.3508772724133433E-2</v>
      </c>
      <c r="C328" s="18"/>
    </row>
    <row r="329" spans="1:3" x14ac:dyDescent="0.2">
      <c r="A329" s="18">
        <f t="shared" si="5"/>
        <v>202.86599999999817</v>
      </c>
      <c r="B329" s="18">
        <f t="shared" si="4"/>
        <v>3.3909230956136002E-2</v>
      </c>
      <c r="C329" s="18"/>
    </row>
    <row r="330" spans="1:3" x14ac:dyDescent="0.2">
      <c r="A330" s="18">
        <f t="shared" si="5"/>
        <v>202.95299999999816</v>
      </c>
      <c r="B330" s="18">
        <f t="shared" si="4"/>
        <v>3.4309534074745476E-2</v>
      </c>
      <c r="C330" s="18"/>
    </row>
    <row r="331" spans="1:3" x14ac:dyDescent="0.2">
      <c r="A331" s="18">
        <f t="shared" si="5"/>
        <v>203.03999999999814</v>
      </c>
      <c r="B331" s="18">
        <f t="shared" si="4"/>
        <v>3.4709564289386936E-2</v>
      </c>
      <c r="C331" s="18"/>
    </row>
    <row r="332" spans="1:3" x14ac:dyDescent="0.2">
      <c r="A332" s="18">
        <f t="shared" si="5"/>
        <v>203.12699999999813</v>
      </c>
      <c r="B332" s="18">
        <f t="shared" si="4"/>
        <v>3.5109202546157119E-2</v>
      </c>
      <c r="C332" s="18"/>
    </row>
    <row r="333" spans="1:3" x14ac:dyDescent="0.2">
      <c r="A333" s="18">
        <f t="shared" si="5"/>
        <v>203.21399999999812</v>
      </c>
      <c r="B333" s="18">
        <f t="shared" si="4"/>
        <v>3.5508328582062015E-2</v>
      </c>
      <c r="C333" s="18"/>
    </row>
    <row r="334" spans="1:3" x14ac:dyDescent="0.2">
      <c r="A334" s="18">
        <f t="shared" si="5"/>
        <v>203.30099999999811</v>
      </c>
      <c r="B334" s="18">
        <f t="shared" si="4"/>
        <v>3.5906820980758293E-2</v>
      </c>
      <c r="C334" s="18"/>
    </row>
    <row r="335" spans="1:3" x14ac:dyDescent="0.2">
      <c r="A335" s="18">
        <f t="shared" si="5"/>
        <v>203.3879999999981</v>
      </c>
      <c r="B335" s="18">
        <f t="shared" si="4"/>
        <v>3.630455722976747E-2</v>
      </c>
      <c r="C335" s="18"/>
    </row>
    <row r="336" spans="1:3" x14ac:dyDescent="0.2">
      <c r="A336" s="18">
        <f t="shared" si="5"/>
        <v>203.47499999999809</v>
      </c>
      <c r="B336" s="18">
        <f t="shared" si="4"/>
        <v>3.6701413779129902E-2</v>
      </c>
      <c r="C336" s="18"/>
    </row>
    <row r="337" spans="1:3" x14ac:dyDescent="0.2">
      <c r="A337" s="18">
        <f t="shared" si="5"/>
        <v>203.56199999999808</v>
      </c>
      <c r="B337" s="18">
        <f t="shared" si="4"/>
        <v>3.7097266101463626E-2</v>
      </c>
      <c r="C337" s="18"/>
    </row>
    <row r="338" spans="1:3" x14ac:dyDescent="0.2">
      <c r="A338" s="18">
        <f t="shared" si="5"/>
        <v>203.64899999999807</v>
      </c>
      <c r="B338" s="18">
        <f t="shared" si="4"/>
        <v>3.7491988753391783E-2</v>
      </c>
      <c r="C338" s="18"/>
    </row>
    <row r="339" spans="1:3" x14ac:dyDescent="0.2">
      <c r="A339" s="18">
        <f t="shared" si="5"/>
        <v>203.73599999999806</v>
      </c>
      <c r="B339" s="18">
        <f t="shared" si="4"/>
        <v>3.788545543829977E-2</v>
      </c>
      <c r="C339" s="18"/>
    </row>
    <row r="340" spans="1:3" x14ac:dyDescent="0.2">
      <c r="A340" s="18">
        <f t="shared" si="5"/>
        <v>203.82299999999805</v>
      </c>
      <c r="B340" s="18">
        <f t="shared" si="4"/>
        <v>3.8277539070382401E-2</v>
      </c>
      <c r="C340" s="18"/>
    </row>
    <row r="341" spans="1:3" x14ac:dyDescent="0.2">
      <c r="A341" s="18">
        <f t="shared" si="5"/>
        <v>203.90999999999804</v>
      </c>
      <c r="B341" s="18"/>
      <c r="C341" s="18"/>
    </row>
    <row r="342" spans="1:3" x14ac:dyDescent="0.2">
      <c r="A342" s="18">
        <f t="shared" si="5"/>
        <v>203.99699999999802</v>
      </c>
      <c r="B342" s="18">
        <f t="shared" si="4"/>
        <v>3.9057045279872041E-2</v>
      </c>
      <c r="C342" s="18"/>
    </row>
    <row r="343" spans="1:3" x14ac:dyDescent="0.2">
      <c r="A343" s="18">
        <f t="shared" si="5"/>
        <v>204.08399999999801</v>
      </c>
      <c r="B343" s="18">
        <f t="shared" si="4"/>
        <v>3.9444210333346823E-2</v>
      </c>
      <c r="C343" s="18"/>
    </row>
    <row r="344" spans="1:3" x14ac:dyDescent="0.2">
      <c r="A344" s="18">
        <f t="shared" si="5"/>
        <v>204.170999999998</v>
      </c>
      <c r="B344" s="18">
        <f t="shared" si="4"/>
        <v>3.9829477422560551E-2</v>
      </c>
      <c r="C344" s="18"/>
    </row>
    <row r="345" spans="1:3" x14ac:dyDescent="0.2">
      <c r="A345" s="18">
        <f t="shared" si="5"/>
        <v>204.25799999999799</v>
      </c>
      <c r="B345" s="18">
        <f t="shared" si="4"/>
        <v>4.0212716518577003E-2</v>
      </c>
      <c r="C345" s="18"/>
    </row>
    <row r="346" spans="1:3" x14ac:dyDescent="0.2">
      <c r="A346" s="18">
        <f t="shared" si="5"/>
        <v>204.34499999999798</v>
      </c>
      <c r="B346" s="18">
        <f t="shared" si="4"/>
        <v>4.059379721217396E-2</v>
      </c>
      <c r="C346" s="18"/>
    </row>
    <row r="347" spans="1:3" x14ac:dyDescent="0.2">
      <c r="A347" s="18">
        <f t="shared" si="5"/>
        <v>204.43199999999797</v>
      </c>
      <c r="B347" s="18">
        <f t="shared" si="4"/>
        <v>4.0972588785652582E-2</v>
      </c>
      <c r="C347" s="18"/>
    </row>
    <row r="348" spans="1:3" x14ac:dyDescent="0.2">
      <c r="A348" s="18">
        <f t="shared" si="5"/>
        <v>204.51899999999796</v>
      </c>
      <c r="B348" s="18">
        <f t="shared" si="4"/>
        <v>4.1348960285555653E-2</v>
      </c>
      <c r="C348" s="18"/>
    </row>
    <row r="349" spans="1:3" x14ac:dyDescent="0.2">
      <c r="A349" s="18">
        <f t="shared" si="5"/>
        <v>204.60599999999795</v>
      </c>
      <c r="B349" s="18">
        <f t="shared" si="4"/>
        <v>4.1722780596240142E-2</v>
      </c>
      <c r="C349" s="18"/>
    </row>
    <row r="350" spans="1:3" x14ac:dyDescent="0.2">
      <c r="A350" s="18">
        <f t="shared" si="5"/>
        <v>204.69299999999794</v>
      </c>
      <c r="B350" s="18">
        <f t="shared" si="4"/>
        <v>4.2093918514248166E-2</v>
      </c>
      <c r="C350" s="18"/>
    </row>
    <row r="351" spans="1:3" x14ac:dyDescent="0.2">
      <c r="A351" s="18">
        <f t="shared" si="5"/>
        <v>204.77999999999793</v>
      </c>
      <c r="B351" s="18">
        <f t="shared" si="4"/>
        <v>4.2462242823419254E-2</v>
      </c>
      <c r="C351" s="18"/>
    </row>
    <row r="352" spans="1:3" x14ac:dyDescent="0.2">
      <c r="A352" s="18">
        <f t="shared" si="5"/>
        <v>204.86699999999792</v>
      </c>
      <c r="B352" s="18">
        <f t="shared" si="4"/>
        <v>4.2827622370685242E-2</v>
      </c>
      <c r="C352" s="18"/>
    </row>
    <row r="353" spans="1:3" x14ac:dyDescent="0.2">
      <c r="A353" s="18">
        <f t="shared" si="5"/>
        <v>204.9539999999979</v>
      </c>
      <c r="B353" s="18">
        <f t="shared" si="4"/>
        <v>4.3189926142488393E-2</v>
      </c>
      <c r="C353" s="18"/>
    </row>
    <row r="354" spans="1:3" x14ac:dyDescent="0.2">
      <c r="A354" s="18">
        <f t="shared" si="5"/>
        <v>205.04099999999789</v>
      </c>
      <c r="B354" s="18">
        <f t="shared" ref="B354:B417" si="6">NORMDIST(A354, $C$3, $C$4, FALSE)</f>
        <v>4.3549023341761521E-2</v>
      </c>
      <c r="C354" s="18"/>
    </row>
    <row r="355" spans="1:3" x14ac:dyDescent="0.2">
      <c r="A355" s="18">
        <f t="shared" ref="A355:A418" si="7">A354+$C$161</f>
        <v>205.12799999999788</v>
      </c>
      <c r="B355" s="18">
        <f t="shared" si="6"/>
        <v>4.3904783465408527E-2</v>
      </c>
      <c r="C355" s="18"/>
    </row>
    <row r="356" spans="1:3" x14ac:dyDescent="0.2">
      <c r="A356" s="18">
        <f t="shared" si="7"/>
        <v>205.21499999999787</v>
      </c>
      <c r="B356" s="18">
        <f t="shared" si="6"/>
        <v>4.4257076382222114E-2</v>
      </c>
      <c r="C356" s="18"/>
    </row>
    <row r="357" spans="1:3" x14ac:dyDescent="0.2">
      <c r="A357" s="18">
        <f t="shared" si="7"/>
        <v>205.30199999999786</v>
      </c>
      <c r="B357" s="18">
        <f t="shared" si="6"/>
        <v>4.4605772411174908E-2</v>
      </c>
      <c r="C357" s="18"/>
    </row>
    <row r="358" spans="1:3" x14ac:dyDescent="0.2">
      <c r="A358" s="18">
        <f t="shared" si="7"/>
        <v>205.38899999999785</v>
      </c>
      <c r="B358" s="18">
        <f t="shared" si="6"/>
        <v>4.4950742400018909E-2</v>
      </c>
      <c r="C358" s="18"/>
    </row>
    <row r="359" spans="1:3" x14ac:dyDescent="0.2">
      <c r="A359" s="18">
        <f t="shared" si="7"/>
        <v>205.47599999999784</v>
      </c>
      <c r="B359" s="18">
        <f t="shared" si="6"/>
        <v>4.5291857804127804E-2</v>
      </c>
      <c r="C359" s="18"/>
    </row>
    <row r="360" spans="1:3" x14ac:dyDescent="0.2">
      <c r="A360" s="18">
        <f t="shared" si="7"/>
        <v>205.56299999999783</v>
      </c>
      <c r="B360" s="18">
        <f t="shared" si="6"/>
        <v>4.5628990765515541E-2</v>
      </c>
      <c r="C360" s="18"/>
    </row>
    <row r="361" spans="1:3" x14ac:dyDescent="0.2">
      <c r="A361" s="18">
        <f t="shared" si="7"/>
        <v>205.64999999999782</v>
      </c>
      <c r="B361" s="18">
        <f t="shared" si="6"/>
        <v>4.5962014191964058E-2</v>
      </c>
      <c r="C361" s="18"/>
    </row>
    <row r="362" spans="1:3" x14ac:dyDescent="0.2">
      <c r="A362" s="18">
        <f t="shared" si="7"/>
        <v>205.73699999999781</v>
      </c>
      <c r="B362" s="18">
        <f t="shared" si="6"/>
        <v>4.6290801836192309E-2</v>
      </c>
      <c r="C362" s="18"/>
    </row>
    <row r="363" spans="1:3" x14ac:dyDescent="0.2">
      <c r="A363" s="18">
        <f t="shared" si="7"/>
        <v>205.8239999999978</v>
      </c>
      <c r="B363" s="18">
        <f t="shared" si="6"/>
        <v>4.6615228374998333E-2</v>
      </c>
      <c r="C363" s="18"/>
    </row>
    <row r="364" spans="1:3" x14ac:dyDescent="0.2">
      <c r="A364" s="18">
        <f t="shared" si="7"/>
        <v>205.91099999999778</v>
      </c>
      <c r="B364" s="18">
        <f t="shared" si="6"/>
        <v>4.693516948830552E-2</v>
      </c>
      <c r="C364" s="18"/>
    </row>
    <row r="365" spans="1:3" x14ac:dyDescent="0.2">
      <c r="A365" s="18">
        <f t="shared" si="7"/>
        <v>205.99799999999777</v>
      </c>
      <c r="B365" s="18">
        <f t="shared" si="6"/>
        <v>4.7250501938043872E-2</v>
      </c>
      <c r="C365" s="18"/>
    </row>
    <row r="366" spans="1:3" x14ac:dyDescent="0.2">
      <c r="A366" s="18">
        <f t="shared" si="7"/>
        <v>206.08499999999776</v>
      </c>
      <c r="B366" s="18">
        <f t="shared" si="6"/>
        <v>4.7561103646796679E-2</v>
      </c>
      <c r="C366" s="18"/>
    </row>
    <row r="367" spans="1:3" x14ac:dyDescent="0.2">
      <c r="A367" s="18">
        <f t="shared" si="7"/>
        <v>206.17199999999775</v>
      </c>
      <c r="B367" s="18">
        <f t="shared" si="6"/>
        <v>4.7866853776142824E-2</v>
      </c>
      <c r="C367" s="18"/>
    </row>
    <row r="368" spans="1:3" x14ac:dyDescent="0.2">
      <c r="A368" s="18">
        <f t="shared" si="7"/>
        <v>206.25899999999774</v>
      </c>
      <c r="B368" s="18">
        <f t="shared" si="6"/>
        <v>4.8167632804624896E-2</v>
      </c>
      <c r="C368" s="18"/>
    </row>
    <row r="369" spans="1:3" x14ac:dyDescent="0.2">
      <c r="A369" s="18">
        <f t="shared" si="7"/>
        <v>206.34599999999773</v>
      </c>
      <c r="B369" s="18">
        <f t="shared" si="6"/>
        <v>4.8463322605272904E-2</v>
      </c>
      <c r="C369" s="18"/>
    </row>
    <row r="370" spans="1:3" x14ac:dyDescent="0.2">
      <c r="A370" s="18">
        <f t="shared" si="7"/>
        <v>206.43299999999772</v>
      </c>
      <c r="B370" s="18">
        <f t="shared" si="6"/>
        <v>4.8753806522613602E-2</v>
      </c>
      <c r="C370" s="18"/>
    </row>
    <row r="371" spans="1:3" x14ac:dyDescent="0.2">
      <c r="A371" s="18">
        <f t="shared" si="7"/>
        <v>206.51999999999771</v>
      </c>
      <c r="B371" s="18">
        <f t="shared" si="6"/>
        <v>4.9038969449095603E-2</v>
      </c>
      <c r="C371" s="18"/>
    </row>
    <row r="372" spans="1:3" x14ac:dyDescent="0.2">
      <c r="A372" s="18">
        <f t="shared" si="7"/>
        <v>206.6069999999977</v>
      </c>
      <c r="B372" s="18">
        <f t="shared" si="6"/>
        <v>4.9318697900860207E-2</v>
      </c>
      <c r="C372" s="18"/>
    </row>
    <row r="373" spans="1:3" x14ac:dyDescent="0.2">
      <c r="A373" s="18">
        <f t="shared" si="7"/>
        <v>206.69399999999769</v>
      </c>
      <c r="B373" s="18">
        <f t="shared" si="6"/>
        <v>4.9592880092788588E-2</v>
      </c>
      <c r="C373" s="18"/>
    </row>
    <row r="374" spans="1:3" x14ac:dyDescent="0.2">
      <c r="A374" s="18">
        <f t="shared" si="7"/>
        <v>206.78099999999768</v>
      </c>
      <c r="B374" s="18">
        <f t="shared" si="6"/>
        <v>4.9861406012756043E-2</v>
      </c>
      <c r="C374" s="18"/>
    </row>
    <row r="375" spans="1:3" x14ac:dyDescent="0.2">
      <c r="A375" s="18">
        <f t="shared" si="7"/>
        <v>206.86799999999766</v>
      </c>
      <c r="B375" s="18">
        <f t="shared" si="6"/>
        <v>5.0124167495024373E-2</v>
      </c>
      <c r="C375" s="18"/>
    </row>
    <row r="376" spans="1:3" x14ac:dyDescent="0.2">
      <c r="A376" s="18">
        <f t="shared" si="7"/>
        <v>206.95499999999765</v>
      </c>
      <c r="B376" s="18">
        <f t="shared" si="6"/>
        <v>5.0381058292704027E-2</v>
      </c>
      <c r="C376" s="18"/>
    </row>
    <row r="377" spans="1:3" x14ac:dyDescent="0.2">
      <c r="A377" s="18">
        <f t="shared" si="7"/>
        <v>207.04199999999764</v>
      </c>
      <c r="B377" s="18">
        <f t="shared" si="6"/>
        <v>5.063197414921846E-2</v>
      </c>
      <c r="C377" s="18"/>
    </row>
    <row r="378" spans="1:3" x14ac:dyDescent="0.2">
      <c r="A378" s="18">
        <f t="shared" si="7"/>
        <v>207.12899999999763</v>
      </c>
      <c r="B378" s="18">
        <f t="shared" si="6"/>
        <v>5.0876812868703047E-2</v>
      </c>
      <c r="C378" s="18"/>
    </row>
    <row r="379" spans="1:3" x14ac:dyDescent="0.2">
      <c r="A379" s="18">
        <f t="shared" si="7"/>
        <v>207.21599999999762</v>
      </c>
      <c r="B379" s="18">
        <f t="shared" si="6"/>
        <v>5.1115474385272669E-2</v>
      </c>
      <c r="C379" s="18"/>
    </row>
    <row r="380" spans="1:3" x14ac:dyDescent="0.2">
      <c r="A380" s="18">
        <f t="shared" si="7"/>
        <v>207.30299999999761</v>
      </c>
      <c r="B380" s="18">
        <f t="shared" si="6"/>
        <v>5.1347860831092038E-2</v>
      </c>
      <c r="C380" s="18"/>
    </row>
    <row r="381" spans="1:3" x14ac:dyDescent="0.2">
      <c r="A381" s="18">
        <f t="shared" si="7"/>
        <v>207.3899999999976</v>
      </c>
      <c r="B381" s="18">
        <f t="shared" si="6"/>
        <v>5.1573876603183973E-2</v>
      </c>
      <c r="C381" s="18"/>
    </row>
    <row r="382" spans="1:3" x14ac:dyDescent="0.2">
      <c r="A382" s="18">
        <f t="shared" si="7"/>
        <v>207.47699999999759</v>
      </c>
      <c r="B382" s="18">
        <f t="shared" si="6"/>
        <v>5.1793428428912144E-2</v>
      </c>
      <c r="C382" s="18"/>
    </row>
    <row r="383" spans="1:3" x14ac:dyDescent="0.2">
      <c r="A383" s="18">
        <f t="shared" si="7"/>
        <v>207.56399999999758</v>
      </c>
      <c r="B383" s="18">
        <f t="shared" si="6"/>
        <v>5.2006425430075283E-2</v>
      </c>
      <c r="C383" s="18"/>
    </row>
    <row r="384" spans="1:3" x14ac:dyDescent="0.2">
      <c r="A384" s="18">
        <f t="shared" si="7"/>
        <v>207.65099999999757</v>
      </c>
      <c r="B384" s="18">
        <f t="shared" si="6"/>
        <v>5.2212779185551381E-2</v>
      </c>
      <c r="C384" s="18"/>
    </row>
    <row r="385" spans="1:3" x14ac:dyDescent="0.2">
      <c r="A385" s="18">
        <f t="shared" si="7"/>
        <v>207.73799999999756</v>
      </c>
      <c r="B385" s="18">
        <f t="shared" si="6"/>
        <v>5.2412403792431554E-2</v>
      </c>
      <c r="C385" s="18"/>
    </row>
    <row r="386" spans="1:3" x14ac:dyDescent="0.2">
      <c r="A386" s="18">
        <f t="shared" si="7"/>
        <v>207.82499999999754</v>
      </c>
      <c r="B386" s="18">
        <f t="shared" si="6"/>
        <v>5.2605215925584183E-2</v>
      </c>
      <c r="C386" s="18"/>
    </row>
    <row r="387" spans="1:3" x14ac:dyDescent="0.2">
      <c r="A387" s="18">
        <f t="shared" si="7"/>
        <v>207.91199999999753</v>
      </c>
      <c r="B387" s="18">
        <f t="shared" si="6"/>
        <v>5.2791134895591868E-2</v>
      </c>
      <c r="C387" s="18"/>
    </row>
    <row r="388" spans="1:3" x14ac:dyDescent="0.2">
      <c r="A388" s="18">
        <f t="shared" si="7"/>
        <v>207.99899999999752</v>
      </c>
      <c r="B388" s="18">
        <f t="shared" si="6"/>
        <v>5.2970082705004556E-2</v>
      </c>
      <c r="C388" s="18"/>
    </row>
    <row r="389" spans="1:3" x14ac:dyDescent="0.2">
      <c r="A389" s="18">
        <f t="shared" si="7"/>
        <v>208.08599999999751</v>
      </c>
      <c r="B389" s="18">
        <f t="shared" si="6"/>
        <v>5.3141984102854166E-2</v>
      </c>
      <c r="C389" s="18"/>
    </row>
    <row r="390" spans="1:3" x14ac:dyDescent="0.2">
      <c r="A390" s="18">
        <f t="shared" si="7"/>
        <v>208.1729999999975</v>
      </c>
      <c r="B390" s="18">
        <f t="shared" si="6"/>
        <v>5.3306766637377247E-2</v>
      </c>
      <c r="C390" s="18"/>
    </row>
    <row r="391" spans="1:3" x14ac:dyDescent="0.2">
      <c r="A391" s="18">
        <f t="shared" si="7"/>
        <v>208.25999999999749</v>
      </c>
      <c r="B391" s="18">
        <f t="shared" si="6"/>
        <v>5.3464360706894053E-2</v>
      </c>
      <c r="C391" s="18"/>
    </row>
    <row r="392" spans="1:3" x14ac:dyDescent="0.2">
      <c r="A392" s="18">
        <f t="shared" si="7"/>
        <v>208.34699999999748</v>
      </c>
      <c r="B392" s="18">
        <f t="shared" si="6"/>
        <v>5.3614699608794017E-2</v>
      </c>
      <c r="C392" s="18"/>
    </row>
    <row r="393" spans="1:3" x14ac:dyDescent="0.2">
      <c r="A393" s="18">
        <f t="shared" si="7"/>
        <v>208.43399999999747</v>
      </c>
      <c r="B393" s="18">
        <f t="shared" si="6"/>
        <v>5.3757719586579308E-2</v>
      </c>
      <c r="C393" s="18"/>
    </row>
    <row r="394" spans="1:3" x14ac:dyDescent="0.2">
      <c r="A394" s="18">
        <f t="shared" si="7"/>
        <v>208.52099999999746</v>
      </c>
      <c r="B394" s="18">
        <f t="shared" si="6"/>
        <v>5.3893359874920187E-2</v>
      </c>
      <c r="C394" s="18"/>
    </row>
    <row r="395" spans="1:3" x14ac:dyDescent="0.2">
      <c r="A395" s="18">
        <f t="shared" si="7"/>
        <v>208.60799999999745</v>
      </c>
      <c r="B395" s="18">
        <f t="shared" si="6"/>
        <v>5.4021562742677318E-2</v>
      </c>
      <c r="C395" s="18"/>
    </row>
    <row r="396" spans="1:3" x14ac:dyDescent="0.2">
      <c r="A396" s="18">
        <f t="shared" si="7"/>
        <v>208.69499999999744</v>
      </c>
      <c r="B396" s="18">
        <f t="shared" si="6"/>
        <v>5.414227353384881E-2</v>
      </c>
      <c r="C396" s="18"/>
    </row>
    <row r="397" spans="1:3" x14ac:dyDescent="0.2">
      <c r="A397" s="18">
        <f t="shared" si="7"/>
        <v>208.78199999999742</v>
      </c>
      <c r="B397" s="18">
        <f t="shared" si="6"/>
        <v>5.4255440706400863E-2</v>
      </c>
      <c r="C397" s="18"/>
    </row>
    <row r="398" spans="1:3" x14ac:dyDescent="0.2">
      <c r="A398" s="18">
        <f t="shared" si="7"/>
        <v>208.86899999999741</v>
      </c>
      <c r="B398" s="18">
        <f t="shared" si="6"/>
        <v>5.4361015868943742E-2</v>
      </c>
      <c r="C398" s="18"/>
    </row>
    <row r="399" spans="1:3" x14ac:dyDescent="0.2">
      <c r="A399" s="18">
        <f t="shared" si="7"/>
        <v>208.9559999999974</v>
      </c>
      <c r="B399" s="18">
        <f t="shared" si="6"/>
        <v>5.4458953815216468E-2</v>
      </c>
      <c r="C399" s="18"/>
    </row>
    <row r="400" spans="1:3" x14ac:dyDescent="0.2">
      <c r="A400" s="18">
        <f t="shared" si="7"/>
        <v>209.04299999999739</v>
      </c>
      <c r="B400" s="18">
        <f t="shared" si="6"/>
        <v>5.4549212556345698E-2</v>
      </c>
      <c r="C400" s="18"/>
    </row>
    <row r="401" spans="1:3" x14ac:dyDescent="0.2">
      <c r="A401" s="18">
        <f t="shared" si="7"/>
        <v>209.12999999999738</v>
      </c>
      <c r="B401" s="18">
        <f t="shared" si="6"/>
        <v>5.4631753350846753E-2</v>
      </c>
      <c r="C401" s="18"/>
    </row>
    <row r="402" spans="1:3" x14ac:dyDescent="0.2">
      <c r="A402" s="18">
        <f t="shared" si="7"/>
        <v>209.21699999999737</v>
      </c>
      <c r="B402" s="18">
        <f t="shared" si="6"/>
        <v>5.4706540732336634E-2</v>
      </c>
      <c r="C402" s="18"/>
    </row>
    <row r="403" spans="1:3" x14ac:dyDescent="0.2">
      <c r="A403" s="18">
        <f t="shared" si="7"/>
        <v>209.30399999999736</v>
      </c>
      <c r="B403" s="18">
        <f t="shared" si="6"/>
        <v>5.4773542534931385E-2</v>
      </c>
      <c r="C403" s="18"/>
    </row>
    <row r="404" spans="1:3" x14ac:dyDescent="0.2">
      <c r="A404" s="18">
        <f t="shared" si="7"/>
        <v>209.39099999999735</v>
      </c>
      <c r="B404" s="18">
        <f t="shared" si="6"/>
        <v>5.4832729916302274E-2</v>
      </c>
      <c r="C404" s="18"/>
    </row>
    <row r="405" spans="1:3" x14ac:dyDescent="0.2">
      <c r="A405" s="18">
        <f t="shared" si="7"/>
        <v>209.47799999999734</v>
      </c>
      <c r="B405" s="18">
        <f t="shared" si="6"/>
        <v>5.4884077378367639E-2</v>
      </c>
      <c r="C405" s="18"/>
    </row>
    <row r="406" spans="1:3" x14ac:dyDescent="0.2">
      <c r="A406" s="18">
        <f t="shared" si="7"/>
        <v>209.56499999999733</v>
      </c>
      <c r="B406" s="18">
        <f t="shared" si="6"/>
        <v>5.4927562785599737E-2</v>
      </c>
      <c r="C406" s="18"/>
    </row>
    <row r="407" spans="1:3" x14ac:dyDescent="0.2">
      <c r="A407" s="18">
        <f t="shared" si="7"/>
        <v>209.65199999999732</v>
      </c>
      <c r="B407" s="18">
        <f t="shared" si="6"/>
        <v>5.4963167380928053E-2</v>
      </c>
      <c r="C407" s="18"/>
    </row>
    <row r="408" spans="1:3" x14ac:dyDescent="0.2">
      <c r="A408" s="18">
        <f t="shared" si="7"/>
        <v>209.7389999999973</v>
      </c>
      <c r="B408" s="18">
        <f t="shared" si="6"/>
        <v>5.4990875799223154E-2</v>
      </c>
      <c r="C408" s="18"/>
    </row>
    <row r="409" spans="1:3" x14ac:dyDescent="0.2">
      <c r="A409" s="18">
        <f t="shared" si="7"/>
        <v>209.82599999999729</v>
      </c>
      <c r="B409" s="18">
        <f t="shared" si="6"/>
        <v>5.5010676078347538E-2</v>
      </c>
      <c r="C409" s="18"/>
    </row>
    <row r="410" spans="1:3" x14ac:dyDescent="0.2">
      <c r="A410" s="18">
        <f t="shared" si="7"/>
        <v>209.91299999999728</v>
      </c>
      <c r="B410" s="18">
        <f t="shared" si="6"/>
        <v>5.502255966776215E-2</v>
      </c>
      <c r="C410" s="18"/>
    </row>
    <row r="411" spans="1:3" x14ac:dyDescent="0.2">
      <c r="A411" s="18">
        <f t="shared" si="7"/>
        <v>209.99999999999727</v>
      </c>
      <c r="B411" s="18">
        <f t="shared" si="6"/>
        <v>5.502652143468037E-2</v>
      </c>
      <c r="C411" s="18"/>
    </row>
    <row r="412" spans="1:3" x14ac:dyDescent="0.2">
      <c r="A412" s="18">
        <f t="shared" si="7"/>
        <v>210.08699999999726</v>
      </c>
      <c r="B412" s="18">
        <f t="shared" si="6"/>
        <v>5.5022559667762649E-2</v>
      </c>
      <c r="C412" s="18"/>
    </row>
    <row r="413" spans="1:3" x14ac:dyDescent="0.2">
      <c r="A413" s="18">
        <f t="shared" si="7"/>
        <v>210.17399999999725</v>
      </c>
      <c r="B413" s="18">
        <f t="shared" si="6"/>
        <v>5.5010676078348524E-2</v>
      </c>
      <c r="C413" s="18"/>
    </row>
    <row r="414" spans="1:3" x14ac:dyDescent="0.2">
      <c r="A414" s="18">
        <f t="shared" si="7"/>
        <v>210.26099999999724</v>
      </c>
      <c r="B414" s="18">
        <f t="shared" si="6"/>
        <v>5.4990875799224653E-2</v>
      </c>
      <c r="C414" s="18"/>
    </row>
    <row r="415" spans="1:3" x14ac:dyDescent="0.2">
      <c r="A415" s="18">
        <f t="shared" si="7"/>
        <v>210.34799999999723</v>
      </c>
      <c r="B415" s="18">
        <f t="shared" si="6"/>
        <v>5.4963167380930045E-2</v>
      </c>
      <c r="C415" s="18"/>
    </row>
    <row r="416" spans="1:3" x14ac:dyDescent="0.2">
      <c r="A416" s="18">
        <f t="shared" si="7"/>
        <v>210.43499999999722</v>
      </c>
      <c r="B416" s="18">
        <f t="shared" si="6"/>
        <v>5.4927562785602221E-2</v>
      </c>
      <c r="C416" s="18"/>
    </row>
    <row r="417" spans="1:3" x14ac:dyDescent="0.2">
      <c r="A417" s="18">
        <f t="shared" si="7"/>
        <v>210.52199999999721</v>
      </c>
      <c r="B417" s="18">
        <f t="shared" si="6"/>
        <v>5.4884077378370616E-2</v>
      </c>
      <c r="C417" s="18"/>
    </row>
    <row r="418" spans="1:3" x14ac:dyDescent="0.2">
      <c r="A418" s="18">
        <f t="shared" si="7"/>
        <v>210.6089999999972</v>
      </c>
      <c r="B418" s="18">
        <f t="shared" ref="B418:B481" si="8">NORMDIST(A418, $C$3, $C$4, FALSE)</f>
        <v>5.4832729916305743E-2</v>
      </c>
      <c r="C418" s="18"/>
    </row>
    <row r="419" spans="1:3" x14ac:dyDescent="0.2">
      <c r="A419" s="18">
        <f t="shared" ref="A419:A482" si="9">A418+$C$161</f>
        <v>210.69599999999718</v>
      </c>
      <c r="B419" s="18">
        <f t="shared" si="8"/>
        <v>5.4773542534935354E-2</v>
      </c>
      <c r="C419" s="18"/>
    </row>
    <row r="420" spans="1:3" x14ac:dyDescent="0.2">
      <c r="A420" s="18">
        <f t="shared" si="9"/>
        <v>210.78299999999717</v>
      </c>
      <c r="B420" s="18">
        <f t="shared" si="8"/>
        <v>5.4706540732341075E-2</v>
      </c>
      <c r="C420" s="18"/>
    </row>
    <row r="421" spans="1:3" x14ac:dyDescent="0.2">
      <c r="A421" s="18">
        <f t="shared" si="9"/>
        <v>210.86999999999716</v>
      </c>
      <c r="B421" s="18">
        <f t="shared" si="8"/>
        <v>5.4631753350851679E-2</v>
      </c>
      <c r="C421" s="18"/>
    </row>
    <row r="422" spans="1:3" x14ac:dyDescent="0.2">
      <c r="A422" s="18">
        <f t="shared" si="9"/>
        <v>210.95699999999715</v>
      </c>
      <c r="B422" s="18">
        <f t="shared" si="8"/>
        <v>5.4549212556351111E-2</v>
      </c>
      <c r="C422" s="18"/>
    </row>
    <row r="423" spans="1:3" x14ac:dyDescent="0.2">
      <c r="A423" s="18">
        <f t="shared" si="9"/>
        <v>211.04399999999714</v>
      </c>
      <c r="B423" s="18">
        <f t="shared" si="8"/>
        <v>5.4458953815222366E-2</v>
      </c>
      <c r="C423" s="18"/>
    </row>
    <row r="424" spans="1:3" x14ac:dyDescent="0.2">
      <c r="A424" s="18">
        <f t="shared" si="9"/>
        <v>211.13099999999713</v>
      </c>
      <c r="B424" s="18">
        <f t="shared" si="8"/>
        <v>5.4361015868950133E-2</v>
      </c>
      <c r="C424" s="18"/>
    </row>
    <row r="425" spans="1:3" x14ac:dyDescent="0.2">
      <c r="A425" s="18">
        <f t="shared" si="9"/>
        <v>211.21799999999712</v>
      </c>
      <c r="B425" s="18">
        <f t="shared" si="8"/>
        <v>5.4255440706407719E-2</v>
      </c>
      <c r="C425" s="18"/>
    </row>
    <row r="426" spans="1:3" x14ac:dyDescent="0.2">
      <c r="A426" s="18">
        <f t="shared" si="9"/>
        <v>211.30499999999711</v>
      </c>
      <c r="B426" s="18">
        <f t="shared" si="8"/>
        <v>5.4142273533856151E-2</v>
      </c>
      <c r="C426" s="18"/>
    </row>
    <row r="427" spans="1:3" x14ac:dyDescent="0.2">
      <c r="A427" s="18">
        <f t="shared" si="9"/>
        <v>211.3919999999971</v>
      </c>
      <c r="B427" s="18">
        <f t="shared" si="8"/>
        <v>5.4021562742685124E-2</v>
      </c>
      <c r="C427" s="18"/>
    </row>
    <row r="428" spans="1:3" x14ac:dyDescent="0.2">
      <c r="A428" s="18">
        <f t="shared" si="9"/>
        <v>211.47899999999709</v>
      </c>
      <c r="B428" s="18">
        <f t="shared" si="8"/>
        <v>5.3893359874928458E-2</v>
      </c>
      <c r="C428" s="18"/>
    </row>
    <row r="429" spans="1:3" x14ac:dyDescent="0.2">
      <c r="A429" s="18">
        <f t="shared" si="9"/>
        <v>211.56599999999708</v>
      </c>
      <c r="B429" s="18">
        <f t="shared" si="8"/>
        <v>5.3757719586588058E-2</v>
      </c>
      <c r="C429" s="18"/>
    </row>
    <row r="430" spans="1:3" x14ac:dyDescent="0.2">
      <c r="A430" s="18">
        <f t="shared" si="9"/>
        <v>211.65299999999706</v>
      </c>
      <c r="B430" s="18">
        <f t="shared" si="8"/>
        <v>5.3614699608803218E-2</v>
      </c>
      <c r="C430" s="18"/>
    </row>
    <row r="431" spans="1:3" x14ac:dyDescent="0.2">
      <c r="A431" s="18">
        <f t="shared" si="9"/>
        <v>211.73999999999705</v>
      </c>
      <c r="B431" s="18">
        <f t="shared" si="8"/>
        <v>5.3464360706903712E-2</v>
      </c>
      <c r="C431" s="18"/>
    </row>
    <row r="432" spans="1:3" x14ac:dyDescent="0.2">
      <c r="A432" s="18">
        <f t="shared" si="9"/>
        <v>211.82699999999704</v>
      </c>
      <c r="B432" s="18">
        <f t="shared" si="8"/>
        <v>5.3306766637387357E-2</v>
      </c>
      <c r="C432" s="18"/>
    </row>
    <row r="433" spans="1:3" x14ac:dyDescent="0.2">
      <c r="A433" s="18">
        <f t="shared" si="9"/>
        <v>211.91399999999703</v>
      </c>
      <c r="B433" s="18">
        <f t="shared" si="8"/>
        <v>5.314198410286472E-2</v>
      </c>
      <c r="C433" s="18"/>
    </row>
    <row r="434" spans="1:3" x14ac:dyDescent="0.2">
      <c r="A434" s="18">
        <f t="shared" si="9"/>
        <v>212.00099999999702</v>
      </c>
      <c r="B434" s="18">
        <f t="shared" si="8"/>
        <v>5.2970082705015561E-2</v>
      </c>
      <c r="C434" s="18"/>
    </row>
    <row r="435" spans="1:3" x14ac:dyDescent="0.2">
      <c r="A435" s="18">
        <f t="shared" si="9"/>
        <v>212.08799999999701</v>
      </c>
      <c r="B435" s="18">
        <f t="shared" si="8"/>
        <v>5.2791134895603317E-2</v>
      </c>
      <c r="C435" s="18"/>
    </row>
    <row r="436" spans="1:3" x14ac:dyDescent="0.2">
      <c r="A436" s="18">
        <f t="shared" si="9"/>
        <v>212.174999999997</v>
      </c>
      <c r="B436" s="18">
        <f t="shared" si="8"/>
        <v>5.2605215925596062E-2</v>
      </c>
      <c r="C436" s="18"/>
    </row>
    <row r="437" spans="1:3" x14ac:dyDescent="0.2">
      <c r="A437" s="18">
        <f t="shared" si="9"/>
        <v>212.26199999999699</v>
      </c>
      <c r="B437" s="18">
        <f t="shared" si="8"/>
        <v>5.2412403792443857E-2</v>
      </c>
      <c r="C437" s="18"/>
    </row>
    <row r="438" spans="1:3" x14ac:dyDescent="0.2">
      <c r="A438" s="18">
        <f t="shared" si="9"/>
        <v>212.34899999999698</v>
      </c>
      <c r="B438" s="18">
        <f t="shared" si="8"/>
        <v>5.2212779185564127E-2</v>
      </c>
      <c r="C438" s="18"/>
    </row>
    <row r="439" spans="1:3" x14ac:dyDescent="0.2">
      <c r="A439" s="18">
        <f t="shared" si="9"/>
        <v>212.43599999999697</v>
      </c>
      <c r="B439" s="18">
        <f t="shared" si="8"/>
        <v>5.2006425430088425E-2</v>
      </c>
      <c r="C439" s="18"/>
    </row>
    <row r="440" spans="1:3" x14ac:dyDescent="0.2">
      <c r="A440" s="18">
        <f t="shared" si="9"/>
        <v>212.52299999999696</v>
      </c>
      <c r="B440" s="18">
        <f t="shared" si="8"/>
        <v>5.179342842892571E-2</v>
      </c>
      <c r="C440" s="18"/>
    </row>
    <row r="441" spans="1:3" x14ac:dyDescent="0.2">
      <c r="A441" s="18">
        <f t="shared" si="9"/>
        <v>212.60999999999694</v>
      </c>
      <c r="B441" s="18">
        <f t="shared" si="8"/>
        <v>5.1573876603197948E-2</v>
      </c>
      <c r="C441" s="18"/>
    </row>
    <row r="442" spans="1:3" x14ac:dyDescent="0.2">
      <c r="A442" s="18">
        <f t="shared" si="9"/>
        <v>212.69699999999693</v>
      </c>
      <c r="B442" s="18">
        <f t="shared" si="8"/>
        <v>5.1347860831106422E-2</v>
      </c>
      <c r="C442" s="18"/>
    </row>
    <row r="443" spans="1:3" x14ac:dyDescent="0.2">
      <c r="A443" s="18">
        <f t="shared" si="9"/>
        <v>212.78399999999692</v>
      </c>
      <c r="B443" s="18">
        <f t="shared" si="8"/>
        <v>5.1115474385287442E-2</v>
      </c>
      <c r="C443" s="18"/>
    </row>
    <row r="444" spans="1:3" x14ac:dyDescent="0.2">
      <c r="A444" s="18">
        <f t="shared" si="9"/>
        <v>212.87099999999691</v>
      </c>
      <c r="B444" s="18">
        <f t="shared" si="8"/>
        <v>5.0876812868718202E-2</v>
      </c>
      <c r="C444" s="18"/>
    </row>
    <row r="445" spans="1:3" x14ac:dyDescent="0.2">
      <c r="A445" s="18">
        <f t="shared" si="9"/>
        <v>212.9579999999969</v>
      </c>
      <c r="B445" s="18">
        <f t="shared" si="8"/>
        <v>5.0631974149234003E-2</v>
      </c>
      <c r="C445" s="18"/>
    </row>
    <row r="446" spans="1:3" x14ac:dyDescent="0.2">
      <c r="A446" s="18">
        <f t="shared" si="9"/>
        <v>213.04499999999689</v>
      </c>
      <c r="B446" s="18">
        <f t="shared" si="8"/>
        <v>5.0381058292719966E-2</v>
      </c>
      <c r="C446" s="18"/>
    </row>
    <row r="447" spans="1:3" x14ac:dyDescent="0.2">
      <c r="A447" s="18">
        <f t="shared" si="9"/>
        <v>213.13199999999688</v>
      </c>
      <c r="B447" s="18">
        <f t="shared" si="8"/>
        <v>5.0124167495040658E-2</v>
      </c>
      <c r="C447" s="18"/>
    </row>
    <row r="448" spans="1:3" x14ac:dyDescent="0.2">
      <c r="A448" s="18">
        <f t="shared" si="9"/>
        <v>213.21899999999687</v>
      </c>
      <c r="B448" s="18">
        <f t="shared" si="8"/>
        <v>4.986140601277271E-2</v>
      </c>
      <c r="C448" s="18"/>
    </row>
    <row r="449" spans="1:3" x14ac:dyDescent="0.2">
      <c r="A449" s="18">
        <f t="shared" si="9"/>
        <v>213.30599999999686</v>
      </c>
      <c r="B449" s="18">
        <f t="shared" si="8"/>
        <v>4.9592880092805609E-2</v>
      </c>
      <c r="C449" s="18"/>
    </row>
    <row r="450" spans="1:3" x14ac:dyDescent="0.2">
      <c r="A450" s="18">
        <f t="shared" si="9"/>
        <v>213.39299999999685</v>
      </c>
      <c r="B450" s="18">
        <f t="shared" si="8"/>
        <v>4.9318697900877576E-2</v>
      </c>
      <c r="C450" s="18"/>
    </row>
    <row r="451" spans="1:3" x14ac:dyDescent="0.2">
      <c r="A451" s="18">
        <f t="shared" si="9"/>
        <v>213.47999999999683</v>
      </c>
      <c r="B451" s="18">
        <f t="shared" si="8"/>
        <v>4.9038969449113318E-2</v>
      </c>
      <c r="C451" s="18"/>
    </row>
    <row r="452" spans="1:3" x14ac:dyDescent="0.2">
      <c r="A452" s="18">
        <f t="shared" si="9"/>
        <v>213.56699999999682</v>
      </c>
      <c r="B452" s="18">
        <f t="shared" si="8"/>
        <v>4.8753806522631657E-2</v>
      </c>
      <c r="C452" s="18"/>
    </row>
    <row r="453" spans="1:3" x14ac:dyDescent="0.2">
      <c r="A453" s="18">
        <f t="shared" si="9"/>
        <v>213.65399999999681</v>
      </c>
      <c r="B453" s="18">
        <f t="shared" si="8"/>
        <v>4.8463322605291285E-2</v>
      </c>
      <c r="C453" s="18"/>
    </row>
    <row r="454" spans="1:3" x14ac:dyDescent="0.2">
      <c r="A454" s="18">
        <f t="shared" si="9"/>
        <v>213.7409999999968</v>
      </c>
      <c r="B454" s="18">
        <f t="shared" si="8"/>
        <v>4.8167632804643604E-2</v>
      </c>
      <c r="C454" s="18"/>
    </row>
    <row r="455" spans="1:3" x14ac:dyDescent="0.2">
      <c r="A455" s="18">
        <f t="shared" si="9"/>
        <v>213.82799999999679</v>
      </c>
      <c r="B455" s="18">
        <f t="shared" si="8"/>
        <v>4.7866853776161851E-2</v>
      </c>
      <c r="C455" s="18"/>
    </row>
    <row r="456" spans="1:3" x14ac:dyDescent="0.2">
      <c r="A456" s="18">
        <f t="shared" si="9"/>
        <v>213.91499999999678</v>
      </c>
      <c r="B456" s="18">
        <f t="shared" si="8"/>
        <v>4.7561103646816004E-2</v>
      </c>
      <c r="C456" s="18"/>
    </row>
    <row r="457" spans="1:3" x14ac:dyDescent="0.2">
      <c r="A457" s="18">
        <f t="shared" si="9"/>
        <v>214.00199999999677</v>
      </c>
      <c r="B457" s="18">
        <f t="shared" si="8"/>
        <v>4.7250501938063509E-2</v>
      </c>
      <c r="C457" s="18"/>
    </row>
    <row r="458" spans="1:3" x14ac:dyDescent="0.2">
      <c r="A458" s="18">
        <f t="shared" si="9"/>
        <v>214.08899999999676</v>
      </c>
      <c r="B458" s="18">
        <f t="shared" si="8"/>
        <v>4.6935169488325448E-2</v>
      </c>
      <c r="C458" s="18"/>
    </row>
    <row r="459" spans="1:3" x14ac:dyDescent="0.2">
      <c r="A459" s="18">
        <f t="shared" si="9"/>
        <v>214.17599999999675</v>
      </c>
      <c r="B459" s="18">
        <f t="shared" si="8"/>
        <v>4.6615228375018539E-2</v>
      </c>
      <c r="C459" s="18"/>
    </row>
    <row r="460" spans="1:3" x14ac:dyDescent="0.2">
      <c r="A460" s="18">
        <f t="shared" si="9"/>
        <v>214.26299999999674</v>
      </c>
      <c r="B460" s="18">
        <f t="shared" si="8"/>
        <v>4.62908018362128E-2</v>
      </c>
      <c r="C460" s="18"/>
    </row>
    <row r="461" spans="1:3" x14ac:dyDescent="0.2">
      <c r="A461" s="18">
        <f t="shared" si="9"/>
        <v>214.34999999999673</v>
      </c>
      <c r="B461" s="18">
        <f t="shared" si="8"/>
        <v>4.5962014191984819E-2</v>
      </c>
      <c r="C461" s="18"/>
    </row>
    <row r="462" spans="1:3" x14ac:dyDescent="0.2">
      <c r="A462" s="18">
        <f t="shared" si="9"/>
        <v>214.43699999999671</v>
      </c>
      <c r="B462" s="18">
        <f t="shared" si="8"/>
        <v>4.5628990765536559E-2</v>
      </c>
      <c r="C462" s="18"/>
    </row>
    <row r="463" spans="1:3" x14ac:dyDescent="0.2">
      <c r="A463" s="18">
        <f t="shared" si="9"/>
        <v>214.5239999999967</v>
      </c>
      <c r="B463" s="18">
        <f t="shared" si="8"/>
        <v>4.5291857804149072E-2</v>
      </c>
      <c r="C463" s="18"/>
    </row>
    <row r="464" spans="1:3" x14ac:dyDescent="0.2">
      <c r="A464" s="18">
        <f t="shared" si="9"/>
        <v>214.61099999999669</v>
      </c>
      <c r="B464" s="18">
        <f t="shared" si="8"/>
        <v>4.4950742400040426E-2</v>
      </c>
      <c r="C464" s="18"/>
    </row>
    <row r="465" spans="1:3" x14ac:dyDescent="0.2">
      <c r="A465" s="18">
        <f t="shared" si="9"/>
        <v>214.69799999999668</v>
      </c>
      <c r="B465" s="18">
        <f t="shared" si="8"/>
        <v>4.4605772411196662E-2</v>
      </c>
      <c r="C465" s="18"/>
    </row>
    <row r="466" spans="1:3" x14ac:dyDescent="0.2">
      <c r="A466" s="18">
        <f t="shared" si="9"/>
        <v>214.78499999999667</v>
      </c>
      <c r="B466" s="18">
        <f t="shared" si="8"/>
        <v>4.4257076382244104E-2</v>
      </c>
      <c r="C466" s="18"/>
    </row>
    <row r="467" spans="1:3" x14ac:dyDescent="0.2">
      <c r="A467" s="18">
        <f t="shared" si="9"/>
        <v>214.87199999999666</v>
      </c>
      <c r="B467" s="18">
        <f t="shared" si="8"/>
        <v>4.3904783465430725E-2</v>
      </c>
      <c r="C467" s="18"/>
    </row>
    <row r="468" spans="1:3" x14ac:dyDescent="0.2">
      <c r="A468" s="18">
        <f t="shared" si="9"/>
        <v>214.95899999999665</v>
      </c>
      <c r="B468" s="18">
        <f t="shared" si="8"/>
        <v>4.3549023341783948E-2</v>
      </c>
      <c r="C468" s="18"/>
    </row>
    <row r="469" spans="1:3" x14ac:dyDescent="0.2">
      <c r="A469" s="18">
        <f t="shared" si="9"/>
        <v>215.04599999999664</v>
      </c>
      <c r="B469" s="18">
        <f t="shared" si="8"/>
        <v>4.318992614251102E-2</v>
      </c>
      <c r="C469" s="18"/>
    </row>
    <row r="470" spans="1:3" x14ac:dyDescent="0.2">
      <c r="A470" s="18">
        <f t="shared" si="9"/>
        <v>215.13299999999663</v>
      </c>
      <c r="B470" s="18">
        <f t="shared" si="8"/>
        <v>4.2827622370708071E-2</v>
      </c>
      <c r="C470" s="18"/>
    </row>
    <row r="471" spans="1:3" x14ac:dyDescent="0.2">
      <c r="A471" s="18">
        <f t="shared" si="9"/>
        <v>215.21999999999662</v>
      </c>
      <c r="B471" s="18">
        <f t="shared" si="8"/>
        <v>4.2462242823442263E-2</v>
      </c>
      <c r="C471" s="18"/>
    </row>
    <row r="472" spans="1:3" x14ac:dyDescent="0.2">
      <c r="A472" s="18">
        <f t="shared" si="9"/>
        <v>215.30699999999661</v>
      </c>
      <c r="B472" s="18">
        <f t="shared" si="8"/>
        <v>4.2093918514271363E-2</v>
      </c>
      <c r="C472" s="18"/>
    </row>
    <row r="473" spans="1:3" x14ac:dyDescent="0.2">
      <c r="A473" s="18">
        <f t="shared" si="9"/>
        <v>215.39399999999659</v>
      </c>
      <c r="B473" s="18">
        <f t="shared" si="8"/>
        <v>4.1722780596263505E-2</v>
      </c>
      <c r="C473" s="18"/>
    </row>
    <row r="474" spans="1:3" x14ac:dyDescent="0.2">
      <c r="A474" s="18">
        <f t="shared" si="9"/>
        <v>215.48099999999658</v>
      </c>
      <c r="B474" s="18">
        <f t="shared" si="8"/>
        <v>4.1348960285579182E-2</v>
      </c>
      <c r="C474" s="18"/>
    </row>
    <row r="475" spans="1:3" x14ac:dyDescent="0.2">
      <c r="A475" s="18">
        <f t="shared" si="9"/>
        <v>215.56799999999657</v>
      </c>
      <c r="B475" s="18">
        <f t="shared" si="8"/>
        <v>4.0972588785676264E-2</v>
      </c>
      <c r="C475" s="18"/>
    </row>
    <row r="476" spans="1:3" x14ac:dyDescent="0.2">
      <c r="A476" s="18">
        <f t="shared" si="9"/>
        <v>215.65499999999656</v>
      </c>
      <c r="B476" s="18">
        <f t="shared" si="8"/>
        <v>4.0593797212197795E-2</v>
      </c>
      <c r="C476" s="18"/>
    </row>
    <row r="477" spans="1:3" x14ac:dyDescent="0.2">
      <c r="A477" s="18">
        <f t="shared" si="9"/>
        <v>215.74199999999655</v>
      </c>
      <c r="B477" s="18">
        <f t="shared" si="8"/>
        <v>4.021271651860097E-2</v>
      </c>
      <c r="C477" s="18"/>
    </row>
    <row r="478" spans="1:3" x14ac:dyDescent="0.2">
      <c r="A478" s="18">
        <f t="shared" si="9"/>
        <v>215.82899999999654</v>
      </c>
      <c r="B478" s="18">
        <f t="shared" si="8"/>
        <v>3.982947742258465E-2</v>
      </c>
      <c r="C478" s="18"/>
    </row>
    <row r="479" spans="1:3" x14ac:dyDescent="0.2">
      <c r="A479" s="18">
        <f t="shared" si="9"/>
        <v>215.91599999999653</v>
      </c>
      <c r="B479" s="18">
        <f t="shared" si="8"/>
        <v>3.9444210333371046E-2</v>
      </c>
      <c r="C479" s="18"/>
    </row>
    <row r="480" spans="1:3" x14ac:dyDescent="0.2">
      <c r="A480" s="18">
        <f t="shared" si="9"/>
        <v>216.00299999999652</v>
      </c>
      <c r="B480" s="18">
        <f t="shared" si="8"/>
        <v>3.9057045279896389E-2</v>
      </c>
      <c r="C480" s="18"/>
    </row>
    <row r="481" spans="1:3" x14ac:dyDescent="0.2">
      <c r="A481" s="18">
        <f t="shared" si="9"/>
        <v>216.08999999999651</v>
      </c>
      <c r="B481" s="18">
        <f t="shared" si="8"/>
        <v>3.8668111839963319E-2</v>
      </c>
      <c r="C481" s="18"/>
    </row>
    <row r="482" spans="1:3" x14ac:dyDescent="0.2">
      <c r="A482" s="18">
        <f t="shared" si="9"/>
        <v>216.1769999999965</v>
      </c>
      <c r="B482" s="18">
        <f t="shared" ref="B482:B545" si="10">NORMDIST(A482, $C$3, $C$4, FALSE)</f>
        <v>3.827753907040695E-2</v>
      </c>
      <c r="C482" s="18"/>
    </row>
    <row r="483" spans="1:3" x14ac:dyDescent="0.2">
      <c r="A483" s="18">
        <f t="shared" ref="A483:A546" si="11">A482+$C$161</f>
        <v>216.26399999999649</v>
      </c>
      <c r="B483" s="18">
        <f t="shared" si="10"/>
        <v>3.788545543832441E-2</v>
      </c>
      <c r="C483" s="18"/>
    </row>
    <row r="484" spans="1:3" x14ac:dyDescent="0.2">
      <c r="A484" s="18">
        <f t="shared" si="11"/>
        <v>216.35099999999647</v>
      </c>
      <c r="B484" s="18">
        <f t="shared" si="10"/>
        <v>3.74919887534165E-2</v>
      </c>
      <c r="C484" s="18"/>
    </row>
    <row r="485" spans="1:3" x14ac:dyDescent="0.2">
      <c r="A485" s="18">
        <f t="shared" si="11"/>
        <v>216.43799999999646</v>
      </c>
      <c r="B485" s="18">
        <f t="shared" si="10"/>
        <v>3.7097266101488419E-2</v>
      </c>
      <c r="C485" s="18"/>
    </row>
    <row r="486" spans="1:3" x14ac:dyDescent="0.2">
      <c r="A486" s="18">
        <f t="shared" si="11"/>
        <v>216.52499999999645</v>
      </c>
      <c r="B486" s="18">
        <f t="shared" si="10"/>
        <v>3.6701413779154764E-2</v>
      </c>
      <c r="C486" s="18"/>
    </row>
    <row r="487" spans="1:3" x14ac:dyDescent="0.2">
      <c r="A487" s="18">
        <f t="shared" si="11"/>
        <v>216.61199999999644</v>
      </c>
      <c r="B487" s="18">
        <f t="shared" si="10"/>
        <v>3.6304557229792395E-2</v>
      </c>
      <c r="C487" s="18"/>
    </row>
    <row r="488" spans="1:3" x14ac:dyDescent="0.2">
      <c r="A488" s="18">
        <f t="shared" si="11"/>
        <v>216.69899999999643</v>
      </c>
      <c r="B488" s="18">
        <f t="shared" si="10"/>
        <v>3.5906820980783266E-2</v>
      </c>
      <c r="C488" s="18"/>
    </row>
    <row r="489" spans="1:3" x14ac:dyDescent="0.2">
      <c r="A489" s="18">
        <f t="shared" si="11"/>
        <v>216.78599999999642</v>
      </c>
      <c r="B489" s="18">
        <f t="shared" si="10"/>
        <v>3.5508328582087037E-2</v>
      </c>
      <c r="C489" s="18"/>
    </row>
    <row r="490" spans="1:3" x14ac:dyDescent="0.2">
      <c r="A490" s="18">
        <f t="shared" si="11"/>
        <v>216.87299999999641</v>
      </c>
      <c r="B490" s="18">
        <f t="shared" si="10"/>
        <v>3.5109202546182175E-2</v>
      </c>
      <c r="C490" s="18"/>
    </row>
    <row r="491" spans="1:3" x14ac:dyDescent="0.2">
      <c r="A491" s="18">
        <f t="shared" si="11"/>
        <v>216.9599999999964</v>
      </c>
      <c r="B491" s="18">
        <f t="shared" si="10"/>
        <v>3.470956428941202E-2</v>
      </c>
      <c r="C491" s="18"/>
    </row>
    <row r="492" spans="1:3" x14ac:dyDescent="0.2">
      <c r="A492" s="18">
        <f t="shared" si="11"/>
        <v>217.04699999999639</v>
      </c>
      <c r="B492" s="18">
        <f t="shared" si="10"/>
        <v>3.4309534074770581E-2</v>
      </c>
      <c r="C492" s="18"/>
    </row>
    <row r="493" spans="1:3" x14ac:dyDescent="0.2">
      <c r="A493" s="18">
        <f t="shared" si="11"/>
        <v>217.13399999999638</v>
      </c>
      <c r="B493" s="18">
        <f t="shared" si="10"/>
        <v>3.3909230956161114E-2</v>
      </c>
      <c r="C493" s="18"/>
    </row>
    <row r="494" spans="1:3" x14ac:dyDescent="0.2">
      <c r="A494" s="18">
        <f t="shared" si="11"/>
        <v>217.22099999999637</v>
      </c>
      <c r="B494" s="18">
        <f t="shared" si="10"/>
        <v>3.3508772724158552E-2</v>
      </c>
      <c r="C494" s="18"/>
    </row>
    <row r="495" spans="1:3" x14ac:dyDescent="0.2">
      <c r="A495" s="18">
        <f t="shared" si="11"/>
        <v>217.30799999999635</v>
      </c>
      <c r="B495" s="18">
        <f t="shared" si="10"/>
        <v>3.3108275853304982E-2</v>
      </c>
      <c r="C495" s="18"/>
    </row>
    <row r="496" spans="1:3" x14ac:dyDescent="0.2">
      <c r="A496" s="18">
        <f t="shared" si="11"/>
        <v>217.39499999999634</v>
      </c>
      <c r="B496" s="18">
        <f t="shared" si="10"/>
        <v>3.2707855450965731E-2</v>
      </c>
      <c r="C496" s="18"/>
    </row>
    <row r="497" spans="1:3" x14ac:dyDescent="0.2">
      <c r="A497" s="18">
        <f t="shared" si="11"/>
        <v>217.48199999999633</v>
      </c>
      <c r="B497" s="18">
        <f t="shared" si="10"/>
        <v>3.2307625207771272E-2</v>
      </c>
      <c r="C497" s="18"/>
    </row>
    <row r="498" spans="1:3" x14ac:dyDescent="0.2">
      <c r="A498" s="18">
        <f t="shared" si="11"/>
        <v>217.56899999999632</v>
      </c>
      <c r="B498" s="18">
        <f t="shared" si="10"/>
        <v>3.1907697349668869E-2</v>
      </c>
      <c r="C498" s="18"/>
    </row>
    <row r="499" spans="1:3" x14ac:dyDescent="0.2">
      <c r="A499" s="18">
        <f t="shared" si="11"/>
        <v>217.65599999999631</v>
      </c>
      <c r="B499" s="18">
        <f t="shared" si="10"/>
        <v>3.1508182591605358E-2</v>
      </c>
      <c r="C499" s="18"/>
    </row>
    <row r="500" spans="1:3" x14ac:dyDescent="0.2">
      <c r="A500" s="18">
        <f t="shared" si="11"/>
        <v>217.7429999999963</v>
      </c>
      <c r="B500" s="18">
        <f t="shared" si="10"/>
        <v>3.110919009286111E-2</v>
      </c>
      <c r="C500" s="18"/>
    </row>
    <row r="501" spans="1:3" x14ac:dyDescent="0.2">
      <c r="A501" s="18">
        <f t="shared" si="11"/>
        <v>217.82999999999629</v>
      </c>
      <c r="B501" s="18">
        <f t="shared" si="10"/>
        <v>3.0710827414052996E-2</v>
      </c>
      <c r="C501" s="18"/>
    </row>
    <row r="502" spans="1:3" x14ac:dyDescent="0.2">
      <c r="A502" s="18">
        <f t="shared" si="11"/>
        <v>217.91699999999628</v>
      </c>
      <c r="B502" s="18">
        <f t="shared" si="10"/>
        <v>3.0313200475822321E-2</v>
      </c>
      <c r="C502" s="18"/>
    </row>
    <row r="503" spans="1:3" x14ac:dyDescent="0.2">
      <c r="A503" s="18">
        <f t="shared" si="11"/>
        <v>218.00399999999627</v>
      </c>
      <c r="B503" s="18">
        <f t="shared" si="10"/>
        <v>2.9916413519221901E-2</v>
      </c>
      <c r="C503" s="18"/>
    </row>
    <row r="504" spans="1:3" x14ac:dyDescent="0.2">
      <c r="A504" s="18">
        <f t="shared" si="11"/>
        <v>218.09099999999626</v>
      </c>
      <c r="B504" s="18">
        <f t="shared" si="10"/>
        <v>2.9520569067814553E-2</v>
      </c>
      <c r="C504" s="18"/>
    </row>
    <row r="505" spans="1:3" x14ac:dyDescent="0.2">
      <c r="A505" s="18">
        <f t="shared" si="11"/>
        <v>218.17799999999625</v>
      </c>
      <c r="B505" s="18">
        <f t="shared" si="10"/>
        <v>2.9125767891493314E-2</v>
      </c>
      <c r="C505" s="18"/>
    </row>
    <row r="506" spans="1:3" x14ac:dyDescent="0.2">
      <c r="A506" s="18">
        <f t="shared" si="11"/>
        <v>218.26499999999623</v>
      </c>
      <c r="B506" s="18">
        <f t="shared" si="10"/>
        <v>2.8732108972031961E-2</v>
      </c>
      <c r="C506" s="18"/>
    </row>
    <row r="507" spans="1:3" x14ac:dyDescent="0.2">
      <c r="A507" s="18">
        <f t="shared" si="11"/>
        <v>218.35199999999622</v>
      </c>
      <c r="B507" s="18">
        <f t="shared" si="10"/>
        <v>2.833968947037244E-2</v>
      </c>
      <c r="C507" s="18"/>
    </row>
    <row r="508" spans="1:3" x14ac:dyDescent="0.2">
      <c r="A508" s="18">
        <f t="shared" si="11"/>
        <v>218.43899999999621</v>
      </c>
      <c r="B508" s="18">
        <f t="shared" si="10"/>
        <v>2.7948604695654106E-2</v>
      </c>
      <c r="C508" s="18"/>
    </row>
    <row r="509" spans="1:3" x14ac:dyDescent="0.2">
      <c r="A509" s="18">
        <f t="shared" si="11"/>
        <v>218.5259999999962</v>
      </c>
      <c r="B509" s="18">
        <f t="shared" si="10"/>
        <v>2.7558948075987733E-2</v>
      </c>
      <c r="C509" s="18"/>
    </row>
    <row r="510" spans="1:3" x14ac:dyDescent="0.2">
      <c r="A510" s="18">
        <f t="shared" si="11"/>
        <v>218.61299999999619</v>
      </c>
      <c r="B510" s="18">
        <f t="shared" si="10"/>
        <v>2.717081113097565E-2</v>
      </c>
      <c r="C510" s="18"/>
    </row>
    <row r="511" spans="1:3" x14ac:dyDescent="0.2">
      <c r="A511" s="18">
        <f t="shared" si="11"/>
        <v>218.69999999999618</v>
      </c>
      <c r="B511" s="18">
        <f t="shared" si="10"/>
        <v>2.6784283445977344E-2</v>
      </c>
      <c r="C511" s="18"/>
    </row>
    <row r="512" spans="1:3" x14ac:dyDescent="0.2">
      <c r="A512" s="18">
        <f t="shared" si="11"/>
        <v>218.78699999999617</v>
      </c>
      <c r="B512" s="18">
        <f t="shared" si="10"/>
        <v>2.6399452648118427E-2</v>
      </c>
      <c r="C512" s="18"/>
    </row>
    <row r="513" spans="1:3" x14ac:dyDescent="0.2">
      <c r="A513" s="18">
        <f t="shared" si="11"/>
        <v>218.87399999999616</v>
      </c>
      <c r="B513" s="18">
        <f t="shared" si="10"/>
        <v>2.6016404384038877E-2</v>
      </c>
      <c r="C513" s="18"/>
    </row>
    <row r="514" spans="1:3" x14ac:dyDescent="0.2">
      <c r="A514" s="18">
        <f t="shared" si="11"/>
        <v>218.96099999999615</v>
      </c>
      <c r="B514" s="18">
        <f t="shared" si="10"/>
        <v>2.5635222299374878E-2</v>
      </c>
      <c r="C514" s="18"/>
    </row>
    <row r="515" spans="1:3" x14ac:dyDescent="0.2">
      <c r="A515" s="18">
        <f t="shared" si="11"/>
        <v>219.04799999999614</v>
      </c>
      <c r="B515" s="18">
        <f t="shared" si="10"/>
        <v>2.5255988019967125E-2</v>
      </c>
      <c r="C515" s="18"/>
    </row>
    <row r="516" spans="1:3" x14ac:dyDescent="0.2">
      <c r="A516" s="18">
        <f t="shared" si="11"/>
        <v>219.13499999999613</v>
      </c>
      <c r="B516" s="18">
        <f t="shared" si="10"/>
        <v>2.4878781134786455E-2</v>
      </c>
      <c r="C516" s="18"/>
    </row>
    <row r="517" spans="1:3" x14ac:dyDescent="0.2">
      <c r="A517" s="18">
        <f t="shared" si="11"/>
        <v>219.22199999999611</v>
      </c>
      <c r="B517" s="18">
        <f t="shared" si="10"/>
        <v>2.4503679180566382E-2</v>
      </c>
      <c r="C517" s="18"/>
    </row>
    <row r="518" spans="1:3" x14ac:dyDescent="0.2">
      <c r="A518" s="18">
        <f t="shared" si="11"/>
        <v>219.3089999999961</v>
      </c>
      <c r="B518" s="18">
        <f t="shared" si="10"/>
        <v>2.4130757628130502E-2</v>
      </c>
      <c r="C518" s="18"/>
    </row>
    <row r="519" spans="1:3" x14ac:dyDescent="0.2">
      <c r="A519" s="18">
        <f t="shared" si="11"/>
        <v>219.39599999999609</v>
      </c>
      <c r="B519" s="18">
        <f t="shared" si="10"/>
        <v>2.3760089870401093E-2</v>
      </c>
      <c r="C519" s="18"/>
    </row>
    <row r="520" spans="1:3" x14ac:dyDescent="0.2">
      <c r="A520" s="18">
        <f t="shared" si="11"/>
        <v>219.48299999999608</v>
      </c>
      <c r="B520" s="18">
        <f t="shared" si="10"/>
        <v>2.3391747212073887E-2</v>
      </c>
      <c r="C520" s="18"/>
    </row>
    <row r="521" spans="1:3" x14ac:dyDescent="0.2">
      <c r="A521" s="18">
        <f t="shared" si="11"/>
        <v>219.56999999999607</v>
      </c>
      <c r="B521" s="18">
        <f t="shared" si="10"/>
        <v>2.3025798860942519E-2</v>
      </c>
      <c r="C521" s="18"/>
    </row>
    <row r="522" spans="1:3" x14ac:dyDescent="0.2">
      <c r="A522" s="18">
        <f t="shared" si="11"/>
        <v>219.65699999999606</v>
      </c>
      <c r="B522" s="18">
        <f t="shared" si="10"/>
        <v>2.2662311920854727E-2</v>
      </c>
      <c r="C522" s="18"/>
    </row>
    <row r="523" spans="1:3" x14ac:dyDescent="0.2">
      <c r="A523" s="18">
        <f t="shared" si="11"/>
        <v>219.74399999999605</v>
      </c>
      <c r="B523" s="18">
        <f t="shared" si="10"/>
        <v>2.2301351386281094E-2</v>
      </c>
      <c r="C523" s="18"/>
    </row>
    <row r="524" spans="1:3" x14ac:dyDescent="0.2">
      <c r="A524" s="18">
        <f t="shared" si="11"/>
        <v>219.83099999999604</v>
      </c>
      <c r="B524" s="18">
        <f t="shared" si="10"/>
        <v>2.1942980138475655E-2</v>
      </c>
      <c r="C524" s="18"/>
    </row>
    <row r="525" spans="1:3" x14ac:dyDescent="0.2">
      <c r="A525" s="18">
        <f t="shared" si="11"/>
        <v>219.91799999999603</v>
      </c>
      <c r="B525" s="18">
        <f t="shared" si="10"/>
        <v>2.1587258943206705E-2</v>
      </c>
      <c r="C525" s="18"/>
    </row>
    <row r="526" spans="1:3" x14ac:dyDescent="0.2">
      <c r="A526" s="18">
        <f t="shared" si="11"/>
        <v>220.00499999999602</v>
      </c>
      <c r="B526" s="18">
        <f t="shared" si="10"/>
        <v>2.1234246450034543E-2</v>
      </c>
      <c r="C526" s="18"/>
    </row>
    <row r="527" spans="1:3" x14ac:dyDescent="0.2">
      <c r="A527" s="18">
        <f t="shared" si="11"/>
        <v>220.09199999999601</v>
      </c>
      <c r="B527" s="18">
        <f t="shared" si="10"/>
        <v>2.0883999193112051E-2</v>
      </c>
      <c r="C527" s="18"/>
    </row>
    <row r="528" spans="1:3" x14ac:dyDescent="0.2">
      <c r="A528" s="18">
        <f t="shared" si="11"/>
        <v>220.17899999999599</v>
      </c>
      <c r="B528" s="18">
        <f t="shared" si="10"/>
        <v>2.0536571593482742E-2</v>
      </c>
      <c r="C528" s="18"/>
    </row>
    <row r="529" spans="1:3" x14ac:dyDescent="0.2">
      <c r="A529" s="18">
        <f t="shared" si="11"/>
        <v>220.26599999999598</v>
      </c>
      <c r="B529" s="18">
        <f t="shared" si="10"/>
        <v>2.0192015962849721E-2</v>
      </c>
      <c r="C529" s="18"/>
    </row>
    <row r="530" spans="1:3" x14ac:dyDescent="0.2">
      <c r="A530" s="18">
        <f t="shared" si="11"/>
        <v>220.35299999999597</v>
      </c>
      <c r="B530" s="18">
        <f t="shared" si="10"/>
        <v>1.985038250878814E-2</v>
      </c>
      <c r="C530" s="18"/>
    </row>
    <row r="531" spans="1:3" x14ac:dyDescent="0.2">
      <c r="A531" s="18">
        <f t="shared" si="11"/>
        <v>220.43999999999596</v>
      </c>
      <c r="B531" s="18">
        <f t="shared" si="10"/>
        <v>1.9511719341372722E-2</v>
      </c>
      <c r="C531" s="18"/>
    </row>
    <row r="532" spans="1:3" x14ac:dyDescent="0.2">
      <c r="A532" s="18">
        <f t="shared" si="11"/>
        <v>220.52699999999595</v>
      </c>
      <c r="B532" s="18">
        <f t="shared" si="10"/>
        <v>1.9176072481190756E-2</v>
      </c>
      <c r="C532" s="18"/>
    </row>
    <row r="533" spans="1:3" x14ac:dyDescent="0.2">
      <c r="A533" s="18">
        <f t="shared" si="11"/>
        <v>220.61399999999594</v>
      </c>
      <c r="B533" s="18">
        <f t="shared" si="10"/>
        <v>1.8843485868710479E-2</v>
      </c>
      <c r="C533" s="18"/>
    </row>
    <row r="534" spans="1:3" x14ac:dyDescent="0.2">
      <c r="A534" s="18">
        <f t="shared" si="11"/>
        <v>220.70099999999593</v>
      </c>
      <c r="B534" s="18">
        <f t="shared" si="10"/>
        <v>1.8514001374973558E-2</v>
      </c>
      <c r="C534" s="18"/>
    </row>
    <row r="535" spans="1:3" x14ac:dyDescent="0.2">
      <c r="A535" s="18">
        <f t="shared" si="11"/>
        <v>220.78799999999592</v>
      </c>
      <c r="B535" s="18">
        <f t="shared" si="10"/>
        <v>1.8187658813579765E-2</v>
      </c>
      <c r="C535" s="18"/>
    </row>
    <row r="536" spans="1:3" x14ac:dyDescent="0.2">
      <c r="A536" s="18">
        <f t="shared" si="11"/>
        <v>220.87499999999591</v>
      </c>
      <c r="B536" s="18">
        <f t="shared" si="10"/>
        <v>1.7864495953931227E-2</v>
      </c>
      <c r="C536" s="18"/>
    </row>
    <row r="537" spans="1:3" x14ac:dyDescent="0.2">
      <c r="A537" s="18">
        <f t="shared" si="11"/>
        <v>220.9619999999959</v>
      </c>
      <c r="B537" s="18">
        <f t="shared" si="10"/>
        <v>1.7544548535702805E-2</v>
      </c>
      <c r="C537" s="18"/>
    </row>
    <row r="538" spans="1:3" x14ac:dyDescent="0.2">
      <c r="A538" s="18">
        <f t="shared" si="11"/>
        <v>221.04899999999589</v>
      </c>
      <c r="B538" s="18">
        <f t="shared" si="10"/>
        <v>1.7227850284504659E-2</v>
      </c>
      <c r="C538" s="18"/>
    </row>
    <row r="539" spans="1:3" x14ac:dyDescent="0.2">
      <c r="A539" s="18">
        <f t="shared" si="11"/>
        <v>221.13599999999587</v>
      </c>
      <c r="B539" s="18">
        <f t="shared" si="10"/>
        <v>1.6914432928702372E-2</v>
      </c>
      <c r="C539" s="18"/>
    </row>
    <row r="540" spans="1:3" x14ac:dyDescent="0.2">
      <c r="A540" s="18">
        <f t="shared" si="11"/>
        <v>221.22299999999586</v>
      </c>
      <c r="B540" s="18">
        <f t="shared" si="10"/>
        <v>1.660432621735956E-2</v>
      </c>
      <c r="C540" s="18"/>
    </row>
    <row r="541" spans="1:3" x14ac:dyDescent="0.2">
      <c r="A541" s="18">
        <f t="shared" si="11"/>
        <v>221.30999999999585</v>
      </c>
      <c r="B541" s="18">
        <f t="shared" si="10"/>
        <v>1.6297557939267272E-2</v>
      </c>
      <c r="C541" s="18"/>
    </row>
    <row r="542" spans="1:3" x14ac:dyDescent="0.2">
      <c r="A542" s="18">
        <f t="shared" si="11"/>
        <v>221.39699999999584</v>
      </c>
      <c r="B542" s="18">
        <f t="shared" si="10"/>
        <v>1.5994153943024187E-2</v>
      </c>
      <c r="C542" s="18"/>
    </row>
    <row r="543" spans="1:3" x14ac:dyDescent="0.2">
      <c r="A543" s="18">
        <f t="shared" si="11"/>
        <v>221.48399999999583</v>
      </c>
      <c r="B543" s="18">
        <f t="shared" si="10"/>
        <v>1.5694138158131091E-2</v>
      </c>
      <c r="C543" s="18"/>
    </row>
    <row r="544" spans="1:3" x14ac:dyDescent="0.2">
      <c r="A544" s="18">
        <f t="shared" si="11"/>
        <v>221.57099999999582</v>
      </c>
      <c r="B544" s="18">
        <f t="shared" si="10"/>
        <v>1.539753261706291E-2</v>
      </c>
      <c r="C544" s="18"/>
    </row>
    <row r="545" spans="1:3" x14ac:dyDescent="0.2">
      <c r="A545" s="18">
        <f t="shared" si="11"/>
        <v>221.65799999999581</v>
      </c>
      <c r="B545" s="18">
        <f t="shared" si="10"/>
        <v>1.5104357478281179E-2</v>
      </c>
      <c r="C545" s="18"/>
    </row>
    <row r="546" spans="1:3" x14ac:dyDescent="0.2">
      <c r="A546" s="18">
        <f t="shared" si="11"/>
        <v>221.7449999999958</v>
      </c>
      <c r="B546" s="18">
        <f t="shared" ref="B546:B609" si="12">NORMDIST(A546, $C$3, $C$4, FALSE)</f>
        <v>1.481463105014961E-2</v>
      </c>
      <c r="C546" s="18"/>
    </row>
    <row r="547" spans="1:3" x14ac:dyDescent="0.2">
      <c r="A547" s="18">
        <f t="shared" ref="A547:A610" si="13">A546+$C$161</f>
        <v>221.83199999999579</v>
      </c>
      <c r="B547" s="18">
        <f t="shared" si="12"/>
        <v>1.4528369815715231E-2</v>
      </c>
      <c r="C547" s="18"/>
    </row>
    <row r="548" spans="1:3" x14ac:dyDescent="0.2">
      <c r="A548" s="18">
        <f t="shared" si="13"/>
        <v>221.91899999999578</v>
      </c>
      <c r="B548" s="18">
        <f t="shared" si="12"/>
        <v>1.4245588458317438E-2</v>
      </c>
      <c r="C548" s="18"/>
    </row>
    <row r="549" spans="1:3" x14ac:dyDescent="0.2">
      <c r="A549" s="18">
        <f t="shared" si="13"/>
        <v>222.00599999999577</v>
      </c>
      <c r="B549" s="18">
        <f t="shared" si="12"/>
        <v>1.3966299887987131E-2</v>
      </c>
      <c r="C549" s="18"/>
    </row>
    <row r="550" spans="1:3" x14ac:dyDescent="0.2">
      <c r="A550" s="18">
        <f t="shared" si="13"/>
        <v>222.09299999999575</v>
      </c>
      <c r="B550" s="18">
        <f t="shared" si="12"/>
        <v>1.369051526859812E-2</v>
      </c>
      <c r="C550" s="18"/>
    </row>
    <row r="551" spans="1:3" x14ac:dyDescent="0.2">
      <c r="A551" s="18">
        <f t="shared" si="13"/>
        <v>222.17999999999574</v>
      </c>
      <c r="B551" s="18">
        <f t="shared" si="12"/>
        <v>1.3418244045732891E-2</v>
      </c>
      <c r="C551" s="18"/>
    </row>
    <row r="552" spans="1:3" x14ac:dyDescent="0.2">
      <c r="A552" s="18">
        <f t="shared" si="13"/>
        <v>222.26699999999573</v>
      </c>
      <c r="B552" s="18">
        <f t="shared" si="12"/>
        <v>1.3149493975224972E-2</v>
      </c>
      <c r="C552" s="18"/>
    </row>
    <row r="553" spans="1:3" x14ac:dyDescent="0.2">
      <c r="A553" s="18">
        <f t="shared" si="13"/>
        <v>222.35399999999572</v>
      </c>
      <c r="B553" s="18">
        <f t="shared" si="12"/>
        <v>1.2884271152340013E-2</v>
      </c>
      <c r="C553" s="18"/>
    </row>
    <row r="554" spans="1:3" x14ac:dyDescent="0.2">
      <c r="A554" s="18">
        <f t="shared" si="13"/>
        <v>222.44099999999571</v>
      </c>
      <c r="B554" s="18">
        <f t="shared" si="12"/>
        <v>1.2622580041558024E-2</v>
      </c>
      <c r="C554" s="18"/>
    </row>
    <row r="555" spans="1:3" x14ac:dyDescent="0.2">
      <c r="A555" s="18">
        <f t="shared" si="13"/>
        <v>222.5279999999957</v>
      </c>
      <c r="B555" s="18">
        <f t="shared" si="12"/>
        <v>1.2364423506919207E-2</v>
      </c>
      <c r="C555" s="18"/>
    </row>
    <row r="556" spans="1:3" x14ac:dyDescent="0.2">
      <c r="A556" s="18">
        <f t="shared" si="13"/>
        <v>222.61499999999569</v>
      </c>
      <c r="B556" s="18">
        <f t="shared" si="12"/>
        <v>1.2109802842896065E-2</v>
      </c>
      <c r="C556" s="18"/>
    </row>
    <row r="557" spans="1:3" x14ac:dyDescent="0.2">
      <c r="A557" s="18">
        <f t="shared" si="13"/>
        <v>222.70199999999568</v>
      </c>
      <c r="B557" s="18">
        <f t="shared" si="12"/>
        <v>1.1858717805754752E-2</v>
      </c>
      <c r="C557" s="18"/>
    </row>
    <row r="558" spans="1:3" x14ac:dyDescent="0.2">
      <c r="A558" s="18">
        <f t="shared" si="13"/>
        <v>222.78899999999567</v>
      </c>
      <c r="B558" s="18">
        <f t="shared" si="12"/>
        <v>1.1611166645368771E-2</v>
      </c>
      <c r="C558" s="18"/>
    </row>
    <row r="559" spans="1:3" x14ac:dyDescent="0.2">
      <c r="A559" s="18">
        <f t="shared" si="13"/>
        <v>222.87599999999566</v>
      </c>
      <c r="B559" s="18">
        <f t="shared" si="12"/>
        <v>1.1367146137448577E-2</v>
      </c>
      <c r="C559" s="18"/>
    </row>
    <row r="560" spans="1:3" x14ac:dyDescent="0.2">
      <c r="A560" s="18">
        <f t="shared" si="13"/>
        <v>222.96299999999565</v>
      </c>
      <c r="B560" s="18">
        <f t="shared" si="12"/>
        <v>1.1126651616150852E-2</v>
      </c>
      <c r="C560" s="18"/>
    </row>
    <row r="561" spans="1:3" x14ac:dyDescent="0.2">
      <c r="A561" s="18">
        <f t="shared" si="13"/>
        <v>223.04999999999563</v>
      </c>
      <c r="B561" s="18">
        <f t="shared" si="12"/>
        <v>1.0889677007031688E-2</v>
      </c>
      <c r="C561" s="18"/>
    </row>
    <row r="562" spans="1:3" x14ac:dyDescent="0.2">
      <c r="A562" s="18">
        <f t="shared" si="13"/>
        <v>223.13699999999562</v>
      </c>
      <c r="B562" s="18">
        <f t="shared" si="12"/>
        <v>1.0656214860308278E-2</v>
      </c>
      <c r="C562" s="18"/>
    </row>
    <row r="563" spans="1:3" x14ac:dyDescent="0.2">
      <c r="A563" s="18">
        <f t="shared" si="13"/>
        <v>223.22399999999561</v>
      </c>
      <c r="B563" s="18">
        <f t="shared" si="12"/>
        <v>1.0426256384394159E-2</v>
      </c>
      <c r="C563" s="18"/>
    </row>
    <row r="564" spans="1:3" x14ac:dyDescent="0.2">
      <c r="A564" s="18">
        <f t="shared" si="13"/>
        <v>223.3109999999956</v>
      </c>
      <c r="B564" s="18">
        <f t="shared" si="12"/>
        <v>1.0199791479673486E-2</v>
      </c>
      <c r="C564" s="18"/>
    </row>
    <row r="565" spans="1:3" x14ac:dyDescent="0.2">
      <c r="A565" s="18">
        <f t="shared" si="13"/>
        <v>223.39799999999559</v>
      </c>
      <c r="B565" s="18">
        <f t="shared" si="12"/>
        <v>9.9768087724804288E-3</v>
      </c>
      <c r="C565" s="18"/>
    </row>
    <row r="566" spans="1:3" x14ac:dyDescent="0.2">
      <c r="A566" s="18">
        <f t="shared" si="13"/>
        <v>223.48499999999558</v>
      </c>
      <c r="B566" s="18">
        <f t="shared" si="12"/>
        <v>9.7572956492501528E-3</v>
      </c>
      <c r="C566" s="18"/>
    </row>
    <row r="567" spans="1:3" x14ac:dyDescent="0.2">
      <c r="A567" s="18">
        <f t="shared" si="13"/>
        <v>223.57199999999557</v>
      </c>
      <c r="B567" s="18">
        <f t="shared" si="12"/>
        <v>9.541238290808501E-3</v>
      </c>
      <c r="C567" s="18"/>
    </row>
    <row r="568" spans="1:3" x14ac:dyDescent="0.2">
      <c r="A568" s="18">
        <f t="shared" si="13"/>
        <v>223.65899999999556</v>
      </c>
      <c r="B568" s="18">
        <f t="shared" si="12"/>
        <v>9.3286217067680768E-3</v>
      </c>
      <c r="C568" s="18"/>
    </row>
    <row r="569" spans="1:3" x14ac:dyDescent="0.2">
      <c r="A569" s="18">
        <f t="shared" si="13"/>
        <v>223.74599999999555</v>
      </c>
      <c r="B569" s="18">
        <f t="shared" si="12"/>
        <v>9.1194297699989709E-3</v>
      </c>
      <c r="C569" s="18"/>
    </row>
    <row r="570" spans="1:3" x14ac:dyDescent="0.2">
      <c r="A570" s="18">
        <f t="shared" si="13"/>
        <v>223.83299999999554</v>
      </c>
      <c r="B570" s="18">
        <f t="shared" si="12"/>
        <v>8.913645251143007E-3</v>
      </c>
      <c r="C570" s="18"/>
    </row>
    <row r="571" spans="1:3" x14ac:dyDescent="0.2">
      <c r="A571" s="18">
        <f t="shared" si="13"/>
        <v>223.91999999999553</v>
      </c>
      <c r="B571" s="18">
        <f t="shared" si="12"/>
        <v>8.7112498531411696E-3</v>
      </c>
      <c r="C571" s="18"/>
    </row>
    <row r="572" spans="1:3" x14ac:dyDescent="0.2">
      <c r="A572" s="18">
        <f t="shared" si="13"/>
        <v>224.00699999999551</v>
      </c>
      <c r="B572" s="18">
        <f t="shared" si="12"/>
        <v>8.5122242457442363E-3</v>
      </c>
      <c r="C572" s="18"/>
    </row>
    <row r="573" spans="1:3" x14ac:dyDescent="0.2">
      <c r="A573" s="18">
        <f t="shared" si="13"/>
        <v>224.0939999999955</v>
      </c>
      <c r="B573" s="18">
        <f t="shared" si="12"/>
        <v>8.3165480999777119E-3</v>
      </c>
      <c r="C573" s="18"/>
    </row>
    <row r="574" spans="1:3" x14ac:dyDescent="0.2">
      <c r="A574" s="18">
        <f t="shared" si="13"/>
        <v>224.18099999999549</v>
      </c>
      <c r="B574" s="18">
        <f t="shared" si="12"/>
        <v>8.1242001225325395E-3</v>
      </c>
      <c r="C574" s="18"/>
    </row>
    <row r="575" spans="1:3" x14ac:dyDescent="0.2">
      <c r="A575" s="18">
        <f t="shared" si="13"/>
        <v>224.26799999999548</v>
      </c>
      <c r="B575" s="18">
        <f t="shared" si="12"/>
        <v>7.9351580900539915E-3</v>
      </c>
      <c r="C575" s="18"/>
    </row>
    <row r="576" spans="1:3" x14ac:dyDescent="0.2">
      <c r="A576" s="18">
        <f t="shared" si="13"/>
        <v>224.35499999999547</v>
      </c>
      <c r="B576" s="18">
        <f t="shared" si="12"/>
        <v>7.7493988833017289E-3</v>
      </c>
      <c r="C576" s="18"/>
    </row>
    <row r="577" spans="1:3" x14ac:dyDescent="0.2">
      <c r="A577" s="18">
        <f t="shared" si="13"/>
        <v>224.44199999999546</v>
      </c>
      <c r="B577" s="18">
        <f t="shared" si="12"/>
        <v>7.5668985211549186E-3</v>
      </c>
      <c r="C577" s="18"/>
    </row>
    <row r="578" spans="1:3" x14ac:dyDescent="0.2">
      <c r="A578" s="18">
        <f t="shared" si="13"/>
        <v>224.52899999999545</v>
      </c>
      <c r="B578" s="18">
        <f t="shared" si="12"/>
        <v>7.3876321944369317E-3</v>
      </c>
      <c r="C578" s="18"/>
    </row>
    <row r="579" spans="1:3" x14ac:dyDescent="0.2">
      <c r="A579" s="18">
        <f t="shared" si="13"/>
        <v>224.61599999999544</v>
      </c>
      <c r="B579" s="18">
        <f t="shared" si="12"/>
        <v>7.2115742995349586E-3</v>
      </c>
      <c r="C579" s="18"/>
    </row>
    <row r="580" spans="1:3" x14ac:dyDescent="0.2">
      <c r="A580" s="18">
        <f t="shared" si="13"/>
        <v>224.70299999999543</v>
      </c>
      <c r="B580" s="18">
        <f t="shared" si="12"/>
        <v>7.0386984717907518E-3</v>
      </c>
      <c r="C580" s="18"/>
    </row>
    <row r="581" spans="1:3" x14ac:dyDescent="0.2">
      <c r="A581" s="18">
        <f t="shared" si="13"/>
        <v>224.78999999999542</v>
      </c>
      <c r="B581" s="18">
        <f t="shared" si="12"/>
        <v>6.8689776186393126E-3</v>
      </c>
      <c r="C581" s="18"/>
    </row>
    <row r="582" spans="1:3" x14ac:dyDescent="0.2">
      <c r="A582" s="18">
        <f t="shared" si="13"/>
        <v>224.87699999999541</v>
      </c>
      <c r="B582" s="18">
        <f t="shared" si="12"/>
        <v>6.7023839524732662E-3</v>
      </c>
      <c r="C582" s="18"/>
    </row>
    <row r="583" spans="1:3" x14ac:dyDescent="0.2">
      <c r="A583" s="18">
        <f t="shared" si="13"/>
        <v>224.96399999999539</v>
      </c>
      <c r="B583" s="18">
        <f t="shared" si="12"/>
        <v>6.5388890232115698E-3</v>
      </c>
      <c r="C583" s="18"/>
    </row>
    <row r="584" spans="1:3" x14ac:dyDescent="0.2">
      <c r="A584" s="18">
        <f t="shared" si="13"/>
        <v>225.05099999999538</v>
      </c>
      <c r="B584" s="18">
        <f t="shared" si="12"/>
        <v>6.3784637505516798E-3</v>
      </c>
      <c r="C584" s="18"/>
    </row>
    <row r="585" spans="1:3" x14ac:dyDescent="0.2">
      <c r="A585" s="18">
        <f t="shared" si="13"/>
        <v>225.13799999999537</v>
      </c>
      <c r="B585" s="18">
        <f t="shared" si="12"/>
        <v>6.221078455885533E-3</v>
      </c>
      <c r="C585" s="18"/>
    </row>
    <row r="586" spans="1:3" x14ac:dyDescent="0.2">
      <c r="A586" s="18">
        <f t="shared" si="13"/>
        <v>225.22499999999536</v>
      </c>
      <c r="B586" s="18">
        <f t="shared" si="12"/>
        <v>6.0667028938601788E-3</v>
      </c>
      <c r="C586" s="18"/>
    </row>
    <row r="587" spans="1:3" x14ac:dyDescent="0.2">
      <c r="A587" s="18">
        <f t="shared" si="13"/>
        <v>225.31199999999535</v>
      </c>
      <c r="B587" s="18">
        <f t="shared" si="12"/>
        <v>5.9153062835648838E-3</v>
      </c>
      <c r="C587" s="18"/>
    </row>
    <row r="588" spans="1:3" x14ac:dyDescent="0.2">
      <c r="A588" s="18">
        <f t="shared" si="13"/>
        <v>225.39899999999534</v>
      </c>
      <c r="B588" s="18">
        <f t="shared" si="12"/>
        <v>5.7668573393273815E-3</v>
      </c>
      <c r="C588" s="18"/>
    </row>
    <row r="589" spans="1:3" x14ac:dyDescent="0.2">
      <c r="A589" s="18">
        <f t="shared" si="13"/>
        <v>225.48599999999533</v>
      </c>
      <c r="B589" s="18">
        <f t="shared" si="12"/>
        <v>5.6213243011025696E-3</v>
      </c>
      <c r="C589" s="18"/>
    </row>
    <row r="590" spans="1:3" x14ac:dyDescent="0.2">
      <c r="A590" s="18">
        <f t="shared" si="13"/>
        <v>225.57299999999532</v>
      </c>
      <c r="B590" s="18">
        <f t="shared" si="12"/>
        <v>5.4786749644380349E-3</v>
      </c>
      <c r="C590" s="18"/>
    </row>
    <row r="591" spans="1:3" x14ac:dyDescent="0.2">
      <c r="A591" s="18">
        <f t="shared" si="13"/>
        <v>225.65999999999531</v>
      </c>
      <c r="B591" s="18">
        <f t="shared" si="12"/>
        <v>5.3388767100013427E-3</v>
      </c>
      <c r="C591" s="18"/>
    </row>
    <row r="592" spans="1:3" x14ac:dyDescent="0.2">
      <c r="A592" s="18">
        <f t="shared" si="13"/>
        <v>225.7469999999953</v>
      </c>
      <c r="B592" s="18">
        <f t="shared" si="12"/>
        <v>5.2018965326550799E-3</v>
      </c>
      <c r="C592" s="18"/>
    </row>
    <row r="593" spans="1:3" x14ac:dyDescent="0.2">
      <c r="A593" s="18">
        <f t="shared" si="13"/>
        <v>225.83399999999529</v>
      </c>
      <c r="B593" s="18">
        <f t="shared" si="12"/>
        <v>5.0677010700662358E-3</v>
      </c>
      <c r="C593" s="18"/>
    </row>
    <row r="594" spans="1:3" x14ac:dyDescent="0.2">
      <c r="A594" s="18">
        <f t="shared" si="13"/>
        <v>225.92099999999527</v>
      </c>
      <c r="B594" s="18">
        <f t="shared" si="12"/>
        <v>4.936256630837437E-3</v>
      </c>
      <c r="C594" s="18"/>
    </row>
    <row r="595" spans="1:3" x14ac:dyDescent="0.2">
      <c r="A595" s="18">
        <f t="shared" si="13"/>
        <v>226.00799999999526</v>
      </c>
      <c r="B595" s="18">
        <f t="shared" si="12"/>
        <v>4.8075292221483748E-3</v>
      </c>
      <c r="C595" s="18"/>
    </row>
    <row r="596" spans="1:3" x14ac:dyDescent="0.2">
      <c r="A596" s="18">
        <f t="shared" si="13"/>
        <v>226.09499999999525</v>
      </c>
      <c r="B596" s="18">
        <f t="shared" si="12"/>
        <v>4.6814845768963489E-3</v>
      </c>
      <c r="C596" s="18"/>
    </row>
    <row r="597" spans="1:3" x14ac:dyDescent="0.2">
      <c r="A597" s="18">
        <f t="shared" si="13"/>
        <v>226.18199999999524</v>
      </c>
      <c r="B597" s="18">
        <f t="shared" si="12"/>
        <v>4.5580881803259608E-3</v>
      </c>
      <c r="C597" s="18"/>
    </row>
    <row r="598" spans="1:3" x14ac:dyDescent="0.2">
      <c r="A598" s="18">
        <f t="shared" si="13"/>
        <v>226.26899999999523</v>
      </c>
      <c r="B598" s="18">
        <f t="shared" si="12"/>
        <v>4.4373052961384062E-3</v>
      </c>
      <c r="C598" s="18"/>
    </row>
    <row r="599" spans="1:3" x14ac:dyDescent="0.2">
      <c r="A599" s="18">
        <f t="shared" si="13"/>
        <v>226.35599999999522</v>
      </c>
      <c r="B599" s="18">
        <f t="shared" si="12"/>
        <v>4.3191009920718407E-3</v>
      </c>
      <c r="C599" s="18"/>
    </row>
    <row r="600" spans="1:3" x14ac:dyDescent="0.2">
      <c r="A600" s="18">
        <f t="shared" si="13"/>
        <v>226.44299999999521</v>
      </c>
      <c r="B600" s="18">
        <f t="shared" si="12"/>
        <v>4.2034401649449797E-3</v>
      </c>
      <c r="C600" s="18"/>
    </row>
    <row r="601" spans="1:3" x14ac:dyDescent="0.2">
      <c r="A601" s="18">
        <f t="shared" si="13"/>
        <v>226.5299999999952</v>
      </c>
      <c r="B601" s="18">
        <f t="shared" si="12"/>
        <v>4.0902875651566972E-3</v>
      </c>
      <c r="C601" s="18"/>
    </row>
    <row r="602" spans="1:3" x14ac:dyDescent="0.2">
      <c r="A602" s="18">
        <f t="shared" si="13"/>
        <v>226.61699999999519</v>
      </c>
      <c r="B602" s="18">
        <f t="shared" si="12"/>
        <v>3.9796078206353639E-3</v>
      </c>
      <c r="C602" s="18"/>
    </row>
    <row r="603" spans="1:3" x14ac:dyDescent="0.2">
      <c r="A603" s="18">
        <f t="shared" si="13"/>
        <v>226.70399999999518</v>
      </c>
      <c r="B603" s="18">
        <f t="shared" si="12"/>
        <v>3.8713654602321556E-3</v>
      </c>
      <c r="C603" s="18"/>
    </row>
    <row r="604" spans="1:3" x14ac:dyDescent="0.2">
      <c r="A604" s="18">
        <f t="shared" si="13"/>
        <v>226.79099999999517</v>
      </c>
      <c r="B604" s="18">
        <f t="shared" si="12"/>
        <v>3.7655249365533762E-3</v>
      </c>
      <c r="C604" s="18"/>
    </row>
    <row r="605" spans="1:3" x14ac:dyDescent="0.2">
      <c r="A605" s="18">
        <f t="shared" si="13"/>
        <v>226.87799999999515</v>
      </c>
      <c r="B605" s="18">
        <f t="shared" si="12"/>
        <v>3.6620506482276018E-3</v>
      </c>
      <c r="C605" s="18"/>
    </row>
    <row r="606" spans="1:3" x14ac:dyDescent="0.2">
      <c r="A606" s="18">
        <f t="shared" si="13"/>
        <v>226.96499999999514</v>
      </c>
      <c r="B606" s="18">
        <f t="shared" si="12"/>
        <v>3.5609069616038816E-3</v>
      </c>
      <c r="C606" s="18"/>
    </row>
    <row r="607" spans="1:3" x14ac:dyDescent="0.2">
      <c r="A607" s="18">
        <f t="shared" si="13"/>
        <v>227.05199999999513</v>
      </c>
      <c r="B607" s="18">
        <f t="shared" si="12"/>
        <v>3.4620582318782636E-3</v>
      </c>
      <c r="C607" s="18"/>
    </row>
    <row r="608" spans="1:3" x14ac:dyDescent="0.2">
      <c r="A608" s="18">
        <f t="shared" si="13"/>
        <v>227.13899999999512</v>
      </c>
      <c r="B608" s="18">
        <f t="shared" si="12"/>
        <v>3.3654688236461486E-3</v>
      </c>
      <c r="C608" s="18"/>
    </row>
    <row r="609" spans="1:3" x14ac:dyDescent="0.2">
      <c r="A609" s="18">
        <f t="shared" si="13"/>
        <v>227.22599999999511</v>
      </c>
      <c r="B609" s="18">
        <f t="shared" si="12"/>
        <v>3.271103130879013E-3</v>
      </c>
      <c r="C609" s="18"/>
    </row>
    <row r="610" spans="1:3" x14ac:dyDescent="0.2">
      <c r="A610" s="18">
        <f t="shared" si="13"/>
        <v>227.3129999999951</v>
      </c>
      <c r="B610" s="18">
        <f t="shared" ref="B610:B661" si="14">NORMDIST(A610, $C$3, $C$4, FALSE)</f>
        <v>3.1789255963243076E-3</v>
      </c>
      <c r="C610" s="18"/>
    </row>
    <row r="611" spans="1:3" x14ac:dyDescent="0.2">
      <c r="A611" s="18">
        <f t="shared" ref="A611:A661" si="15">A610+$C$161</f>
        <v>227.39999999999509</v>
      </c>
      <c r="B611" s="18">
        <f t="shared" si="14"/>
        <v>3.0889007303281793E-3</v>
      </c>
      <c r="C611" s="18"/>
    </row>
    <row r="612" spans="1:3" x14ac:dyDescent="0.2">
      <c r="A612" s="18">
        <f t="shared" si="15"/>
        <v>227.48699999999508</v>
      </c>
      <c r="B612" s="18">
        <f t="shared" si="14"/>
        <v>3.0009931290811867E-3</v>
      </c>
      <c r="C612" s="18"/>
    </row>
    <row r="613" spans="1:3" x14ac:dyDescent="0.2">
      <c r="A613" s="18">
        <f t="shared" si="15"/>
        <v>227.57399999999507</v>
      </c>
      <c r="B613" s="18">
        <f t="shared" si="14"/>
        <v>2.9151674922876332E-3</v>
      </c>
      <c r="C613" s="18"/>
    </row>
    <row r="614" spans="1:3" x14ac:dyDescent="0.2">
      <c r="A614" s="18">
        <f t="shared" si="15"/>
        <v>227.66099999999506</v>
      </c>
      <c r="B614" s="18">
        <f t="shared" si="14"/>
        <v>2.8313886402599139E-3</v>
      </c>
      <c r="C614" s="18"/>
    </row>
    <row r="615" spans="1:3" x14ac:dyDescent="0.2">
      <c r="A615" s="18">
        <f t="shared" si="15"/>
        <v>227.74799999999505</v>
      </c>
      <c r="B615" s="18">
        <f t="shared" si="14"/>
        <v>2.7496215304395871E-3</v>
      </c>
      <c r="C615" s="18"/>
    </row>
    <row r="616" spans="1:3" x14ac:dyDescent="0.2">
      <c r="A616" s="18">
        <f t="shared" si="15"/>
        <v>227.83499999999503</v>
      </c>
      <c r="B616" s="18">
        <f t="shared" si="14"/>
        <v>2.6698312733475262E-3</v>
      </c>
      <c r="C616" s="18"/>
    </row>
    <row r="617" spans="1:3" x14ac:dyDescent="0.2">
      <c r="A617" s="18">
        <f t="shared" si="15"/>
        <v>227.92199999999502</v>
      </c>
      <c r="B617" s="18">
        <f t="shared" si="14"/>
        <v>2.5919831479660322E-3</v>
      </c>
      <c r="C617" s="18"/>
    </row>
    <row r="618" spans="1:3" x14ac:dyDescent="0.2">
      <c r="A618" s="18">
        <f t="shared" si="15"/>
        <v>228.00899999999501</v>
      </c>
      <c r="B618" s="18">
        <f t="shared" si="14"/>
        <v>2.5160426165560996E-3</v>
      </c>
      <c r="C618" s="18"/>
    </row>
    <row r="619" spans="1:3" x14ac:dyDescent="0.2">
      <c r="A619" s="18">
        <f t="shared" si="15"/>
        <v>228.095999999995</v>
      </c>
      <c r="B619" s="18">
        <f t="shared" si="14"/>
        <v>2.4419753389137494E-3</v>
      </c>
      <c r="C619" s="18"/>
    </row>
    <row r="620" spans="1:3" x14ac:dyDescent="0.2">
      <c r="A620" s="18">
        <f t="shared" si="15"/>
        <v>228.18299999999499</v>
      </c>
      <c r="B620" s="18">
        <f t="shared" si="14"/>
        <v>2.3697471860695232E-3</v>
      </c>
      <c r="C620" s="18"/>
    </row>
    <row r="621" spans="1:3" x14ac:dyDescent="0.2">
      <c r="A621" s="18">
        <f t="shared" si="15"/>
        <v>228.26999999999498</v>
      </c>
      <c r="B621" s="18">
        <f t="shared" si="14"/>
        <v>2.2993242534358818E-3</v>
      </c>
      <c r="C621" s="18"/>
    </row>
    <row r="622" spans="1:3" x14ac:dyDescent="0.2">
      <c r="A622" s="18">
        <f t="shared" si="15"/>
        <v>228.35699999999497</v>
      </c>
      <c r="B622" s="18">
        <f t="shared" si="14"/>
        <v>2.2306728734075329E-3</v>
      </c>
      <c r="C622" s="18"/>
    </row>
    <row r="623" spans="1:3" x14ac:dyDescent="0.2">
      <c r="A623" s="18">
        <f t="shared" si="15"/>
        <v>228.44399999999496</v>
      </c>
      <c r="B623" s="18">
        <f t="shared" si="14"/>
        <v>2.1637596274201197E-3</v>
      </c>
      <c r="C623" s="18"/>
    </row>
    <row r="624" spans="1:3" x14ac:dyDescent="0.2">
      <c r="A624" s="18">
        <f t="shared" si="15"/>
        <v>228.53099999999495</v>
      </c>
      <c r="B624" s="18">
        <f t="shared" si="14"/>
        <v>2.0985513574731784E-3</v>
      </c>
      <c r="C624" s="18"/>
    </row>
    <row r="625" spans="1:3" x14ac:dyDescent="0.2">
      <c r="A625" s="18">
        <f t="shared" si="15"/>
        <v>228.61799999999494</v>
      </c>
      <c r="B625" s="18">
        <f t="shared" si="14"/>
        <v>2.0350151771234629E-3</v>
      </c>
      <c r="C625" s="18"/>
    </row>
    <row r="626" spans="1:3" x14ac:dyDescent="0.2">
      <c r="A626" s="18">
        <f t="shared" si="15"/>
        <v>228.70499999999493</v>
      </c>
      <c r="B626" s="18">
        <f t="shared" si="14"/>
        <v>1.9731184819552442E-3</v>
      </c>
      <c r="C626" s="18"/>
    </row>
    <row r="627" spans="1:3" x14ac:dyDescent="0.2">
      <c r="A627" s="18">
        <f t="shared" si="15"/>
        <v>228.79199999999491</v>
      </c>
      <c r="B627" s="18">
        <f t="shared" si="14"/>
        <v>1.9128289595343997E-3</v>
      </c>
      <c r="C627" s="18"/>
    </row>
    <row r="628" spans="1:3" x14ac:dyDescent="0.2">
      <c r="A628" s="18">
        <f t="shared" si="15"/>
        <v>228.8789999999949</v>
      </c>
      <c r="B628" s="18">
        <f t="shared" si="14"/>
        <v>1.8541145988534423E-3</v>
      </c>
      <c r="C628" s="18"/>
    </row>
    <row r="629" spans="1:3" x14ac:dyDescent="0.2">
      <c r="A629" s="18">
        <f t="shared" si="15"/>
        <v>228.96599999999489</v>
      </c>
      <c r="B629" s="18">
        <f t="shared" si="14"/>
        <v>1.7969436992749911E-3</v>
      </c>
      <c r="C629" s="18"/>
    </row>
    <row r="630" spans="1:3" x14ac:dyDescent="0.2">
      <c r="A630" s="18">
        <f t="shared" si="15"/>
        <v>229.05299999999488</v>
      </c>
      <c r="B630" s="18">
        <f t="shared" si="14"/>
        <v>1.7412848789813199E-3</v>
      </c>
      <c r="C630" s="18"/>
    </row>
    <row r="631" spans="1:3" x14ac:dyDescent="0.2">
      <c r="A631" s="18">
        <f t="shared" si="15"/>
        <v>229.13999999999487</v>
      </c>
      <c r="B631" s="18">
        <f t="shared" si="14"/>
        <v>1.6871070829380438E-3</v>
      </c>
      <c r="C631" s="18"/>
    </row>
    <row r="632" spans="1:3" x14ac:dyDescent="0.2">
      <c r="A632" s="18">
        <f t="shared" si="15"/>
        <v>229.22699999999486</v>
      </c>
      <c r="B632" s="18">
        <f t="shared" si="14"/>
        <v>1.6343795903800791E-3</v>
      </c>
      <c r="C632" s="18"/>
    </row>
    <row r="633" spans="1:3" x14ac:dyDescent="0.2">
      <c r="A633" s="18">
        <f t="shared" si="15"/>
        <v>229.31399999999485</v>
      </c>
      <c r="B633" s="18">
        <f t="shared" si="14"/>
        <v>1.5830720218283421E-3</v>
      </c>
      <c r="C633" s="18"/>
    </row>
    <row r="634" spans="1:3" x14ac:dyDescent="0.2">
      <c r="A634" s="18">
        <f t="shared" si="15"/>
        <v>229.40099999999484</v>
      </c>
      <c r="B634" s="18">
        <f t="shared" si="14"/>
        <v>1.5331543456458265E-3</v>
      </c>
      <c r="C634" s="18"/>
    </row>
    <row r="635" spans="1:3" x14ac:dyDescent="0.2">
      <c r="A635" s="18">
        <f t="shared" si="15"/>
        <v>229.48799999999483</v>
      </c>
      <c r="B635" s="18">
        <f t="shared" si="14"/>
        <v>1.4845968841418465E-3</v>
      </c>
      <c r="C635" s="18"/>
    </row>
    <row r="636" spans="1:3" x14ac:dyDescent="0.2">
      <c r="A636" s="18">
        <f t="shared" si="15"/>
        <v>229.57499999999482</v>
      </c>
      <c r="B636" s="18">
        <f t="shared" si="14"/>
        <v>1.4373703192334787E-3</v>
      </c>
      <c r="C636" s="18"/>
    </row>
    <row r="637" spans="1:3" x14ac:dyDescent="0.2">
      <c r="A637" s="18">
        <f t="shared" si="15"/>
        <v>229.6619999999948</v>
      </c>
      <c r="B637" s="18">
        <f t="shared" si="14"/>
        <v>1.3914456976733089E-3</v>
      </c>
      <c r="C637" s="18"/>
    </row>
    <row r="638" spans="1:3" x14ac:dyDescent="0.2">
      <c r="A638" s="18">
        <f t="shared" si="15"/>
        <v>229.74899999999479</v>
      </c>
      <c r="B638" s="18">
        <f t="shared" si="14"/>
        <v>1.3467944358528212E-3</v>
      </c>
      <c r="C638" s="18"/>
    </row>
    <row r="639" spans="1:3" x14ac:dyDescent="0.2">
      <c r="A639" s="18">
        <f t="shared" si="15"/>
        <v>229.83599999999478</v>
      </c>
      <c r="B639" s="18">
        <f t="shared" si="14"/>
        <v>1.3033883241908041E-3</v>
      </c>
      <c r="C639" s="18"/>
    </row>
    <row r="640" spans="1:3" x14ac:dyDescent="0.2">
      <c r="A640" s="18">
        <f t="shared" si="15"/>
        <v>229.92299999999477</v>
      </c>
      <c r="B640" s="18">
        <f t="shared" si="14"/>
        <v>1.2611995311163141E-3</v>
      </c>
      <c r="C640" s="18"/>
    </row>
    <row r="641" spans="1:3" x14ac:dyDescent="0.2">
      <c r="A641" s="18">
        <f t="shared" si="15"/>
        <v>230.00999999999476</v>
      </c>
      <c r="B641" s="18">
        <f t="shared" si="14"/>
        <v>1.2202006066558443E-3</v>
      </c>
      <c r="C641" s="18"/>
    </row>
    <row r="642" spans="1:3" x14ac:dyDescent="0.2">
      <c r="A642" s="18">
        <f t="shared" si="15"/>
        <v>230.09699999999475</v>
      </c>
      <c r="B642" s="18">
        <f t="shared" si="14"/>
        <v>1.1803644856343606E-3</v>
      </c>
      <c r="C642" s="18"/>
    </row>
    <row r="643" spans="1:3" x14ac:dyDescent="0.2">
      <c r="A643" s="18">
        <f t="shared" si="15"/>
        <v>230.18399999999474</v>
      </c>
      <c r="B643" s="18">
        <f t="shared" si="14"/>
        <v>1.1416644905000287E-3</v>
      </c>
      <c r="C643" s="18"/>
    </row>
    <row r="644" spans="1:3" x14ac:dyDescent="0.2">
      <c r="A644" s="18">
        <f t="shared" si="15"/>
        <v>230.27099999999473</v>
      </c>
      <c r="B644" s="18">
        <f t="shared" si="14"/>
        <v>1.1040743337824273E-3</v>
      </c>
      <c r="C644" s="18"/>
    </row>
    <row r="645" spans="1:3" x14ac:dyDescent="0.2">
      <c r="A645" s="18">
        <f t="shared" si="15"/>
        <v>230.35799999999472</v>
      </c>
      <c r="B645" s="18">
        <f t="shared" si="14"/>
        <v>1.067568120194142E-3</v>
      </c>
      <c r="C645" s="18"/>
    </row>
    <row r="646" spans="1:3" x14ac:dyDescent="0.2">
      <c r="A646" s="18">
        <f t="shared" si="15"/>
        <v>230.44499999999471</v>
      </c>
      <c r="B646" s="18">
        <f t="shared" si="14"/>
        <v>1.0321203483856509E-3</v>
      </c>
      <c r="C646" s="18"/>
    </row>
    <row r="647" spans="1:3" x14ac:dyDescent="0.2">
      <c r="A647" s="18">
        <f t="shared" si="15"/>
        <v>230.5319999999947</v>
      </c>
      <c r="B647" s="18">
        <f t="shared" si="14"/>
        <v>9.9770591236340248E-4</v>
      </c>
      <c r="C647" s="18"/>
    </row>
    <row r="648" spans="1:3" x14ac:dyDescent="0.2">
      <c r="A648" s="18">
        <f t="shared" si="15"/>
        <v>230.61899999999468</v>
      </c>
      <c r="B648" s="18">
        <f t="shared" si="14"/>
        <v>9.6430010258104833E-4</v>
      </c>
      <c r="C648" s="18"/>
    </row>
    <row r="649" spans="1:3" x14ac:dyDescent="0.2">
      <c r="A649" s="18">
        <f t="shared" si="15"/>
        <v>230.70599999999467</v>
      </c>
      <c r="B649" s="18">
        <f t="shared" si="14"/>
        <v>9.3187860671372063E-4</v>
      </c>
      <c r="C649" s="18"/>
    </row>
    <row r="650" spans="1:3" x14ac:dyDescent="0.2">
      <c r="A650" s="18">
        <f t="shared" si="15"/>
        <v>230.79299999999466</v>
      </c>
      <c r="B650" s="18">
        <f t="shared" si="14"/>
        <v>9.0041751012529968E-4</v>
      </c>
      <c r="C650" s="18"/>
    </row>
    <row r="651" spans="1:3" x14ac:dyDescent="0.2">
      <c r="A651" s="18">
        <f t="shared" si="15"/>
        <v>230.87999999999465</v>
      </c>
      <c r="B651" s="18">
        <f t="shared" si="14"/>
        <v>8.6989329603852773E-4</v>
      </c>
      <c r="C651" s="18"/>
    </row>
    <row r="652" spans="1:3" x14ac:dyDescent="0.2">
      <c r="A652" s="18">
        <f t="shared" si="15"/>
        <v>230.96699999999464</v>
      </c>
      <c r="B652" s="18">
        <f t="shared" si="14"/>
        <v>8.4028284541781998E-4</v>
      </c>
      <c r="C652" s="18"/>
    </row>
    <row r="653" spans="1:3" x14ac:dyDescent="0.2">
      <c r="A653" s="18">
        <f t="shared" si="15"/>
        <v>231.05399999999463</v>
      </c>
      <c r="B653" s="18">
        <f t="shared" si="14"/>
        <v>8.1156343657458742E-4</v>
      </c>
      <c r="C653" s="18"/>
    </row>
    <row r="654" spans="1:3" x14ac:dyDescent="0.2">
      <c r="A654" s="18">
        <f t="shared" si="15"/>
        <v>231.14099999999462</v>
      </c>
      <c r="B654" s="18">
        <f t="shared" si="14"/>
        <v>7.8371274450478204E-4</v>
      </c>
      <c r="C654" s="18"/>
    </row>
    <row r="655" spans="1:3" x14ac:dyDescent="0.2">
      <c r="A655" s="18">
        <f t="shared" si="15"/>
        <v>231.22799999999461</v>
      </c>
      <c r="B655" s="18">
        <f t="shared" si="14"/>
        <v>7.5670883996837917E-4</v>
      </c>
      <c r="C655" s="18"/>
    </row>
    <row r="656" spans="1:3" x14ac:dyDescent="0.2">
      <c r="A656" s="18">
        <f t="shared" si="15"/>
        <v>231.3149999999946</v>
      </c>
      <c r="B656" s="18">
        <f t="shared" si="14"/>
        <v>7.3053018832036133E-4</v>
      </c>
      <c r="C656" s="18"/>
    </row>
    <row r="657" spans="1:3" x14ac:dyDescent="0.2">
      <c r="A657" s="18">
        <f t="shared" si="15"/>
        <v>231.40199999999459</v>
      </c>
      <c r="B657" s="18">
        <f t="shared" si="14"/>
        <v>7.0515564810274894E-4</v>
      </c>
      <c r="C657" s="18"/>
    </row>
    <row r="658" spans="1:3" x14ac:dyDescent="0.2">
      <c r="A658" s="18">
        <f t="shared" si="15"/>
        <v>231.48899999999458</v>
      </c>
      <c r="B658" s="18">
        <f t="shared" si="14"/>
        <v>6.8056446940709635E-4</v>
      </c>
      <c r="C658" s="18"/>
    </row>
    <row r="659" spans="1:3" x14ac:dyDescent="0.2">
      <c r="A659" s="18">
        <f t="shared" si="15"/>
        <v>231.57599999999456</v>
      </c>
      <c r="B659" s="18">
        <f t="shared" si="14"/>
        <v>6.5673629201677621E-4</v>
      </c>
      <c r="C659" s="18"/>
    </row>
    <row r="660" spans="1:3" x14ac:dyDescent="0.2">
      <c r="A660" s="18">
        <f t="shared" si="15"/>
        <v>231.66299999999455</v>
      </c>
      <c r="B660" s="18">
        <f t="shared" si="14"/>
        <v>6.3365114333830059E-4</v>
      </c>
      <c r="C660" s="18"/>
    </row>
    <row r="661" spans="1:3" x14ac:dyDescent="0.2">
      <c r="A661" s="18">
        <f t="shared" si="15"/>
        <v>231.74999999999454</v>
      </c>
      <c r="B661" s="18">
        <f t="shared" si="14"/>
        <v>6.1128943613076052E-4</v>
      </c>
      <c r="C661" s="18"/>
    </row>
  </sheetData>
  <sheetProtection password="8AFD" sheet="1"/>
  <phoneticPr fontId="3"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5"/>
  <sheetViews>
    <sheetView workbookViewId="0">
      <selection activeCell="C7" sqref="C7"/>
    </sheetView>
  </sheetViews>
  <sheetFormatPr defaultRowHeight="12.75" x14ac:dyDescent="0.2"/>
  <cols>
    <col min="1" max="1" width="21.28515625" customWidth="1"/>
    <col min="2" max="2" width="16.42578125" customWidth="1"/>
    <col min="3" max="3" width="8.7109375" customWidth="1"/>
  </cols>
  <sheetData>
    <row r="1" spans="1:4" ht="15.75" x14ac:dyDescent="0.25">
      <c r="A1" s="27" t="s">
        <v>3</v>
      </c>
      <c r="B1" s="14"/>
      <c r="C1" s="14"/>
    </row>
    <row r="2" spans="1:4" x14ac:dyDescent="0.2">
      <c r="A2" s="4" t="s">
        <v>4</v>
      </c>
      <c r="B2" s="5"/>
      <c r="C2" s="6"/>
      <c r="D2" s="7"/>
    </row>
    <row r="3" spans="1:4" x14ac:dyDescent="0.2">
      <c r="A3" s="8" t="s">
        <v>0</v>
      </c>
      <c r="B3" s="9" t="s">
        <v>5</v>
      </c>
      <c r="C3" s="17">
        <v>208</v>
      </c>
    </row>
    <row r="4" spans="1:4" x14ac:dyDescent="0.2">
      <c r="A4" s="8" t="s">
        <v>6</v>
      </c>
      <c r="B4" s="9" t="s">
        <v>7</v>
      </c>
      <c r="C4" s="17">
        <v>6.25</v>
      </c>
    </row>
    <row r="5" spans="1:4" x14ac:dyDescent="0.2">
      <c r="A5" s="4" t="s">
        <v>8</v>
      </c>
      <c r="B5" s="5"/>
      <c r="C5" s="6"/>
    </row>
    <row r="6" spans="1:4" x14ac:dyDescent="0.2">
      <c r="A6" s="10" t="s">
        <v>9</v>
      </c>
      <c r="B6" s="9" t="s">
        <v>10</v>
      </c>
      <c r="C6" s="24">
        <f>199.9903</f>
        <v>199.99029999999999</v>
      </c>
    </row>
    <row r="7" spans="1:4" x14ac:dyDescent="0.2">
      <c r="A7" s="10" t="s">
        <v>11</v>
      </c>
      <c r="B7" s="9" t="s">
        <v>12</v>
      </c>
      <c r="C7" s="24">
        <f>208+6.25*3</f>
        <v>226.75</v>
      </c>
    </row>
    <row r="8" spans="1:4" x14ac:dyDescent="0.2">
      <c r="A8" s="11" t="s">
        <v>13</v>
      </c>
      <c r="B8" s="12"/>
      <c r="C8" s="13"/>
    </row>
    <row r="9" spans="1:4" x14ac:dyDescent="0.2">
      <c r="A9" s="20" t="s">
        <v>14</v>
      </c>
      <c r="B9" s="21" t="s">
        <v>21</v>
      </c>
      <c r="C9" s="25">
        <f>IF(C6="","",NORMDIST(a,m,s,TRUE))</f>
        <v>9.9999923753823008E-2</v>
      </c>
    </row>
    <row r="10" spans="1:4" x14ac:dyDescent="0.2">
      <c r="A10" s="20" t="s">
        <v>15</v>
      </c>
      <c r="B10" s="21" t="s">
        <v>16</v>
      </c>
      <c r="C10" s="25">
        <f>IF(C7="","",1-NORMDIST(b,m,s,TRUE))</f>
        <v>1.3498980316301035E-3</v>
      </c>
    </row>
    <row r="11" spans="1:4" x14ac:dyDescent="0.2">
      <c r="A11" s="20" t="s">
        <v>17</v>
      </c>
      <c r="B11" s="21" t="s">
        <v>22</v>
      </c>
      <c r="C11" s="25">
        <f>IF(C6&gt;C7, "a&gt;b?", 1-(C9+C10))</f>
        <v>0.89865017821454685</v>
      </c>
    </row>
    <row r="12" spans="1:4" x14ac:dyDescent="0.2">
      <c r="A12" s="11" t="s">
        <v>18</v>
      </c>
      <c r="B12" s="22"/>
      <c r="C12" s="23"/>
    </row>
    <row r="13" spans="1:4" x14ac:dyDescent="0.2">
      <c r="A13" s="8" t="s">
        <v>14</v>
      </c>
      <c r="B13" s="9" t="s">
        <v>23</v>
      </c>
      <c r="C13" s="24">
        <v>0.05</v>
      </c>
    </row>
    <row r="14" spans="1:4" x14ac:dyDescent="0.2">
      <c r="A14" s="11" t="s">
        <v>19</v>
      </c>
      <c r="B14" s="12"/>
      <c r="C14" s="13"/>
    </row>
    <row r="15" spans="1:4" ht="14.25" x14ac:dyDescent="0.2">
      <c r="A15" s="21" t="s">
        <v>24</v>
      </c>
      <c r="B15" s="21" t="s">
        <v>20</v>
      </c>
      <c r="C15" s="25">
        <f>NORMINV(C13,C3,C4)</f>
        <v>197.7196648315533</v>
      </c>
    </row>
  </sheetData>
  <sheetProtection algorithmName="SHA-512" hashValue="rwCnHewl5aNrnJjmjuMUm3Lyc042TTfo/2I54tQS441SWzEpWfZXWhPlNBGmd+1lEHw4+JCm5AmPtHGMNeL3nA==" saltValue="kXXk3gWodqSney2KXOp7EA==" spinCount="100000" sheet="1"/>
  <phoneticPr fontId="3"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4"/>
  <sheetViews>
    <sheetView workbookViewId="0">
      <selection activeCell="D9" sqref="D9"/>
    </sheetView>
  </sheetViews>
  <sheetFormatPr defaultRowHeight="12.75" x14ac:dyDescent="0.2"/>
  <cols>
    <col min="1" max="1" width="14" customWidth="1"/>
    <col min="2" max="2" width="12.140625" customWidth="1"/>
    <col min="3" max="3" width="12.5703125" customWidth="1"/>
    <col min="4" max="4" width="12.140625" customWidth="1"/>
  </cols>
  <sheetData>
    <row r="1" spans="1:4" x14ac:dyDescent="0.2">
      <c r="A1" s="1"/>
      <c r="B1" s="1"/>
      <c r="C1" s="1"/>
      <c r="D1" s="1"/>
    </row>
    <row r="2" spans="1:4" x14ac:dyDescent="0.2">
      <c r="D2" s="26">
        <v>400</v>
      </c>
    </row>
    <row r="4" spans="1:4" x14ac:dyDescent="0.2">
      <c r="A4" s="16" t="s">
        <v>1</v>
      </c>
      <c r="B4" s="16" t="s">
        <v>26</v>
      </c>
      <c r="C4" s="16" t="s">
        <v>2</v>
      </c>
    </row>
    <row r="5" spans="1:4" x14ac:dyDescent="0.2">
      <c r="A5" s="2">
        <v>1</v>
      </c>
      <c r="B5" s="60">
        <v>187.18404915253632</v>
      </c>
      <c r="C5" s="2">
        <f>IF(A5&lt;=$D$2,NORMSINV((A5-0.5)/$D$2)," ")</f>
        <v>-3.0233414397391472</v>
      </c>
    </row>
    <row r="6" spans="1:4" x14ac:dyDescent="0.2">
      <c r="A6" s="2">
        <f>IF(A5&lt;$D$2,A5+1," ")</f>
        <v>2</v>
      </c>
      <c r="B6" s="60">
        <v>188.80824298085645</v>
      </c>
      <c r="C6" s="2">
        <f t="shared" ref="C6:C69" si="0">IF(A6&lt;=$D$2,NORMSINV((A6-0.5)/$D$2)," ")</f>
        <v>-2.6737873154729139</v>
      </c>
    </row>
    <row r="7" spans="1:4" x14ac:dyDescent="0.2">
      <c r="A7" s="2">
        <f t="shared" ref="A7:A70" si="1">IF(A6&lt;$D$2,A6+1," ")</f>
        <v>3</v>
      </c>
      <c r="B7" s="60">
        <v>188.91690940782428</v>
      </c>
      <c r="C7" s="2">
        <f t="shared" si="0"/>
        <v>-2.4977054744123723</v>
      </c>
    </row>
    <row r="8" spans="1:4" x14ac:dyDescent="0.2">
      <c r="A8" s="2">
        <f t="shared" si="1"/>
        <v>4</v>
      </c>
      <c r="B8" s="60">
        <v>190.27022842911538</v>
      </c>
      <c r="C8" s="2">
        <f t="shared" si="0"/>
        <v>-2.3760308419612111</v>
      </c>
      <c r="D8" s="3"/>
    </row>
    <row r="9" spans="1:4" x14ac:dyDescent="0.2">
      <c r="A9" s="2">
        <f t="shared" si="1"/>
        <v>5</v>
      </c>
      <c r="B9" s="60">
        <v>190.46250470401719</v>
      </c>
      <c r="C9" s="2">
        <f t="shared" si="0"/>
        <v>-2.2818194835677286</v>
      </c>
    </row>
    <row r="10" spans="1:4" x14ac:dyDescent="0.2">
      <c r="A10" s="2">
        <f t="shared" si="1"/>
        <v>6</v>
      </c>
      <c r="B10" s="60">
        <v>190.46250470401719</v>
      </c>
      <c r="C10" s="2">
        <f t="shared" si="0"/>
        <v>-2.2043462877022431</v>
      </c>
    </row>
    <row r="11" spans="1:4" x14ac:dyDescent="0.2">
      <c r="A11" s="2">
        <f t="shared" si="1"/>
        <v>7</v>
      </c>
      <c r="B11" s="60">
        <v>191.30625203379896</v>
      </c>
      <c r="C11" s="2">
        <f t="shared" si="0"/>
        <v>-2.138206340599865</v>
      </c>
    </row>
    <row r="12" spans="1:4" x14ac:dyDescent="0.2">
      <c r="A12" s="2">
        <f t="shared" si="1"/>
        <v>8</v>
      </c>
      <c r="B12" s="60">
        <v>191.77982137753861</v>
      </c>
      <c r="C12" s="2">
        <f t="shared" si="0"/>
        <v>-2.0802784525252749</v>
      </c>
    </row>
    <row r="13" spans="1:4" x14ac:dyDescent="0.2">
      <c r="A13" s="2">
        <f t="shared" si="1"/>
        <v>9</v>
      </c>
      <c r="B13" s="60">
        <v>192.21679492821568</v>
      </c>
      <c r="C13" s="2">
        <f t="shared" si="0"/>
        <v>-2.0285906666054867</v>
      </c>
    </row>
    <row r="14" spans="1:4" x14ac:dyDescent="0.2">
      <c r="A14" s="2">
        <f t="shared" si="1"/>
        <v>10</v>
      </c>
      <c r="B14" s="60">
        <v>192.33330802072305</v>
      </c>
      <c r="C14" s="2">
        <f t="shared" si="0"/>
        <v>-1.9818145535064517</v>
      </c>
    </row>
    <row r="15" spans="1:4" x14ac:dyDescent="0.2">
      <c r="A15" s="2">
        <f t="shared" si="1"/>
        <v>11</v>
      </c>
      <c r="B15" s="60">
        <v>192.35045199585147</v>
      </c>
      <c r="C15" s="2">
        <f t="shared" si="0"/>
        <v>-1.9390109896889525</v>
      </c>
    </row>
    <row r="16" spans="1:4" x14ac:dyDescent="0.2">
      <c r="A16" s="2">
        <f t="shared" si="1"/>
        <v>12</v>
      </c>
      <c r="B16" s="60">
        <v>193.10419345620903</v>
      </c>
      <c r="C16" s="2">
        <f t="shared" si="0"/>
        <v>-1.8994906105213334</v>
      </c>
    </row>
    <row r="17" spans="1:3" x14ac:dyDescent="0.2">
      <c r="A17" s="2">
        <f t="shared" si="1"/>
        <v>13</v>
      </c>
      <c r="B17" s="60">
        <v>194.55147464887705</v>
      </c>
      <c r="C17" s="2">
        <f t="shared" si="0"/>
        <v>-1.8627318674216511</v>
      </c>
    </row>
    <row r="18" spans="1:3" x14ac:dyDescent="0.2">
      <c r="A18" s="2">
        <f t="shared" si="1"/>
        <v>14</v>
      </c>
      <c r="B18" s="60">
        <v>194.80058979516616</v>
      </c>
      <c r="C18" s="2">
        <f t="shared" si="0"/>
        <v>-1.828330266764147</v>
      </c>
    </row>
    <row r="19" spans="1:3" x14ac:dyDescent="0.2">
      <c r="A19" s="2">
        <f t="shared" si="1"/>
        <v>15</v>
      </c>
      <c r="B19" s="60">
        <v>195.37458327013883</v>
      </c>
      <c r="C19" s="2">
        <f t="shared" si="0"/>
        <v>-1.7959655256605047</v>
      </c>
    </row>
    <row r="20" spans="1:3" x14ac:dyDescent="0.2">
      <c r="A20" s="2">
        <f t="shared" si="1"/>
        <v>16</v>
      </c>
      <c r="B20" s="60">
        <v>195.59600430275896</v>
      </c>
      <c r="C20" s="2">
        <f t="shared" si="0"/>
        <v>-1.7653795378901023</v>
      </c>
    </row>
    <row r="21" spans="1:3" x14ac:dyDescent="0.2">
      <c r="A21" s="2">
        <f t="shared" si="1"/>
        <v>17</v>
      </c>
      <c r="B21" s="60">
        <v>195.66490989510203</v>
      </c>
      <c r="C21" s="2">
        <f t="shared" si="0"/>
        <v>-1.7363611334663742</v>
      </c>
    </row>
    <row r="22" spans="1:3" x14ac:dyDescent="0.2">
      <c r="A22" s="2">
        <f t="shared" si="1"/>
        <v>18</v>
      </c>
      <c r="B22" s="60">
        <v>195.74898131159716</v>
      </c>
      <c r="C22" s="2">
        <f t="shared" si="0"/>
        <v>-1.7087352578229016</v>
      </c>
    </row>
    <row r="23" spans="1:3" x14ac:dyDescent="0.2">
      <c r="A23" s="2">
        <f t="shared" si="1"/>
        <v>19</v>
      </c>
      <c r="B23" s="60">
        <v>195.87433014513226</v>
      </c>
      <c r="C23" s="2">
        <f t="shared" si="0"/>
        <v>-1.6823551128879397</v>
      </c>
    </row>
    <row r="24" spans="1:3" x14ac:dyDescent="0.2">
      <c r="A24" s="2">
        <f t="shared" si="1"/>
        <v>20</v>
      </c>
      <c r="B24" s="60">
        <v>195.88329776289174</v>
      </c>
      <c r="C24" s="2">
        <f t="shared" si="0"/>
        <v>-1.6570963350340195</v>
      </c>
    </row>
    <row r="25" spans="1:3" x14ac:dyDescent="0.2">
      <c r="A25" s="2">
        <f t="shared" si="1"/>
        <v>21</v>
      </c>
      <c r="B25" s="60">
        <v>196.41271690253052</v>
      </c>
      <c r="C25" s="2">
        <f t="shared" si="0"/>
        <v>-1.6328526058679922</v>
      </c>
    </row>
    <row r="26" spans="1:3" x14ac:dyDescent="0.2">
      <c r="A26" s="2">
        <f t="shared" si="1"/>
        <v>22</v>
      </c>
      <c r="B26" s="60">
        <v>196.43849880358903</v>
      </c>
      <c r="C26" s="2">
        <f t="shared" si="0"/>
        <v>-1.6095322913580095</v>
      </c>
    </row>
    <row r="27" spans="1:3" x14ac:dyDescent="0.2">
      <c r="A27" s="2">
        <f t="shared" si="1"/>
        <v>23</v>
      </c>
      <c r="B27" s="60">
        <v>196.56338606856298</v>
      </c>
      <c r="C27" s="2">
        <f t="shared" si="0"/>
        <v>-1.5870558322903145</v>
      </c>
    </row>
    <row r="28" spans="1:3" x14ac:dyDescent="0.2">
      <c r="A28" s="2">
        <f t="shared" si="1"/>
        <v>24</v>
      </c>
      <c r="B28" s="60">
        <v>196.63974269625032</v>
      </c>
      <c r="C28" s="2">
        <f t="shared" si="0"/>
        <v>-1.5653536925337324</v>
      </c>
    </row>
    <row r="29" spans="1:3" x14ac:dyDescent="0.2">
      <c r="A29" s="2">
        <f t="shared" si="1"/>
        <v>25</v>
      </c>
      <c r="B29" s="60">
        <v>197.00378841426573</v>
      </c>
      <c r="C29" s="2">
        <f t="shared" si="0"/>
        <v>-1.5443647274658938</v>
      </c>
    </row>
    <row r="30" spans="1:3" x14ac:dyDescent="0.2">
      <c r="A30" s="2">
        <f t="shared" si="1"/>
        <v>26</v>
      </c>
      <c r="B30" s="60">
        <v>197.06817722854612</v>
      </c>
      <c r="C30" s="2">
        <f t="shared" si="0"/>
        <v>-1.5240348730572564</v>
      </c>
    </row>
    <row r="31" spans="1:3" x14ac:dyDescent="0.2">
      <c r="A31" s="2">
        <f t="shared" si="1"/>
        <v>27</v>
      </c>
      <c r="B31" s="60">
        <v>197.12828004904441</v>
      </c>
      <c r="C31" s="2">
        <f t="shared" si="0"/>
        <v>-1.5043160826142106</v>
      </c>
    </row>
    <row r="32" spans="1:3" x14ac:dyDescent="0.2">
      <c r="A32" s="2">
        <f t="shared" si="1"/>
        <v>28</v>
      </c>
      <c r="B32" s="60">
        <v>197.17925040586852</v>
      </c>
      <c r="C32" s="2">
        <f t="shared" si="0"/>
        <v>-1.4851654569026762</v>
      </c>
    </row>
    <row r="33" spans="1:3" x14ac:dyDescent="0.2">
      <c r="A33" s="2">
        <f t="shared" si="1"/>
        <v>29</v>
      </c>
      <c r="B33" s="60">
        <v>197.26628904882818</v>
      </c>
      <c r="C33" s="2">
        <f t="shared" si="0"/>
        <v>-1.4665445267928736</v>
      </c>
    </row>
    <row r="34" spans="1:3" x14ac:dyDescent="0.2">
      <c r="A34" s="2">
        <f t="shared" si="1"/>
        <v>30</v>
      </c>
      <c r="B34" s="60">
        <v>197.34040377207566</v>
      </c>
      <c r="C34" s="2">
        <f t="shared" si="0"/>
        <v>-1.4484186573171369</v>
      </c>
    </row>
    <row r="35" spans="1:3" x14ac:dyDescent="0.2">
      <c r="A35" s="2">
        <f t="shared" si="1"/>
        <v>31</v>
      </c>
      <c r="B35" s="60">
        <v>197.403737572502</v>
      </c>
      <c r="C35" s="2">
        <f t="shared" si="0"/>
        <v>-1.4307565492078336</v>
      </c>
    </row>
    <row r="36" spans="1:3" x14ac:dyDescent="0.2">
      <c r="A36" s="2">
        <f t="shared" si="1"/>
        <v>32</v>
      </c>
      <c r="B36" s="60">
        <v>197.53749354768661</v>
      </c>
      <c r="C36" s="2">
        <f t="shared" si="0"/>
        <v>-1.4135298193235448</v>
      </c>
    </row>
    <row r="37" spans="1:3" x14ac:dyDescent="0.2">
      <c r="A37" s="2">
        <f t="shared" si="1"/>
        <v>33</v>
      </c>
      <c r="B37" s="60">
        <v>197.75281528146297</v>
      </c>
      <c r="C37" s="2">
        <f t="shared" si="0"/>
        <v>-1.3967126453904504</v>
      </c>
    </row>
    <row r="38" spans="1:3" x14ac:dyDescent="0.2">
      <c r="A38" s="2">
        <f t="shared" si="1"/>
        <v>34</v>
      </c>
      <c r="B38" s="60">
        <v>197.89098912716145</v>
      </c>
      <c r="C38" s="2">
        <f t="shared" si="0"/>
        <v>-1.3802814635400096</v>
      </c>
    </row>
    <row r="39" spans="1:3" x14ac:dyDescent="0.2">
      <c r="A39" s="2">
        <f t="shared" si="1"/>
        <v>35</v>
      </c>
      <c r="B39" s="60">
        <v>197.89977541441476</v>
      </c>
      <c r="C39" s="2">
        <f t="shared" si="0"/>
        <v>-1.3642147094666315</v>
      </c>
    </row>
    <row r="40" spans="1:3" x14ac:dyDescent="0.2">
      <c r="A40" s="2">
        <f t="shared" si="1"/>
        <v>36</v>
      </c>
      <c r="B40" s="60">
        <v>197.98541286709951</v>
      </c>
      <c r="C40" s="2">
        <f t="shared" si="0"/>
        <v>-1.3484925958418177</v>
      </c>
    </row>
    <row r="41" spans="1:3" x14ac:dyDescent="0.2">
      <c r="A41" s="2">
        <f t="shared" si="1"/>
        <v>37</v>
      </c>
      <c r="B41" s="60">
        <v>198.17909033227625</v>
      </c>
      <c r="C41" s="2">
        <f t="shared" si="0"/>
        <v>-1.3330969200350886</v>
      </c>
    </row>
    <row r="42" spans="1:3" x14ac:dyDescent="0.2">
      <c r="A42" s="2">
        <f t="shared" si="1"/>
        <v>38</v>
      </c>
      <c r="B42" s="60">
        <v>198.2219502700973</v>
      </c>
      <c r="C42" s="2">
        <f t="shared" si="0"/>
        <v>-1.3180108973035372</v>
      </c>
    </row>
    <row r="43" spans="1:3" x14ac:dyDescent="0.2">
      <c r="A43" s="2">
        <f t="shared" si="1"/>
        <v>39</v>
      </c>
      <c r="B43" s="60">
        <v>198.31614322575479</v>
      </c>
      <c r="C43" s="2">
        <f t="shared" si="0"/>
        <v>-1.3032190154917309</v>
      </c>
    </row>
    <row r="44" spans="1:3" x14ac:dyDescent="0.2">
      <c r="A44" s="2">
        <f t="shared" si="1"/>
        <v>40</v>
      </c>
      <c r="B44" s="60">
        <v>198.32021491984779</v>
      </c>
      <c r="C44" s="2">
        <f t="shared" si="0"/>
        <v>-1.2887069079850249</v>
      </c>
    </row>
    <row r="45" spans="1:3" x14ac:dyDescent="0.2">
      <c r="A45" s="2">
        <f t="shared" si="1"/>
        <v>41</v>
      </c>
      <c r="B45" s="60">
        <v>198.32966059075989</v>
      </c>
      <c r="C45" s="2">
        <f t="shared" si="0"/>
        <v>-1.2744612422219328</v>
      </c>
    </row>
    <row r="46" spans="1:3" x14ac:dyDescent="0.2">
      <c r="A46" s="2">
        <f t="shared" si="1"/>
        <v>42</v>
      </c>
      <c r="B46" s="60">
        <v>198.33910626167199</v>
      </c>
      <c r="C46" s="2">
        <f t="shared" si="0"/>
        <v>-1.2604696215251789</v>
      </c>
    </row>
    <row r="47" spans="1:3" x14ac:dyDescent="0.2">
      <c r="A47" s="2">
        <f t="shared" si="1"/>
        <v>43</v>
      </c>
      <c r="B47" s="60">
        <v>198.39541762613226</v>
      </c>
      <c r="C47" s="2">
        <f t="shared" si="0"/>
        <v>-1.2467204983795794</v>
      </c>
    </row>
    <row r="48" spans="1:3" x14ac:dyDescent="0.2">
      <c r="A48" s="2">
        <f t="shared" si="1"/>
        <v>44</v>
      </c>
      <c r="B48" s="60">
        <v>198.41936973753764</v>
      </c>
      <c r="C48" s="2">
        <f t="shared" si="0"/>
        <v>-1.2332030975855142</v>
      </c>
    </row>
    <row r="49" spans="1:3" x14ac:dyDescent="0.2">
      <c r="A49" s="2">
        <f t="shared" si="1"/>
        <v>45</v>
      </c>
      <c r="B49" s="60">
        <v>198.73176923047868</v>
      </c>
      <c r="C49" s="2">
        <f t="shared" si="0"/>
        <v>-1.2199073479634386</v>
      </c>
    </row>
    <row r="50" spans="1:3" x14ac:dyDescent="0.2">
      <c r="A50" s="2">
        <f t="shared" si="1"/>
        <v>46</v>
      </c>
      <c r="B50" s="60">
        <v>198.846139326095</v>
      </c>
      <c r="C50" s="2">
        <f t="shared" si="0"/>
        <v>-1.2068238214880831</v>
      </c>
    </row>
    <row r="51" spans="1:3" x14ac:dyDescent="0.2">
      <c r="A51" s="2">
        <f t="shared" si="1"/>
        <v>47</v>
      </c>
      <c r="B51" s="60">
        <v>198.84735918586375</v>
      </c>
      <c r="C51" s="2">
        <f t="shared" si="0"/>
        <v>-1.1939436788993694</v>
      </c>
    </row>
    <row r="52" spans="1:3" x14ac:dyDescent="0.2">
      <c r="A52" s="2">
        <f t="shared" si="1"/>
        <v>48</v>
      </c>
      <c r="B52" s="60">
        <v>199.1681163666799</v>
      </c>
      <c r="C52" s="2">
        <f t="shared" si="0"/>
        <v>-1.1812586209770399</v>
      </c>
    </row>
    <row r="53" spans="1:3" x14ac:dyDescent="0.2">
      <c r="A53" s="2">
        <f t="shared" si="1"/>
        <v>49</v>
      </c>
      <c r="B53" s="60">
        <v>199.23298323411291</v>
      </c>
      <c r="C53" s="2">
        <f t="shared" si="0"/>
        <v>-1.1687608447829125</v>
      </c>
    </row>
    <row r="54" spans="1:3" x14ac:dyDescent="0.2">
      <c r="A54" s="2">
        <f t="shared" si="1"/>
        <v>50</v>
      </c>
      <c r="B54" s="60">
        <v>199.34710606085719</v>
      </c>
      <c r="C54" s="2">
        <f t="shared" si="0"/>
        <v>-1.1564430042727849</v>
      </c>
    </row>
    <row r="55" spans="1:3" x14ac:dyDescent="0.2">
      <c r="A55" s="2">
        <f t="shared" si="1"/>
        <v>51</v>
      </c>
      <c r="B55" s="60">
        <v>199.52208999930735</v>
      </c>
      <c r="C55" s="2">
        <f t="shared" si="0"/>
        <v>-1.1442981747625176</v>
      </c>
    </row>
    <row r="56" spans="1:3" x14ac:dyDescent="0.2">
      <c r="A56" s="2">
        <f t="shared" si="1"/>
        <v>52</v>
      </c>
      <c r="B56" s="60">
        <v>199.66117049753666</v>
      </c>
      <c r="C56" s="2">
        <f t="shared" si="0"/>
        <v>-1.1323198208026035</v>
      </c>
    </row>
    <row r="57" spans="1:3" x14ac:dyDescent="0.2">
      <c r="A57" s="2">
        <f t="shared" si="1"/>
        <v>53</v>
      </c>
      <c r="B57" s="60">
        <v>199.76350684138015</v>
      </c>
      <c r="C57" s="2">
        <f t="shared" si="0"/>
        <v>-1.1205017670747008</v>
      </c>
    </row>
    <row r="58" spans="1:3" x14ac:dyDescent="0.2">
      <c r="A58" s="2">
        <f t="shared" si="1"/>
        <v>54</v>
      </c>
      <c r="B58" s="60">
        <v>199.87255241395178</v>
      </c>
      <c r="C58" s="2">
        <f t="shared" si="0"/>
        <v>-1.1088381719738976</v>
      </c>
    </row>
    <row r="59" spans="1:3" x14ac:dyDescent="0.2">
      <c r="A59" s="2">
        <f t="shared" si="1"/>
        <v>55</v>
      </c>
      <c r="B59" s="60">
        <v>199.91607173543161</v>
      </c>
      <c r="C59" s="2">
        <f t="shared" si="0"/>
        <v>-1.0973235035834814</v>
      </c>
    </row>
    <row r="60" spans="1:3" x14ac:dyDescent="0.2">
      <c r="A60" s="2">
        <f t="shared" si="1"/>
        <v>56</v>
      </c>
      <c r="B60" s="60">
        <v>199.93359485616384</v>
      </c>
      <c r="C60" s="2">
        <f t="shared" si="0"/>
        <v>-1.0859525177857321</v>
      </c>
    </row>
    <row r="61" spans="1:3" x14ac:dyDescent="0.2">
      <c r="A61" s="2">
        <f t="shared" si="1"/>
        <v>57</v>
      </c>
      <c r="B61" s="60">
        <v>199.94388124124089</v>
      </c>
      <c r="C61" s="2">
        <f t="shared" si="0"/>
        <v>-1.0747202382839032</v>
      </c>
    </row>
    <row r="62" spans="1:3" x14ac:dyDescent="0.2">
      <c r="A62" s="2">
        <f t="shared" si="1"/>
        <v>58</v>
      </c>
      <c r="B62" s="60">
        <v>199.99407682226592</v>
      </c>
      <c r="C62" s="2">
        <f t="shared" si="0"/>
        <v>-1.0636219383377201</v>
      </c>
    </row>
    <row r="63" spans="1:3" x14ac:dyDescent="0.2">
      <c r="A63" s="2">
        <f t="shared" si="1"/>
        <v>59</v>
      </c>
      <c r="B63" s="60">
        <v>200.0357828386841</v>
      </c>
      <c r="C63" s="2">
        <f t="shared" si="0"/>
        <v>-1.0526531240382728</v>
      </c>
    </row>
    <row r="64" spans="1:3" x14ac:dyDescent="0.2">
      <c r="A64" s="2">
        <f t="shared" si="1"/>
        <v>60</v>
      </c>
      <c r="B64" s="60">
        <v>200.04794846718869</v>
      </c>
      <c r="C64" s="2">
        <f t="shared" si="0"/>
        <v>-1.0418095189685195</v>
      </c>
    </row>
    <row r="65" spans="1:3" x14ac:dyDescent="0.2">
      <c r="A65" s="2">
        <f t="shared" si="1"/>
        <v>61</v>
      </c>
      <c r="B65" s="60">
        <v>200.06108668658999</v>
      </c>
      <c r="C65" s="2">
        <f t="shared" si="0"/>
        <v>-1.0310870501132954</v>
      </c>
    </row>
    <row r="66" spans="1:3" x14ac:dyDescent="0.2">
      <c r="A66" s="2">
        <f t="shared" si="1"/>
        <v>62</v>
      </c>
      <c r="B66" s="60">
        <v>200.25324756935152</v>
      </c>
      <c r="C66" s="2">
        <f t="shared" si="0"/>
        <v>-1.0204818348981379</v>
      </c>
    </row>
    <row r="67" spans="1:3" x14ac:dyDescent="0.2">
      <c r="A67" s="2">
        <f t="shared" si="1"/>
        <v>63</v>
      </c>
      <c r="B67" s="60">
        <v>200.2923984740919</v>
      </c>
      <c r="C67" s="2">
        <f t="shared" si="0"/>
        <v>-1.0099901692495805</v>
      </c>
    </row>
    <row r="68" spans="1:3" x14ac:dyDescent="0.2">
      <c r="A68" s="2">
        <f t="shared" si="1"/>
        <v>64</v>
      </c>
      <c r="B68" s="60">
        <v>200.30702030672546</v>
      </c>
      <c r="C68" s="2">
        <f t="shared" si="0"/>
        <v>-0.99960851658148409</v>
      </c>
    </row>
    <row r="69" spans="1:3" x14ac:dyDescent="0.2">
      <c r="A69" s="2">
        <f t="shared" si="1"/>
        <v>65</v>
      </c>
      <c r="B69" s="60">
        <v>200.32063657927938</v>
      </c>
      <c r="C69" s="2">
        <f t="shared" si="0"/>
        <v>-0.98933349762203071</v>
      </c>
    </row>
    <row r="70" spans="1:3" x14ac:dyDescent="0.2">
      <c r="A70" s="2">
        <f t="shared" si="1"/>
        <v>66</v>
      </c>
      <c r="B70" s="60">
        <v>200.37099700621911</v>
      </c>
      <c r="C70" s="2">
        <f t="shared" ref="C70:C133" si="2">IF(A70&lt;=$D$2,NORMSINV((A70-0.5)/$D$2)," ")</f>
        <v>-0.97916188100529056</v>
      </c>
    </row>
    <row r="71" spans="1:3" x14ac:dyDescent="0.2">
      <c r="A71" s="2">
        <f t="shared" ref="A71:A134" si="3">IF(A70&lt;$D$2,A70+1," ")</f>
        <v>67</v>
      </c>
      <c r="B71" s="60">
        <v>200.45632125166594</v>
      </c>
      <c r="C71" s="2">
        <f t="shared" si="2"/>
        <v>-0.96909057455902581</v>
      </c>
    </row>
    <row r="72" spans="1:3" x14ac:dyDescent="0.2">
      <c r="A72" s="2">
        <f t="shared" si="3"/>
        <v>68</v>
      </c>
      <c r="B72" s="60">
        <v>200.69524892042682</v>
      </c>
      <c r="C72" s="2">
        <f t="shared" si="2"/>
        <v>-0.95911661722760222</v>
      </c>
    </row>
    <row r="73" spans="1:3" x14ac:dyDescent="0.2">
      <c r="A73" s="2">
        <f t="shared" si="3"/>
        <v>69</v>
      </c>
      <c r="B73" s="60">
        <v>200.77496840477397</v>
      </c>
      <c r="C73" s="2">
        <f t="shared" si="2"/>
        <v>-0.94923717157489562</v>
      </c>
    </row>
    <row r="74" spans="1:3" x14ac:dyDescent="0.2">
      <c r="A74" s="2">
        <f t="shared" si="3"/>
        <v>70</v>
      </c>
      <c r="B74" s="60">
        <v>200.82491671692696</v>
      </c>
      <c r="C74" s="2">
        <f t="shared" si="2"/>
        <v>-0.93944951681777367</v>
      </c>
    </row>
    <row r="75" spans="1:3" x14ac:dyDescent="0.2">
      <c r="A75" s="2">
        <f t="shared" si="3"/>
        <v>71</v>
      </c>
      <c r="B75" s="60">
        <v>200.83034014752047</v>
      </c>
      <c r="C75" s="2">
        <f t="shared" si="2"/>
        <v>-0.92975104234544648</v>
      </c>
    </row>
    <row r="76" spans="1:3" x14ac:dyDescent="0.2">
      <c r="A76" s="2">
        <f t="shared" si="3"/>
        <v>72</v>
      </c>
      <c r="B76" s="60">
        <v>200.8843931229494</v>
      </c>
      <c r="C76" s="2">
        <f t="shared" si="2"/>
        <v>-0.92013924168439898</v>
      </c>
    </row>
    <row r="77" spans="1:3" x14ac:dyDescent="0.2">
      <c r="A77" s="2">
        <f t="shared" si="3"/>
        <v>73</v>
      </c>
      <c r="B77" s="60">
        <v>201.11423778181052</v>
      </c>
      <c r="C77" s="2">
        <f t="shared" si="2"/>
        <v>-0.91061170687246829</v>
      </c>
    </row>
    <row r="78" spans="1:3" x14ac:dyDescent="0.2">
      <c r="A78" s="2">
        <f t="shared" si="3"/>
        <v>74</v>
      </c>
      <c r="B78" s="60">
        <v>201.12556269615015</v>
      </c>
      <c r="C78" s="2">
        <f t="shared" si="2"/>
        <v>-0.90116612320905976</v>
      </c>
    </row>
    <row r="79" spans="1:3" x14ac:dyDescent="0.2">
      <c r="A79" s="2">
        <f t="shared" si="3"/>
        <v>75</v>
      </c>
      <c r="B79" s="60">
        <v>201.30855814605457</v>
      </c>
      <c r="C79" s="2">
        <f t="shared" si="2"/>
        <v>-0.89180026435151916</v>
      </c>
    </row>
    <row r="80" spans="1:3" x14ac:dyDescent="0.2">
      <c r="A80" s="2">
        <f t="shared" si="3"/>
        <v>76</v>
      </c>
      <c r="B80" s="60">
        <v>201.46493098073552</v>
      </c>
      <c r="C80" s="2">
        <f t="shared" si="2"/>
        <v>-0.88251198773057415</v>
      </c>
    </row>
    <row r="81" spans="1:3" x14ac:dyDescent="0.2">
      <c r="A81" s="2">
        <f t="shared" si="3"/>
        <v>77</v>
      </c>
      <c r="B81" s="60">
        <v>201.48571805057873</v>
      </c>
      <c r="C81" s="2">
        <f t="shared" si="2"/>
        <v>-0.87329923026003609</v>
      </c>
    </row>
    <row r="82" spans="1:3" x14ac:dyDescent="0.2">
      <c r="A82" s="2">
        <f t="shared" si="3"/>
        <v>78</v>
      </c>
      <c r="B82" s="60">
        <v>201.6931601496326</v>
      </c>
      <c r="C82" s="2">
        <f t="shared" si="2"/>
        <v>-0.86416000431830875</v>
      </c>
    </row>
    <row r="83" spans="1:3" x14ac:dyDescent="0.2">
      <c r="A83" s="2">
        <f t="shared" si="3"/>
        <v>79</v>
      </c>
      <c r="B83" s="60">
        <v>201.75768084064475</v>
      </c>
      <c r="C83" s="2">
        <f t="shared" si="2"/>
        <v>-0.85509239398116055</v>
      </c>
    </row>
    <row r="84" spans="1:3" x14ac:dyDescent="0.2">
      <c r="A84" s="2">
        <f t="shared" si="3"/>
        <v>80</v>
      </c>
      <c r="B84" s="60">
        <v>201.8773589747143</v>
      </c>
      <c r="C84" s="2">
        <f t="shared" si="2"/>
        <v>-0.84609455148706558</v>
      </c>
    </row>
    <row r="85" spans="1:3" x14ac:dyDescent="0.2">
      <c r="A85" s="2">
        <f t="shared" si="3"/>
        <v>81</v>
      </c>
      <c r="B85" s="60">
        <v>201.91451524388685</v>
      </c>
      <c r="C85" s="2">
        <f t="shared" si="2"/>
        <v>-0.83716469391794601</v>
      </c>
    </row>
    <row r="86" spans="1:3" x14ac:dyDescent="0.2">
      <c r="A86" s="2">
        <f t="shared" si="3"/>
        <v>82</v>
      </c>
      <c r="B86" s="60">
        <v>202.00241108560294</v>
      </c>
      <c r="C86" s="2">
        <f t="shared" si="2"/>
        <v>-0.82830110007971913</v>
      </c>
    </row>
    <row r="87" spans="1:3" x14ac:dyDescent="0.2">
      <c r="A87" s="2">
        <f t="shared" si="3"/>
        <v>83</v>
      </c>
      <c r="B87" s="60">
        <v>202.08712540116539</v>
      </c>
      <c r="C87" s="2">
        <f t="shared" si="2"/>
        <v>-0.81950210756825348</v>
      </c>
    </row>
    <row r="88" spans="1:3" x14ac:dyDescent="0.2">
      <c r="A88" s="2">
        <f t="shared" si="3"/>
        <v>84</v>
      </c>
      <c r="B88" s="60">
        <v>202.1495525490609</v>
      </c>
      <c r="C88" s="2">
        <f t="shared" si="2"/>
        <v>-0.81076611000760868</v>
      </c>
    </row>
    <row r="89" spans="1:3" x14ac:dyDescent="0.2">
      <c r="A89" s="2">
        <f t="shared" si="3"/>
        <v>85</v>
      </c>
      <c r="B89" s="60">
        <v>202.24125633140648</v>
      </c>
      <c r="C89" s="2">
        <f t="shared" si="2"/>
        <v>-0.80209155444847513</v>
      </c>
    </row>
    <row r="90" spans="1:3" x14ac:dyDescent="0.2">
      <c r="A90" s="2">
        <f t="shared" si="3"/>
        <v>86</v>
      </c>
      <c r="B90" s="60">
        <v>202.24125633140648</v>
      </c>
      <c r="C90" s="2">
        <f t="shared" si="2"/>
        <v>-0.79347693891572579</v>
      </c>
    </row>
    <row r="91" spans="1:3" x14ac:dyDescent="0.2">
      <c r="A91" s="2">
        <f t="shared" si="3"/>
        <v>87</v>
      </c>
      <c r="B91" s="60">
        <v>202.27389582251635</v>
      </c>
      <c r="C91" s="2">
        <f t="shared" si="2"/>
        <v>-0.78492081009485448</v>
      </c>
    </row>
    <row r="92" spans="1:3" x14ac:dyDescent="0.2">
      <c r="A92" s="2">
        <f t="shared" si="3"/>
        <v>88</v>
      </c>
      <c r="B92" s="60">
        <v>202.27994566758571</v>
      </c>
      <c r="C92" s="2">
        <f t="shared" si="2"/>
        <v>-0.77642176114792794</v>
      </c>
    </row>
    <row r="93" spans="1:3" x14ac:dyDescent="0.2">
      <c r="A93" s="2">
        <f t="shared" si="3"/>
        <v>89</v>
      </c>
      <c r="B93" s="60">
        <v>202.41673480760073</v>
      </c>
      <c r="C93" s="2">
        <f t="shared" si="2"/>
        <v>-0.76797842965036622</v>
      </c>
    </row>
    <row r="94" spans="1:3" x14ac:dyDescent="0.2">
      <c r="A94" s="2">
        <f t="shared" si="3"/>
        <v>90</v>
      </c>
      <c r="B94" s="60">
        <v>202.421202131889</v>
      </c>
      <c r="C94" s="2">
        <f t="shared" si="2"/>
        <v>-0.75958949564056433</v>
      </c>
    </row>
    <row r="95" spans="1:3" x14ac:dyDescent="0.2">
      <c r="A95" s="2">
        <f t="shared" si="3"/>
        <v>91</v>
      </c>
      <c r="B95" s="60">
        <v>202.44949793314663</v>
      </c>
      <c r="C95" s="2">
        <f t="shared" si="2"/>
        <v>-0.75125367977498048</v>
      </c>
    </row>
    <row r="96" spans="1:3" x14ac:dyDescent="0.2">
      <c r="A96" s="2">
        <f t="shared" si="3"/>
        <v>92</v>
      </c>
      <c r="B96" s="60">
        <v>202.52945644407009</v>
      </c>
      <c r="C96" s="2">
        <f t="shared" si="2"/>
        <v>-0.74296974158185325</v>
      </c>
    </row>
    <row r="97" spans="1:3" x14ac:dyDescent="0.2">
      <c r="A97" s="2">
        <f t="shared" si="3"/>
        <v>93</v>
      </c>
      <c r="B97" s="60">
        <v>202.6779826132115</v>
      </c>
      <c r="C97" s="2">
        <f t="shared" si="2"/>
        <v>-0.7347364778072546</v>
      </c>
    </row>
    <row r="98" spans="1:3" x14ac:dyDescent="0.2">
      <c r="A98" s="2">
        <f t="shared" si="3"/>
        <v>94</v>
      </c>
      <c r="B98" s="60">
        <v>202.7553695278657</v>
      </c>
      <c r="C98" s="2">
        <f t="shared" si="2"/>
        <v>-0.7265527208476168</v>
      </c>
    </row>
    <row r="99" spans="1:3" x14ac:dyDescent="0.2">
      <c r="A99" s="2">
        <f t="shared" si="3"/>
        <v>95</v>
      </c>
      <c r="B99" s="60">
        <v>202.78270922281808</v>
      </c>
      <c r="C99" s="2">
        <f t="shared" si="2"/>
        <v>-0.71841733726332313</v>
      </c>
    </row>
    <row r="100" spans="1:3" x14ac:dyDescent="0.2">
      <c r="A100" s="2">
        <f t="shared" si="3"/>
        <v>96</v>
      </c>
      <c r="B100" s="60">
        <v>202.85288412870432</v>
      </c>
      <c r="C100" s="2">
        <f t="shared" si="2"/>
        <v>-0.71032922636833373</v>
      </c>
    </row>
    <row r="101" spans="1:3" x14ac:dyDescent="0.2">
      <c r="A101" s="2">
        <f t="shared" si="3"/>
        <v>97</v>
      </c>
      <c r="B101" s="60">
        <v>202.86714330032555</v>
      </c>
      <c r="C101" s="2">
        <f t="shared" si="2"/>
        <v>-0.70228731889119633</v>
      </c>
    </row>
    <row r="102" spans="1:3" x14ac:dyDescent="0.2">
      <c r="A102" s="2">
        <f t="shared" si="3"/>
        <v>98</v>
      </c>
      <c r="B102" s="60">
        <v>202.87711647816468</v>
      </c>
      <c r="C102" s="2">
        <f t="shared" si="2"/>
        <v>-0.69429057570308306</v>
      </c>
    </row>
    <row r="103" spans="1:3" x14ac:dyDescent="0.2">
      <c r="A103" s="2">
        <f t="shared" si="3"/>
        <v>99</v>
      </c>
      <c r="B103" s="60">
        <v>202.91620144453918</v>
      </c>
      <c r="C103" s="2">
        <f t="shared" si="2"/>
        <v>-0.68633798660885514</v>
      </c>
    </row>
    <row r="104" spans="1:3" x14ac:dyDescent="0.2">
      <c r="A104" s="2">
        <f t="shared" si="3"/>
        <v>100</v>
      </c>
      <c r="B104" s="60">
        <v>203.20853918966168</v>
      </c>
      <c r="C104" s="2">
        <f t="shared" si="2"/>
        <v>-0.67842856919737593</v>
      </c>
    </row>
    <row r="105" spans="1:3" x14ac:dyDescent="0.2">
      <c r="A105" s="2">
        <f t="shared" si="3"/>
        <v>101</v>
      </c>
      <c r="B105" s="60">
        <v>203.25398720834346</v>
      </c>
      <c r="C105" s="2">
        <f t="shared" si="2"/>
        <v>-0.67056136774760744</v>
      </c>
    </row>
    <row r="106" spans="1:3" x14ac:dyDescent="0.2">
      <c r="A106" s="2">
        <f t="shared" si="3"/>
        <v>102</v>
      </c>
      <c r="B106" s="60">
        <v>203.26909533642538</v>
      </c>
      <c r="C106" s="2">
        <f t="shared" si="2"/>
        <v>-0.66273545218721874</v>
      </c>
    </row>
    <row r="107" spans="1:3" x14ac:dyDescent="0.2">
      <c r="A107" s="2">
        <f t="shared" si="3"/>
        <v>103</v>
      </c>
      <c r="B107" s="60">
        <v>203.51146004250768</v>
      </c>
      <c r="C107" s="2">
        <f t="shared" si="2"/>
        <v>-0.65494991710068595</v>
      </c>
    </row>
    <row r="108" spans="1:3" x14ac:dyDescent="0.2">
      <c r="A108" s="2">
        <f t="shared" si="3"/>
        <v>104</v>
      </c>
      <c r="B108" s="60">
        <v>203.56038630998955</v>
      </c>
      <c r="C108" s="2">
        <f t="shared" si="2"/>
        <v>-0.64720388078404256</v>
      </c>
    </row>
    <row r="109" spans="1:3" x14ac:dyDescent="0.2">
      <c r="A109" s="2">
        <f t="shared" si="3"/>
        <v>105</v>
      </c>
      <c r="B109" s="60">
        <v>203.61512339596447</v>
      </c>
      <c r="C109" s="2">
        <f t="shared" si="2"/>
        <v>-0.63949648434364104</v>
      </c>
    </row>
    <row r="110" spans="1:3" x14ac:dyDescent="0.2">
      <c r="A110" s="2">
        <f t="shared" si="3"/>
        <v>106</v>
      </c>
      <c r="B110" s="60">
        <v>203.73571642486058</v>
      </c>
      <c r="C110" s="2">
        <f t="shared" si="2"/>
        <v>-0.63182689083645727</v>
      </c>
    </row>
    <row r="111" spans="1:3" x14ac:dyDescent="0.2">
      <c r="A111" s="2">
        <f t="shared" si="3"/>
        <v>107</v>
      </c>
      <c r="B111" s="60">
        <v>203.77981270704186</v>
      </c>
      <c r="C111" s="2">
        <f t="shared" si="2"/>
        <v>-0.62419428444962388</v>
      </c>
    </row>
    <row r="112" spans="1:3" x14ac:dyDescent="0.2">
      <c r="A112" s="2">
        <f t="shared" si="3"/>
        <v>108</v>
      </c>
      <c r="B112" s="60">
        <v>204.02899379169685</v>
      </c>
      <c r="C112" s="2">
        <f t="shared" si="2"/>
        <v>-0.61659786971703046</v>
      </c>
    </row>
    <row r="113" spans="1:3" x14ac:dyDescent="0.2">
      <c r="A113" s="2">
        <f t="shared" si="3"/>
        <v>109</v>
      </c>
      <c r="B113" s="60">
        <v>204.0405824595</v>
      </c>
      <c r="C113" s="2">
        <f t="shared" si="2"/>
        <v>-0.60903687077096924</v>
      </c>
    </row>
    <row r="114" spans="1:3" x14ac:dyDescent="0.2">
      <c r="A114" s="2">
        <f t="shared" si="3"/>
        <v>110</v>
      </c>
      <c r="B114" s="60">
        <v>204.04830549060352</v>
      </c>
      <c r="C114" s="2">
        <f t="shared" si="2"/>
        <v>-0.60151053062692961</v>
      </c>
    </row>
    <row r="115" spans="1:3" x14ac:dyDescent="0.2">
      <c r="A115" s="2">
        <f t="shared" si="3"/>
        <v>111</v>
      </c>
      <c r="B115" s="60">
        <v>204.04894838967084</v>
      </c>
      <c r="C115" s="2">
        <f t="shared" si="2"/>
        <v>-0.59401811049976094</v>
      </c>
    </row>
    <row r="116" spans="1:3" x14ac:dyDescent="0.2">
      <c r="A116" s="2">
        <f t="shared" si="3"/>
        <v>112</v>
      </c>
      <c r="B116" s="60">
        <v>204.216473050481</v>
      </c>
      <c r="C116" s="2">
        <f t="shared" si="2"/>
        <v>-0.58655888914953658</v>
      </c>
    </row>
    <row r="117" spans="1:3" x14ac:dyDescent="0.2">
      <c r="A117" s="2">
        <f t="shared" si="3"/>
        <v>113</v>
      </c>
      <c r="B117" s="60">
        <v>204.25265672875685</v>
      </c>
      <c r="C117" s="2">
        <f t="shared" si="2"/>
        <v>-0.57913216225555586</v>
      </c>
    </row>
    <row r="118" spans="1:3" x14ac:dyDescent="0.2">
      <c r="A118" s="2">
        <f t="shared" si="3"/>
        <v>114</v>
      </c>
      <c r="B118" s="60">
        <v>204.30958626539723</v>
      </c>
      <c r="C118" s="2">
        <f t="shared" si="2"/>
        <v>-0.57173724181701324</v>
      </c>
    </row>
    <row r="119" spans="1:3" x14ac:dyDescent="0.2">
      <c r="A119" s="2">
        <f t="shared" si="3"/>
        <v>115</v>
      </c>
      <c r="B119" s="60">
        <v>204.31653452070168</v>
      </c>
      <c r="C119" s="2">
        <f t="shared" si="2"/>
        <v>-0.56437345557894714</v>
      </c>
    </row>
    <row r="120" spans="1:3" x14ac:dyDescent="0.2">
      <c r="A120" s="2">
        <f t="shared" si="3"/>
        <v>116</v>
      </c>
      <c r="B120" s="60">
        <v>204.37195571722259</v>
      </c>
      <c r="C120" s="2">
        <f t="shared" si="2"/>
        <v>-0.55704014648217959</v>
      </c>
    </row>
    <row r="121" spans="1:3" x14ac:dyDescent="0.2">
      <c r="A121" s="2">
        <f t="shared" si="3"/>
        <v>117</v>
      </c>
      <c r="B121" s="60">
        <v>204.47655045009742</v>
      </c>
      <c r="C121" s="2">
        <f t="shared" si="2"/>
        <v>-0.54973667213601451</v>
      </c>
    </row>
    <row r="122" spans="1:3" x14ac:dyDescent="0.2">
      <c r="A122" s="2">
        <f t="shared" si="3"/>
        <v>118</v>
      </c>
      <c r="B122" s="60">
        <v>204.48654011252802</v>
      </c>
      <c r="C122" s="2">
        <f t="shared" si="2"/>
        <v>-0.54246240431254955</v>
      </c>
    </row>
    <row r="123" spans="1:3" x14ac:dyDescent="0.2">
      <c r="A123" s="2">
        <f t="shared" si="3"/>
        <v>119</v>
      </c>
      <c r="B123" s="60">
        <v>204.48902928583993</v>
      </c>
      <c r="C123" s="2">
        <f t="shared" si="2"/>
        <v>-0.53521672846151769</v>
      </c>
    </row>
    <row r="124" spans="1:3" x14ac:dyDescent="0.2">
      <c r="A124" s="2">
        <f t="shared" si="3"/>
        <v>120</v>
      </c>
      <c r="B124" s="60">
        <v>204.60395985756622</v>
      </c>
      <c r="C124" s="2">
        <f t="shared" si="2"/>
        <v>-0.52799904324463476</v>
      </c>
    </row>
    <row r="125" spans="1:3" x14ac:dyDescent="0.2">
      <c r="A125" s="2">
        <f t="shared" si="3"/>
        <v>121</v>
      </c>
      <c r="B125" s="60">
        <v>204.70205966140202</v>
      </c>
      <c r="C125" s="2">
        <f t="shared" si="2"/>
        <v>-0.5208087600884912</v>
      </c>
    </row>
    <row r="126" spans="1:3" x14ac:dyDescent="0.2">
      <c r="A126" s="2">
        <f t="shared" si="3"/>
        <v>122</v>
      </c>
      <c r="B126" s="60">
        <v>204.79467009627842</v>
      </c>
      <c r="C126" s="2">
        <f t="shared" si="2"/>
        <v>-0.51364530275508125</v>
      </c>
    </row>
    <row r="127" spans="1:3" x14ac:dyDescent="0.2">
      <c r="A127" s="2">
        <f t="shared" si="3"/>
        <v>123</v>
      </c>
      <c r="B127" s="60">
        <v>204.81728695577476</v>
      </c>
      <c r="C127" s="2">
        <f t="shared" si="2"/>
        <v>-0.50650810692911141</v>
      </c>
    </row>
    <row r="128" spans="1:3" x14ac:dyDescent="0.2">
      <c r="A128" s="2">
        <f t="shared" si="3"/>
        <v>124</v>
      </c>
      <c r="B128" s="60">
        <v>204.86058373526976</v>
      </c>
      <c r="C128" s="2">
        <f t="shared" si="2"/>
        <v>-0.49939661982127787</v>
      </c>
    </row>
    <row r="129" spans="1:3" x14ac:dyDescent="0.2">
      <c r="A129" s="2">
        <f t="shared" si="3"/>
        <v>125</v>
      </c>
      <c r="B129" s="60">
        <v>204.88371985939739</v>
      </c>
      <c r="C129" s="2">
        <f t="shared" si="2"/>
        <v>-0.49231029978674884</v>
      </c>
    </row>
    <row r="130" spans="1:3" x14ac:dyDescent="0.2">
      <c r="A130" s="2">
        <f t="shared" si="3"/>
        <v>126</v>
      </c>
      <c r="B130" s="60">
        <v>204.88493147687041</v>
      </c>
      <c r="C130" s="2">
        <f t="shared" si="2"/>
        <v>-0.4852486159581304</v>
      </c>
    </row>
    <row r="131" spans="1:3" x14ac:dyDescent="0.2">
      <c r="A131" s="2">
        <f t="shared" si="3"/>
        <v>127</v>
      </c>
      <c r="B131" s="60">
        <v>204.96805502935604</v>
      </c>
      <c r="C131" s="2">
        <f t="shared" si="2"/>
        <v>-0.47821104789222835</v>
      </c>
    </row>
    <row r="132" spans="1:3" x14ac:dyDescent="0.2">
      <c r="A132" s="2">
        <f t="shared" si="3"/>
        <v>128</v>
      </c>
      <c r="B132" s="60">
        <v>205.01581089084357</v>
      </c>
      <c r="C132" s="2">
        <f t="shared" si="2"/>
        <v>-0.47119708522996556</v>
      </c>
    </row>
    <row r="133" spans="1:3" x14ac:dyDescent="0.2">
      <c r="A133" s="2">
        <f t="shared" si="3"/>
        <v>129</v>
      </c>
      <c r="B133" s="60">
        <v>205.03029260444964</v>
      </c>
      <c r="C133" s="2">
        <f t="shared" si="2"/>
        <v>-0.46420622736883604</v>
      </c>
    </row>
    <row r="134" spans="1:3" x14ac:dyDescent="0.2">
      <c r="A134" s="2">
        <f t="shared" si="3"/>
        <v>130</v>
      </c>
      <c r="B134" s="60">
        <v>205.04416438817134</v>
      </c>
      <c r="C134" s="2">
        <f t="shared" ref="C134:C197" si="4">IF(A134&lt;=$D$2,NORMSINV((A134-0.5)/$D$2)," ")</f>
        <v>-0.45723798314731923</v>
      </c>
    </row>
    <row r="135" spans="1:3" x14ac:dyDescent="0.2">
      <c r="A135" s="2">
        <f t="shared" ref="A135:A198" si="5">IF(A134&lt;$D$2,A134+1," ")</f>
        <v>131</v>
      </c>
      <c r="B135" s="60">
        <v>205.0892991996152</v>
      </c>
      <c r="C135" s="2">
        <f t="shared" si="4"/>
        <v>-0.45029187054070757</v>
      </c>
    </row>
    <row r="136" spans="1:3" x14ac:dyDescent="0.2">
      <c r="A136" s="2">
        <f t="shared" si="5"/>
        <v>132</v>
      </c>
      <c r="B136" s="60">
        <v>205.10492659232841</v>
      </c>
      <c r="C136" s="2">
        <f t="shared" si="4"/>
        <v>-0.44336741636782018</v>
      </c>
    </row>
    <row r="137" spans="1:3" x14ac:dyDescent="0.2">
      <c r="A137" s="2">
        <f t="shared" si="5"/>
        <v>133</v>
      </c>
      <c r="B137" s="60">
        <v>205.12233432092034</v>
      </c>
      <c r="C137" s="2">
        <f t="shared" si="4"/>
        <v>-0.43646415600811633</v>
      </c>
    </row>
    <row r="138" spans="1:3" x14ac:dyDescent="0.2">
      <c r="A138" s="2">
        <f t="shared" si="5"/>
        <v>134</v>
      </c>
      <c r="B138" s="60">
        <v>205.15052297233342</v>
      </c>
      <c r="C138" s="2">
        <f t="shared" si="4"/>
        <v>-0.42958163312873388</v>
      </c>
    </row>
    <row r="139" spans="1:3" x14ac:dyDescent="0.2">
      <c r="A139" s="2">
        <f t="shared" si="5"/>
        <v>135</v>
      </c>
      <c r="B139" s="60">
        <v>205.21929668794473</v>
      </c>
      <c r="C139" s="2">
        <f t="shared" si="4"/>
        <v>-0.42271939942101233</v>
      </c>
    </row>
    <row r="140" spans="1:3" x14ac:dyDescent="0.2">
      <c r="A140" s="2">
        <f t="shared" si="5"/>
        <v>136</v>
      </c>
      <c r="B140" s="60">
        <v>205.23063808687584</v>
      </c>
      <c r="C140" s="2">
        <f t="shared" si="4"/>
        <v>-0.41587701434607655</v>
      </c>
    </row>
    <row r="141" spans="1:3" x14ac:dyDescent="0.2">
      <c r="A141" s="2">
        <f t="shared" si="5"/>
        <v>137</v>
      </c>
      <c r="B141" s="60">
        <v>205.24136955592257</v>
      </c>
      <c r="C141" s="2">
        <f t="shared" si="4"/>
        <v>-0.40905404488907982</v>
      </c>
    </row>
    <row r="142" spans="1:3" x14ac:dyDescent="0.2">
      <c r="A142" s="2">
        <f t="shared" si="5"/>
        <v>138</v>
      </c>
      <c r="B142" s="60">
        <v>205.2515075796764</v>
      </c>
      <c r="C142" s="2">
        <f t="shared" si="4"/>
        <v>-0.40225006532172536</v>
      </c>
    </row>
    <row r="143" spans="1:3" x14ac:dyDescent="0.2">
      <c r="A143" s="2">
        <f t="shared" si="5"/>
        <v>139</v>
      </c>
      <c r="B143" s="60">
        <v>205.37565303803422</v>
      </c>
      <c r="C143" s="2">
        <f t="shared" si="4"/>
        <v>-0.39546465697270444</v>
      </c>
    </row>
    <row r="144" spans="1:3" x14ac:dyDescent="0.2">
      <c r="A144" s="2">
        <f t="shared" si="5"/>
        <v>140</v>
      </c>
      <c r="B144" s="60">
        <v>205.50080405647168</v>
      </c>
      <c r="C144" s="2">
        <f t="shared" si="4"/>
        <v>-0.38869740800570463</v>
      </c>
    </row>
    <row r="145" spans="1:3" x14ac:dyDescent="0.2">
      <c r="A145" s="2">
        <f t="shared" si="5"/>
        <v>141</v>
      </c>
      <c r="B145" s="60">
        <v>205.53550412151526</v>
      </c>
      <c r="C145" s="2">
        <f t="shared" si="4"/>
        <v>-0.3819479132046617</v>
      </c>
    </row>
    <row r="146" spans="1:3" x14ac:dyDescent="0.2">
      <c r="A146" s="2">
        <f t="shared" si="5"/>
        <v>142</v>
      </c>
      <c r="B146" s="60">
        <v>205.5701464904887</v>
      </c>
      <c r="C146" s="2">
        <f t="shared" si="4"/>
        <v>-0.37521577376594184</v>
      </c>
    </row>
    <row r="147" spans="1:3" x14ac:dyDescent="0.2">
      <c r="A147" s="2">
        <f t="shared" si="5"/>
        <v>143</v>
      </c>
      <c r="B147" s="60">
        <v>205.58656514359245</v>
      </c>
      <c r="C147" s="2">
        <f t="shared" si="4"/>
        <v>-0.36850059709715677</v>
      </c>
    </row>
    <row r="148" spans="1:3" x14ac:dyDescent="0.2">
      <c r="A148" s="2">
        <f t="shared" si="5"/>
        <v>144</v>
      </c>
      <c r="B148" s="60">
        <v>205.60531636638916</v>
      </c>
      <c r="C148" s="2">
        <f t="shared" si="4"/>
        <v>-0.36180199662232804</v>
      </c>
    </row>
    <row r="149" spans="1:3" x14ac:dyDescent="0.2">
      <c r="A149" s="2">
        <f t="shared" si="5"/>
        <v>145</v>
      </c>
      <c r="B149" s="60">
        <v>205.73263510860488</v>
      </c>
      <c r="C149" s="2">
        <f t="shared" si="4"/>
        <v>-0.3551195915931305</v>
      </c>
    </row>
    <row r="150" spans="1:3" x14ac:dyDescent="0.2">
      <c r="A150" s="2">
        <f t="shared" si="5"/>
        <v>146</v>
      </c>
      <c r="B150" s="60">
        <v>205.74545187847252</v>
      </c>
      <c r="C150" s="2">
        <f t="shared" si="4"/>
        <v>-0.34845300690595715</v>
      </c>
    </row>
    <row r="151" spans="1:3" x14ac:dyDescent="0.2">
      <c r="A151" s="2">
        <f t="shared" si="5"/>
        <v>147</v>
      </c>
      <c r="B151" s="60">
        <v>205.7716294097263</v>
      </c>
      <c r="C151" s="2">
        <f t="shared" si="4"/>
        <v>-0.34180187292455905</v>
      </c>
    </row>
    <row r="152" spans="1:3" x14ac:dyDescent="0.2">
      <c r="A152" s="2">
        <f t="shared" si="5"/>
        <v>148</v>
      </c>
      <c r="B152" s="60">
        <v>205.80939560878323</v>
      </c>
      <c r="C152" s="2">
        <f t="shared" si="4"/>
        <v>-0.3351658253080253</v>
      </c>
    </row>
    <row r="153" spans="1:3" x14ac:dyDescent="0.2">
      <c r="A153" s="2">
        <f t="shared" si="5"/>
        <v>149</v>
      </c>
      <c r="B153" s="60">
        <v>205.9032506303156</v>
      </c>
      <c r="C153" s="2">
        <f t="shared" si="4"/>
        <v>-0.3285445048438797</v>
      </c>
    </row>
    <row r="154" spans="1:3" x14ac:dyDescent="0.2">
      <c r="A154" s="2">
        <f t="shared" si="5"/>
        <v>150</v>
      </c>
      <c r="B154" s="60">
        <v>205.97774449916687</v>
      </c>
      <c r="C154" s="2">
        <f t="shared" si="4"/>
        <v>-0.32193755728607965</v>
      </c>
    </row>
    <row r="155" spans="1:3" x14ac:dyDescent="0.2">
      <c r="A155" s="2">
        <f t="shared" si="5"/>
        <v>151</v>
      </c>
      <c r="B155" s="60">
        <v>206.10774198749641</v>
      </c>
      <c r="C155" s="2">
        <f t="shared" si="4"/>
        <v>-0.31534463319771155</v>
      </c>
    </row>
    <row r="156" spans="1:3" x14ac:dyDescent="0.2">
      <c r="A156" s="2">
        <f t="shared" si="5"/>
        <v>152</v>
      </c>
      <c r="B156" s="60">
        <v>206.20855350662896</v>
      </c>
      <c r="C156" s="2">
        <f t="shared" si="4"/>
        <v>-0.30876538779818863</v>
      </c>
    </row>
    <row r="157" spans="1:3" x14ac:dyDescent="0.2">
      <c r="A157" s="2">
        <f t="shared" si="5"/>
        <v>153</v>
      </c>
      <c r="B157" s="60">
        <v>206.2096991857361</v>
      </c>
      <c r="C157" s="2">
        <f t="shared" si="4"/>
        <v>-0.30219948081476239</v>
      </c>
    </row>
    <row r="158" spans="1:3" x14ac:dyDescent="0.2">
      <c r="A158" s="2">
        <f t="shared" si="5"/>
        <v>154</v>
      </c>
      <c r="B158" s="60">
        <v>206.22456004494597</v>
      </c>
      <c r="C158" s="2">
        <f t="shared" si="4"/>
        <v>-0.29564657633816982</v>
      </c>
    </row>
    <row r="159" spans="1:3" x14ac:dyDescent="0.2">
      <c r="A159" s="2">
        <f t="shared" si="5"/>
        <v>155</v>
      </c>
      <c r="B159" s="60">
        <v>206.23769826434727</v>
      </c>
      <c r="C159" s="2">
        <f t="shared" si="4"/>
        <v>-0.28910634268224333</v>
      </c>
    </row>
    <row r="160" spans="1:3" x14ac:dyDescent="0.2">
      <c r="A160" s="2">
        <f t="shared" si="5"/>
        <v>156</v>
      </c>
      <c r="B160" s="60">
        <v>206.34888683380996</v>
      </c>
      <c r="C160" s="2">
        <f t="shared" si="4"/>
        <v>-0.28257845224732031</v>
      </c>
    </row>
    <row r="161" spans="1:3" x14ac:dyDescent="0.2">
      <c r="A161" s="2">
        <f t="shared" si="5"/>
        <v>157</v>
      </c>
      <c r="B161" s="60">
        <v>206.37790795709225</v>
      </c>
      <c r="C161" s="2">
        <f t="shared" si="4"/>
        <v>-0.27606258138729461</v>
      </c>
    </row>
    <row r="162" spans="1:3" x14ac:dyDescent="0.2">
      <c r="A162" s="2">
        <f t="shared" si="5"/>
        <v>158</v>
      </c>
      <c r="B162" s="60">
        <v>206.42677652850398</v>
      </c>
      <c r="C162" s="2">
        <f t="shared" si="4"/>
        <v>-0.26955841028015781</v>
      </c>
    </row>
    <row r="163" spans="1:3" x14ac:dyDescent="0.2">
      <c r="A163" s="2">
        <f t="shared" si="5"/>
        <v>159</v>
      </c>
      <c r="B163" s="60">
        <v>206.45742138404603</v>
      </c>
      <c r="C163" s="2">
        <f t="shared" si="4"/>
        <v>-0.26306562280188689</v>
      </c>
    </row>
    <row r="164" spans="1:3" x14ac:dyDescent="0.2">
      <c r="A164" s="2">
        <f t="shared" si="5"/>
        <v>160</v>
      </c>
      <c r="B164" s="60">
        <v>206.56109297979856</v>
      </c>
      <c r="C164" s="2">
        <f t="shared" si="4"/>
        <v>-0.2565839064035384</v>
      </c>
    </row>
    <row r="165" spans="1:3" x14ac:dyDescent="0.2">
      <c r="A165" s="2">
        <f t="shared" si="5"/>
        <v>161</v>
      </c>
      <c r="B165" s="60">
        <v>206.59275163771599</v>
      </c>
      <c r="C165" s="2">
        <f t="shared" si="4"/>
        <v>-0.25011295199141531</v>
      </c>
    </row>
    <row r="166" spans="1:3" x14ac:dyDescent="0.2">
      <c r="A166" s="2">
        <f t="shared" si="5"/>
        <v>162</v>
      </c>
      <c r="B166" s="60">
        <v>206.61139571066815</v>
      </c>
      <c r="C166" s="2">
        <f t="shared" si="4"/>
        <v>-0.24365245381018011</v>
      </c>
    </row>
    <row r="167" spans="1:3" x14ac:dyDescent="0.2">
      <c r="A167" s="2">
        <f t="shared" si="5"/>
        <v>163</v>
      </c>
      <c r="B167" s="60">
        <v>206.68138104375248</v>
      </c>
      <c r="C167" s="2">
        <f t="shared" si="4"/>
        <v>-0.23720210932878771</v>
      </c>
    </row>
    <row r="168" spans="1:3" x14ac:dyDescent="0.2">
      <c r="A168" s="2">
        <f t="shared" si="5"/>
        <v>164</v>
      </c>
      <c r="B168" s="60">
        <v>206.74786340114952</v>
      </c>
      <c r="C168" s="2">
        <f t="shared" si="4"/>
        <v>-0.23076161912912302</v>
      </c>
    </row>
    <row r="169" spans="1:3" x14ac:dyDescent="0.2">
      <c r="A169" s="2">
        <f t="shared" si="5"/>
        <v>165</v>
      </c>
      <c r="B169" s="60">
        <v>206.75518255976203</v>
      </c>
      <c r="C169" s="2">
        <f t="shared" si="4"/>
        <v>-0.22433068679722667</v>
      </c>
    </row>
    <row r="170" spans="1:3" x14ac:dyDescent="0.2">
      <c r="A170" s="2">
        <f t="shared" si="5"/>
        <v>166</v>
      </c>
      <c r="B170" s="60">
        <v>206.79456424878299</v>
      </c>
      <c r="C170" s="2">
        <f t="shared" si="4"/>
        <v>-0.21790901881700006</v>
      </c>
    </row>
    <row r="171" spans="1:3" x14ac:dyDescent="0.2">
      <c r="A171" s="2">
        <f t="shared" si="5"/>
        <v>167</v>
      </c>
      <c r="B171" s="60">
        <v>206.87153080635471</v>
      </c>
      <c r="C171" s="2">
        <f t="shared" si="4"/>
        <v>-0.21149632446628405</v>
      </c>
    </row>
    <row r="172" spans="1:3" x14ac:dyDescent="0.2">
      <c r="A172" s="2">
        <f t="shared" si="5"/>
        <v>168</v>
      </c>
      <c r="B172" s="60">
        <v>206.94277721068647</v>
      </c>
      <c r="C172" s="2">
        <f t="shared" si="4"/>
        <v>-0.20509231571520856</v>
      </c>
    </row>
    <row r="173" spans="1:3" x14ac:dyDescent="0.2">
      <c r="A173" s="2">
        <f t="shared" si="5"/>
        <v>169</v>
      </c>
      <c r="B173" s="60">
        <v>207.11234596083887</v>
      </c>
      <c r="C173" s="2">
        <f t="shared" si="4"/>
        <v>-0.19869670712671594</v>
      </c>
    </row>
    <row r="174" spans="1:3" x14ac:dyDescent="0.2">
      <c r="A174" s="2">
        <f t="shared" si="5"/>
        <v>170</v>
      </c>
      <c r="B174" s="60">
        <v>207.17601769539033</v>
      </c>
      <c r="C174" s="2">
        <f t="shared" si="4"/>
        <v>-0.19230921575916171</v>
      </c>
    </row>
    <row r="175" spans="1:3" x14ac:dyDescent="0.2">
      <c r="A175" s="2">
        <f t="shared" si="5"/>
        <v>171</v>
      </c>
      <c r="B175" s="60">
        <v>207.20447834256265</v>
      </c>
      <c r="C175" s="2">
        <f t="shared" si="4"/>
        <v>-0.1859295610709023</v>
      </c>
    </row>
    <row r="176" spans="1:3" x14ac:dyDescent="0.2">
      <c r="A176" s="2">
        <f t="shared" si="5"/>
        <v>172</v>
      </c>
      <c r="B176" s="60">
        <v>207.20559105248685</v>
      </c>
      <c r="C176" s="2">
        <f t="shared" si="4"/>
        <v>-0.17955746482678048</v>
      </c>
    </row>
    <row r="177" spans="1:3" x14ac:dyDescent="0.2">
      <c r="A177" s="2">
        <f t="shared" si="5"/>
        <v>173</v>
      </c>
      <c r="B177" s="60">
        <v>207.20726423852102</v>
      </c>
      <c r="C177" s="2">
        <f t="shared" si="4"/>
        <v>-0.17319265100642342</v>
      </c>
    </row>
    <row r="178" spans="1:3" x14ac:dyDescent="0.2">
      <c r="A178" s="2">
        <f t="shared" si="5"/>
        <v>174</v>
      </c>
      <c r="B178" s="60">
        <v>207.20782471463099</v>
      </c>
      <c r="C178" s="2">
        <f t="shared" si="4"/>
        <v>-0.16683484571426985</v>
      </c>
    </row>
    <row r="179" spans="1:3" x14ac:dyDescent="0.2">
      <c r="A179" s="2">
        <f t="shared" si="5"/>
        <v>175</v>
      </c>
      <c r="B179" s="60">
        <v>207.22622976100683</v>
      </c>
      <c r="C179" s="2">
        <f t="shared" si="4"/>
        <v>-0.16048377709124662</v>
      </c>
    </row>
    <row r="180" spans="1:3" x14ac:dyDescent="0.2">
      <c r="A180" s="2">
        <f t="shared" si="5"/>
        <v>176</v>
      </c>
      <c r="B180" s="60">
        <v>207.22791118933674</v>
      </c>
      <c r="C180" s="2">
        <f t="shared" si="4"/>
        <v>-0.15413917522801696</v>
      </c>
    </row>
    <row r="181" spans="1:3" x14ac:dyDescent="0.2">
      <c r="A181" s="2">
        <f t="shared" si="5"/>
        <v>177</v>
      </c>
      <c r="B181" s="60">
        <v>207.24352209745848</v>
      </c>
      <c r="C181" s="2">
        <f t="shared" si="4"/>
        <v>-0.14780077207972397</v>
      </c>
    </row>
    <row r="182" spans="1:3" x14ac:dyDescent="0.2">
      <c r="A182" s="2">
        <f t="shared" si="5"/>
        <v>178</v>
      </c>
      <c r="B182" s="60">
        <v>207.33380820493767</v>
      </c>
      <c r="C182" s="2">
        <f t="shared" si="4"/>
        <v>-0.14146830138215863</v>
      </c>
    </row>
    <row r="183" spans="1:3" x14ac:dyDescent="0.2">
      <c r="A183" s="2">
        <f t="shared" si="5"/>
        <v>179</v>
      </c>
      <c r="B183" s="60">
        <v>207.35218028213058</v>
      </c>
      <c r="C183" s="2">
        <f t="shared" si="4"/>
        <v>-0.13514149856927823</v>
      </c>
    </row>
    <row r="184" spans="1:3" x14ac:dyDescent="0.2">
      <c r="A184" s="2">
        <f t="shared" si="5"/>
        <v>180</v>
      </c>
      <c r="B184" s="60">
        <v>207.44123004524954</v>
      </c>
      <c r="C184" s="2">
        <f t="shared" si="4"/>
        <v>-0.12882010069200828</v>
      </c>
    </row>
    <row r="185" spans="1:3" x14ac:dyDescent="0.2">
      <c r="A185" s="2">
        <f t="shared" si="5"/>
        <v>181</v>
      </c>
      <c r="B185" s="60">
        <v>207.46792684113461</v>
      </c>
      <c r="C185" s="2">
        <f t="shared" si="4"/>
        <v>-0.12250384633825985</v>
      </c>
    </row>
    <row r="186" spans="1:3" x14ac:dyDescent="0.2">
      <c r="A186" s="2">
        <f t="shared" si="5"/>
        <v>182</v>
      </c>
      <c r="B186" s="60">
        <v>207.48015840800508</v>
      </c>
      <c r="C186" s="2">
        <f t="shared" si="4"/>
        <v>-0.11619247555409717</v>
      </c>
    </row>
    <row r="187" spans="1:3" x14ac:dyDescent="0.2">
      <c r="A187" s="2">
        <f t="shared" si="5"/>
        <v>183</v>
      </c>
      <c r="B187" s="60">
        <v>207.49517587083392</v>
      </c>
      <c r="C187" s="2">
        <f t="shared" si="4"/>
        <v>-0.10988572976599141</v>
      </c>
    </row>
    <row r="188" spans="1:3" x14ac:dyDescent="0.2">
      <c r="A188" s="2">
        <f t="shared" si="5"/>
        <v>184</v>
      </c>
      <c r="B188" s="60">
        <v>207.52574654571436</v>
      </c>
      <c r="C188" s="2">
        <f t="shared" si="4"/>
        <v>-0.10358335170409869</v>
      </c>
    </row>
    <row r="189" spans="1:3" x14ac:dyDescent="0.2">
      <c r="A189" s="2">
        <f t="shared" si="5"/>
        <v>185</v>
      </c>
      <c r="B189" s="60">
        <v>207.56575464921116</v>
      </c>
      <c r="C189" s="2">
        <f t="shared" si="4"/>
        <v>-9.7285085326501389E-2</v>
      </c>
    </row>
    <row r="190" spans="1:3" x14ac:dyDescent="0.2">
      <c r="A190" s="2">
        <f t="shared" si="5"/>
        <v>186</v>
      </c>
      <c r="B190" s="60">
        <v>207.58797587851222</v>
      </c>
      <c r="C190" s="2">
        <f t="shared" si="4"/>
        <v>-9.099067574435335E-2</v>
      </c>
    </row>
    <row r="191" spans="1:3" x14ac:dyDescent="0.2">
      <c r="A191" s="2">
        <f t="shared" si="5"/>
        <v>187</v>
      </c>
      <c r="B191" s="60">
        <v>207.59908649316276</v>
      </c>
      <c r="C191" s="2">
        <f t="shared" si="4"/>
        <v>-8.4699869147870796E-2</v>
      </c>
    </row>
    <row r="192" spans="1:3" x14ac:dyDescent="0.2">
      <c r="A192" s="2">
        <f t="shared" si="5"/>
        <v>188</v>
      </c>
      <c r="B192" s="60">
        <v>207.63518774848126</v>
      </c>
      <c r="C192" s="2">
        <f t="shared" si="4"/>
        <v>-7.8412412733112211E-2</v>
      </c>
    </row>
    <row r="193" spans="1:3" x14ac:dyDescent="0.2">
      <c r="A193" s="2">
        <f t="shared" si="5"/>
        <v>189</v>
      </c>
      <c r="B193" s="60">
        <v>207.65018048442289</v>
      </c>
      <c r="C193" s="2">
        <f t="shared" si="4"/>
        <v>-7.212805462949097E-2</v>
      </c>
    </row>
    <row r="194" spans="1:3" x14ac:dyDescent="0.2">
      <c r="A194" s="2">
        <f t="shared" si="5"/>
        <v>190</v>
      </c>
      <c r="B194" s="60">
        <v>207.65129319434709</v>
      </c>
      <c r="C194" s="2">
        <f t="shared" si="4"/>
        <v>-6.5846543827966314E-2</v>
      </c>
    </row>
    <row r="195" spans="1:3" x14ac:dyDescent="0.2">
      <c r="A195" s="2">
        <f t="shared" si="5"/>
        <v>191</v>
      </c>
      <c r="B195" s="60">
        <v>207.69848033742892</v>
      </c>
      <c r="C195" s="2">
        <f t="shared" si="4"/>
        <v>-5.9567630109858341E-2</v>
      </c>
    </row>
    <row r="196" spans="1:3" x14ac:dyDescent="0.2">
      <c r="A196" s="2">
        <f t="shared" si="5"/>
        <v>192</v>
      </c>
      <c r="B196" s="60">
        <v>207.80059413928757</v>
      </c>
      <c r="C196" s="2">
        <f t="shared" si="4"/>
        <v>-5.3291063976234357E-2</v>
      </c>
    </row>
    <row r="197" spans="1:3" x14ac:dyDescent="0.2">
      <c r="A197" s="2">
        <f t="shared" si="5"/>
        <v>193</v>
      </c>
      <c r="B197" s="60">
        <v>207.9281766349668</v>
      </c>
      <c r="C197" s="2">
        <f t="shared" si="4"/>
        <v>-4.7016596577814158E-2</v>
      </c>
    </row>
    <row r="198" spans="1:3" x14ac:dyDescent="0.2">
      <c r="A198" s="2">
        <f t="shared" si="5"/>
        <v>194</v>
      </c>
      <c r="B198" s="60">
        <v>207.9309460463337</v>
      </c>
      <c r="C198" s="2">
        <f t="shared" ref="C198:C261" si="6">IF(A198&lt;=$D$2,NORMSINV((A198-0.5)/$D$2)," ")</f>
        <v>-4.0743979645342591E-2</v>
      </c>
    </row>
    <row r="199" spans="1:3" x14ac:dyDescent="0.2">
      <c r="A199" s="2">
        <f>IF(A198&lt;$D$2,A198+1," ")</f>
        <v>195</v>
      </c>
      <c r="B199" s="60">
        <v>207.96478067032513</v>
      </c>
      <c r="C199" s="2">
        <f t="shared" si="6"/>
        <v>-3.4472965420378865E-2</v>
      </c>
    </row>
    <row r="200" spans="1:3" x14ac:dyDescent="0.2">
      <c r="A200" s="2">
        <f>IF(A199&lt;$D$2,A199+1," ")</f>
        <v>196</v>
      </c>
      <c r="B200" s="60">
        <v>208.01857813458628</v>
      </c>
      <c r="C200" s="2">
        <f t="shared" si="6"/>
        <v>-2.8203306586451884E-2</v>
      </c>
    </row>
    <row r="201" spans="1:3" x14ac:dyDescent="0.2">
      <c r="A201" s="2">
        <f t="shared" ref="A201:A207" si="7">IF(A200&lt;=$D$2,A200+1," ")</f>
        <v>197</v>
      </c>
      <c r="B201" s="60">
        <v>208.02690285327844</v>
      </c>
      <c r="C201" s="2">
        <f t="shared" si="6"/>
        <v>-2.1934756200532039E-2</v>
      </c>
    </row>
    <row r="202" spans="1:3" x14ac:dyDescent="0.2">
      <c r="A202" s="2">
        <f t="shared" si="7"/>
        <v>198</v>
      </c>
      <c r="B202" s="60">
        <v>208.0463052174382</v>
      </c>
      <c r="C202" s="2">
        <f t="shared" si="6"/>
        <v>-1.5667067624769982E-2</v>
      </c>
    </row>
    <row r="203" spans="1:3" x14ac:dyDescent="0.2">
      <c r="A203" s="2">
        <f t="shared" si="7"/>
        <v>199</v>
      </c>
      <c r="B203" s="60">
        <v>208.0551821699446</v>
      </c>
      <c r="C203" s="2">
        <f t="shared" si="6"/>
        <v>-9.399994458453298E-3</v>
      </c>
    </row>
    <row r="204" spans="1:3" x14ac:dyDescent="0.2">
      <c r="A204" s="2">
        <f t="shared" si="7"/>
        <v>200</v>
      </c>
      <c r="B204" s="60">
        <v>208.09401162515132</v>
      </c>
      <c r="C204" s="2">
        <f t="shared" si="6"/>
        <v>-3.133290470132455E-3</v>
      </c>
    </row>
    <row r="205" spans="1:3" x14ac:dyDescent="0.2">
      <c r="A205" s="2">
        <f t="shared" si="7"/>
        <v>201</v>
      </c>
      <c r="B205" s="60">
        <v>208.14836956552244</v>
      </c>
      <c r="C205" s="2">
        <f t="shared" si="6"/>
        <v>3.133290470132455E-3</v>
      </c>
    </row>
    <row r="206" spans="1:3" x14ac:dyDescent="0.2">
      <c r="A206" s="2">
        <f t="shared" si="7"/>
        <v>202</v>
      </c>
      <c r="B206" s="60">
        <v>208.24879369675546</v>
      </c>
      <c r="C206" s="2">
        <f t="shared" si="6"/>
        <v>9.3999944584534367E-3</v>
      </c>
    </row>
    <row r="207" spans="1:3" x14ac:dyDescent="0.2">
      <c r="A207" s="2">
        <f t="shared" si="7"/>
        <v>203</v>
      </c>
      <c r="B207" s="60">
        <v>208.25545347170919</v>
      </c>
      <c r="C207" s="2">
        <f t="shared" si="6"/>
        <v>1.5667067624769982E-2</v>
      </c>
    </row>
    <row r="208" spans="1:3" x14ac:dyDescent="0.2">
      <c r="A208" s="2">
        <f t="shared" ref="A208:A271" si="8">IF(A207&lt;=$D$2,A207+1," ")</f>
        <v>204</v>
      </c>
      <c r="B208" s="60">
        <v>208.28154033770988</v>
      </c>
      <c r="C208" s="2">
        <f t="shared" si="6"/>
        <v>2.1934756200532181E-2</v>
      </c>
    </row>
    <row r="209" spans="1:3" x14ac:dyDescent="0.2">
      <c r="A209" s="2">
        <f t="shared" si="8"/>
        <v>205</v>
      </c>
      <c r="B209" s="60">
        <v>208.30262413019955</v>
      </c>
      <c r="C209" s="2">
        <f t="shared" si="6"/>
        <v>2.8203306586451884E-2</v>
      </c>
    </row>
    <row r="210" spans="1:3" x14ac:dyDescent="0.2">
      <c r="A210" s="2">
        <f t="shared" si="8"/>
        <v>206</v>
      </c>
      <c r="B210" s="60">
        <v>208.35980917800771</v>
      </c>
      <c r="C210" s="2">
        <f t="shared" si="6"/>
        <v>3.4472965420379004E-2</v>
      </c>
    </row>
    <row r="211" spans="1:3" x14ac:dyDescent="0.2">
      <c r="A211" s="2">
        <f t="shared" si="8"/>
        <v>207</v>
      </c>
      <c r="B211" s="60">
        <v>208.40146574065147</v>
      </c>
      <c r="C211" s="2">
        <f t="shared" si="6"/>
        <v>4.0743979645342591E-2</v>
      </c>
    </row>
    <row r="212" spans="1:3" x14ac:dyDescent="0.2">
      <c r="A212" s="2">
        <f t="shared" si="8"/>
        <v>208</v>
      </c>
      <c r="B212" s="60">
        <v>208.42757733353938</v>
      </c>
      <c r="C212" s="2">
        <f t="shared" si="6"/>
        <v>4.7016596577814297E-2</v>
      </c>
    </row>
    <row r="213" spans="1:3" x14ac:dyDescent="0.2">
      <c r="A213" s="2">
        <f t="shared" si="8"/>
        <v>209</v>
      </c>
      <c r="B213" s="60">
        <v>208.43868794818991</v>
      </c>
      <c r="C213" s="2">
        <f t="shared" si="6"/>
        <v>5.3291063976234357E-2</v>
      </c>
    </row>
    <row r="214" spans="1:3" x14ac:dyDescent="0.2">
      <c r="A214" s="2">
        <f t="shared" si="8"/>
        <v>210</v>
      </c>
      <c r="B214" s="60">
        <v>208.44257831177674</v>
      </c>
      <c r="C214" s="2">
        <f t="shared" si="6"/>
        <v>5.956763010985848E-2</v>
      </c>
    </row>
    <row r="215" spans="1:3" x14ac:dyDescent="0.2">
      <c r="A215" s="2">
        <f t="shared" si="8"/>
        <v>211</v>
      </c>
      <c r="B215" s="60">
        <v>208.51817664825649</v>
      </c>
      <c r="C215" s="2">
        <f t="shared" si="6"/>
        <v>6.5846543827966314E-2</v>
      </c>
    </row>
    <row r="216" spans="1:3" x14ac:dyDescent="0.2">
      <c r="A216" s="2">
        <f t="shared" si="8"/>
        <v>212</v>
      </c>
      <c r="B216" s="60">
        <v>208.54875556543266</v>
      </c>
      <c r="C216" s="2">
        <f t="shared" si="6"/>
        <v>7.2128054629491095E-2</v>
      </c>
    </row>
    <row r="217" spans="1:3" x14ac:dyDescent="0.2">
      <c r="A217" s="2">
        <f t="shared" si="8"/>
        <v>213</v>
      </c>
      <c r="B217" s="60">
        <v>208.58269733926863</v>
      </c>
      <c r="C217" s="2">
        <f t="shared" si="6"/>
        <v>7.8412412733112211E-2</v>
      </c>
    </row>
    <row r="218" spans="1:3" x14ac:dyDescent="0.2">
      <c r="A218" s="2">
        <f t="shared" si="8"/>
        <v>214</v>
      </c>
      <c r="B218" s="60">
        <v>208.69850159434282</v>
      </c>
      <c r="C218" s="2">
        <f t="shared" si="6"/>
        <v>8.4699869147870657E-2</v>
      </c>
    </row>
    <row r="219" spans="1:3" x14ac:dyDescent="0.2">
      <c r="A219" s="2">
        <f t="shared" si="8"/>
        <v>215</v>
      </c>
      <c r="B219" s="60">
        <v>208.72469561018806</v>
      </c>
      <c r="C219" s="2">
        <f t="shared" si="6"/>
        <v>9.099067574435335E-2</v>
      </c>
    </row>
    <row r="220" spans="1:3" x14ac:dyDescent="0.2">
      <c r="A220" s="2">
        <f t="shared" si="8"/>
        <v>216</v>
      </c>
      <c r="B220" s="60">
        <v>208.83179600096628</v>
      </c>
      <c r="C220" s="2">
        <f t="shared" si="6"/>
        <v>9.728508532650125E-2</v>
      </c>
    </row>
    <row r="221" spans="1:3" x14ac:dyDescent="0.2">
      <c r="A221" s="2">
        <f t="shared" si="8"/>
        <v>217</v>
      </c>
      <c r="B221" s="60">
        <v>208.9737695449985</v>
      </c>
      <c r="C221" s="2">
        <f t="shared" si="6"/>
        <v>0.10358335170409869</v>
      </c>
    </row>
    <row r="222" spans="1:3" x14ac:dyDescent="0.2">
      <c r="A222" s="2">
        <f t="shared" si="8"/>
        <v>218</v>
      </c>
      <c r="B222" s="60">
        <v>209.0174454700973</v>
      </c>
      <c r="C222" s="2">
        <f t="shared" si="6"/>
        <v>0.10988572976599127</v>
      </c>
    </row>
    <row r="223" spans="1:3" x14ac:dyDescent="0.2">
      <c r="A223" s="2">
        <f t="shared" si="8"/>
        <v>219</v>
      </c>
      <c r="B223" s="60">
        <v>209.0404085060145</v>
      </c>
      <c r="C223" s="2">
        <f t="shared" si="6"/>
        <v>0.11619247555409717</v>
      </c>
    </row>
    <row r="224" spans="1:3" x14ac:dyDescent="0.2">
      <c r="A224" s="2">
        <f t="shared" si="8"/>
        <v>220</v>
      </c>
      <c r="B224" s="60">
        <v>209.06955326373281</v>
      </c>
      <c r="C224" s="2">
        <f t="shared" si="6"/>
        <v>0.12250384633825973</v>
      </c>
    </row>
    <row r="225" spans="1:3" x14ac:dyDescent="0.2">
      <c r="A225" s="2">
        <f t="shared" si="8"/>
        <v>221</v>
      </c>
      <c r="B225" s="60">
        <v>209.09984370055827</v>
      </c>
      <c r="C225" s="2">
        <f t="shared" si="6"/>
        <v>0.12882010069200828</v>
      </c>
    </row>
    <row r="226" spans="1:3" x14ac:dyDescent="0.2">
      <c r="A226" s="2">
        <f t="shared" si="8"/>
        <v>222</v>
      </c>
      <c r="B226" s="60">
        <v>209.12621904690968</v>
      </c>
      <c r="C226" s="2">
        <f t="shared" si="6"/>
        <v>0.1351414985692781</v>
      </c>
    </row>
    <row r="227" spans="1:3" x14ac:dyDescent="0.2">
      <c r="A227" s="2">
        <f t="shared" si="8"/>
        <v>223</v>
      </c>
      <c r="B227" s="60">
        <v>209.26227462260431</v>
      </c>
      <c r="C227" s="2">
        <f t="shared" si="6"/>
        <v>0.14146830138215863</v>
      </c>
    </row>
    <row r="228" spans="1:3" x14ac:dyDescent="0.2">
      <c r="A228" s="2">
        <f t="shared" si="8"/>
        <v>224</v>
      </c>
      <c r="B228" s="60">
        <v>209.28142147559629</v>
      </c>
      <c r="C228" s="2">
        <f t="shared" si="6"/>
        <v>0.14780077207972384</v>
      </c>
    </row>
    <row r="229" spans="1:3" x14ac:dyDescent="0.2">
      <c r="A229" s="2">
        <f t="shared" si="8"/>
        <v>225</v>
      </c>
      <c r="B229" s="60">
        <v>209.34230731418938</v>
      </c>
      <c r="C229" s="2">
        <f t="shared" si="6"/>
        <v>0.15413917522801696</v>
      </c>
    </row>
    <row r="230" spans="1:3" x14ac:dyDescent="0.2">
      <c r="A230" s="2">
        <f t="shared" si="8"/>
        <v>226</v>
      </c>
      <c r="B230" s="60">
        <v>209.35021167579907</v>
      </c>
      <c r="C230" s="2">
        <f t="shared" si="6"/>
        <v>0.16048377709124662</v>
      </c>
    </row>
    <row r="231" spans="1:3" x14ac:dyDescent="0.2">
      <c r="A231" s="2">
        <f t="shared" si="8"/>
        <v>227</v>
      </c>
      <c r="B231" s="60">
        <v>209.37504571284808</v>
      </c>
      <c r="C231" s="2">
        <f t="shared" si="6"/>
        <v>0.16683484571426999</v>
      </c>
    </row>
    <row r="232" spans="1:3" x14ac:dyDescent="0.2">
      <c r="A232" s="2">
        <f t="shared" si="8"/>
        <v>228</v>
      </c>
      <c r="B232" s="60">
        <v>209.4264693959376</v>
      </c>
      <c r="C232" s="2">
        <f t="shared" si="6"/>
        <v>0.17319265100642342</v>
      </c>
    </row>
    <row r="233" spans="1:3" x14ac:dyDescent="0.2">
      <c r="A233" s="2">
        <f t="shared" si="8"/>
        <v>229</v>
      </c>
      <c r="B233" s="60">
        <v>209.43155489240598</v>
      </c>
      <c r="C233" s="2">
        <f t="shared" si="6"/>
        <v>0.17955746482678062</v>
      </c>
    </row>
    <row r="234" spans="1:3" x14ac:dyDescent="0.2">
      <c r="A234" s="2">
        <f t="shared" si="8"/>
        <v>230</v>
      </c>
      <c r="B234" s="60">
        <v>209.45701534393083</v>
      </c>
      <c r="C234" s="2">
        <f t="shared" si="6"/>
        <v>0.1859295610709023</v>
      </c>
    </row>
    <row r="235" spans="1:3" x14ac:dyDescent="0.2">
      <c r="A235" s="2">
        <f t="shared" si="8"/>
        <v>231</v>
      </c>
      <c r="B235" s="60">
        <v>209.46833201597474</v>
      </c>
      <c r="C235" s="2">
        <f t="shared" si="6"/>
        <v>0.19230921575916188</v>
      </c>
    </row>
    <row r="236" spans="1:3" x14ac:dyDescent="0.2">
      <c r="A236" s="2">
        <f t="shared" si="8"/>
        <v>232</v>
      </c>
      <c r="B236" s="60">
        <v>209.52612699366728</v>
      </c>
      <c r="C236" s="2">
        <f t="shared" si="6"/>
        <v>0.19869670712671594</v>
      </c>
    </row>
    <row r="237" spans="1:3" x14ac:dyDescent="0.2">
      <c r="A237" s="2">
        <f t="shared" si="8"/>
        <v>233</v>
      </c>
      <c r="B237" s="60">
        <v>209.591966451997</v>
      </c>
      <c r="C237" s="2">
        <f t="shared" si="6"/>
        <v>0.20509231571520872</v>
      </c>
    </row>
    <row r="238" spans="1:3" x14ac:dyDescent="0.2">
      <c r="A238" s="2">
        <f t="shared" si="8"/>
        <v>234</v>
      </c>
      <c r="B238" s="60">
        <v>209.72975290979593</v>
      </c>
      <c r="C238" s="2">
        <f t="shared" si="6"/>
        <v>0.21149632446628405</v>
      </c>
    </row>
    <row r="239" spans="1:3" x14ac:dyDescent="0.2">
      <c r="A239" s="2">
        <f t="shared" si="8"/>
        <v>235</v>
      </c>
      <c r="B239" s="60">
        <v>209.74858655554999</v>
      </c>
      <c r="C239" s="2">
        <f t="shared" si="6"/>
        <v>0.21790901881700023</v>
      </c>
    </row>
    <row r="240" spans="1:3" x14ac:dyDescent="0.2">
      <c r="A240" s="2">
        <f t="shared" si="8"/>
        <v>236</v>
      </c>
      <c r="B240" s="60">
        <v>209.86358306564216</v>
      </c>
      <c r="C240" s="2">
        <f t="shared" si="6"/>
        <v>0.22433068679722667</v>
      </c>
    </row>
    <row r="241" spans="1:3" x14ac:dyDescent="0.2">
      <c r="A241" s="2">
        <f t="shared" si="8"/>
        <v>237</v>
      </c>
      <c r="B241" s="60">
        <v>209.92211984995083</v>
      </c>
      <c r="C241" s="2">
        <f t="shared" si="6"/>
        <v>0.23076161912912319</v>
      </c>
    </row>
    <row r="242" spans="1:3" x14ac:dyDescent="0.2">
      <c r="A242" s="2">
        <f t="shared" si="8"/>
        <v>238</v>
      </c>
      <c r="B242" s="60">
        <v>210.00957060769724</v>
      </c>
      <c r="C242" s="2">
        <f t="shared" si="6"/>
        <v>0.23720210932878771</v>
      </c>
    </row>
    <row r="243" spans="1:3" x14ac:dyDescent="0.2">
      <c r="A243" s="2">
        <f t="shared" si="8"/>
        <v>239</v>
      </c>
      <c r="B243" s="60">
        <v>210.06380491363234</v>
      </c>
      <c r="C243" s="2">
        <f t="shared" si="6"/>
        <v>0.24365245381017997</v>
      </c>
    </row>
    <row r="244" spans="1:3" x14ac:dyDescent="0.2">
      <c r="A244" s="2">
        <f t="shared" si="8"/>
        <v>240</v>
      </c>
      <c r="B244" s="60">
        <v>210.09558720598579</v>
      </c>
      <c r="C244" s="2">
        <f t="shared" si="6"/>
        <v>0.25011295199141531</v>
      </c>
    </row>
    <row r="245" spans="1:3" x14ac:dyDescent="0.2">
      <c r="A245" s="2">
        <f t="shared" si="8"/>
        <v>241</v>
      </c>
      <c r="B245" s="60">
        <v>210.16971841382474</v>
      </c>
      <c r="C245" s="2">
        <f t="shared" si="6"/>
        <v>0.25658390640353823</v>
      </c>
    </row>
    <row r="246" spans="1:3" x14ac:dyDescent="0.2">
      <c r="A246" s="2">
        <f t="shared" si="8"/>
        <v>242</v>
      </c>
      <c r="B246" s="60">
        <v>210.27144482778385</v>
      </c>
      <c r="C246" s="2">
        <f t="shared" si="6"/>
        <v>0.26306562280188689</v>
      </c>
    </row>
    <row r="247" spans="1:3" x14ac:dyDescent="0.2">
      <c r="A247" s="2">
        <f t="shared" si="8"/>
        <v>243</v>
      </c>
      <c r="B247" s="60">
        <v>210.2854237613501</v>
      </c>
      <c r="C247" s="2">
        <f t="shared" si="6"/>
        <v>0.26955841028015765</v>
      </c>
    </row>
    <row r="248" spans="1:3" x14ac:dyDescent="0.2">
      <c r="A248" s="2">
        <f t="shared" si="8"/>
        <v>244</v>
      </c>
      <c r="B248" s="60">
        <v>210.35723064179183</v>
      </c>
      <c r="C248" s="2">
        <f t="shared" si="6"/>
        <v>0.27606258138729461</v>
      </c>
    </row>
    <row r="249" spans="1:3" x14ac:dyDescent="0.2">
      <c r="A249" s="2">
        <f t="shared" si="8"/>
        <v>245</v>
      </c>
      <c r="B249" s="60">
        <v>210.36074185977486</v>
      </c>
      <c r="C249" s="2">
        <f t="shared" si="6"/>
        <v>0.28257845224732014</v>
      </c>
    </row>
    <row r="250" spans="1:3" x14ac:dyDescent="0.2">
      <c r="A250" s="2">
        <f t="shared" si="8"/>
        <v>246</v>
      </c>
      <c r="B250" s="60">
        <v>210.36600044445368</v>
      </c>
      <c r="C250" s="2">
        <f t="shared" si="6"/>
        <v>0.28910634268224333</v>
      </c>
    </row>
    <row r="251" spans="1:3" x14ac:dyDescent="0.2">
      <c r="A251" s="2">
        <f t="shared" si="8"/>
        <v>247</v>
      </c>
      <c r="B251" s="60">
        <v>210.49271749908075</v>
      </c>
      <c r="C251" s="2">
        <f t="shared" si="6"/>
        <v>0.29564657633816971</v>
      </c>
    </row>
    <row r="252" spans="1:3" x14ac:dyDescent="0.2">
      <c r="A252" s="2">
        <f t="shared" si="8"/>
        <v>248</v>
      </c>
      <c r="B252" s="60">
        <v>210.51568053499795</v>
      </c>
      <c r="C252" s="2">
        <f t="shared" si="6"/>
        <v>0.30219948081476239</v>
      </c>
    </row>
    <row r="253" spans="1:3" x14ac:dyDescent="0.2">
      <c r="A253" s="2">
        <f t="shared" si="8"/>
        <v>249</v>
      </c>
      <c r="B253" s="60">
        <v>210.52451627602568</v>
      </c>
      <c r="C253" s="2">
        <f t="shared" si="6"/>
        <v>0.30876538779818846</v>
      </c>
    </row>
    <row r="254" spans="1:3" x14ac:dyDescent="0.2">
      <c r="A254" s="2">
        <f t="shared" si="8"/>
        <v>250</v>
      </c>
      <c r="B254" s="60">
        <v>210.5422042426726</v>
      </c>
      <c r="C254" s="2">
        <f t="shared" si="6"/>
        <v>0.31534463319771155</v>
      </c>
    </row>
    <row r="255" spans="1:3" x14ac:dyDescent="0.2">
      <c r="A255" s="2">
        <f t="shared" si="8"/>
        <v>251</v>
      </c>
      <c r="B255" s="60">
        <v>210.55812835803226</v>
      </c>
      <c r="C255" s="2">
        <f t="shared" si="6"/>
        <v>0.32193755728607965</v>
      </c>
    </row>
    <row r="256" spans="1:3" x14ac:dyDescent="0.2">
      <c r="A256" s="2">
        <f t="shared" si="8"/>
        <v>252</v>
      </c>
      <c r="B256" s="60">
        <v>210.6012685339083</v>
      </c>
      <c r="C256" s="2">
        <f t="shared" si="6"/>
        <v>0.32854450484387981</v>
      </c>
    </row>
    <row r="257" spans="1:3" x14ac:dyDescent="0.2">
      <c r="A257" s="2">
        <f t="shared" si="8"/>
        <v>253</v>
      </c>
      <c r="B257" s="60">
        <v>210.7538663971427</v>
      </c>
      <c r="C257" s="2">
        <f t="shared" si="6"/>
        <v>0.3351658253080253</v>
      </c>
    </row>
    <row r="258" spans="1:3" x14ac:dyDescent="0.2">
      <c r="A258" s="2">
        <f t="shared" si="8"/>
        <v>254</v>
      </c>
      <c r="B258" s="60">
        <v>210.77115873359435</v>
      </c>
      <c r="C258" s="2">
        <f t="shared" si="6"/>
        <v>0.34180187292455921</v>
      </c>
    </row>
    <row r="259" spans="1:3" x14ac:dyDescent="0.2">
      <c r="A259" s="2">
        <f t="shared" si="8"/>
        <v>255</v>
      </c>
      <c r="B259" s="60">
        <v>210.86386807601957</v>
      </c>
      <c r="C259" s="2">
        <f t="shared" si="6"/>
        <v>0.34845300690595715</v>
      </c>
    </row>
    <row r="260" spans="1:3" x14ac:dyDescent="0.2">
      <c r="A260" s="2">
        <f t="shared" si="8"/>
        <v>256</v>
      </c>
      <c r="B260" s="60">
        <v>210.88306438278596</v>
      </c>
      <c r="C260" s="2">
        <f t="shared" si="6"/>
        <v>0.35511959159313067</v>
      </c>
    </row>
    <row r="261" spans="1:3" x14ac:dyDescent="0.2">
      <c r="A261" s="2">
        <f t="shared" si="8"/>
        <v>257</v>
      </c>
      <c r="B261" s="60">
        <v>210.91610774638684</v>
      </c>
      <c r="C261" s="2">
        <f t="shared" si="6"/>
        <v>0.36180199662232804</v>
      </c>
    </row>
    <row r="262" spans="1:3" x14ac:dyDescent="0.2">
      <c r="A262" s="2">
        <f t="shared" si="8"/>
        <v>258</v>
      </c>
      <c r="B262" s="60">
        <v>210.92632819309802</v>
      </c>
      <c r="C262" s="2">
        <f t="shared" ref="C262:C325" si="9">IF(A262&lt;=$D$2,NORMSINV((A262-0.5)/$D$2)," ")</f>
        <v>0.36850059709715682</v>
      </c>
    </row>
    <row r="263" spans="1:3" x14ac:dyDescent="0.2">
      <c r="A263" s="2">
        <f t="shared" si="8"/>
        <v>259</v>
      </c>
      <c r="B263" s="60">
        <v>210.95403054906274</v>
      </c>
      <c r="C263" s="2">
        <f t="shared" si="9"/>
        <v>0.37521577376594184</v>
      </c>
    </row>
    <row r="264" spans="1:3" x14ac:dyDescent="0.2">
      <c r="A264" s="2">
        <f t="shared" si="8"/>
        <v>260</v>
      </c>
      <c r="B264" s="60">
        <v>211.00110230000428</v>
      </c>
      <c r="C264" s="2">
        <f t="shared" si="9"/>
        <v>0.38194791320466176</v>
      </c>
    </row>
    <row r="265" spans="1:3" x14ac:dyDescent="0.2">
      <c r="A265" s="2">
        <f t="shared" si="8"/>
        <v>261</v>
      </c>
      <c r="B265" s="60">
        <v>211.10594430175115</v>
      </c>
      <c r="C265" s="2">
        <f t="shared" si="9"/>
        <v>0.38869740800570463</v>
      </c>
    </row>
    <row r="266" spans="1:3" x14ac:dyDescent="0.2">
      <c r="A266" s="2">
        <f t="shared" si="8"/>
        <v>262</v>
      </c>
      <c r="B266" s="60">
        <v>211.14367753162514</v>
      </c>
      <c r="C266" s="2">
        <f t="shared" si="9"/>
        <v>0.3954646569727045</v>
      </c>
    </row>
    <row r="267" spans="1:3" x14ac:dyDescent="0.2">
      <c r="A267" s="2">
        <f t="shared" si="8"/>
        <v>263</v>
      </c>
      <c r="B267" s="60">
        <v>211.14672718104703</v>
      </c>
      <c r="C267" s="2">
        <f t="shared" si="9"/>
        <v>0.40225006532172536</v>
      </c>
    </row>
    <row r="268" spans="1:3" x14ac:dyDescent="0.2">
      <c r="A268" s="2">
        <f t="shared" si="8"/>
        <v>264</v>
      </c>
      <c r="B268" s="60">
        <v>211.14855697070016</v>
      </c>
      <c r="C268" s="2">
        <f t="shared" si="9"/>
        <v>0.40905404488907959</v>
      </c>
    </row>
    <row r="269" spans="1:3" x14ac:dyDescent="0.2">
      <c r="A269" s="2">
        <f t="shared" si="8"/>
        <v>265</v>
      </c>
      <c r="B269" s="60">
        <v>211.24696998177387</v>
      </c>
      <c r="C269" s="2">
        <f t="shared" si="9"/>
        <v>0.41587701434607655</v>
      </c>
    </row>
    <row r="270" spans="1:3" x14ac:dyDescent="0.2">
      <c r="A270" s="2">
        <f t="shared" si="8"/>
        <v>266</v>
      </c>
      <c r="B270" s="60">
        <v>211.24819808383836</v>
      </c>
      <c r="C270" s="2">
        <f t="shared" si="9"/>
        <v>0.42271939942101217</v>
      </c>
    </row>
    <row r="271" spans="1:3" x14ac:dyDescent="0.2">
      <c r="A271" s="2">
        <f t="shared" si="8"/>
        <v>267</v>
      </c>
      <c r="B271" s="60">
        <v>211.32194190377777</v>
      </c>
      <c r="C271" s="2">
        <f t="shared" si="9"/>
        <v>0.42958163312873388</v>
      </c>
    </row>
    <row r="272" spans="1:3" x14ac:dyDescent="0.2">
      <c r="A272" s="2">
        <f t="shared" ref="A272:A335" si="10">IF(A271&lt;=$D$2,A271+1," ")</f>
        <v>268</v>
      </c>
      <c r="B272" s="60">
        <v>211.3404376154067</v>
      </c>
      <c r="C272" s="2">
        <f t="shared" si="9"/>
        <v>0.43646415600811633</v>
      </c>
    </row>
    <row r="273" spans="1:3" x14ac:dyDescent="0.2">
      <c r="A273" s="2">
        <f t="shared" si="10"/>
        <v>269</v>
      </c>
      <c r="B273" s="60">
        <v>211.38181393999548</v>
      </c>
      <c r="C273" s="2">
        <f t="shared" si="9"/>
        <v>0.44336741636782018</v>
      </c>
    </row>
    <row r="274" spans="1:3" x14ac:dyDescent="0.2">
      <c r="A274" s="2">
        <f t="shared" si="10"/>
        <v>270</v>
      </c>
      <c r="B274" s="60">
        <v>211.38614114525626</v>
      </c>
      <c r="C274" s="2">
        <f t="shared" si="9"/>
        <v>0.45029187054070735</v>
      </c>
    </row>
    <row r="275" spans="1:3" x14ac:dyDescent="0.2">
      <c r="A275" s="2">
        <f t="shared" si="10"/>
        <v>271</v>
      </c>
      <c r="B275" s="60">
        <v>211.38675931743637</v>
      </c>
      <c r="C275" s="2">
        <f t="shared" si="9"/>
        <v>0.45723798314731923</v>
      </c>
    </row>
    <row r="276" spans="1:3" x14ac:dyDescent="0.2">
      <c r="A276" s="2">
        <f t="shared" si="10"/>
        <v>272</v>
      </c>
      <c r="B276" s="60">
        <v>211.39542197025366</v>
      </c>
      <c r="C276" s="2">
        <f t="shared" si="9"/>
        <v>0.46420622736883582</v>
      </c>
    </row>
    <row r="277" spans="1:3" x14ac:dyDescent="0.2">
      <c r="A277" s="2">
        <f t="shared" si="10"/>
        <v>273</v>
      </c>
      <c r="B277" s="60">
        <v>211.4170909657405</v>
      </c>
      <c r="C277" s="2">
        <f t="shared" si="9"/>
        <v>0.47119708522996556</v>
      </c>
    </row>
    <row r="278" spans="1:3" x14ac:dyDescent="0.2">
      <c r="A278" s="2">
        <f t="shared" si="10"/>
        <v>274</v>
      </c>
      <c r="B278" s="60">
        <v>211.47235555864245</v>
      </c>
      <c r="C278" s="2">
        <f t="shared" si="9"/>
        <v>0.47821104789222818</v>
      </c>
    </row>
    <row r="279" spans="1:3" x14ac:dyDescent="0.2">
      <c r="A279" s="2">
        <f t="shared" si="10"/>
        <v>275</v>
      </c>
      <c r="B279" s="60">
        <v>211.47297373082256</v>
      </c>
      <c r="C279" s="2">
        <f t="shared" si="9"/>
        <v>0.4852486159581304</v>
      </c>
    </row>
    <row r="280" spans="1:3" x14ac:dyDescent="0.2">
      <c r="A280" s="2">
        <f t="shared" si="10"/>
        <v>276</v>
      </c>
      <c r="B280" s="60">
        <v>211.48916159964574</v>
      </c>
      <c r="C280" s="2">
        <f t="shared" si="9"/>
        <v>0.49231029978674884</v>
      </c>
    </row>
    <row r="281" spans="1:3" x14ac:dyDescent="0.2">
      <c r="A281" s="2">
        <f t="shared" si="10"/>
        <v>277</v>
      </c>
      <c r="B281" s="60">
        <v>211.50348670963285</v>
      </c>
      <c r="C281" s="2">
        <f t="shared" si="9"/>
        <v>0.49939661982127803</v>
      </c>
    </row>
    <row r="282" spans="1:3" x14ac:dyDescent="0.2">
      <c r="A282" s="2">
        <f t="shared" si="10"/>
        <v>278</v>
      </c>
      <c r="B282" s="60">
        <v>211.56094375320026</v>
      </c>
      <c r="C282" s="2">
        <f t="shared" si="9"/>
        <v>0.50650810692911141</v>
      </c>
    </row>
    <row r="283" spans="1:3" x14ac:dyDescent="0.2">
      <c r="A283" s="2">
        <f t="shared" si="10"/>
        <v>279</v>
      </c>
      <c r="B283" s="60">
        <v>211.68599586408891</v>
      </c>
      <c r="C283" s="2">
        <f t="shared" si="9"/>
        <v>0.51364530275508136</v>
      </c>
    </row>
    <row r="284" spans="1:3" x14ac:dyDescent="0.2">
      <c r="A284" s="2">
        <f t="shared" si="10"/>
        <v>280</v>
      </c>
      <c r="B284" s="60">
        <v>211.80451183445984</v>
      </c>
      <c r="C284" s="2">
        <f t="shared" si="9"/>
        <v>0.5208087600884912</v>
      </c>
    </row>
    <row r="285" spans="1:3" x14ac:dyDescent="0.2">
      <c r="A285" s="2">
        <f t="shared" si="10"/>
        <v>281</v>
      </c>
      <c r="B285" s="60">
        <v>211.92212939459569</v>
      </c>
      <c r="C285" s="2">
        <f t="shared" si="9"/>
        <v>0.52799904324463498</v>
      </c>
    </row>
    <row r="286" spans="1:3" x14ac:dyDescent="0.2">
      <c r="A286" s="2">
        <f t="shared" si="10"/>
        <v>282</v>
      </c>
      <c r="B286" s="60">
        <v>211.92534388993226</v>
      </c>
      <c r="C286" s="2">
        <f t="shared" si="9"/>
        <v>0.53521672846151769</v>
      </c>
    </row>
    <row r="287" spans="1:3" x14ac:dyDescent="0.2">
      <c r="A287" s="2">
        <f t="shared" si="10"/>
        <v>283</v>
      </c>
      <c r="B287" s="60">
        <v>211.94011408388906</v>
      </c>
      <c r="C287" s="2">
        <f t="shared" si="9"/>
        <v>0.54246240431254966</v>
      </c>
    </row>
    <row r="288" spans="1:3" x14ac:dyDescent="0.2">
      <c r="A288" s="2">
        <f t="shared" si="10"/>
        <v>284</v>
      </c>
      <c r="B288" s="60">
        <v>212.04273066578753</v>
      </c>
      <c r="C288" s="2">
        <f t="shared" si="9"/>
        <v>0.54973667213601451</v>
      </c>
    </row>
    <row r="289" spans="1:3" x14ac:dyDescent="0.2">
      <c r="A289" s="2">
        <f t="shared" si="10"/>
        <v>285</v>
      </c>
      <c r="B289" s="60">
        <v>212.07517234179977</v>
      </c>
      <c r="C289" s="2">
        <f t="shared" si="9"/>
        <v>0.5570401464821797</v>
      </c>
    </row>
    <row r="290" spans="1:3" x14ac:dyDescent="0.2">
      <c r="A290" s="2">
        <f t="shared" si="10"/>
        <v>286</v>
      </c>
      <c r="B290" s="60">
        <v>212.10182792620617</v>
      </c>
      <c r="C290" s="2">
        <f t="shared" si="9"/>
        <v>0.56437345557894714</v>
      </c>
    </row>
    <row r="291" spans="1:3" x14ac:dyDescent="0.2">
      <c r="A291" s="2">
        <f t="shared" si="10"/>
        <v>287</v>
      </c>
      <c r="B291" s="60">
        <v>212.11550189483023</v>
      </c>
      <c r="C291" s="2">
        <f t="shared" si="9"/>
        <v>0.57173724181701335</v>
      </c>
    </row>
    <row r="292" spans="1:3" x14ac:dyDescent="0.2">
      <c r="A292" s="2">
        <f t="shared" si="10"/>
        <v>288</v>
      </c>
      <c r="B292" s="60">
        <v>212.15726560731855</v>
      </c>
      <c r="C292" s="2">
        <f t="shared" si="9"/>
        <v>0.57913216225555586</v>
      </c>
    </row>
    <row r="293" spans="1:3" x14ac:dyDescent="0.2">
      <c r="A293" s="2">
        <f t="shared" si="10"/>
        <v>289</v>
      </c>
      <c r="B293" s="60">
        <v>212.15988665736222</v>
      </c>
      <c r="C293" s="2">
        <f t="shared" si="9"/>
        <v>0.58655888914953647</v>
      </c>
    </row>
    <row r="294" spans="1:3" x14ac:dyDescent="0.2">
      <c r="A294" s="2">
        <f t="shared" si="10"/>
        <v>290</v>
      </c>
      <c r="B294" s="60">
        <v>212.17820103848499</v>
      </c>
      <c r="C294" s="2">
        <f t="shared" si="9"/>
        <v>0.59401811049976094</v>
      </c>
    </row>
    <row r="295" spans="1:3" x14ac:dyDescent="0.2">
      <c r="A295" s="2">
        <f t="shared" si="10"/>
        <v>291</v>
      </c>
      <c r="B295" s="60">
        <v>212.2162474755969</v>
      </c>
      <c r="C295" s="2">
        <f t="shared" si="9"/>
        <v>0.6015105306269295</v>
      </c>
    </row>
    <row r="296" spans="1:3" x14ac:dyDescent="0.2">
      <c r="A296" s="2">
        <f t="shared" si="10"/>
        <v>292</v>
      </c>
      <c r="B296" s="60">
        <v>212.33968409652152</v>
      </c>
      <c r="C296" s="2">
        <f t="shared" si="9"/>
        <v>0.60903687077096924</v>
      </c>
    </row>
    <row r="297" spans="1:3" x14ac:dyDescent="0.2">
      <c r="A297" s="2">
        <f t="shared" si="10"/>
        <v>293</v>
      </c>
      <c r="B297" s="60">
        <v>212.43626731794211</v>
      </c>
      <c r="C297" s="2">
        <f t="shared" si="9"/>
        <v>0.61659786971703046</v>
      </c>
    </row>
    <row r="298" spans="1:3" x14ac:dyDescent="0.2">
      <c r="A298" s="2">
        <f t="shared" si="10"/>
        <v>294</v>
      </c>
      <c r="B298" s="60">
        <v>212.43827019580567</v>
      </c>
      <c r="C298" s="2">
        <f t="shared" si="9"/>
        <v>0.62419428444962388</v>
      </c>
    </row>
    <row r="299" spans="1:3" x14ac:dyDescent="0.2">
      <c r="A299" s="2">
        <f t="shared" si="10"/>
        <v>295</v>
      </c>
      <c r="B299" s="60">
        <v>212.43893782176019</v>
      </c>
      <c r="C299" s="2">
        <f t="shared" si="9"/>
        <v>0.63182689083645693</v>
      </c>
    </row>
    <row r="300" spans="1:3" x14ac:dyDescent="0.2">
      <c r="A300" s="2">
        <f t="shared" si="10"/>
        <v>296</v>
      </c>
      <c r="B300" s="60">
        <v>212.45969192242046</v>
      </c>
      <c r="C300" s="2">
        <f t="shared" si="9"/>
        <v>0.63949648434364104</v>
      </c>
    </row>
    <row r="301" spans="1:3" x14ac:dyDescent="0.2">
      <c r="A301" s="2">
        <f t="shared" si="10"/>
        <v>297</v>
      </c>
      <c r="B301" s="60">
        <v>212.53835639291356</v>
      </c>
      <c r="C301" s="2">
        <f t="shared" si="9"/>
        <v>0.64720388078404234</v>
      </c>
    </row>
    <row r="302" spans="1:3" x14ac:dyDescent="0.2">
      <c r="A302" s="2">
        <f t="shared" si="10"/>
        <v>298</v>
      </c>
      <c r="B302" s="60">
        <v>212.5532090098277</v>
      </c>
      <c r="C302" s="2">
        <f t="shared" si="9"/>
        <v>0.65494991710068595</v>
      </c>
    </row>
    <row r="303" spans="1:3" x14ac:dyDescent="0.2">
      <c r="A303" s="2">
        <f t="shared" si="10"/>
        <v>299</v>
      </c>
      <c r="B303" s="60">
        <v>212.56741048537879</v>
      </c>
      <c r="C303" s="2">
        <f t="shared" si="9"/>
        <v>0.66273545218721863</v>
      </c>
    </row>
    <row r="304" spans="1:3" x14ac:dyDescent="0.2">
      <c r="A304" s="2">
        <f t="shared" si="10"/>
        <v>300</v>
      </c>
      <c r="B304" s="60">
        <v>212.69800966129696</v>
      </c>
      <c r="C304" s="2">
        <f t="shared" si="9"/>
        <v>0.67056136774760744</v>
      </c>
    </row>
    <row r="305" spans="1:3" x14ac:dyDescent="0.2">
      <c r="A305" s="2">
        <f t="shared" si="10"/>
        <v>301</v>
      </c>
      <c r="B305" s="60">
        <v>212.8211660441666</v>
      </c>
      <c r="C305" s="2">
        <f t="shared" si="9"/>
        <v>0.67842856919737593</v>
      </c>
    </row>
    <row r="306" spans="1:3" x14ac:dyDescent="0.2">
      <c r="A306" s="2">
        <f t="shared" si="10"/>
        <v>302</v>
      </c>
      <c r="B306" s="60">
        <v>212.87804612703258</v>
      </c>
      <c r="C306" s="2">
        <f t="shared" si="9"/>
        <v>0.68633798660885514</v>
      </c>
    </row>
    <row r="307" spans="1:3" x14ac:dyDescent="0.2">
      <c r="A307" s="2">
        <f t="shared" si="10"/>
        <v>303</v>
      </c>
      <c r="B307" s="60">
        <v>212.97025268941798</v>
      </c>
      <c r="C307" s="2">
        <f t="shared" si="9"/>
        <v>0.69429057570308306</v>
      </c>
    </row>
    <row r="308" spans="1:3" x14ac:dyDescent="0.2">
      <c r="A308" s="2">
        <f t="shared" si="10"/>
        <v>304</v>
      </c>
      <c r="B308" s="60">
        <v>212.99061115988297</v>
      </c>
      <c r="C308" s="2">
        <f t="shared" si="9"/>
        <v>0.70228731889119633</v>
      </c>
    </row>
    <row r="309" spans="1:3" x14ac:dyDescent="0.2">
      <c r="A309" s="2">
        <f t="shared" si="10"/>
        <v>305</v>
      </c>
      <c r="B309" s="60">
        <v>213.01101908412238</v>
      </c>
      <c r="C309" s="2">
        <f t="shared" si="9"/>
        <v>0.71032922636833373</v>
      </c>
    </row>
    <row r="310" spans="1:3" x14ac:dyDescent="0.2">
      <c r="A310" s="2">
        <f t="shared" si="10"/>
        <v>306</v>
      </c>
      <c r="B310" s="60">
        <v>213.05689570218237</v>
      </c>
      <c r="C310" s="2">
        <f t="shared" si="9"/>
        <v>0.71841733726332313</v>
      </c>
    </row>
    <row r="311" spans="1:3" x14ac:dyDescent="0.2">
      <c r="A311" s="2">
        <f t="shared" si="10"/>
        <v>307</v>
      </c>
      <c r="B311" s="60">
        <v>213.06822061652201</v>
      </c>
      <c r="C311" s="2">
        <f t="shared" si="9"/>
        <v>0.7265527208476168</v>
      </c>
    </row>
    <row r="312" spans="1:3" x14ac:dyDescent="0.2">
      <c r="A312" s="2">
        <f t="shared" si="10"/>
        <v>308</v>
      </c>
      <c r="B312" s="60">
        <v>213.14212104008038</v>
      </c>
      <c r="C312" s="2">
        <f t="shared" si="9"/>
        <v>0.73473647780725448</v>
      </c>
    </row>
    <row r="313" spans="1:3" x14ac:dyDescent="0.2">
      <c r="A313" s="2">
        <f t="shared" si="10"/>
        <v>309</v>
      </c>
      <c r="B313" s="60">
        <v>213.14426403697144</v>
      </c>
      <c r="C313" s="2">
        <f t="shared" si="9"/>
        <v>0.74296974158185325</v>
      </c>
    </row>
    <row r="314" spans="1:3" x14ac:dyDescent="0.2">
      <c r="A314" s="2">
        <f t="shared" si="10"/>
        <v>310</v>
      </c>
      <c r="B314" s="60">
        <v>213.15425369940203</v>
      </c>
      <c r="C314" s="2">
        <f t="shared" si="9"/>
        <v>0.75125367977497992</v>
      </c>
    </row>
    <row r="315" spans="1:3" x14ac:dyDescent="0.2">
      <c r="A315" s="2">
        <f t="shared" si="10"/>
        <v>311</v>
      </c>
      <c r="B315" s="60">
        <v>213.21585661772406</v>
      </c>
      <c r="C315" s="2">
        <f t="shared" si="9"/>
        <v>0.75958949564056433</v>
      </c>
    </row>
    <row r="316" spans="1:3" x14ac:dyDescent="0.2">
      <c r="A316" s="2">
        <f t="shared" si="10"/>
        <v>312</v>
      </c>
      <c r="B316" s="60">
        <v>213.25327664036013</v>
      </c>
      <c r="C316" s="2">
        <f t="shared" si="9"/>
        <v>0.76797842965036611</v>
      </c>
    </row>
    <row r="317" spans="1:3" x14ac:dyDescent="0.2">
      <c r="A317" s="2">
        <f t="shared" si="10"/>
        <v>313</v>
      </c>
      <c r="B317" s="60">
        <v>213.28360828866425</v>
      </c>
      <c r="C317" s="2">
        <f t="shared" si="9"/>
        <v>0.77642176114792794</v>
      </c>
    </row>
    <row r="318" spans="1:3" x14ac:dyDescent="0.2">
      <c r="A318" s="2">
        <f t="shared" si="10"/>
        <v>314</v>
      </c>
      <c r="B318" s="60">
        <v>213.29736468024566</v>
      </c>
      <c r="C318" s="2">
        <f t="shared" si="9"/>
        <v>0.78492081009485359</v>
      </c>
    </row>
    <row r="319" spans="1:3" x14ac:dyDescent="0.2">
      <c r="A319" s="2">
        <f t="shared" si="10"/>
        <v>315</v>
      </c>
      <c r="B319" s="60">
        <v>213.4044238595452</v>
      </c>
      <c r="C319" s="2">
        <f t="shared" si="9"/>
        <v>0.79347693891572579</v>
      </c>
    </row>
    <row r="320" spans="1:3" x14ac:dyDescent="0.2">
      <c r="A320" s="2">
        <f t="shared" si="10"/>
        <v>316</v>
      </c>
      <c r="B320" s="60">
        <v>213.45213026725833</v>
      </c>
      <c r="C320" s="2">
        <f t="shared" si="9"/>
        <v>0.80209155444847635</v>
      </c>
    </row>
    <row r="321" spans="1:3" x14ac:dyDescent="0.2">
      <c r="A321" s="2">
        <f t="shared" si="10"/>
        <v>317</v>
      </c>
      <c r="B321" s="60">
        <v>213.50821908973376</v>
      </c>
      <c r="C321" s="2">
        <f t="shared" si="9"/>
        <v>0.81076611000760868</v>
      </c>
    </row>
    <row r="322" spans="1:3" x14ac:dyDescent="0.2">
      <c r="A322" s="2">
        <f t="shared" si="10"/>
        <v>318</v>
      </c>
      <c r="B322" s="60">
        <v>213.52896494809829</v>
      </c>
      <c r="C322" s="2">
        <f t="shared" si="9"/>
        <v>0.81950210756825437</v>
      </c>
    </row>
    <row r="323" spans="1:3" x14ac:dyDescent="0.2">
      <c r="A323" s="2">
        <f t="shared" si="10"/>
        <v>319</v>
      </c>
      <c r="B323" s="60">
        <v>213.5475265980931</v>
      </c>
      <c r="C323" s="2">
        <f t="shared" si="9"/>
        <v>0.82830110007971913</v>
      </c>
    </row>
    <row r="324" spans="1:3" x14ac:dyDescent="0.2">
      <c r="A324" s="2">
        <f t="shared" si="10"/>
        <v>320</v>
      </c>
      <c r="B324" s="60">
        <v>213.63789512852964</v>
      </c>
      <c r="C324" s="2">
        <f t="shared" si="9"/>
        <v>0.83716469391794601</v>
      </c>
    </row>
    <row r="325" spans="1:3" x14ac:dyDescent="0.2">
      <c r="A325" s="2">
        <f t="shared" si="10"/>
        <v>321</v>
      </c>
      <c r="B325" s="60">
        <v>213.75266085434123</v>
      </c>
      <c r="C325" s="2">
        <f t="shared" si="9"/>
        <v>0.84609455148706558</v>
      </c>
    </row>
    <row r="326" spans="1:3" x14ac:dyDescent="0.2">
      <c r="A326" s="2">
        <f t="shared" si="10"/>
        <v>322</v>
      </c>
      <c r="B326" s="60">
        <v>213.89432943343127</v>
      </c>
      <c r="C326" s="2">
        <f t="shared" ref="C326:C389" si="11">IF(A326&lt;=$D$2,NORMSINV((A326-0.5)/$D$2)," ")</f>
        <v>0.85509239398116055</v>
      </c>
    </row>
    <row r="327" spans="1:3" x14ac:dyDescent="0.2">
      <c r="A327" s="2">
        <f t="shared" si="10"/>
        <v>323</v>
      </c>
      <c r="B327" s="60">
        <v>213.97963719428662</v>
      </c>
      <c r="C327" s="2">
        <f t="shared" si="11"/>
        <v>0.86416000431830875</v>
      </c>
    </row>
    <row r="328" spans="1:3" x14ac:dyDescent="0.2">
      <c r="A328" s="2">
        <f t="shared" si="10"/>
        <v>324</v>
      </c>
      <c r="B328" s="60">
        <v>213.98275278207439</v>
      </c>
      <c r="C328" s="2">
        <f t="shared" si="11"/>
        <v>0.87329923026003609</v>
      </c>
    </row>
    <row r="329" spans="1:3" x14ac:dyDescent="0.2">
      <c r="A329" s="2">
        <f t="shared" si="10"/>
        <v>325</v>
      </c>
      <c r="B329" s="60">
        <v>214.02261252424796</v>
      </c>
      <c r="C329" s="2">
        <f t="shared" si="11"/>
        <v>0.88251198773057415</v>
      </c>
    </row>
    <row r="330" spans="1:3" x14ac:dyDescent="0.2">
      <c r="A330" s="2">
        <f t="shared" si="10"/>
        <v>326</v>
      </c>
      <c r="B330" s="60">
        <v>214.252770390347</v>
      </c>
      <c r="C330" s="2">
        <f t="shared" si="11"/>
        <v>0.89180026435151916</v>
      </c>
    </row>
    <row r="331" spans="1:3" x14ac:dyDescent="0.2">
      <c r="A331" s="2">
        <f t="shared" si="10"/>
        <v>327</v>
      </c>
      <c r="B331" s="60">
        <v>214.31898899428052</v>
      </c>
      <c r="C331" s="2">
        <f t="shared" si="11"/>
        <v>0.90116612320905976</v>
      </c>
    </row>
    <row r="332" spans="1:3" x14ac:dyDescent="0.2">
      <c r="A332" s="2">
        <f t="shared" si="10"/>
        <v>328</v>
      </c>
      <c r="B332" s="60">
        <v>214.36044774182665</v>
      </c>
      <c r="C332" s="2">
        <f t="shared" si="11"/>
        <v>0.91061170687246829</v>
      </c>
    </row>
    <row r="333" spans="1:3" x14ac:dyDescent="0.2">
      <c r="A333" s="2">
        <f t="shared" si="10"/>
        <v>329</v>
      </c>
      <c r="B333" s="60">
        <v>214.36451943591965</v>
      </c>
      <c r="C333" s="2">
        <f t="shared" si="11"/>
        <v>0.92013924168439898</v>
      </c>
    </row>
    <row r="334" spans="1:3" x14ac:dyDescent="0.2">
      <c r="A334" s="2">
        <f t="shared" si="10"/>
        <v>330</v>
      </c>
      <c r="B334" s="60">
        <v>214.49354433335247</v>
      </c>
      <c r="C334" s="2">
        <f t="shared" si="11"/>
        <v>0.92975104234544648</v>
      </c>
    </row>
    <row r="335" spans="1:3" x14ac:dyDescent="0.2">
      <c r="A335" s="2">
        <f t="shared" si="10"/>
        <v>331</v>
      </c>
      <c r="B335" s="60">
        <v>214.66178607389156</v>
      </c>
      <c r="C335" s="2">
        <f t="shared" si="11"/>
        <v>0.93944951681777367</v>
      </c>
    </row>
    <row r="336" spans="1:3" x14ac:dyDescent="0.2">
      <c r="A336" s="2">
        <f t="shared" ref="A336:A399" si="12">IF(A335&lt;=$D$2,A335+1," ")</f>
        <v>332</v>
      </c>
      <c r="B336" s="60">
        <v>214.69483767978818</v>
      </c>
      <c r="C336" s="2">
        <f t="shared" si="11"/>
        <v>0.94923717157489562</v>
      </c>
    </row>
    <row r="337" spans="1:3" x14ac:dyDescent="0.2">
      <c r="A337" s="2">
        <f t="shared" si="12"/>
        <v>333</v>
      </c>
      <c r="B337" s="60">
        <v>214.72633973408665</v>
      </c>
      <c r="C337" s="2">
        <f t="shared" si="11"/>
        <v>0.95911661722760133</v>
      </c>
    </row>
    <row r="338" spans="1:3" x14ac:dyDescent="0.2">
      <c r="A338" s="2">
        <f t="shared" si="12"/>
        <v>334</v>
      </c>
      <c r="B338" s="60">
        <v>214.88053660269361</v>
      </c>
      <c r="C338" s="2">
        <f t="shared" si="11"/>
        <v>0.96909057455902581</v>
      </c>
    </row>
    <row r="339" spans="1:3" x14ac:dyDescent="0.2">
      <c r="A339" s="2">
        <f t="shared" si="12"/>
        <v>335</v>
      </c>
      <c r="B339" s="60">
        <v>214.89446608248545</v>
      </c>
      <c r="C339" s="2">
        <f t="shared" si="11"/>
        <v>0.97916188100528867</v>
      </c>
    </row>
    <row r="340" spans="1:3" x14ac:dyDescent="0.2">
      <c r="A340" s="2">
        <f t="shared" si="12"/>
        <v>336</v>
      </c>
      <c r="B340" s="60">
        <v>215.08425318407535</v>
      </c>
      <c r="C340" s="2">
        <f t="shared" si="11"/>
        <v>0.98933349762203071</v>
      </c>
    </row>
    <row r="341" spans="1:3" x14ac:dyDescent="0.2">
      <c r="A341" s="2">
        <f t="shared" si="12"/>
        <v>337</v>
      </c>
      <c r="B341" s="60">
        <v>215.1272779678111</v>
      </c>
      <c r="C341" s="2">
        <f t="shared" si="11"/>
        <v>0.99960851658148309</v>
      </c>
    </row>
    <row r="342" spans="1:3" x14ac:dyDescent="0.2">
      <c r="A342" s="2">
        <f t="shared" si="12"/>
        <v>338</v>
      </c>
      <c r="B342" s="60">
        <v>215.22321829016437</v>
      </c>
      <c r="C342" s="2">
        <f t="shared" si="11"/>
        <v>1.0099901692495805</v>
      </c>
    </row>
    <row r="343" spans="1:3" x14ac:dyDescent="0.2">
      <c r="A343" s="2">
        <f t="shared" si="12"/>
        <v>339</v>
      </c>
      <c r="B343" s="60">
        <v>215.23416405890021</v>
      </c>
      <c r="C343" s="2">
        <f t="shared" si="11"/>
        <v>1.0204818348981364</v>
      </c>
    </row>
    <row r="344" spans="1:3" x14ac:dyDescent="0.2">
      <c r="A344" s="2">
        <f t="shared" si="12"/>
        <v>340</v>
      </c>
      <c r="B344" s="60">
        <v>215.2891072022685</v>
      </c>
      <c r="C344" s="2">
        <f t="shared" si="11"/>
        <v>1.0310870501132954</v>
      </c>
    </row>
    <row r="345" spans="1:3" x14ac:dyDescent="0.2">
      <c r="A345" s="2">
        <f t="shared" si="12"/>
        <v>341</v>
      </c>
      <c r="B345" s="60">
        <v>215.48294951335993</v>
      </c>
      <c r="C345" s="2">
        <f t="shared" si="11"/>
        <v>1.0418095189685208</v>
      </c>
    </row>
    <row r="346" spans="1:3" x14ac:dyDescent="0.2">
      <c r="A346" s="2">
        <f t="shared" si="12"/>
        <v>342</v>
      </c>
      <c r="B346" s="60">
        <v>215.76838021465664</v>
      </c>
      <c r="C346" s="2">
        <f t="shared" si="11"/>
        <v>1.0526531240382728</v>
      </c>
    </row>
    <row r="347" spans="1:3" x14ac:dyDescent="0.2">
      <c r="A347" s="2">
        <f t="shared" si="12"/>
        <v>343</v>
      </c>
      <c r="B347" s="60">
        <v>215.78118874222855</v>
      </c>
      <c r="C347" s="2">
        <f t="shared" si="11"/>
        <v>1.0636219383377195</v>
      </c>
    </row>
    <row r="348" spans="1:3" x14ac:dyDescent="0.2">
      <c r="A348" s="2">
        <f t="shared" si="12"/>
        <v>344</v>
      </c>
      <c r="B348" s="60">
        <v>215.85360555255465</v>
      </c>
      <c r="C348" s="2">
        <f t="shared" si="11"/>
        <v>1.0747202382839032</v>
      </c>
    </row>
    <row r="349" spans="1:3" x14ac:dyDescent="0.2">
      <c r="A349" s="2">
        <f t="shared" si="12"/>
        <v>345</v>
      </c>
      <c r="B349" s="60">
        <v>216.0325128237746</v>
      </c>
      <c r="C349" s="2">
        <f t="shared" si="11"/>
        <v>1.0859525177857321</v>
      </c>
    </row>
    <row r="350" spans="1:3" x14ac:dyDescent="0.2">
      <c r="A350" s="2">
        <f t="shared" si="12"/>
        <v>346</v>
      </c>
      <c r="B350" s="60">
        <v>216.32379555504303</v>
      </c>
      <c r="C350" s="2">
        <f t="shared" si="11"/>
        <v>1.0973235035834814</v>
      </c>
    </row>
    <row r="351" spans="1:3" x14ac:dyDescent="0.2">
      <c r="A351" s="2">
        <f t="shared" si="12"/>
        <v>347</v>
      </c>
      <c r="B351" s="60">
        <v>216.43193447508384</v>
      </c>
      <c r="C351" s="2">
        <f t="shared" si="11"/>
        <v>1.1088381719738976</v>
      </c>
    </row>
    <row r="352" spans="1:3" x14ac:dyDescent="0.2">
      <c r="A352" s="2">
        <f t="shared" si="12"/>
        <v>348</v>
      </c>
      <c r="B352" s="60">
        <v>216.46365082907141</v>
      </c>
      <c r="C352" s="2">
        <f t="shared" si="11"/>
        <v>1.1205017670747008</v>
      </c>
    </row>
    <row r="353" spans="1:3" x14ac:dyDescent="0.2">
      <c r="A353" s="2">
        <f t="shared" si="12"/>
        <v>349</v>
      </c>
      <c r="B353" s="60">
        <v>216.52754510560771</v>
      </c>
      <c r="C353" s="2">
        <f t="shared" si="11"/>
        <v>1.1323198208026035</v>
      </c>
    </row>
    <row r="354" spans="1:3" x14ac:dyDescent="0.2">
      <c r="A354" s="2">
        <f t="shared" si="12"/>
        <v>350</v>
      </c>
      <c r="B354" s="60">
        <v>216.55307973779418</v>
      </c>
      <c r="C354" s="2">
        <f t="shared" si="11"/>
        <v>1.1442981747625176</v>
      </c>
    </row>
    <row r="355" spans="1:3" x14ac:dyDescent="0.2">
      <c r="A355" s="2">
        <f t="shared" si="12"/>
        <v>351</v>
      </c>
      <c r="B355" s="60">
        <v>216.60222030496516</v>
      </c>
      <c r="C355" s="2">
        <f t="shared" si="11"/>
        <v>1.1564430042727849</v>
      </c>
    </row>
    <row r="356" spans="1:3" x14ac:dyDescent="0.2">
      <c r="A356" s="2">
        <f t="shared" si="12"/>
        <v>352</v>
      </c>
      <c r="B356" s="60">
        <v>216.60558316162496</v>
      </c>
      <c r="C356" s="2">
        <f t="shared" si="11"/>
        <v>1.1687608447829125</v>
      </c>
    </row>
    <row r="357" spans="1:3" x14ac:dyDescent="0.2">
      <c r="A357" s="2">
        <f t="shared" si="12"/>
        <v>353</v>
      </c>
      <c r="B357" s="60">
        <v>216.64384389842598</v>
      </c>
      <c r="C357" s="2">
        <f t="shared" si="11"/>
        <v>1.1812586209770399</v>
      </c>
    </row>
    <row r="358" spans="1:3" x14ac:dyDescent="0.2">
      <c r="A358" s="2">
        <f t="shared" si="12"/>
        <v>354</v>
      </c>
      <c r="B358" s="60">
        <v>216.68121446728765</v>
      </c>
      <c r="C358" s="2">
        <f t="shared" si="11"/>
        <v>1.1939436788993694</v>
      </c>
    </row>
    <row r="359" spans="1:3" x14ac:dyDescent="0.2">
      <c r="A359" s="2">
        <f t="shared" si="12"/>
        <v>355</v>
      </c>
      <c r="B359" s="60">
        <v>216.68348934091046</v>
      </c>
      <c r="C359" s="2">
        <f t="shared" si="11"/>
        <v>1.2068238214880831</v>
      </c>
    </row>
    <row r="360" spans="1:3" x14ac:dyDescent="0.2">
      <c r="A360" s="2">
        <f t="shared" si="12"/>
        <v>356</v>
      </c>
      <c r="B360" s="60">
        <v>216.78317166552733</v>
      </c>
      <c r="C360" s="2">
        <f t="shared" si="11"/>
        <v>1.2199073479634392</v>
      </c>
    </row>
    <row r="361" spans="1:3" x14ac:dyDescent="0.2">
      <c r="A361" s="2">
        <f t="shared" si="12"/>
        <v>357</v>
      </c>
      <c r="B361" s="60">
        <v>216.90102000994375</v>
      </c>
      <c r="C361" s="2">
        <f t="shared" si="11"/>
        <v>1.2332030975855142</v>
      </c>
    </row>
    <row r="362" spans="1:3" x14ac:dyDescent="0.2">
      <c r="A362" s="2">
        <f t="shared" si="12"/>
        <v>358</v>
      </c>
      <c r="B362" s="60">
        <v>216.96498022484593</v>
      </c>
      <c r="C362" s="2">
        <f t="shared" si="11"/>
        <v>1.2467204983795801</v>
      </c>
    </row>
    <row r="363" spans="1:3" x14ac:dyDescent="0.2">
      <c r="A363" s="2">
        <f t="shared" si="12"/>
        <v>359</v>
      </c>
      <c r="B363" s="60">
        <v>217.03088562154153</v>
      </c>
      <c r="C363" s="2">
        <f t="shared" si="11"/>
        <v>1.2604696215251789</v>
      </c>
    </row>
    <row r="364" spans="1:3" x14ac:dyDescent="0.2">
      <c r="A364" s="2">
        <f t="shared" si="12"/>
        <v>360</v>
      </c>
      <c r="B364" s="60">
        <v>217.28961128465744</v>
      </c>
      <c r="C364" s="2">
        <f t="shared" si="11"/>
        <v>1.2744612422219319</v>
      </c>
    </row>
    <row r="365" spans="1:3" x14ac:dyDescent="0.2">
      <c r="A365" s="2">
        <f t="shared" si="12"/>
        <v>361</v>
      </c>
      <c r="B365" s="60">
        <v>217.31109070734237</v>
      </c>
      <c r="C365" s="2">
        <f t="shared" si="11"/>
        <v>1.2887069079850249</v>
      </c>
    </row>
    <row r="366" spans="1:3" x14ac:dyDescent="0.2">
      <c r="A366" s="2">
        <f t="shared" si="12"/>
        <v>362</v>
      </c>
      <c r="B366" s="60">
        <v>217.34280706132995</v>
      </c>
      <c r="C366" s="2">
        <f t="shared" si="11"/>
        <v>1.3032190154917302</v>
      </c>
    </row>
    <row r="367" spans="1:3" x14ac:dyDescent="0.2">
      <c r="A367" s="2">
        <f t="shared" si="12"/>
        <v>363</v>
      </c>
      <c r="B367" s="60">
        <v>217.41064115522749</v>
      </c>
      <c r="C367" s="2">
        <f t="shared" si="11"/>
        <v>1.3180108973035372</v>
      </c>
    </row>
    <row r="368" spans="1:3" x14ac:dyDescent="0.2">
      <c r="A368" s="2">
        <f t="shared" si="12"/>
        <v>364</v>
      </c>
      <c r="B368" s="60">
        <v>217.43515374274284</v>
      </c>
      <c r="C368" s="2">
        <f t="shared" si="11"/>
        <v>1.3330969200350886</v>
      </c>
    </row>
    <row r="369" spans="1:3" x14ac:dyDescent="0.2">
      <c r="A369" s="2">
        <f t="shared" si="12"/>
        <v>365</v>
      </c>
      <c r="B369" s="60">
        <v>217.46629313602898</v>
      </c>
      <c r="C369" s="2">
        <f t="shared" si="11"/>
        <v>1.3484925958418177</v>
      </c>
    </row>
    <row r="370" spans="1:3" x14ac:dyDescent="0.2">
      <c r="A370" s="2">
        <f t="shared" si="12"/>
        <v>366</v>
      </c>
      <c r="B370" s="60">
        <v>217.55282075665309</v>
      </c>
      <c r="C370" s="2">
        <f t="shared" si="11"/>
        <v>1.3642147094666293</v>
      </c>
    </row>
    <row r="371" spans="1:3" x14ac:dyDescent="0.2">
      <c r="A371" s="2">
        <f t="shared" si="12"/>
        <v>367</v>
      </c>
      <c r="B371" s="60">
        <v>217.6099233815039</v>
      </c>
      <c r="C371" s="2">
        <f t="shared" si="11"/>
        <v>1.3802814635400096</v>
      </c>
    </row>
    <row r="372" spans="1:3" x14ac:dyDescent="0.2">
      <c r="A372" s="2">
        <f t="shared" si="12"/>
        <v>368</v>
      </c>
      <c r="B372" s="60">
        <v>217.71643032698921</v>
      </c>
      <c r="C372" s="2">
        <f t="shared" si="11"/>
        <v>1.3967126453904506</v>
      </c>
    </row>
    <row r="373" spans="1:3" x14ac:dyDescent="0.2">
      <c r="A373" s="2">
        <f t="shared" si="12"/>
        <v>369</v>
      </c>
      <c r="B373" s="60">
        <v>217.78769321591244</v>
      </c>
      <c r="C373" s="2">
        <f t="shared" si="11"/>
        <v>1.4135298193235448</v>
      </c>
    </row>
    <row r="374" spans="1:3" x14ac:dyDescent="0.2">
      <c r="A374" s="2">
        <f t="shared" si="12"/>
        <v>370</v>
      </c>
      <c r="B374" s="60">
        <v>217.7987378921971</v>
      </c>
      <c r="C374" s="2">
        <f t="shared" si="11"/>
        <v>1.4307565492078322</v>
      </c>
    </row>
    <row r="375" spans="1:3" x14ac:dyDescent="0.2">
      <c r="A375" s="2">
        <f t="shared" si="12"/>
        <v>371</v>
      </c>
      <c r="B375" s="60">
        <v>218.01600480776688</v>
      </c>
      <c r="C375" s="2">
        <f t="shared" si="11"/>
        <v>1.4484186573171371</v>
      </c>
    </row>
    <row r="376" spans="1:3" x14ac:dyDescent="0.2">
      <c r="A376" s="2">
        <f t="shared" si="12"/>
        <v>372</v>
      </c>
      <c r="B376" s="60">
        <v>218.23815116241167</v>
      </c>
      <c r="C376" s="2">
        <f t="shared" si="11"/>
        <v>1.4665445267928738</v>
      </c>
    </row>
    <row r="377" spans="1:3" x14ac:dyDescent="0.2">
      <c r="A377" s="2">
        <f t="shared" si="12"/>
        <v>373</v>
      </c>
      <c r="B377" s="60">
        <v>218.40161237142456</v>
      </c>
      <c r="C377" s="2">
        <f t="shared" si="11"/>
        <v>1.4851654569026771</v>
      </c>
    </row>
    <row r="378" spans="1:3" x14ac:dyDescent="0.2">
      <c r="A378" s="2">
        <f t="shared" si="12"/>
        <v>374</v>
      </c>
      <c r="B378" s="60">
        <v>218.43586735249846</v>
      </c>
      <c r="C378" s="2">
        <f t="shared" si="11"/>
        <v>1.5043160826142106</v>
      </c>
    </row>
    <row r="379" spans="1:3" x14ac:dyDescent="0.2">
      <c r="A379" s="2">
        <f t="shared" si="12"/>
        <v>375</v>
      </c>
      <c r="B379" s="60">
        <v>218.66121171788836</v>
      </c>
      <c r="C379" s="2">
        <f t="shared" si="11"/>
        <v>1.5240348730572575</v>
      </c>
    </row>
    <row r="380" spans="1:3" x14ac:dyDescent="0.2">
      <c r="A380" s="2">
        <f t="shared" si="12"/>
        <v>376</v>
      </c>
      <c r="B380" s="60">
        <v>218.66777258529328</v>
      </c>
      <c r="C380" s="2">
        <f t="shared" si="11"/>
        <v>1.5443647274658938</v>
      </c>
    </row>
    <row r="381" spans="1:3" x14ac:dyDescent="0.2">
      <c r="A381" s="2">
        <f t="shared" si="12"/>
        <v>377</v>
      </c>
      <c r="B381" s="60">
        <v>219.06327090383274</v>
      </c>
      <c r="C381" s="2">
        <f t="shared" si="11"/>
        <v>1.5653536925337324</v>
      </c>
    </row>
    <row r="382" spans="1:3" x14ac:dyDescent="0.2">
      <c r="A382" s="2">
        <f t="shared" si="12"/>
        <v>378</v>
      </c>
      <c r="B382" s="60">
        <v>219.38495122177119</v>
      </c>
      <c r="C382" s="2">
        <f t="shared" si="11"/>
        <v>1.5870558322903145</v>
      </c>
    </row>
    <row r="383" spans="1:3" x14ac:dyDescent="0.2">
      <c r="A383" s="2">
        <f t="shared" si="12"/>
        <v>379</v>
      </c>
      <c r="B383" s="60">
        <v>219.57337010226911</v>
      </c>
      <c r="C383" s="2">
        <f t="shared" si="11"/>
        <v>1.6095322913580099</v>
      </c>
    </row>
    <row r="384" spans="1:3" x14ac:dyDescent="0.2">
      <c r="A384" s="2">
        <f t="shared" si="12"/>
        <v>380</v>
      </c>
      <c r="B384" s="60">
        <v>219.66551896858437</v>
      </c>
      <c r="C384" s="2">
        <f t="shared" si="11"/>
        <v>1.6328526058679915</v>
      </c>
    </row>
    <row r="385" spans="1:3" x14ac:dyDescent="0.2">
      <c r="A385" s="2">
        <f t="shared" si="12"/>
        <v>381</v>
      </c>
      <c r="B385" s="60">
        <v>219.72047859654413</v>
      </c>
      <c r="C385" s="2">
        <f t="shared" si="11"/>
        <v>1.65709633503402</v>
      </c>
    </row>
    <row r="386" spans="1:3" x14ac:dyDescent="0.2">
      <c r="A386" s="2">
        <f t="shared" si="12"/>
        <v>382</v>
      </c>
      <c r="B386" s="60">
        <v>220.38012600879301</v>
      </c>
      <c r="C386" s="2">
        <f t="shared" si="11"/>
        <v>1.6823551128879397</v>
      </c>
    </row>
    <row r="387" spans="1:3" x14ac:dyDescent="0.2">
      <c r="A387" s="2">
        <f t="shared" si="12"/>
        <v>383</v>
      </c>
      <c r="B387" s="60">
        <v>220.44253667209705</v>
      </c>
      <c r="C387" s="2">
        <f t="shared" si="11"/>
        <v>1.7087352578229018</v>
      </c>
    </row>
    <row r="388" spans="1:3" x14ac:dyDescent="0.2">
      <c r="A388" s="2">
        <f t="shared" si="12"/>
        <v>384</v>
      </c>
      <c r="B388" s="60">
        <v>220.75630438613007</v>
      </c>
      <c r="C388" s="2">
        <f t="shared" si="11"/>
        <v>1.7363611334663742</v>
      </c>
    </row>
    <row r="389" spans="1:3" x14ac:dyDescent="0.2">
      <c r="A389" s="2">
        <f t="shared" si="12"/>
        <v>385</v>
      </c>
      <c r="B389" s="60">
        <v>221.07623733737273</v>
      </c>
      <c r="C389" s="2">
        <f t="shared" si="11"/>
        <v>1.7653795378901025</v>
      </c>
    </row>
    <row r="390" spans="1:3" x14ac:dyDescent="0.2">
      <c r="A390" s="2">
        <f t="shared" si="12"/>
        <v>386</v>
      </c>
      <c r="B390" s="60">
        <v>221.13591155849281</v>
      </c>
      <c r="C390" s="2">
        <f t="shared" ref="C390:C453" si="13">IF(A390&lt;=$D$2,NORMSINV((A390-0.5)/$D$2)," ")</f>
        <v>1.7959655256605047</v>
      </c>
    </row>
    <row r="391" spans="1:3" x14ac:dyDescent="0.2">
      <c r="A391" s="2">
        <f t="shared" si="12"/>
        <v>387</v>
      </c>
      <c r="B391" s="60">
        <v>221.15022018388845</v>
      </c>
      <c r="C391" s="2">
        <f t="shared" si="13"/>
        <v>1.8283302667641481</v>
      </c>
    </row>
    <row r="392" spans="1:3" x14ac:dyDescent="0.2">
      <c r="A392" s="2">
        <f t="shared" si="12"/>
        <v>388</v>
      </c>
      <c r="B392" s="60">
        <v>221.19067337135493</v>
      </c>
      <c r="C392" s="2">
        <f t="shared" si="13"/>
        <v>1.8627318674216511</v>
      </c>
    </row>
    <row r="393" spans="1:3" x14ac:dyDescent="0.2">
      <c r="A393" s="2">
        <f t="shared" si="12"/>
        <v>389</v>
      </c>
      <c r="B393" s="60">
        <v>221.9331723403302</v>
      </c>
      <c r="C393" s="2">
        <f t="shared" si="13"/>
        <v>1.8994906105213327</v>
      </c>
    </row>
    <row r="394" spans="1:3" x14ac:dyDescent="0.2">
      <c r="A394" s="2">
        <f t="shared" si="12"/>
        <v>390</v>
      </c>
      <c r="B394" s="60">
        <v>222.62697582610417</v>
      </c>
      <c r="C394" s="2">
        <f t="shared" si="13"/>
        <v>1.9390109896889525</v>
      </c>
    </row>
    <row r="395" spans="1:3" x14ac:dyDescent="0.2">
      <c r="A395" s="2">
        <f t="shared" si="12"/>
        <v>391</v>
      </c>
      <c r="B395" s="60">
        <v>223.16199972684262</v>
      </c>
      <c r="C395" s="2">
        <f t="shared" si="13"/>
        <v>1.9818145535064509</v>
      </c>
    </row>
    <row r="396" spans="1:3" x14ac:dyDescent="0.2">
      <c r="A396" s="2">
        <f t="shared" si="12"/>
        <v>392</v>
      </c>
      <c r="B396" s="60">
        <v>223.36548552394379</v>
      </c>
      <c r="C396" s="2">
        <f t="shared" si="13"/>
        <v>2.0285906666054867</v>
      </c>
    </row>
    <row r="397" spans="1:3" x14ac:dyDescent="0.2">
      <c r="A397" s="2">
        <f t="shared" si="12"/>
        <v>393</v>
      </c>
      <c r="B397" s="60">
        <v>223.41296114737634</v>
      </c>
      <c r="C397" s="2">
        <f t="shared" si="13"/>
        <v>2.080278452525274</v>
      </c>
    </row>
    <row r="398" spans="1:3" x14ac:dyDescent="0.2">
      <c r="A398" s="2">
        <f t="shared" si="12"/>
        <v>394</v>
      </c>
      <c r="B398" s="60">
        <v>224.28163317946019</v>
      </c>
      <c r="C398" s="2">
        <f t="shared" si="13"/>
        <v>2.138206340599865</v>
      </c>
    </row>
    <row r="399" spans="1:3" x14ac:dyDescent="0.2">
      <c r="A399" s="2">
        <f t="shared" si="12"/>
        <v>395</v>
      </c>
      <c r="B399" s="60">
        <v>224.57809207245009</v>
      </c>
      <c r="C399" s="2">
        <f t="shared" si="13"/>
        <v>2.2043462877022431</v>
      </c>
    </row>
    <row r="400" spans="1:3" x14ac:dyDescent="0.2">
      <c r="A400" s="2">
        <f t="shared" ref="A400:A463" si="14">IF(A399&lt;=$D$2,A399+1," ")</f>
        <v>396</v>
      </c>
      <c r="B400" s="60">
        <v>224.71748577791732</v>
      </c>
      <c r="C400" s="2">
        <f t="shared" si="13"/>
        <v>2.2818194835677295</v>
      </c>
    </row>
    <row r="401" spans="1:3" x14ac:dyDescent="0.2">
      <c r="A401" s="2">
        <f t="shared" si="14"/>
        <v>397</v>
      </c>
      <c r="B401" s="60">
        <v>225.36658305162564</v>
      </c>
      <c r="C401" s="2">
        <f t="shared" si="13"/>
        <v>2.3760308419612102</v>
      </c>
    </row>
    <row r="402" spans="1:3" x14ac:dyDescent="0.2">
      <c r="A402" s="2">
        <f t="shared" si="14"/>
        <v>398</v>
      </c>
      <c r="B402" s="60">
        <v>225.47604073898401</v>
      </c>
      <c r="C402" s="2">
        <f t="shared" si="13"/>
        <v>2.4977054744123737</v>
      </c>
    </row>
    <row r="403" spans="1:3" x14ac:dyDescent="0.2">
      <c r="A403" s="2">
        <f t="shared" si="14"/>
        <v>399</v>
      </c>
      <c r="B403" s="60">
        <v>226.58195901149884</v>
      </c>
      <c r="C403" s="2">
        <f t="shared" si="13"/>
        <v>2.6737873154729108</v>
      </c>
    </row>
    <row r="404" spans="1:3" x14ac:dyDescent="0.2">
      <c r="A404" s="2">
        <f t="shared" si="14"/>
        <v>400</v>
      </c>
      <c r="B404" s="60">
        <v>229.18362317560241</v>
      </c>
      <c r="C404" s="2">
        <f t="shared" si="13"/>
        <v>3.0233414397391534</v>
      </c>
    </row>
    <row r="405" spans="1:3" x14ac:dyDescent="0.2">
      <c r="A405" s="2">
        <f t="shared" si="14"/>
        <v>401</v>
      </c>
      <c r="B405" s="60"/>
      <c r="C405" s="2" t="str">
        <f t="shared" si="13"/>
        <v xml:space="preserve"> </v>
      </c>
    </row>
    <row r="406" spans="1:3" x14ac:dyDescent="0.2">
      <c r="A406" s="2" t="str">
        <f t="shared" si="14"/>
        <v xml:space="preserve"> </v>
      </c>
      <c r="B406" s="60"/>
      <c r="C406" s="2" t="str">
        <f t="shared" si="13"/>
        <v xml:space="preserve"> </v>
      </c>
    </row>
    <row r="407" spans="1:3" x14ac:dyDescent="0.2">
      <c r="A407" s="2" t="str">
        <f t="shared" si="14"/>
        <v xml:space="preserve"> </v>
      </c>
      <c r="B407" s="60"/>
      <c r="C407" s="2" t="str">
        <f t="shared" si="13"/>
        <v xml:space="preserve"> </v>
      </c>
    </row>
    <row r="408" spans="1:3" x14ac:dyDescent="0.2">
      <c r="A408" s="2" t="str">
        <f t="shared" si="14"/>
        <v xml:space="preserve"> </v>
      </c>
      <c r="B408" s="60"/>
      <c r="C408" s="2" t="str">
        <f t="shared" si="13"/>
        <v xml:space="preserve"> </v>
      </c>
    </row>
    <row r="409" spans="1:3" x14ac:dyDescent="0.2">
      <c r="A409" s="2" t="str">
        <f t="shared" si="14"/>
        <v xml:space="preserve"> </v>
      </c>
      <c r="B409" s="60"/>
      <c r="C409" s="2" t="str">
        <f t="shared" si="13"/>
        <v xml:space="preserve"> </v>
      </c>
    </row>
    <row r="410" spans="1:3" x14ac:dyDescent="0.2">
      <c r="A410" s="2" t="str">
        <f t="shared" si="14"/>
        <v xml:space="preserve"> </v>
      </c>
      <c r="B410" s="60"/>
      <c r="C410" s="2" t="str">
        <f t="shared" si="13"/>
        <v xml:space="preserve"> </v>
      </c>
    </row>
    <row r="411" spans="1:3" x14ac:dyDescent="0.2">
      <c r="A411" s="2" t="str">
        <f t="shared" si="14"/>
        <v xml:space="preserve"> </v>
      </c>
      <c r="B411" s="60"/>
      <c r="C411" s="2" t="str">
        <f t="shared" si="13"/>
        <v xml:space="preserve"> </v>
      </c>
    </row>
    <row r="412" spans="1:3" x14ac:dyDescent="0.2">
      <c r="A412" s="2" t="str">
        <f t="shared" si="14"/>
        <v xml:space="preserve"> </v>
      </c>
      <c r="B412" s="60"/>
      <c r="C412" s="2" t="str">
        <f t="shared" si="13"/>
        <v xml:space="preserve"> </v>
      </c>
    </row>
    <row r="413" spans="1:3" x14ac:dyDescent="0.2">
      <c r="A413" s="2" t="str">
        <f t="shared" si="14"/>
        <v xml:space="preserve"> </v>
      </c>
      <c r="B413" s="60"/>
      <c r="C413" s="2" t="str">
        <f t="shared" si="13"/>
        <v xml:space="preserve"> </v>
      </c>
    </row>
    <row r="414" spans="1:3" x14ac:dyDescent="0.2">
      <c r="A414" s="2" t="str">
        <f t="shared" si="14"/>
        <v xml:space="preserve"> </v>
      </c>
      <c r="B414" s="60"/>
      <c r="C414" s="2" t="str">
        <f t="shared" si="13"/>
        <v xml:space="preserve"> </v>
      </c>
    </row>
    <row r="415" spans="1:3" x14ac:dyDescent="0.2">
      <c r="A415" s="2" t="str">
        <f t="shared" si="14"/>
        <v xml:space="preserve"> </v>
      </c>
      <c r="B415" s="60"/>
      <c r="C415" s="2" t="str">
        <f t="shared" si="13"/>
        <v xml:space="preserve"> </v>
      </c>
    </row>
    <row r="416" spans="1:3" x14ac:dyDescent="0.2">
      <c r="A416" s="2" t="str">
        <f t="shared" si="14"/>
        <v xml:space="preserve"> </v>
      </c>
      <c r="B416" s="60"/>
      <c r="C416" s="2" t="str">
        <f t="shared" si="13"/>
        <v xml:space="preserve"> </v>
      </c>
    </row>
    <row r="417" spans="1:3" x14ac:dyDescent="0.2">
      <c r="A417" s="2" t="str">
        <f t="shared" si="14"/>
        <v xml:space="preserve"> </v>
      </c>
      <c r="B417" s="60"/>
      <c r="C417" s="2" t="str">
        <f t="shared" si="13"/>
        <v xml:space="preserve"> </v>
      </c>
    </row>
    <row r="418" spans="1:3" x14ac:dyDescent="0.2">
      <c r="A418" s="2" t="str">
        <f t="shared" si="14"/>
        <v xml:space="preserve"> </v>
      </c>
      <c r="B418" s="60"/>
      <c r="C418" s="2" t="str">
        <f t="shared" si="13"/>
        <v xml:space="preserve"> </v>
      </c>
    </row>
    <row r="419" spans="1:3" x14ac:dyDescent="0.2">
      <c r="A419" s="2" t="str">
        <f t="shared" si="14"/>
        <v xml:space="preserve"> </v>
      </c>
      <c r="B419" s="60"/>
      <c r="C419" s="2" t="str">
        <f t="shared" si="13"/>
        <v xml:space="preserve"> </v>
      </c>
    </row>
    <row r="420" spans="1:3" x14ac:dyDescent="0.2">
      <c r="A420" s="2" t="str">
        <f t="shared" si="14"/>
        <v xml:space="preserve"> </v>
      </c>
      <c r="B420" s="60"/>
      <c r="C420" s="2" t="str">
        <f t="shared" si="13"/>
        <v xml:space="preserve"> </v>
      </c>
    </row>
    <row r="421" spans="1:3" x14ac:dyDescent="0.2">
      <c r="A421" s="2" t="str">
        <f t="shared" si="14"/>
        <v xml:space="preserve"> </v>
      </c>
      <c r="B421" s="60"/>
      <c r="C421" s="2" t="str">
        <f t="shared" si="13"/>
        <v xml:space="preserve"> </v>
      </c>
    </row>
    <row r="422" spans="1:3" x14ac:dyDescent="0.2">
      <c r="A422" s="2" t="str">
        <f t="shared" si="14"/>
        <v xml:space="preserve"> </v>
      </c>
      <c r="B422" s="60"/>
      <c r="C422" s="2" t="str">
        <f t="shared" si="13"/>
        <v xml:space="preserve"> </v>
      </c>
    </row>
    <row r="423" spans="1:3" x14ac:dyDescent="0.2">
      <c r="A423" s="2" t="str">
        <f t="shared" si="14"/>
        <v xml:space="preserve"> </v>
      </c>
      <c r="B423" s="60"/>
      <c r="C423" s="2" t="str">
        <f t="shared" si="13"/>
        <v xml:space="preserve"> </v>
      </c>
    </row>
    <row r="424" spans="1:3" x14ac:dyDescent="0.2">
      <c r="A424" s="2" t="str">
        <f t="shared" si="14"/>
        <v xml:space="preserve"> </v>
      </c>
      <c r="B424" s="60"/>
      <c r="C424" s="2" t="str">
        <f t="shared" si="13"/>
        <v xml:space="preserve"> </v>
      </c>
    </row>
    <row r="425" spans="1:3" x14ac:dyDescent="0.2">
      <c r="A425" s="2" t="str">
        <f t="shared" si="14"/>
        <v xml:space="preserve"> </v>
      </c>
      <c r="B425" s="60"/>
      <c r="C425" s="2" t="str">
        <f t="shared" si="13"/>
        <v xml:space="preserve"> </v>
      </c>
    </row>
    <row r="426" spans="1:3" x14ac:dyDescent="0.2">
      <c r="A426" s="2" t="str">
        <f t="shared" si="14"/>
        <v xml:space="preserve"> </v>
      </c>
      <c r="B426" s="60"/>
      <c r="C426" s="2" t="str">
        <f t="shared" si="13"/>
        <v xml:space="preserve"> </v>
      </c>
    </row>
    <row r="427" spans="1:3" x14ac:dyDescent="0.2">
      <c r="A427" s="2" t="str">
        <f t="shared" si="14"/>
        <v xml:space="preserve"> </v>
      </c>
      <c r="B427" s="60"/>
      <c r="C427" s="2" t="str">
        <f t="shared" si="13"/>
        <v xml:space="preserve"> </v>
      </c>
    </row>
    <row r="428" spans="1:3" x14ac:dyDescent="0.2">
      <c r="A428" s="2" t="str">
        <f t="shared" si="14"/>
        <v xml:space="preserve"> </v>
      </c>
      <c r="B428" s="60"/>
      <c r="C428" s="2" t="str">
        <f t="shared" si="13"/>
        <v xml:space="preserve"> </v>
      </c>
    </row>
    <row r="429" spans="1:3" x14ac:dyDescent="0.2">
      <c r="A429" s="2" t="str">
        <f t="shared" si="14"/>
        <v xml:space="preserve"> </v>
      </c>
      <c r="B429" s="60"/>
      <c r="C429" s="2" t="str">
        <f t="shared" si="13"/>
        <v xml:space="preserve"> </v>
      </c>
    </row>
    <row r="430" spans="1:3" x14ac:dyDescent="0.2">
      <c r="A430" s="2" t="str">
        <f t="shared" si="14"/>
        <v xml:space="preserve"> </v>
      </c>
      <c r="B430" s="60"/>
      <c r="C430" s="2" t="str">
        <f t="shared" si="13"/>
        <v xml:space="preserve"> </v>
      </c>
    </row>
    <row r="431" spans="1:3" x14ac:dyDescent="0.2">
      <c r="A431" s="2" t="str">
        <f t="shared" si="14"/>
        <v xml:space="preserve"> </v>
      </c>
      <c r="B431" s="60"/>
      <c r="C431" s="2" t="str">
        <f t="shared" si="13"/>
        <v xml:space="preserve"> </v>
      </c>
    </row>
    <row r="432" spans="1:3" x14ac:dyDescent="0.2">
      <c r="A432" s="2" t="str">
        <f t="shared" si="14"/>
        <v xml:space="preserve"> </v>
      </c>
      <c r="B432" s="60"/>
      <c r="C432" s="2" t="str">
        <f t="shared" si="13"/>
        <v xml:space="preserve"> </v>
      </c>
    </row>
    <row r="433" spans="1:3" x14ac:dyDescent="0.2">
      <c r="A433" s="2" t="str">
        <f t="shared" si="14"/>
        <v xml:space="preserve"> </v>
      </c>
      <c r="B433" s="60"/>
      <c r="C433" s="2" t="str">
        <f t="shared" si="13"/>
        <v xml:space="preserve"> </v>
      </c>
    </row>
    <row r="434" spans="1:3" x14ac:dyDescent="0.2">
      <c r="A434" s="2" t="str">
        <f t="shared" si="14"/>
        <v xml:space="preserve"> </v>
      </c>
      <c r="B434" s="60"/>
      <c r="C434" s="2" t="str">
        <f t="shared" si="13"/>
        <v xml:space="preserve"> </v>
      </c>
    </row>
    <row r="435" spans="1:3" x14ac:dyDescent="0.2">
      <c r="A435" s="2" t="str">
        <f t="shared" si="14"/>
        <v xml:space="preserve"> </v>
      </c>
      <c r="B435" s="60"/>
      <c r="C435" s="2" t="str">
        <f t="shared" si="13"/>
        <v xml:space="preserve"> </v>
      </c>
    </row>
    <row r="436" spans="1:3" x14ac:dyDescent="0.2">
      <c r="A436" s="2" t="str">
        <f t="shared" si="14"/>
        <v xml:space="preserve"> </v>
      </c>
      <c r="B436" s="60"/>
      <c r="C436" s="2" t="str">
        <f t="shared" si="13"/>
        <v xml:space="preserve"> </v>
      </c>
    </row>
    <row r="437" spans="1:3" x14ac:dyDescent="0.2">
      <c r="A437" s="2" t="str">
        <f t="shared" si="14"/>
        <v xml:space="preserve"> </v>
      </c>
      <c r="B437" s="60"/>
      <c r="C437" s="2" t="str">
        <f t="shared" si="13"/>
        <v xml:space="preserve"> </v>
      </c>
    </row>
    <row r="438" spans="1:3" x14ac:dyDescent="0.2">
      <c r="A438" s="2" t="str">
        <f t="shared" si="14"/>
        <v xml:space="preserve"> </v>
      </c>
      <c r="B438" s="60"/>
      <c r="C438" s="2" t="str">
        <f t="shared" si="13"/>
        <v xml:space="preserve"> </v>
      </c>
    </row>
    <row r="439" spans="1:3" x14ac:dyDescent="0.2">
      <c r="A439" s="2" t="str">
        <f t="shared" si="14"/>
        <v xml:space="preserve"> </v>
      </c>
      <c r="B439" s="60"/>
      <c r="C439" s="2" t="str">
        <f t="shared" si="13"/>
        <v xml:space="preserve"> </v>
      </c>
    </row>
    <row r="440" spans="1:3" x14ac:dyDescent="0.2">
      <c r="A440" s="2" t="str">
        <f t="shared" si="14"/>
        <v xml:space="preserve"> </v>
      </c>
      <c r="B440" s="60"/>
      <c r="C440" s="2" t="str">
        <f t="shared" si="13"/>
        <v xml:space="preserve"> </v>
      </c>
    </row>
    <row r="441" spans="1:3" x14ac:dyDescent="0.2">
      <c r="A441" s="2" t="str">
        <f t="shared" si="14"/>
        <v xml:space="preserve"> </v>
      </c>
      <c r="B441" s="60"/>
      <c r="C441" s="2" t="str">
        <f t="shared" si="13"/>
        <v xml:space="preserve"> </v>
      </c>
    </row>
    <row r="442" spans="1:3" x14ac:dyDescent="0.2">
      <c r="A442" s="2" t="str">
        <f t="shared" si="14"/>
        <v xml:space="preserve"> </v>
      </c>
      <c r="B442" s="60"/>
      <c r="C442" s="2" t="str">
        <f t="shared" si="13"/>
        <v xml:space="preserve"> </v>
      </c>
    </row>
    <row r="443" spans="1:3" x14ac:dyDescent="0.2">
      <c r="A443" s="2" t="str">
        <f t="shared" si="14"/>
        <v xml:space="preserve"> </v>
      </c>
      <c r="B443" s="60"/>
      <c r="C443" s="2" t="str">
        <f t="shared" si="13"/>
        <v xml:space="preserve"> </v>
      </c>
    </row>
    <row r="444" spans="1:3" x14ac:dyDescent="0.2">
      <c r="A444" s="2" t="str">
        <f t="shared" si="14"/>
        <v xml:space="preserve"> </v>
      </c>
      <c r="B444" s="60"/>
      <c r="C444" s="2" t="str">
        <f t="shared" si="13"/>
        <v xml:space="preserve"> </v>
      </c>
    </row>
    <row r="445" spans="1:3" x14ac:dyDescent="0.2">
      <c r="A445" s="2" t="str">
        <f t="shared" si="14"/>
        <v xml:space="preserve"> </v>
      </c>
      <c r="B445" s="60"/>
      <c r="C445" s="2" t="str">
        <f t="shared" si="13"/>
        <v xml:space="preserve"> </v>
      </c>
    </row>
    <row r="446" spans="1:3" x14ac:dyDescent="0.2">
      <c r="A446" s="2" t="str">
        <f t="shared" si="14"/>
        <v xml:space="preserve"> </v>
      </c>
      <c r="B446" s="60"/>
      <c r="C446" s="2" t="str">
        <f t="shared" si="13"/>
        <v xml:space="preserve"> </v>
      </c>
    </row>
    <row r="447" spans="1:3" x14ac:dyDescent="0.2">
      <c r="A447" s="2" t="str">
        <f t="shared" si="14"/>
        <v xml:space="preserve"> </v>
      </c>
      <c r="B447" s="60"/>
      <c r="C447" s="2" t="str">
        <f t="shared" si="13"/>
        <v xml:space="preserve"> </v>
      </c>
    </row>
    <row r="448" spans="1:3" x14ac:dyDescent="0.2">
      <c r="A448" s="2" t="str">
        <f t="shared" si="14"/>
        <v xml:space="preserve"> </v>
      </c>
      <c r="B448" s="60"/>
      <c r="C448" s="2" t="str">
        <f t="shared" si="13"/>
        <v xml:space="preserve"> </v>
      </c>
    </row>
    <row r="449" spans="1:3" x14ac:dyDescent="0.2">
      <c r="A449" s="2" t="str">
        <f t="shared" si="14"/>
        <v xml:space="preserve"> </v>
      </c>
      <c r="B449" s="60"/>
      <c r="C449" s="2" t="str">
        <f t="shared" si="13"/>
        <v xml:space="preserve"> </v>
      </c>
    </row>
    <row r="450" spans="1:3" x14ac:dyDescent="0.2">
      <c r="A450" s="2" t="str">
        <f t="shared" si="14"/>
        <v xml:space="preserve"> </v>
      </c>
      <c r="B450" s="60"/>
      <c r="C450" s="2" t="str">
        <f t="shared" si="13"/>
        <v xml:space="preserve"> </v>
      </c>
    </row>
    <row r="451" spans="1:3" x14ac:dyDescent="0.2">
      <c r="A451" s="2" t="str">
        <f t="shared" si="14"/>
        <v xml:space="preserve"> </v>
      </c>
      <c r="B451" s="60"/>
      <c r="C451" s="2" t="str">
        <f t="shared" si="13"/>
        <v xml:space="preserve"> </v>
      </c>
    </row>
    <row r="452" spans="1:3" x14ac:dyDescent="0.2">
      <c r="A452" s="2" t="str">
        <f t="shared" si="14"/>
        <v xml:space="preserve"> </v>
      </c>
      <c r="B452" s="60"/>
      <c r="C452" s="2" t="str">
        <f t="shared" si="13"/>
        <v xml:space="preserve"> </v>
      </c>
    </row>
    <row r="453" spans="1:3" x14ac:dyDescent="0.2">
      <c r="A453" s="2" t="str">
        <f t="shared" si="14"/>
        <v xml:space="preserve"> </v>
      </c>
      <c r="B453" s="60"/>
      <c r="C453" s="2" t="str">
        <f t="shared" si="13"/>
        <v xml:space="preserve"> </v>
      </c>
    </row>
    <row r="454" spans="1:3" x14ac:dyDescent="0.2">
      <c r="A454" s="2" t="str">
        <f t="shared" si="14"/>
        <v xml:space="preserve"> </v>
      </c>
      <c r="B454" s="60"/>
      <c r="C454" s="2" t="str">
        <f t="shared" ref="C454:C504" si="15">IF(A454&lt;=$D$2,NORMSINV((A454-0.5)/$D$2)," ")</f>
        <v xml:space="preserve"> </v>
      </c>
    </row>
    <row r="455" spans="1:3" x14ac:dyDescent="0.2">
      <c r="A455" s="2" t="str">
        <f t="shared" si="14"/>
        <v xml:space="preserve"> </v>
      </c>
      <c r="B455" s="60"/>
      <c r="C455" s="2" t="str">
        <f t="shared" si="15"/>
        <v xml:space="preserve"> </v>
      </c>
    </row>
    <row r="456" spans="1:3" x14ac:dyDescent="0.2">
      <c r="A456" s="2" t="str">
        <f t="shared" si="14"/>
        <v xml:space="preserve"> </v>
      </c>
      <c r="B456" s="60"/>
      <c r="C456" s="2" t="str">
        <f t="shared" si="15"/>
        <v xml:space="preserve"> </v>
      </c>
    </row>
    <row r="457" spans="1:3" x14ac:dyDescent="0.2">
      <c r="A457" s="2" t="str">
        <f t="shared" si="14"/>
        <v xml:space="preserve"> </v>
      </c>
      <c r="B457" s="60"/>
      <c r="C457" s="2" t="str">
        <f t="shared" si="15"/>
        <v xml:space="preserve"> </v>
      </c>
    </row>
    <row r="458" spans="1:3" x14ac:dyDescent="0.2">
      <c r="A458" s="2" t="str">
        <f t="shared" si="14"/>
        <v xml:space="preserve"> </v>
      </c>
      <c r="B458" s="60"/>
      <c r="C458" s="2" t="str">
        <f t="shared" si="15"/>
        <v xml:space="preserve"> </v>
      </c>
    </row>
    <row r="459" spans="1:3" x14ac:dyDescent="0.2">
      <c r="A459" s="2" t="str">
        <f t="shared" si="14"/>
        <v xml:space="preserve"> </v>
      </c>
      <c r="B459" s="60"/>
      <c r="C459" s="2" t="str">
        <f t="shared" si="15"/>
        <v xml:space="preserve"> </v>
      </c>
    </row>
    <row r="460" spans="1:3" x14ac:dyDescent="0.2">
      <c r="A460" s="2" t="str">
        <f t="shared" si="14"/>
        <v xml:space="preserve"> </v>
      </c>
      <c r="B460" s="60"/>
      <c r="C460" s="2" t="str">
        <f t="shared" si="15"/>
        <v xml:space="preserve"> </v>
      </c>
    </row>
    <row r="461" spans="1:3" x14ac:dyDescent="0.2">
      <c r="A461" s="2" t="str">
        <f t="shared" si="14"/>
        <v xml:space="preserve"> </v>
      </c>
      <c r="B461" s="60"/>
      <c r="C461" s="2" t="str">
        <f t="shared" si="15"/>
        <v xml:space="preserve"> </v>
      </c>
    </row>
    <row r="462" spans="1:3" x14ac:dyDescent="0.2">
      <c r="A462" s="2" t="str">
        <f t="shared" si="14"/>
        <v xml:space="preserve"> </v>
      </c>
      <c r="B462" s="60"/>
      <c r="C462" s="2" t="str">
        <f t="shared" si="15"/>
        <v xml:space="preserve"> </v>
      </c>
    </row>
    <row r="463" spans="1:3" x14ac:dyDescent="0.2">
      <c r="A463" s="2" t="str">
        <f t="shared" si="14"/>
        <v xml:space="preserve"> </v>
      </c>
      <c r="B463" s="60"/>
      <c r="C463" s="2" t="str">
        <f t="shared" si="15"/>
        <v xml:space="preserve"> </v>
      </c>
    </row>
    <row r="464" spans="1:3" x14ac:dyDescent="0.2">
      <c r="A464" s="2" t="str">
        <f t="shared" ref="A464:A499" si="16">IF(A463&lt;=$D$2,A463+1," ")</f>
        <v xml:space="preserve"> </v>
      </c>
      <c r="B464" s="60"/>
      <c r="C464" s="2" t="str">
        <f t="shared" si="15"/>
        <v xml:space="preserve"> </v>
      </c>
    </row>
    <row r="465" spans="1:3" x14ac:dyDescent="0.2">
      <c r="A465" s="2" t="str">
        <f t="shared" si="16"/>
        <v xml:space="preserve"> </v>
      </c>
      <c r="B465" s="60"/>
      <c r="C465" s="2" t="str">
        <f t="shared" si="15"/>
        <v xml:space="preserve"> </v>
      </c>
    </row>
    <row r="466" spans="1:3" x14ac:dyDescent="0.2">
      <c r="A466" s="2" t="str">
        <f t="shared" si="16"/>
        <v xml:space="preserve"> </v>
      </c>
      <c r="B466" s="60"/>
      <c r="C466" s="2" t="str">
        <f t="shared" si="15"/>
        <v xml:space="preserve"> </v>
      </c>
    </row>
    <row r="467" spans="1:3" x14ac:dyDescent="0.2">
      <c r="A467" s="2" t="str">
        <f t="shared" si="16"/>
        <v xml:space="preserve"> </v>
      </c>
      <c r="B467" s="60"/>
      <c r="C467" s="2" t="str">
        <f t="shared" si="15"/>
        <v xml:space="preserve"> </v>
      </c>
    </row>
    <row r="468" spans="1:3" x14ac:dyDescent="0.2">
      <c r="A468" s="2" t="str">
        <f t="shared" si="16"/>
        <v xml:space="preserve"> </v>
      </c>
      <c r="B468" s="60"/>
      <c r="C468" s="2" t="str">
        <f t="shared" si="15"/>
        <v xml:space="preserve"> </v>
      </c>
    </row>
    <row r="469" spans="1:3" x14ac:dyDescent="0.2">
      <c r="A469" s="2" t="str">
        <f t="shared" si="16"/>
        <v xml:space="preserve"> </v>
      </c>
      <c r="B469" s="60"/>
      <c r="C469" s="2" t="str">
        <f t="shared" si="15"/>
        <v xml:space="preserve"> </v>
      </c>
    </row>
    <row r="470" spans="1:3" x14ac:dyDescent="0.2">
      <c r="A470" s="2" t="str">
        <f t="shared" si="16"/>
        <v xml:space="preserve"> </v>
      </c>
      <c r="B470" s="60"/>
      <c r="C470" s="2" t="str">
        <f t="shared" si="15"/>
        <v xml:space="preserve"> </v>
      </c>
    </row>
    <row r="471" spans="1:3" x14ac:dyDescent="0.2">
      <c r="A471" s="2" t="str">
        <f t="shared" si="16"/>
        <v xml:space="preserve"> </v>
      </c>
      <c r="B471" s="60"/>
      <c r="C471" s="2" t="str">
        <f t="shared" si="15"/>
        <v xml:space="preserve"> </v>
      </c>
    </row>
    <row r="472" spans="1:3" x14ac:dyDescent="0.2">
      <c r="A472" s="2" t="str">
        <f t="shared" si="16"/>
        <v xml:space="preserve"> </v>
      </c>
      <c r="B472" s="60"/>
      <c r="C472" s="2" t="str">
        <f t="shared" si="15"/>
        <v xml:space="preserve"> </v>
      </c>
    </row>
    <row r="473" spans="1:3" x14ac:dyDescent="0.2">
      <c r="A473" s="2" t="str">
        <f t="shared" si="16"/>
        <v xml:space="preserve"> </v>
      </c>
      <c r="B473" s="60"/>
      <c r="C473" s="2" t="str">
        <f t="shared" si="15"/>
        <v xml:space="preserve"> </v>
      </c>
    </row>
    <row r="474" spans="1:3" x14ac:dyDescent="0.2">
      <c r="A474" s="2" t="str">
        <f t="shared" si="16"/>
        <v xml:space="preserve"> </v>
      </c>
      <c r="B474" s="60"/>
      <c r="C474" s="2" t="str">
        <f t="shared" si="15"/>
        <v xml:space="preserve"> </v>
      </c>
    </row>
    <row r="475" spans="1:3" x14ac:dyDescent="0.2">
      <c r="A475" s="2" t="str">
        <f t="shared" si="16"/>
        <v xml:space="preserve"> </v>
      </c>
      <c r="B475" s="60"/>
      <c r="C475" s="2" t="str">
        <f t="shared" si="15"/>
        <v xml:space="preserve"> </v>
      </c>
    </row>
    <row r="476" spans="1:3" x14ac:dyDescent="0.2">
      <c r="A476" s="2" t="str">
        <f t="shared" si="16"/>
        <v xml:space="preserve"> </v>
      </c>
      <c r="B476" s="60"/>
      <c r="C476" s="2" t="str">
        <f t="shared" si="15"/>
        <v xml:space="preserve"> </v>
      </c>
    </row>
    <row r="477" spans="1:3" x14ac:dyDescent="0.2">
      <c r="A477" s="2" t="str">
        <f t="shared" si="16"/>
        <v xml:space="preserve"> </v>
      </c>
      <c r="B477" s="60"/>
      <c r="C477" s="2" t="str">
        <f t="shared" si="15"/>
        <v xml:space="preserve"> </v>
      </c>
    </row>
    <row r="478" spans="1:3" x14ac:dyDescent="0.2">
      <c r="A478" s="2" t="str">
        <f t="shared" si="16"/>
        <v xml:space="preserve"> </v>
      </c>
      <c r="B478" s="60"/>
      <c r="C478" s="2" t="str">
        <f t="shared" si="15"/>
        <v xml:space="preserve"> </v>
      </c>
    </row>
    <row r="479" spans="1:3" x14ac:dyDescent="0.2">
      <c r="A479" s="2" t="str">
        <f t="shared" si="16"/>
        <v xml:space="preserve"> </v>
      </c>
      <c r="B479" s="60"/>
      <c r="C479" s="2" t="str">
        <f t="shared" si="15"/>
        <v xml:space="preserve"> </v>
      </c>
    </row>
    <row r="480" spans="1:3" x14ac:dyDescent="0.2">
      <c r="A480" s="2" t="str">
        <f t="shared" si="16"/>
        <v xml:space="preserve"> </v>
      </c>
      <c r="B480" s="60"/>
      <c r="C480" s="2" t="str">
        <f t="shared" si="15"/>
        <v xml:space="preserve"> </v>
      </c>
    </row>
    <row r="481" spans="1:3" x14ac:dyDescent="0.2">
      <c r="A481" s="2" t="str">
        <f t="shared" si="16"/>
        <v xml:space="preserve"> </v>
      </c>
      <c r="B481" s="60"/>
      <c r="C481" s="2" t="str">
        <f t="shared" si="15"/>
        <v xml:space="preserve"> </v>
      </c>
    </row>
    <row r="482" spans="1:3" x14ac:dyDescent="0.2">
      <c r="A482" s="2" t="str">
        <f t="shared" si="16"/>
        <v xml:space="preserve"> </v>
      </c>
      <c r="B482" s="60"/>
      <c r="C482" s="2" t="str">
        <f t="shared" si="15"/>
        <v xml:space="preserve"> </v>
      </c>
    </row>
    <row r="483" spans="1:3" x14ac:dyDescent="0.2">
      <c r="A483" s="2" t="str">
        <f t="shared" si="16"/>
        <v xml:space="preserve"> </v>
      </c>
      <c r="B483" s="60"/>
      <c r="C483" s="2" t="str">
        <f t="shared" si="15"/>
        <v xml:space="preserve"> </v>
      </c>
    </row>
    <row r="484" spans="1:3" x14ac:dyDescent="0.2">
      <c r="A484" s="2" t="str">
        <f t="shared" si="16"/>
        <v xml:space="preserve"> </v>
      </c>
      <c r="B484" s="60"/>
      <c r="C484" s="2" t="str">
        <f t="shared" si="15"/>
        <v xml:space="preserve"> </v>
      </c>
    </row>
    <row r="485" spans="1:3" x14ac:dyDescent="0.2">
      <c r="A485" s="2" t="str">
        <f t="shared" si="16"/>
        <v xml:space="preserve"> </v>
      </c>
      <c r="B485" s="60"/>
      <c r="C485" s="2" t="str">
        <f t="shared" si="15"/>
        <v xml:space="preserve"> </v>
      </c>
    </row>
    <row r="486" spans="1:3" x14ac:dyDescent="0.2">
      <c r="A486" s="2" t="str">
        <f t="shared" si="16"/>
        <v xml:space="preserve"> </v>
      </c>
      <c r="B486" s="60"/>
      <c r="C486" s="2" t="str">
        <f t="shared" si="15"/>
        <v xml:space="preserve"> </v>
      </c>
    </row>
    <row r="487" spans="1:3" x14ac:dyDescent="0.2">
      <c r="A487" s="2" t="str">
        <f t="shared" si="16"/>
        <v xml:space="preserve"> </v>
      </c>
      <c r="B487" s="60"/>
      <c r="C487" s="2" t="str">
        <f t="shared" si="15"/>
        <v xml:space="preserve"> </v>
      </c>
    </row>
    <row r="488" spans="1:3" x14ac:dyDescent="0.2">
      <c r="A488" s="2" t="str">
        <f t="shared" si="16"/>
        <v xml:space="preserve"> </v>
      </c>
      <c r="B488" s="60"/>
      <c r="C488" s="2" t="str">
        <f t="shared" si="15"/>
        <v xml:space="preserve"> </v>
      </c>
    </row>
    <row r="489" spans="1:3" x14ac:dyDescent="0.2">
      <c r="A489" s="2" t="str">
        <f t="shared" si="16"/>
        <v xml:space="preserve"> </v>
      </c>
      <c r="B489" s="60"/>
      <c r="C489" s="2" t="str">
        <f t="shared" si="15"/>
        <v xml:space="preserve"> </v>
      </c>
    </row>
    <row r="490" spans="1:3" x14ac:dyDescent="0.2">
      <c r="A490" s="2" t="str">
        <f t="shared" si="16"/>
        <v xml:space="preserve"> </v>
      </c>
      <c r="B490" s="60"/>
      <c r="C490" s="2" t="str">
        <f t="shared" si="15"/>
        <v xml:space="preserve"> </v>
      </c>
    </row>
    <row r="491" spans="1:3" x14ac:dyDescent="0.2">
      <c r="A491" s="2" t="str">
        <f t="shared" si="16"/>
        <v xml:space="preserve"> </v>
      </c>
      <c r="B491" s="60"/>
      <c r="C491" s="2" t="str">
        <f t="shared" si="15"/>
        <v xml:space="preserve"> </v>
      </c>
    </row>
    <row r="492" spans="1:3" x14ac:dyDescent="0.2">
      <c r="A492" s="2" t="str">
        <f t="shared" si="16"/>
        <v xml:space="preserve"> </v>
      </c>
      <c r="B492" s="60"/>
      <c r="C492" s="2" t="str">
        <f t="shared" si="15"/>
        <v xml:space="preserve"> </v>
      </c>
    </row>
    <row r="493" spans="1:3" x14ac:dyDescent="0.2">
      <c r="A493" s="2" t="str">
        <f t="shared" si="16"/>
        <v xml:space="preserve"> </v>
      </c>
      <c r="B493" s="60"/>
      <c r="C493" s="2" t="str">
        <f t="shared" si="15"/>
        <v xml:space="preserve"> </v>
      </c>
    </row>
    <row r="494" spans="1:3" x14ac:dyDescent="0.2">
      <c r="A494" s="2" t="str">
        <f t="shared" si="16"/>
        <v xml:space="preserve"> </v>
      </c>
      <c r="B494" s="60"/>
      <c r="C494" s="2" t="str">
        <f t="shared" si="15"/>
        <v xml:space="preserve"> </v>
      </c>
    </row>
    <row r="495" spans="1:3" x14ac:dyDescent="0.2">
      <c r="A495" s="2" t="str">
        <f t="shared" si="16"/>
        <v xml:space="preserve"> </v>
      </c>
      <c r="B495" s="60"/>
      <c r="C495" s="2" t="str">
        <f t="shared" si="15"/>
        <v xml:space="preserve"> </v>
      </c>
    </row>
    <row r="496" spans="1:3" x14ac:dyDescent="0.2">
      <c r="A496" s="2" t="str">
        <f t="shared" si="16"/>
        <v xml:space="preserve"> </v>
      </c>
      <c r="B496" s="60"/>
      <c r="C496" s="2" t="str">
        <f t="shared" si="15"/>
        <v xml:space="preserve"> </v>
      </c>
    </row>
    <row r="497" spans="1:3" x14ac:dyDescent="0.2">
      <c r="A497" s="2" t="str">
        <f t="shared" si="16"/>
        <v xml:space="preserve"> </v>
      </c>
      <c r="B497" s="60"/>
      <c r="C497" s="2" t="str">
        <f t="shared" si="15"/>
        <v xml:space="preserve"> </v>
      </c>
    </row>
    <row r="498" spans="1:3" x14ac:dyDescent="0.2">
      <c r="A498" s="2" t="str">
        <f t="shared" si="16"/>
        <v xml:space="preserve"> </v>
      </c>
      <c r="B498" s="60"/>
      <c r="C498" s="2" t="str">
        <f t="shared" si="15"/>
        <v xml:space="preserve"> </v>
      </c>
    </row>
    <row r="499" spans="1:3" x14ac:dyDescent="0.2">
      <c r="A499" s="2" t="str">
        <f t="shared" si="16"/>
        <v xml:space="preserve"> </v>
      </c>
      <c r="B499" s="60"/>
      <c r="C499" s="2" t="str">
        <f t="shared" si="15"/>
        <v xml:space="preserve"> </v>
      </c>
    </row>
    <row r="500" spans="1:3" x14ac:dyDescent="0.2">
      <c r="A500" s="2" t="str">
        <f>IF(A499&lt;=$D$2,A499+1," ")</f>
        <v xml:space="preserve"> </v>
      </c>
      <c r="B500" s="60"/>
      <c r="C500" s="2" t="str">
        <f t="shared" si="15"/>
        <v xml:space="preserve"> </v>
      </c>
    </row>
    <row r="501" spans="1:3" x14ac:dyDescent="0.2">
      <c r="A501" s="2" t="str">
        <f>IF(A500&lt;=$D$2,A500+1," ")</f>
        <v xml:space="preserve"> </v>
      </c>
      <c r="B501" s="60"/>
      <c r="C501" s="2" t="str">
        <f t="shared" si="15"/>
        <v xml:space="preserve"> </v>
      </c>
    </row>
    <row r="502" spans="1:3" x14ac:dyDescent="0.2">
      <c r="A502" s="2" t="str">
        <f>IF(A501&lt;=$D$2,A501+1," ")</f>
        <v xml:space="preserve"> </v>
      </c>
      <c r="B502" s="60"/>
      <c r="C502" s="2" t="str">
        <f t="shared" si="15"/>
        <v xml:space="preserve"> </v>
      </c>
    </row>
    <row r="503" spans="1:3" x14ac:dyDescent="0.2">
      <c r="A503" s="2" t="str">
        <f>IF(A502&lt;=$D$2,A502+1," ")</f>
        <v xml:space="preserve"> </v>
      </c>
      <c r="B503" s="60"/>
      <c r="C503" s="2" t="str">
        <f t="shared" si="15"/>
        <v xml:space="preserve"> </v>
      </c>
    </row>
    <row r="504" spans="1:3" x14ac:dyDescent="0.2">
      <c r="A504" s="2" t="str">
        <f>IF(A503&lt;=$D$2,A503+1," ")</f>
        <v xml:space="preserve"> </v>
      </c>
      <c r="B504" s="60"/>
      <c r="C504" s="2" t="str">
        <f t="shared" si="15"/>
        <v xml:space="preserve"> </v>
      </c>
    </row>
  </sheetData>
  <sheetProtection password="8AFD" sheet="1"/>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0"/>
  <sheetViews>
    <sheetView tabSelected="1" workbookViewId="0">
      <selection activeCell="G7" sqref="G7"/>
    </sheetView>
  </sheetViews>
  <sheetFormatPr defaultRowHeight="12.75" x14ac:dyDescent="0.2"/>
  <cols>
    <col min="1" max="6" width="8.85546875" style="28"/>
    <col min="7" max="7" width="9.85546875" style="28" bestFit="1" customWidth="1"/>
    <col min="8" max="9" width="8.85546875" style="28"/>
    <col min="10" max="10" width="19.7109375" customWidth="1"/>
    <col min="11" max="11" width="35.7109375" customWidth="1"/>
  </cols>
  <sheetData>
    <row r="1" spans="1:12" ht="13.15" customHeight="1" thickBot="1" x14ac:dyDescent="0.25">
      <c r="A1" s="1" t="s">
        <v>101</v>
      </c>
      <c r="B1" s="1" t="s">
        <v>102</v>
      </c>
      <c r="C1" s="1" t="s">
        <v>28</v>
      </c>
      <c r="D1" s="33" t="s">
        <v>27</v>
      </c>
      <c r="E1">
        <v>20</v>
      </c>
      <c r="F1">
        <v>60</v>
      </c>
      <c r="G1">
        <v>400</v>
      </c>
      <c r="H1" s="30"/>
      <c r="I1" s="52" t="s">
        <v>93</v>
      </c>
      <c r="J1" s="53" t="s">
        <v>94</v>
      </c>
      <c r="K1" s="53" t="s">
        <v>95</v>
      </c>
      <c r="L1" s="53" t="s">
        <v>513</v>
      </c>
    </row>
    <row r="2" spans="1:12" ht="13.15" customHeight="1" thickBot="1" x14ac:dyDescent="0.25">
      <c r="A2" s="59">
        <v>187.18404915253632</v>
      </c>
      <c r="B2" s="59">
        <v>187.18404915253632</v>
      </c>
      <c r="C2" s="59">
        <v>187.18404915253632</v>
      </c>
      <c r="D2" s="30">
        <v>185</v>
      </c>
      <c r="E2" s="63">
        <f>(COUNTIF(A2:A21,"&lt;190")+COUNTIF(A2:A21,"&gt;225"))/20</f>
        <v>0.05</v>
      </c>
      <c r="F2" s="63">
        <f>(COUNTIF(B2:B61,"&lt;190")+COUNTIF(B2:B61,"&gt;225"))/60</f>
        <v>0.05</v>
      </c>
      <c r="G2" s="63">
        <f>(COUNTIF(C2:C401,"&lt;190")+COUNTIF(C2:C401,"&gt;225"))/400</f>
        <v>1.7500000000000002E-2</v>
      </c>
      <c r="H2" s="30"/>
      <c r="I2" s="67" t="s">
        <v>96</v>
      </c>
      <c r="J2" s="54" t="s">
        <v>508</v>
      </c>
      <c r="K2" s="55" t="s">
        <v>103</v>
      </c>
      <c r="L2" s="55"/>
    </row>
    <row r="3" spans="1:12" ht="13.15" customHeight="1" thickBot="1" x14ac:dyDescent="0.25">
      <c r="A3" s="59">
        <v>197.75281528146297</v>
      </c>
      <c r="B3" s="59">
        <v>190.46250470401719</v>
      </c>
      <c r="C3" s="59">
        <v>188.80824298085645</v>
      </c>
      <c r="D3" s="30">
        <v>190</v>
      </c>
      <c r="E3" s="63">
        <f>(COUNTIF(A2:A21,"&lt;215.25")-COUNTIF(A2:A21,"&lt;200.75"))</f>
        <v>13</v>
      </c>
      <c r="F3" s="63">
        <f>(COUNTIF(B2:B61,"&lt;215.25")-COUNTIF(B2:B61,"&lt;200.75"))</f>
        <v>35</v>
      </c>
      <c r="G3" s="63">
        <f>(COUNTIF(C2:C401,"&lt;215.25")-COUNTIF(C2:C401,"&lt;200.75"))</f>
        <v>271</v>
      </c>
      <c r="H3" s="30"/>
      <c r="I3" s="68"/>
      <c r="J3" s="54" t="s">
        <v>509</v>
      </c>
      <c r="K3" s="55" t="s">
        <v>103</v>
      </c>
      <c r="L3" s="55"/>
    </row>
    <row r="4" spans="1:12" ht="13.15" customHeight="1" thickBot="1" x14ac:dyDescent="0.25">
      <c r="A4" s="59">
        <v>198.84735918586375</v>
      </c>
      <c r="B4" s="59">
        <v>192.33330802072305</v>
      </c>
      <c r="C4" s="59">
        <v>188.91690940782428</v>
      </c>
      <c r="D4" s="30">
        <v>195</v>
      </c>
      <c r="E4" s="63">
        <f>(COUNTIF(A2:A21,"&lt;222.5")-COUNTIF(A2:A21,"&lt;193.5"))</f>
        <v>18</v>
      </c>
      <c r="F4" s="63">
        <f>(COUNTIF(B2:B61,"&lt;222.5")-COUNTIF(B2:B61,"&lt;193.5"))</f>
        <v>53</v>
      </c>
      <c r="G4" s="63">
        <f>(COUNTIF(C2:C401,"&lt;222.5")-COUNTIF(C2:C401,"&lt;193.5"))</f>
        <v>377</v>
      </c>
      <c r="H4" s="30"/>
      <c r="I4" s="56" t="s">
        <v>97</v>
      </c>
      <c r="J4" s="54" t="s">
        <v>510</v>
      </c>
      <c r="K4" s="55" t="s">
        <v>103</v>
      </c>
      <c r="L4" s="55"/>
    </row>
    <row r="5" spans="1:12" ht="13.15" customHeight="1" thickBot="1" x14ac:dyDescent="0.25">
      <c r="A5" s="59">
        <v>199.66117049753666</v>
      </c>
      <c r="B5" s="59">
        <v>194.55147464887705</v>
      </c>
      <c r="C5" s="59">
        <v>190.27022842911538</v>
      </c>
      <c r="D5" s="30">
        <v>200</v>
      </c>
      <c r="E5" s="63">
        <f>(COUNTIF(A2:A21,"&lt;229.75")-COUNTIF(A2:A21,"&lt;186.25"))</f>
        <v>20</v>
      </c>
      <c r="F5" s="63">
        <f>(COUNTIF(B2:B61,"&lt;229.75")-COUNTIF(B2:B61,"&lt;186.25"))</f>
        <v>60</v>
      </c>
      <c r="G5" s="63">
        <f>(COUNTIF(C2:C401,"&lt;229.75")-COUNTIF(C2:C401,"&lt;186.25"))</f>
        <v>400</v>
      </c>
      <c r="H5" s="30"/>
      <c r="I5" s="67" t="s">
        <v>98</v>
      </c>
      <c r="J5" s="70" t="s">
        <v>511</v>
      </c>
      <c r="K5" s="55" t="s">
        <v>512</v>
      </c>
      <c r="L5" s="55"/>
    </row>
    <row r="6" spans="1:12" ht="13.15" customHeight="1" thickBot="1" x14ac:dyDescent="0.25">
      <c r="A6" s="59">
        <v>201.8773589747143</v>
      </c>
      <c r="B6" s="59">
        <v>195.66490989510203</v>
      </c>
      <c r="C6" s="59">
        <v>190.46250470401719</v>
      </c>
      <c r="D6" s="30">
        <v>205</v>
      </c>
      <c r="E6">
        <f>E3/20</f>
        <v>0.65</v>
      </c>
      <c r="F6">
        <f>F3/60</f>
        <v>0.58333333333333337</v>
      </c>
      <c r="G6">
        <f>G3/400</f>
        <v>0.67749999999999999</v>
      </c>
      <c r="H6" s="30"/>
      <c r="I6" s="69"/>
      <c r="J6" s="71"/>
      <c r="K6" s="55" t="s">
        <v>99</v>
      </c>
      <c r="L6" s="55"/>
    </row>
    <row r="7" spans="1:12" ht="13.15" customHeight="1" thickBot="1" x14ac:dyDescent="0.25">
      <c r="A7" s="59">
        <v>202.1495525490609</v>
      </c>
      <c r="B7" s="59">
        <v>195.87433014513226</v>
      </c>
      <c r="C7" s="59">
        <v>190.46250470401719</v>
      </c>
      <c r="D7" s="30">
        <v>210</v>
      </c>
      <c r="E7">
        <f t="shared" ref="E7:E8" si="0">E4/20</f>
        <v>0.9</v>
      </c>
      <c r="F7">
        <f t="shared" ref="F7:F8" si="1">F4/60</f>
        <v>0.8833333333333333</v>
      </c>
      <c r="G7">
        <f t="shared" ref="G7:G8" si="2">G4/400</f>
        <v>0.9425</v>
      </c>
      <c r="H7" s="30"/>
      <c r="I7" s="68"/>
      <c r="J7" s="72"/>
      <c r="K7" s="55" t="s">
        <v>104</v>
      </c>
      <c r="L7" s="55"/>
    </row>
    <row r="8" spans="1:12" ht="13.15" customHeight="1" thickBot="1" x14ac:dyDescent="0.25">
      <c r="A8" s="59">
        <v>202.78270922281808</v>
      </c>
      <c r="B8" s="59">
        <v>197.00378841426573</v>
      </c>
      <c r="C8" s="59">
        <v>191.30625203379896</v>
      </c>
      <c r="D8" s="30">
        <v>215</v>
      </c>
      <c r="E8">
        <f t="shared" si="0"/>
        <v>1</v>
      </c>
      <c r="F8">
        <f t="shared" si="1"/>
        <v>1</v>
      </c>
      <c r="G8">
        <f t="shared" si="2"/>
        <v>1</v>
      </c>
      <c r="H8" s="30"/>
      <c r="I8" s="67" t="s">
        <v>100</v>
      </c>
      <c r="J8" s="70" t="s">
        <v>511</v>
      </c>
      <c r="K8" s="55" t="s">
        <v>105</v>
      </c>
      <c r="L8" s="55"/>
    </row>
    <row r="9" spans="1:12" ht="13.15" customHeight="1" thickBot="1" x14ac:dyDescent="0.25">
      <c r="A9" s="59">
        <v>204.70205966140202</v>
      </c>
      <c r="B9" s="59">
        <v>197.75281528146297</v>
      </c>
      <c r="C9" s="59">
        <v>191.77982137753861</v>
      </c>
      <c r="D9" s="30">
        <v>220</v>
      </c>
      <c r="E9"/>
      <c r="F9"/>
      <c r="G9"/>
      <c r="H9" s="30"/>
      <c r="I9" s="68"/>
      <c r="J9" s="72"/>
      <c r="K9" s="55" t="s">
        <v>106</v>
      </c>
      <c r="L9" s="55"/>
    </row>
    <row r="10" spans="1:12" ht="13.15" customHeight="1" x14ac:dyDescent="0.2">
      <c r="A10" s="59">
        <v>205.24136955592257</v>
      </c>
      <c r="B10" s="59">
        <v>198.846139326095</v>
      </c>
      <c r="C10" s="59">
        <v>192.21679492821568</v>
      </c>
      <c r="D10" s="30">
        <v>225</v>
      </c>
      <c r="H10" s="30"/>
      <c r="I10" s="30"/>
      <c r="K10" s="28"/>
    </row>
    <row r="11" spans="1:12" ht="13.15" customHeight="1" x14ac:dyDescent="0.2">
      <c r="A11" s="59">
        <v>207.46792684113461</v>
      </c>
      <c r="B11" s="59">
        <v>198.84735918586375</v>
      </c>
      <c r="C11" s="59">
        <v>192.33330802072305</v>
      </c>
      <c r="D11" s="30">
        <v>230</v>
      </c>
      <c r="F11" s="30"/>
      <c r="G11" s="30"/>
      <c r="H11" s="30"/>
      <c r="I11" s="30"/>
      <c r="K11" s="28"/>
    </row>
    <row r="12" spans="1:12" ht="13.15" customHeight="1" x14ac:dyDescent="0.2">
      <c r="A12" s="59">
        <v>207.52574654571436</v>
      </c>
      <c r="B12" s="59">
        <v>199.66117049753666</v>
      </c>
      <c r="C12" s="59">
        <v>192.35045199585147</v>
      </c>
      <c r="D12" s="30">
        <v>235</v>
      </c>
      <c r="F12" s="30"/>
      <c r="G12" s="30"/>
      <c r="H12" s="62"/>
      <c r="I12" s="31"/>
      <c r="K12" s="28"/>
    </row>
    <row r="13" spans="1:12" ht="13.15" customHeight="1" x14ac:dyDescent="0.2">
      <c r="A13" s="59">
        <v>207.63518774848126</v>
      </c>
      <c r="B13" s="59">
        <v>199.76350684138015</v>
      </c>
      <c r="C13" s="59">
        <v>193.10419345620903</v>
      </c>
      <c r="D13" s="30"/>
      <c r="F13" s="30"/>
      <c r="G13" s="30"/>
      <c r="H13" s="30"/>
      <c r="K13" s="28"/>
    </row>
    <row r="14" spans="1:12" ht="13.15" customHeight="1" x14ac:dyDescent="0.2">
      <c r="A14" s="59">
        <v>208.02690285327844</v>
      </c>
      <c r="B14" s="59">
        <v>199.93359485616384</v>
      </c>
      <c r="C14" s="59">
        <v>194.55147464887705</v>
      </c>
      <c r="D14" s="30"/>
      <c r="H14" s="32"/>
      <c r="K14" s="28"/>
    </row>
    <row r="15" spans="1:12" ht="13.15" customHeight="1" x14ac:dyDescent="0.2">
      <c r="A15" s="59">
        <v>208.51817664825649</v>
      </c>
      <c r="B15" s="59">
        <v>199.94388124124089</v>
      </c>
      <c r="C15" s="59">
        <v>194.80058979516616</v>
      </c>
      <c r="D15" s="30"/>
      <c r="K15" s="28"/>
    </row>
    <row r="16" spans="1:12" ht="13.15" customHeight="1" x14ac:dyDescent="0.2">
      <c r="A16" s="59">
        <v>209.0174454700973</v>
      </c>
      <c r="B16" s="59">
        <v>200.04794846718869</v>
      </c>
      <c r="C16" s="59">
        <v>195.37458327013883</v>
      </c>
      <c r="F16" s="30"/>
      <c r="G16" s="30"/>
      <c r="H16" s="30"/>
      <c r="I16"/>
      <c r="K16" s="28"/>
    </row>
    <row r="17" spans="1:11" ht="13.15" customHeight="1" x14ac:dyDescent="0.2">
      <c r="A17" s="59">
        <v>212.43893782176019</v>
      </c>
      <c r="B17" s="59">
        <v>200.32063657927938</v>
      </c>
      <c r="C17" s="59">
        <v>195.59600430275896</v>
      </c>
      <c r="F17" s="30"/>
      <c r="G17" s="30"/>
      <c r="H17" s="30"/>
      <c r="I17"/>
      <c r="K17" s="28"/>
    </row>
    <row r="18" spans="1:11" ht="13.15" customHeight="1" x14ac:dyDescent="0.2">
      <c r="A18" s="59">
        <v>215.22321829016437</v>
      </c>
      <c r="B18" s="59">
        <v>201.30855814605457</v>
      </c>
      <c r="C18" s="59">
        <v>195.66490989510203</v>
      </c>
      <c r="F18" s="30"/>
      <c r="G18" s="30"/>
      <c r="H18" s="30"/>
      <c r="I18"/>
      <c r="K18" s="28"/>
    </row>
    <row r="19" spans="1:11" ht="13.15" customHeight="1" x14ac:dyDescent="0.2">
      <c r="A19" s="59">
        <v>217.43515374274284</v>
      </c>
      <c r="B19" s="59">
        <v>201.8773589747143</v>
      </c>
      <c r="C19" s="59">
        <v>195.74898131159716</v>
      </c>
      <c r="F19" s="30"/>
      <c r="G19" s="30"/>
      <c r="H19" s="30"/>
      <c r="K19" s="28"/>
    </row>
    <row r="20" spans="1:11" ht="13.15" customHeight="1" x14ac:dyDescent="0.2">
      <c r="A20" s="59">
        <v>219.72047859654413</v>
      </c>
      <c r="B20" s="59">
        <v>202.1495525490609</v>
      </c>
      <c r="C20" s="59">
        <v>195.87433014513226</v>
      </c>
      <c r="K20" s="28"/>
    </row>
    <row r="21" spans="1:11" ht="13.15" customHeight="1" x14ac:dyDescent="0.2">
      <c r="A21" s="59">
        <v>224.71748577791732</v>
      </c>
      <c r="B21" s="59">
        <v>202.78270922281808</v>
      </c>
      <c r="C21" s="59">
        <v>195.88329776289174</v>
      </c>
      <c r="F21" s="34"/>
      <c r="K21" s="28"/>
    </row>
    <row r="22" spans="1:11" ht="13.15" customHeight="1" x14ac:dyDescent="0.2">
      <c r="B22" s="59">
        <v>203.20853918966168</v>
      </c>
      <c r="C22" s="59">
        <v>196.41271690253052</v>
      </c>
      <c r="F22" s="34"/>
      <c r="K22" s="28"/>
    </row>
    <row r="23" spans="1:11" ht="13.15" customHeight="1" x14ac:dyDescent="0.2">
      <c r="B23" s="59">
        <v>203.25398720834346</v>
      </c>
      <c r="C23" s="59">
        <v>196.43849880358903</v>
      </c>
      <c r="F23" s="29"/>
      <c r="K23" s="28"/>
    </row>
    <row r="24" spans="1:11" ht="13.15" customHeight="1" x14ac:dyDescent="0.2">
      <c r="B24" s="59">
        <v>204.30958626539723</v>
      </c>
      <c r="C24" s="59">
        <v>196.56338606856298</v>
      </c>
      <c r="K24" s="28"/>
    </row>
    <row r="25" spans="1:11" ht="13.15" customHeight="1" x14ac:dyDescent="0.2">
      <c r="B25" s="59">
        <v>204.70205966140202</v>
      </c>
      <c r="C25" s="59">
        <v>196.63974269625032</v>
      </c>
      <c r="H25" s="29"/>
      <c r="K25" s="28"/>
    </row>
    <row r="26" spans="1:11" ht="13.15" customHeight="1" x14ac:dyDescent="0.2">
      <c r="B26" s="59">
        <v>204.96805502935604</v>
      </c>
      <c r="C26" s="59">
        <v>197.00378841426573</v>
      </c>
      <c r="K26" s="28"/>
    </row>
    <row r="27" spans="1:11" ht="13.15" customHeight="1" x14ac:dyDescent="0.2">
      <c r="B27" s="59">
        <v>205.24136955592257</v>
      </c>
      <c r="C27" s="59">
        <v>197.06817722854612</v>
      </c>
      <c r="K27" s="28"/>
    </row>
    <row r="28" spans="1:11" ht="13.15" customHeight="1" x14ac:dyDescent="0.2">
      <c r="B28" s="59">
        <v>205.74545187847252</v>
      </c>
      <c r="C28" s="59">
        <v>197.12828004904441</v>
      </c>
      <c r="K28" s="28"/>
    </row>
    <row r="29" spans="1:11" ht="13.15" customHeight="1" x14ac:dyDescent="0.2">
      <c r="B29" s="59">
        <v>205.9032506303156</v>
      </c>
      <c r="C29" s="59">
        <v>197.17925040586852</v>
      </c>
      <c r="K29" s="28"/>
    </row>
    <row r="30" spans="1:11" ht="13.15" customHeight="1" x14ac:dyDescent="0.2">
      <c r="B30" s="59">
        <v>206.37790795709225</v>
      </c>
      <c r="C30" s="59">
        <v>197.26628904882818</v>
      </c>
      <c r="K30" s="28"/>
    </row>
    <row r="31" spans="1:11" ht="13.15" customHeight="1" x14ac:dyDescent="0.2">
      <c r="B31" s="59">
        <v>207.46792684113461</v>
      </c>
      <c r="C31" s="59">
        <v>197.34040377207566</v>
      </c>
      <c r="K31" s="28"/>
    </row>
    <row r="32" spans="1:11" ht="13.15" customHeight="1" x14ac:dyDescent="0.2">
      <c r="B32" s="59">
        <v>207.52574654571436</v>
      </c>
      <c r="C32" s="59">
        <v>197.403737572502</v>
      </c>
      <c r="K32" s="28"/>
    </row>
    <row r="33" spans="2:11" ht="13.15" customHeight="1" x14ac:dyDescent="0.2">
      <c r="B33" s="59">
        <v>207.63518774848126</v>
      </c>
      <c r="C33" s="59">
        <v>197.53749354768661</v>
      </c>
      <c r="K33" s="28"/>
    </row>
    <row r="34" spans="2:11" ht="13.15" customHeight="1" x14ac:dyDescent="0.2">
      <c r="B34" s="59">
        <v>208.02690285327844</v>
      </c>
      <c r="C34" s="59">
        <v>197.75281528146297</v>
      </c>
      <c r="K34" s="28"/>
    </row>
    <row r="35" spans="2:11" ht="13.15" customHeight="1" x14ac:dyDescent="0.2">
      <c r="B35" s="59">
        <v>208.51817664825649</v>
      </c>
      <c r="C35" s="59">
        <v>197.89098912716145</v>
      </c>
      <c r="K35" s="28"/>
    </row>
    <row r="36" spans="2:11" ht="13.15" customHeight="1" x14ac:dyDescent="0.2">
      <c r="B36" s="59">
        <v>209.0174454700973</v>
      </c>
      <c r="C36" s="59">
        <v>197.89977541441476</v>
      </c>
      <c r="K36" s="28"/>
    </row>
    <row r="37" spans="2:11" ht="13.15" customHeight="1" x14ac:dyDescent="0.2">
      <c r="B37" s="59">
        <v>209.92211984995083</v>
      </c>
      <c r="C37" s="59">
        <v>197.98541286709951</v>
      </c>
      <c r="K37" s="28"/>
    </row>
    <row r="38" spans="2:11" ht="13.15" customHeight="1" x14ac:dyDescent="0.2">
      <c r="B38" s="59">
        <v>210.06380491363234</v>
      </c>
      <c r="C38" s="59">
        <v>198.17909033227625</v>
      </c>
      <c r="K38" s="28"/>
    </row>
    <row r="39" spans="2:11" ht="13.15" customHeight="1" x14ac:dyDescent="0.2">
      <c r="B39" s="59">
        <v>210.35723064179183</v>
      </c>
      <c r="C39" s="59">
        <v>198.2219502700973</v>
      </c>
      <c r="K39" s="28"/>
    </row>
    <row r="40" spans="2:11" ht="13.15" customHeight="1" x14ac:dyDescent="0.2">
      <c r="B40" s="59">
        <v>210.6012685339083</v>
      </c>
      <c r="C40" s="59">
        <v>198.31614322575479</v>
      </c>
      <c r="K40" s="28"/>
    </row>
    <row r="41" spans="2:11" ht="13.15" customHeight="1" x14ac:dyDescent="0.2">
      <c r="B41" s="59">
        <v>210.92632819309802</v>
      </c>
      <c r="C41" s="59">
        <v>198.32021491984779</v>
      </c>
      <c r="K41" s="28"/>
    </row>
    <row r="42" spans="2:11" ht="13.15" customHeight="1" x14ac:dyDescent="0.2">
      <c r="B42" s="59">
        <v>212.07517234179977</v>
      </c>
      <c r="C42" s="59">
        <v>198.32966059075989</v>
      </c>
      <c r="K42" s="28"/>
    </row>
    <row r="43" spans="2:11" ht="13.15" customHeight="1" x14ac:dyDescent="0.2">
      <c r="B43" s="59">
        <v>212.15988665736222</v>
      </c>
      <c r="C43" s="59">
        <v>198.33910626167199</v>
      </c>
      <c r="K43" s="28"/>
    </row>
    <row r="44" spans="2:11" ht="13.15" customHeight="1" x14ac:dyDescent="0.2">
      <c r="B44" s="59">
        <v>212.43827019580567</v>
      </c>
      <c r="C44" s="59">
        <v>198.39541762613226</v>
      </c>
      <c r="K44" s="28"/>
    </row>
    <row r="45" spans="2:11" ht="13.15" customHeight="1" x14ac:dyDescent="0.2">
      <c r="B45" s="59">
        <v>212.43893782176019</v>
      </c>
      <c r="C45" s="59">
        <v>198.41936973753764</v>
      </c>
      <c r="K45" s="28"/>
    </row>
    <row r="46" spans="2:11" ht="13.15" customHeight="1" x14ac:dyDescent="0.2">
      <c r="B46" s="59">
        <v>213.01101908412238</v>
      </c>
      <c r="C46" s="59">
        <v>198.73176923047868</v>
      </c>
      <c r="K46" s="28"/>
    </row>
    <row r="47" spans="2:11" ht="13.15" customHeight="1" x14ac:dyDescent="0.2">
      <c r="B47" s="59">
        <v>213.29736468024566</v>
      </c>
      <c r="C47" s="59">
        <v>198.846139326095</v>
      </c>
      <c r="K47" s="28"/>
    </row>
    <row r="48" spans="2:11" ht="13.15" customHeight="1" x14ac:dyDescent="0.2">
      <c r="B48" s="59">
        <v>213.63789512852964</v>
      </c>
      <c r="C48" s="59">
        <v>198.84735918586375</v>
      </c>
      <c r="K48" s="28"/>
    </row>
    <row r="49" spans="2:11" ht="13.15" customHeight="1" x14ac:dyDescent="0.2">
      <c r="B49" s="59">
        <v>213.98275278207439</v>
      </c>
      <c r="C49" s="59">
        <v>199.1681163666799</v>
      </c>
      <c r="K49" s="28"/>
    </row>
    <row r="50" spans="2:11" ht="13.15" customHeight="1" x14ac:dyDescent="0.2">
      <c r="B50" s="59">
        <v>214.02261252424796</v>
      </c>
      <c r="C50" s="59">
        <v>199.23298323411291</v>
      </c>
      <c r="K50" s="28"/>
    </row>
    <row r="51" spans="2:11" ht="13.15" customHeight="1" x14ac:dyDescent="0.2">
      <c r="B51" s="59">
        <v>214.89446608248545</v>
      </c>
      <c r="C51" s="59">
        <v>199.34710606085719</v>
      </c>
      <c r="K51" s="28"/>
    </row>
    <row r="52" spans="2:11" ht="13.15" customHeight="1" x14ac:dyDescent="0.2">
      <c r="B52" s="59">
        <v>215.22321829016437</v>
      </c>
      <c r="C52" s="59">
        <v>199.52208999930735</v>
      </c>
      <c r="K52" s="28"/>
    </row>
    <row r="53" spans="2:11" ht="13.15" customHeight="1" x14ac:dyDescent="0.2">
      <c r="B53" s="59">
        <v>215.78118874222855</v>
      </c>
      <c r="C53" s="59">
        <v>199.66117049753666</v>
      </c>
      <c r="K53" s="28"/>
    </row>
    <row r="54" spans="2:11" ht="13.15" customHeight="1" x14ac:dyDescent="0.2">
      <c r="B54" s="59">
        <v>217.03088562154153</v>
      </c>
      <c r="C54" s="59">
        <v>199.76350684138015</v>
      </c>
      <c r="K54" s="28"/>
    </row>
    <row r="55" spans="2:11" ht="13.15" customHeight="1" x14ac:dyDescent="0.2">
      <c r="B55" s="59">
        <v>217.43515374274284</v>
      </c>
      <c r="C55" s="59">
        <v>199.87255241395178</v>
      </c>
      <c r="K55" s="28"/>
    </row>
    <row r="56" spans="2:11" ht="13.15" customHeight="1" x14ac:dyDescent="0.2">
      <c r="B56" s="59">
        <v>217.6099233815039</v>
      </c>
      <c r="C56" s="59">
        <v>199.91607173543161</v>
      </c>
      <c r="K56" s="28"/>
    </row>
    <row r="57" spans="2:11" ht="13.15" customHeight="1" x14ac:dyDescent="0.2">
      <c r="B57" s="59">
        <v>219.72047859654413</v>
      </c>
      <c r="C57" s="59">
        <v>199.93359485616384</v>
      </c>
      <c r="K57" s="28"/>
    </row>
    <row r="58" spans="2:11" ht="13.15" customHeight="1" x14ac:dyDescent="0.2">
      <c r="B58" s="59">
        <v>223.16199972684262</v>
      </c>
      <c r="C58" s="59">
        <v>199.94388124124089</v>
      </c>
      <c r="K58" s="28"/>
    </row>
    <row r="59" spans="2:11" ht="13.15" customHeight="1" x14ac:dyDescent="0.2">
      <c r="B59" s="59">
        <v>224.71748577791732</v>
      </c>
      <c r="C59" s="59">
        <v>199.99407682226592</v>
      </c>
      <c r="K59" s="28"/>
    </row>
    <row r="60" spans="2:11" ht="13.15" customHeight="1" x14ac:dyDescent="0.2">
      <c r="B60" s="59">
        <v>225.47604073898401</v>
      </c>
      <c r="C60" s="59">
        <v>200.0357828386841</v>
      </c>
      <c r="K60" s="28"/>
    </row>
    <row r="61" spans="2:11" ht="13.15" customHeight="1" x14ac:dyDescent="0.2">
      <c r="B61" s="59">
        <v>229.18362317560241</v>
      </c>
      <c r="C61" s="59">
        <v>200.04794846718869</v>
      </c>
      <c r="K61" s="28"/>
    </row>
    <row r="62" spans="2:11" x14ac:dyDescent="0.2">
      <c r="C62" s="59">
        <v>200.06108668658999</v>
      </c>
      <c r="K62" s="28"/>
    </row>
    <row r="63" spans="2:11" x14ac:dyDescent="0.2">
      <c r="C63" s="59">
        <v>200.25324756935152</v>
      </c>
      <c r="K63" s="28"/>
    </row>
    <row r="64" spans="2:11" x14ac:dyDescent="0.2">
      <c r="C64" s="59">
        <v>200.2923984740919</v>
      </c>
      <c r="K64" s="28"/>
    </row>
    <row r="65" spans="3:11" x14ac:dyDescent="0.2">
      <c r="C65" s="59">
        <v>200.30702030672546</v>
      </c>
      <c r="K65" s="28"/>
    </row>
    <row r="66" spans="3:11" x14ac:dyDescent="0.2">
      <c r="C66" s="59">
        <v>200.32063657927938</v>
      </c>
      <c r="K66" s="28"/>
    </row>
    <row r="67" spans="3:11" x14ac:dyDescent="0.2">
      <c r="C67" s="59">
        <v>200.37099700621911</v>
      </c>
      <c r="K67" s="28"/>
    </row>
    <row r="68" spans="3:11" x14ac:dyDescent="0.2">
      <c r="C68" s="59">
        <v>200.45632125166594</v>
      </c>
      <c r="K68" s="28"/>
    </row>
    <row r="69" spans="3:11" x14ac:dyDescent="0.2">
      <c r="C69" s="59">
        <v>200.69524892042682</v>
      </c>
      <c r="K69" s="28"/>
    </row>
    <row r="70" spans="3:11" x14ac:dyDescent="0.2">
      <c r="C70" s="59">
        <v>200.77496840477397</v>
      </c>
      <c r="K70" s="28"/>
    </row>
    <row r="71" spans="3:11" x14ac:dyDescent="0.2">
      <c r="C71" s="59">
        <v>200.82491671692696</v>
      </c>
      <c r="K71" s="28"/>
    </row>
    <row r="72" spans="3:11" x14ac:dyDescent="0.2">
      <c r="C72" s="59">
        <v>200.83034014752047</v>
      </c>
      <c r="K72" s="28"/>
    </row>
    <row r="73" spans="3:11" x14ac:dyDescent="0.2">
      <c r="C73" s="59">
        <v>200.8843931229494</v>
      </c>
      <c r="K73" s="28"/>
    </row>
    <row r="74" spans="3:11" x14ac:dyDescent="0.2">
      <c r="C74" s="59">
        <v>201.11423778181052</v>
      </c>
      <c r="K74" s="28"/>
    </row>
    <row r="75" spans="3:11" x14ac:dyDescent="0.2">
      <c r="C75" s="59">
        <v>201.12556269615015</v>
      </c>
      <c r="K75" s="28"/>
    </row>
    <row r="76" spans="3:11" x14ac:dyDescent="0.2">
      <c r="C76" s="59">
        <v>201.30855814605457</v>
      </c>
      <c r="K76" s="28"/>
    </row>
    <row r="77" spans="3:11" x14ac:dyDescent="0.2">
      <c r="C77" s="59">
        <v>201.46493098073552</v>
      </c>
      <c r="K77" s="28"/>
    </row>
    <row r="78" spans="3:11" x14ac:dyDescent="0.2">
      <c r="C78" s="59">
        <v>201.48571805057873</v>
      </c>
      <c r="K78" s="28"/>
    </row>
    <row r="79" spans="3:11" x14ac:dyDescent="0.2">
      <c r="C79" s="59">
        <v>201.6931601496326</v>
      </c>
      <c r="K79" s="28"/>
    </row>
    <row r="80" spans="3:11" x14ac:dyDescent="0.2">
      <c r="C80" s="59">
        <v>201.75768084064475</v>
      </c>
      <c r="K80" s="28"/>
    </row>
    <row r="81" spans="3:11" x14ac:dyDescent="0.2">
      <c r="C81" s="59">
        <v>201.8773589747143</v>
      </c>
      <c r="K81" s="28"/>
    </row>
    <row r="82" spans="3:11" x14ac:dyDescent="0.2">
      <c r="C82" s="59">
        <v>201.91451524388685</v>
      </c>
      <c r="K82" s="28"/>
    </row>
    <row r="83" spans="3:11" x14ac:dyDescent="0.2">
      <c r="C83" s="59">
        <v>202.00241108560294</v>
      </c>
      <c r="K83" s="28"/>
    </row>
    <row r="84" spans="3:11" x14ac:dyDescent="0.2">
      <c r="C84" s="59">
        <v>202.08712540116539</v>
      </c>
      <c r="K84" s="28"/>
    </row>
    <row r="85" spans="3:11" x14ac:dyDescent="0.2">
      <c r="C85" s="59">
        <v>202.1495525490609</v>
      </c>
      <c r="K85" s="28"/>
    </row>
    <row r="86" spans="3:11" x14ac:dyDescent="0.2">
      <c r="C86" s="59">
        <v>202.24125633140648</v>
      </c>
      <c r="K86" s="28"/>
    </row>
    <row r="87" spans="3:11" x14ac:dyDescent="0.2">
      <c r="C87" s="59">
        <v>202.24125633140648</v>
      </c>
      <c r="K87" s="28"/>
    </row>
    <row r="88" spans="3:11" x14ac:dyDescent="0.2">
      <c r="C88" s="59">
        <v>202.27389582251635</v>
      </c>
      <c r="K88" s="28"/>
    </row>
    <row r="89" spans="3:11" x14ac:dyDescent="0.2">
      <c r="C89" s="59">
        <v>202.27994566758571</v>
      </c>
      <c r="K89" s="28"/>
    </row>
    <row r="90" spans="3:11" x14ac:dyDescent="0.2">
      <c r="C90" s="59">
        <v>202.41673480760073</v>
      </c>
      <c r="K90" s="28"/>
    </row>
    <row r="91" spans="3:11" x14ac:dyDescent="0.2">
      <c r="C91" s="59">
        <v>202.421202131889</v>
      </c>
      <c r="K91" s="28"/>
    </row>
    <row r="92" spans="3:11" x14ac:dyDescent="0.2">
      <c r="C92" s="59">
        <v>202.44949793314663</v>
      </c>
      <c r="K92" s="28"/>
    </row>
    <row r="93" spans="3:11" x14ac:dyDescent="0.2">
      <c r="C93" s="59">
        <v>202.52945644407009</v>
      </c>
      <c r="K93" s="28"/>
    </row>
    <row r="94" spans="3:11" x14ac:dyDescent="0.2">
      <c r="C94" s="59">
        <v>202.6779826132115</v>
      </c>
      <c r="K94" s="28"/>
    </row>
    <row r="95" spans="3:11" x14ac:dyDescent="0.2">
      <c r="C95" s="59">
        <v>202.7553695278657</v>
      </c>
      <c r="K95" s="28"/>
    </row>
    <row r="96" spans="3:11" x14ac:dyDescent="0.2">
      <c r="C96" s="59">
        <v>202.78270922281808</v>
      </c>
      <c r="K96" s="28"/>
    </row>
    <row r="97" spans="3:11" x14ac:dyDescent="0.2">
      <c r="C97" s="59">
        <v>202.85288412870432</v>
      </c>
      <c r="K97" s="28"/>
    </row>
    <row r="98" spans="3:11" x14ac:dyDescent="0.2">
      <c r="C98" s="59">
        <v>202.86714330032555</v>
      </c>
      <c r="K98" s="28"/>
    </row>
    <row r="99" spans="3:11" x14ac:dyDescent="0.2">
      <c r="C99" s="59">
        <v>202.87711647816468</v>
      </c>
      <c r="K99" s="28"/>
    </row>
    <row r="100" spans="3:11" x14ac:dyDescent="0.2">
      <c r="C100" s="59">
        <v>202.91620144453918</v>
      </c>
      <c r="K100" s="28"/>
    </row>
    <row r="101" spans="3:11" x14ac:dyDescent="0.2">
      <c r="C101" s="59">
        <v>203.20853918966168</v>
      </c>
      <c r="K101" s="28"/>
    </row>
    <row r="102" spans="3:11" x14ac:dyDescent="0.2">
      <c r="C102" s="59">
        <v>203.25398720834346</v>
      </c>
      <c r="K102" s="28"/>
    </row>
    <row r="103" spans="3:11" x14ac:dyDescent="0.2">
      <c r="C103" s="59">
        <v>203.26909533642538</v>
      </c>
      <c r="K103" s="28"/>
    </row>
    <row r="104" spans="3:11" x14ac:dyDescent="0.2">
      <c r="C104" s="59">
        <v>203.51146004250768</v>
      </c>
      <c r="K104" s="28"/>
    </row>
    <row r="105" spans="3:11" x14ac:dyDescent="0.2">
      <c r="C105" s="59">
        <v>203.56038630998955</v>
      </c>
      <c r="K105" s="28"/>
    </row>
    <row r="106" spans="3:11" x14ac:dyDescent="0.2">
      <c r="C106" s="59">
        <v>203.61512339596447</v>
      </c>
      <c r="K106" s="28"/>
    </row>
    <row r="107" spans="3:11" x14ac:dyDescent="0.2">
      <c r="C107" s="59">
        <v>203.73571642486058</v>
      </c>
      <c r="K107" s="28"/>
    </row>
    <row r="108" spans="3:11" x14ac:dyDescent="0.2">
      <c r="C108" s="59">
        <v>203.77981270704186</v>
      </c>
      <c r="K108" s="28"/>
    </row>
    <row r="109" spans="3:11" x14ac:dyDescent="0.2">
      <c r="C109" s="59">
        <v>204.02899379169685</v>
      </c>
      <c r="K109" s="28"/>
    </row>
    <row r="110" spans="3:11" x14ac:dyDescent="0.2">
      <c r="C110" s="59">
        <v>204.0405824595</v>
      </c>
      <c r="K110" s="28"/>
    </row>
    <row r="111" spans="3:11" x14ac:dyDescent="0.2">
      <c r="C111" s="59">
        <v>204.04830549060352</v>
      </c>
      <c r="K111" s="28"/>
    </row>
    <row r="112" spans="3:11" x14ac:dyDescent="0.2">
      <c r="C112" s="59">
        <v>204.04894838967084</v>
      </c>
      <c r="K112" s="28"/>
    </row>
    <row r="113" spans="3:11" x14ac:dyDescent="0.2">
      <c r="C113" s="59">
        <v>204.216473050481</v>
      </c>
      <c r="K113" s="28"/>
    </row>
    <row r="114" spans="3:11" x14ac:dyDescent="0.2">
      <c r="C114" s="59">
        <v>204.25265672875685</v>
      </c>
      <c r="K114" s="28"/>
    </row>
    <row r="115" spans="3:11" x14ac:dyDescent="0.2">
      <c r="C115" s="59">
        <v>204.30958626539723</v>
      </c>
      <c r="K115" s="28"/>
    </row>
    <row r="116" spans="3:11" x14ac:dyDescent="0.2">
      <c r="C116" s="59">
        <v>204.31653452070168</v>
      </c>
      <c r="K116" s="28"/>
    </row>
    <row r="117" spans="3:11" x14ac:dyDescent="0.2">
      <c r="C117" s="59">
        <v>204.37195571722259</v>
      </c>
      <c r="K117" s="28"/>
    </row>
    <row r="118" spans="3:11" x14ac:dyDescent="0.2">
      <c r="C118" s="59">
        <v>204.47655045009742</v>
      </c>
      <c r="K118" s="28"/>
    </row>
    <row r="119" spans="3:11" x14ac:dyDescent="0.2">
      <c r="C119" s="59">
        <v>204.48654011252802</v>
      </c>
      <c r="K119" s="28"/>
    </row>
    <row r="120" spans="3:11" x14ac:dyDescent="0.2">
      <c r="C120" s="59">
        <v>204.48902928583993</v>
      </c>
      <c r="K120" s="28"/>
    </row>
    <row r="121" spans="3:11" x14ac:dyDescent="0.2">
      <c r="C121" s="59">
        <v>204.60395985756622</v>
      </c>
      <c r="K121" s="28"/>
    </row>
    <row r="122" spans="3:11" x14ac:dyDescent="0.2">
      <c r="C122" s="59">
        <v>204.70205966140202</v>
      </c>
      <c r="K122" s="28"/>
    </row>
    <row r="123" spans="3:11" x14ac:dyDescent="0.2">
      <c r="C123" s="59">
        <v>204.79467009627842</v>
      </c>
      <c r="K123" s="28"/>
    </row>
    <row r="124" spans="3:11" x14ac:dyDescent="0.2">
      <c r="C124" s="59">
        <v>204.81728695577476</v>
      </c>
      <c r="K124" s="28"/>
    </row>
    <row r="125" spans="3:11" x14ac:dyDescent="0.2">
      <c r="C125" s="59">
        <v>204.86058373526976</v>
      </c>
      <c r="K125" s="28"/>
    </row>
    <row r="126" spans="3:11" x14ac:dyDescent="0.2">
      <c r="C126" s="59">
        <v>204.88371985939739</v>
      </c>
      <c r="K126" s="28"/>
    </row>
    <row r="127" spans="3:11" x14ac:dyDescent="0.2">
      <c r="C127" s="59">
        <v>204.88493147687041</v>
      </c>
      <c r="K127" s="28"/>
    </row>
    <row r="128" spans="3:11" x14ac:dyDescent="0.2">
      <c r="C128" s="59">
        <v>204.96805502935604</v>
      </c>
      <c r="K128" s="28"/>
    </row>
    <row r="129" spans="3:11" x14ac:dyDescent="0.2">
      <c r="C129" s="59">
        <v>205.01581089084357</v>
      </c>
      <c r="K129" s="28"/>
    </row>
    <row r="130" spans="3:11" x14ac:dyDescent="0.2">
      <c r="C130" s="59">
        <v>205.03029260444964</v>
      </c>
      <c r="K130" s="28"/>
    </row>
    <row r="131" spans="3:11" x14ac:dyDescent="0.2">
      <c r="C131" s="59">
        <v>205.04416438817134</v>
      </c>
      <c r="K131" s="28"/>
    </row>
    <row r="132" spans="3:11" x14ac:dyDescent="0.2">
      <c r="C132" s="59">
        <v>205.0892991996152</v>
      </c>
      <c r="K132" s="28"/>
    </row>
    <row r="133" spans="3:11" x14ac:dyDescent="0.2">
      <c r="C133" s="59">
        <v>205.10492659232841</v>
      </c>
      <c r="K133" s="28"/>
    </row>
    <row r="134" spans="3:11" x14ac:dyDescent="0.2">
      <c r="C134" s="59">
        <v>205.12233432092034</v>
      </c>
      <c r="K134" s="28"/>
    </row>
    <row r="135" spans="3:11" x14ac:dyDescent="0.2">
      <c r="C135" s="59">
        <v>205.15052297233342</v>
      </c>
      <c r="K135" s="28"/>
    </row>
    <row r="136" spans="3:11" x14ac:dyDescent="0.2">
      <c r="C136" s="59">
        <v>205.21929668794473</v>
      </c>
      <c r="K136" s="28"/>
    </row>
    <row r="137" spans="3:11" x14ac:dyDescent="0.2">
      <c r="C137" s="59">
        <v>205.23063808687584</v>
      </c>
      <c r="K137" s="28"/>
    </row>
    <row r="138" spans="3:11" x14ac:dyDescent="0.2">
      <c r="C138" s="59">
        <v>205.24136955592257</v>
      </c>
      <c r="K138" s="28"/>
    </row>
    <row r="139" spans="3:11" x14ac:dyDescent="0.2">
      <c r="C139" s="59">
        <v>205.2515075796764</v>
      </c>
      <c r="K139" s="28"/>
    </row>
    <row r="140" spans="3:11" x14ac:dyDescent="0.2">
      <c r="C140" s="59">
        <v>205.37565303803422</v>
      </c>
      <c r="K140" s="28"/>
    </row>
    <row r="141" spans="3:11" x14ac:dyDescent="0.2">
      <c r="C141" s="59">
        <v>205.50080405647168</v>
      </c>
      <c r="K141" s="28"/>
    </row>
    <row r="142" spans="3:11" x14ac:dyDescent="0.2">
      <c r="C142" s="59">
        <v>205.53550412151526</v>
      </c>
      <c r="K142" s="28"/>
    </row>
    <row r="143" spans="3:11" x14ac:dyDescent="0.2">
      <c r="C143" s="59">
        <v>205.5701464904887</v>
      </c>
      <c r="K143" s="28"/>
    </row>
    <row r="144" spans="3:11" x14ac:dyDescent="0.2">
      <c r="C144" s="59">
        <v>205.58656514359245</v>
      </c>
      <c r="K144" s="28"/>
    </row>
    <row r="145" spans="3:11" x14ac:dyDescent="0.2">
      <c r="C145" s="59">
        <v>205.60531636638916</v>
      </c>
      <c r="K145" s="28"/>
    </row>
    <row r="146" spans="3:11" x14ac:dyDescent="0.2">
      <c r="C146" s="59">
        <v>205.73263510860488</v>
      </c>
      <c r="K146" s="28"/>
    </row>
    <row r="147" spans="3:11" x14ac:dyDescent="0.2">
      <c r="C147" s="59">
        <v>205.74545187847252</v>
      </c>
      <c r="K147" s="28"/>
    </row>
    <row r="148" spans="3:11" x14ac:dyDescent="0.2">
      <c r="C148" s="59">
        <v>205.7716294097263</v>
      </c>
      <c r="K148" s="28"/>
    </row>
    <row r="149" spans="3:11" x14ac:dyDescent="0.2">
      <c r="C149" s="59">
        <v>205.80939560878323</v>
      </c>
      <c r="K149" s="28"/>
    </row>
    <row r="150" spans="3:11" x14ac:dyDescent="0.2">
      <c r="C150" s="59">
        <v>205.9032506303156</v>
      </c>
      <c r="K150" s="28"/>
    </row>
    <row r="151" spans="3:11" x14ac:dyDescent="0.2">
      <c r="C151" s="59">
        <v>205.97774449916687</v>
      </c>
      <c r="K151" s="28"/>
    </row>
    <row r="152" spans="3:11" x14ac:dyDescent="0.2">
      <c r="C152" s="59">
        <v>206.10774198749641</v>
      </c>
      <c r="K152" s="28"/>
    </row>
    <row r="153" spans="3:11" x14ac:dyDescent="0.2">
      <c r="C153" s="59">
        <v>206.20855350662896</v>
      </c>
      <c r="K153" s="28"/>
    </row>
    <row r="154" spans="3:11" x14ac:dyDescent="0.2">
      <c r="C154" s="59">
        <v>206.2096991857361</v>
      </c>
      <c r="K154" s="28"/>
    </row>
    <row r="155" spans="3:11" x14ac:dyDescent="0.2">
      <c r="C155" s="59">
        <v>206.22456004494597</v>
      </c>
      <c r="K155" s="28"/>
    </row>
    <row r="156" spans="3:11" x14ac:dyDescent="0.2">
      <c r="C156" s="59">
        <v>206.23769826434727</v>
      </c>
      <c r="K156" s="28"/>
    </row>
    <row r="157" spans="3:11" x14ac:dyDescent="0.2">
      <c r="C157" s="59">
        <v>206.34888683380996</v>
      </c>
      <c r="K157" s="28"/>
    </row>
    <row r="158" spans="3:11" x14ac:dyDescent="0.2">
      <c r="C158" s="59">
        <v>206.37790795709225</v>
      </c>
      <c r="K158" s="28"/>
    </row>
    <row r="159" spans="3:11" x14ac:dyDescent="0.2">
      <c r="C159" s="59">
        <v>206.42677652850398</v>
      </c>
      <c r="K159" s="28"/>
    </row>
    <row r="160" spans="3:11" x14ac:dyDescent="0.2">
      <c r="C160" s="59">
        <v>206.45742138404603</v>
      </c>
      <c r="K160" s="28"/>
    </row>
    <row r="161" spans="3:11" x14ac:dyDescent="0.2">
      <c r="C161" s="59">
        <v>206.56109297979856</v>
      </c>
      <c r="K161" s="28"/>
    </row>
    <row r="162" spans="3:11" x14ac:dyDescent="0.2">
      <c r="C162" s="59">
        <v>206.59275163771599</v>
      </c>
      <c r="K162" s="28"/>
    </row>
    <row r="163" spans="3:11" x14ac:dyDescent="0.2">
      <c r="C163" s="59">
        <v>206.61139571066815</v>
      </c>
      <c r="K163" s="28"/>
    </row>
    <row r="164" spans="3:11" x14ac:dyDescent="0.2">
      <c r="C164" s="59">
        <v>206.68138104375248</v>
      </c>
      <c r="K164" s="28"/>
    </row>
    <row r="165" spans="3:11" x14ac:dyDescent="0.2">
      <c r="C165" s="59">
        <v>206.74786340114952</v>
      </c>
      <c r="K165" s="28"/>
    </row>
    <row r="166" spans="3:11" x14ac:dyDescent="0.2">
      <c r="C166" s="59">
        <v>206.75518255976203</v>
      </c>
      <c r="K166" s="28"/>
    </row>
    <row r="167" spans="3:11" x14ac:dyDescent="0.2">
      <c r="C167" s="59">
        <v>206.79456424878299</v>
      </c>
      <c r="K167" s="28"/>
    </row>
    <row r="168" spans="3:11" x14ac:dyDescent="0.2">
      <c r="C168" s="59">
        <v>206.87153080635471</v>
      </c>
      <c r="K168" s="28"/>
    </row>
    <row r="169" spans="3:11" x14ac:dyDescent="0.2">
      <c r="C169" s="59">
        <v>206.94277721068647</v>
      </c>
      <c r="K169" s="28"/>
    </row>
    <row r="170" spans="3:11" x14ac:dyDescent="0.2">
      <c r="C170" s="59">
        <v>207.11234596083887</v>
      </c>
      <c r="K170" s="28"/>
    </row>
    <row r="171" spans="3:11" x14ac:dyDescent="0.2">
      <c r="C171" s="59">
        <v>207.17601769539033</v>
      </c>
      <c r="K171" s="28"/>
    </row>
    <row r="172" spans="3:11" x14ac:dyDescent="0.2">
      <c r="C172" s="59">
        <v>207.20447834256265</v>
      </c>
      <c r="K172" s="28"/>
    </row>
    <row r="173" spans="3:11" x14ac:dyDescent="0.2">
      <c r="C173" s="59">
        <v>207.20559105248685</v>
      </c>
      <c r="K173" s="28"/>
    </row>
    <row r="174" spans="3:11" x14ac:dyDescent="0.2">
      <c r="C174" s="59">
        <v>207.20726423852102</v>
      </c>
      <c r="K174" s="28"/>
    </row>
    <row r="175" spans="3:11" x14ac:dyDescent="0.2">
      <c r="C175" s="59">
        <v>207.20782471463099</v>
      </c>
      <c r="K175" s="28"/>
    </row>
    <row r="176" spans="3:11" x14ac:dyDescent="0.2">
      <c r="C176" s="59">
        <v>207.22622976100683</v>
      </c>
      <c r="K176" s="28"/>
    </row>
    <row r="177" spans="3:11" x14ac:dyDescent="0.2">
      <c r="C177" s="59">
        <v>207.22791118933674</v>
      </c>
      <c r="K177" s="28"/>
    </row>
    <row r="178" spans="3:11" x14ac:dyDescent="0.2">
      <c r="C178" s="59">
        <v>207.24352209745848</v>
      </c>
      <c r="K178" s="28"/>
    </row>
    <row r="179" spans="3:11" x14ac:dyDescent="0.2">
      <c r="C179" s="59">
        <v>207.33380820493767</v>
      </c>
      <c r="K179" s="28"/>
    </row>
    <row r="180" spans="3:11" x14ac:dyDescent="0.2">
      <c r="C180" s="59">
        <v>207.35218028213058</v>
      </c>
      <c r="K180" s="28"/>
    </row>
    <row r="181" spans="3:11" x14ac:dyDescent="0.2">
      <c r="C181" s="59">
        <v>207.44123004524954</v>
      </c>
      <c r="K181" s="28"/>
    </row>
    <row r="182" spans="3:11" x14ac:dyDescent="0.2">
      <c r="C182" s="59">
        <v>207.46792684113461</v>
      </c>
      <c r="K182" s="28"/>
    </row>
    <row r="183" spans="3:11" x14ac:dyDescent="0.2">
      <c r="C183" s="59">
        <v>207.48015840800508</v>
      </c>
      <c r="K183" s="28"/>
    </row>
    <row r="184" spans="3:11" x14ac:dyDescent="0.2">
      <c r="C184" s="59">
        <v>207.49517587083392</v>
      </c>
      <c r="K184" s="28"/>
    </row>
    <row r="185" spans="3:11" x14ac:dyDescent="0.2">
      <c r="C185" s="59">
        <v>207.52574654571436</v>
      </c>
      <c r="K185" s="28"/>
    </row>
    <row r="186" spans="3:11" x14ac:dyDescent="0.2">
      <c r="C186" s="59">
        <v>207.56575464921116</v>
      </c>
      <c r="K186" s="28"/>
    </row>
    <row r="187" spans="3:11" x14ac:dyDescent="0.2">
      <c r="C187" s="59">
        <v>207.58797587851222</v>
      </c>
      <c r="K187" s="28"/>
    </row>
    <row r="188" spans="3:11" x14ac:dyDescent="0.2">
      <c r="C188" s="59">
        <v>207.59908649316276</v>
      </c>
      <c r="K188" s="28"/>
    </row>
    <row r="189" spans="3:11" x14ac:dyDescent="0.2">
      <c r="C189" s="59">
        <v>207.63518774848126</v>
      </c>
      <c r="K189" s="28"/>
    </row>
    <row r="190" spans="3:11" x14ac:dyDescent="0.2">
      <c r="C190" s="59">
        <v>207.65018048442289</v>
      </c>
      <c r="K190" s="28"/>
    </row>
    <row r="191" spans="3:11" x14ac:dyDescent="0.2">
      <c r="C191" s="59">
        <v>207.65129319434709</v>
      </c>
      <c r="K191" s="28"/>
    </row>
    <row r="192" spans="3:11" x14ac:dyDescent="0.2">
      <c r="C192" s="59">
        <v>207.69848033742892</v>
      </c>
      <c r="K192" s="28"/>
    </row>
    <row r="193" spans="3:11" x14ac:dyDescent="0.2">
      <c r="C193" s="59">
        <v>207.80059413928757</v>
      </c>
      <c r="K193" s="28"/>
    </row>
    <row r="194" spans="3:11" x14ac:dyDescent="0.2">
      <c r="C194" s="59">
        <v>207.9281766349668</v>
      </c>
      <c r="K194" s="28"/>
    </row>
    <row r="195" spans="3:11" x14ac:dyDescent="0.2">
      <c r="C195" s="59">
        <v>207.9309460463337</v>
      </c>
      <c r="K195" s="28"/>
    </row>
    <row r="196" spans="3:11" x14ac:dyDescent="0.2">
      <c r="C196" s="59">
        <v>207.96478067032513</v>
      </c>
      <c r="K196" s="28"/>
    </row>
    <row r="197" spans="3:11" x14ac:dyDescent="0.2">
      <c r="C197" s="59">
        <v>208.01857813458628</v>
      </c>
      <c r="K197" s="28"/>
    </row>
    <row r="198" spans="3:11" x14ac:dyDescent="0.2">
      <c r="C198" s="59">
        <v>208.02690285327844</v>
      </c>
      <c r="K198" s="28"/>
    </row>
    <row r="199" spans="3:11" x14ac:dyDescent="0.2">
      <c r="C199" s="59">
        <v>208.0463052174382</v>
      </c>
      <c r="K199" s="28"/>
    </row>
    <row r="200" spans="3:11" x14ac:dyDescent="0.2">
      <c r="C200" s="59">
        <v>208.0551821699446</v>
      </c>
      <c r="K200" s="28"/>
    </row>
    <row r="201" spans="3:11" x14ac:dyDescent="0.2">
      <c r="C201" s="59">
        <v>208.09401162515132</v>
      </c>
      <c r="K201" s="28"/>
    </row>
    <row r="202" spans="3:11" x14ac:dyDescent="0.2">
      <c r="C202" s="59">
        <v>208.14836956552244</v>
      </c>
      <c r="K202" s="28"/>
    </row>
    <row r="203" spans="3:11" x14ac:dyDescent="0.2">
      <c r="C203" s="59">
        <v>208.24879369675546</v>
      </c>
      <c r="K203" s="28"/>
    </row>
    <row r="204" spans="3:11" x14ac:dyDescent="0.2">
      <c r="C204" s="59">
        <v>208.25545347170919</v>
      </c>
      <c r="K204" s="28"/>
    </row>
    <row r="205" spans="3:11" x14ac:dyDescent="0.2">
      <c r="C205" s="59">
        <v>208.28154033770988</v>
      </c>
      <c r="K205" s="28"/>
    </row>
    <row r="206" spans="3:11" x14ac:dyDescent="0.2">
      <c r="C206" s="59">
        <v>208.30262413019955</v>
      </c>
      <c r="K206" s="28"/>
    </row>
    <row r="207" spans="3:11" x14ac:dyDescent="0.2">
      <c r="C207" s="59">
        <v>208.35980917800771</v>
      </c>
      <c r="K207" s="28"/>
    </row>
    <row r="208" spans="3:11" x14ac:dyDescent="0.2">
      <c r="C208" s="59">
        <v>208.40146574065147</v>
      </c>
      <c r="K208" s="28"/>
    </row>
    <row r="209" spans="3:11" x14ac:dyDescent="0.2">
      <c r="C209" s="59">
        <v>208.42757733353938</v>
      </c>
      <c r="K209" s="28"/>
    </row>
    <row r="210" spans="3:11" x14ac:dyDescent="0.2">
      <c r="C210" s="59">
        <v>208.43868794818991</v>
      </c>
      <c r="K210" s="28"/>
    </row>
    <row r="211" spans="3:11" x14ac:dyDescent="0.2">
      <c r="C211" s="59">
        <v>208.44257831177674</v>
      </c>
      <c r="K211" s="28"/>
    </row>
    <row r="212" spans="3:11" x14ac:dyDescent="0.2">
      <c r="C212" s="59">
        <v>208.51817664825649</v>
      </c>
      <c r="K212" s="28"/>
    </row>
    <row r="213" spans="3:11" x14ac:dyDescent="0.2">
      <c r="C213" s="59">
        <v>208.54875556543266</v>
      </c>
      <c r="K213" s="28"/>
    </row>
    <row r="214" spans="3:11" x14ac:dyDescent="0.2">
      <c r="C214" s="59">
        <v>208.58269733926863</v>
      </c>
      <c r="K214" s="28"/>
    </row>
    <row r="215" spans="3:11" x14ac:dyDescent="0.2">
      <c r="C215" s="59">
        <v>208.69850159434282</v>
      </c>
      <c r="K215" s="28"/>
    </row>
    <row r="216" spans="3:11" x14ac:dyDescent="0.2">
      <c r="C216" s="59">
        <v>208.72469561018806</v>
      </c>
      <c r="K216" s="28"/>
    </row>
    <row r="217" spans="3:11" x14ac:dyDescent="0.2">
      <c r="C217" s="59">
        <v>208.83179600096628</v>
      </c>
      <c r="K217" s="28"/>
    </row>
    <row r="218" spans="3:11" x14ac:dyDescent="0.2">
      <c r="C218" s="59">
        <v>208.9737695449985</v>
      </c>
      <c r="K218" s="28"/>
    </row>
    <row r="219" spans="3:11" x14ac:dyDescent="0.2">
      <c r="C219" s="59">
        <v>209.0174454700973</v>
      </c>
      <c r="K219" s="28"/>
    </row>
    <row r="220" spans="3:11" x14ac:dyDescent="0.2">
      <c r="C220" s="59">
        <v>209.0404085060145</v>
      </c>
      <c r="K220" s="28"/>
    </row>
    <row r="221" spans="3:11" x14ac:dyDescent="0.2">
      <c r="C221" s="59">
        <v>209.06955326373281</v>
      </c>
      <c r="K221" s="28"/>
    </row>
    <row r="222" spans="3:11" x14ac:dyDescent="0.2">
      <c r="C222" s="59">
        <v>209.09984370055827</v>
      </c>
      <c r="K222" s="28"/>
    </row>
    <row r="223" spans="3:11" x14ac:dyDescent="0.2">
      <c r="C223" s="59">
        <v>209.12621904690968</v>
      </c>
      <c r="K223" s="28"/>
    </row>
    <row r="224" spans="3:11" x14ac:dyDescent="0.2">
      <c r="C224" s="59">
        <v>209.26227462260431</v>
      </c>
      <c r="K224" s="28"/>
    </row>
    <row r="225" spans="3:11" x14ac:dyDescent="0.2">
      <c r="C225" s="59">
        <v>209.28142147559629</v>
      </c>
      <c r="K225" s="28"/>
    </row>
    <row r="226" spans="3:11" x14ac:dyDescent="0.2">
      <c r="C226" s="59">
        <v>209.34230731418938</v>
      </c>
      <c r="K226" s="28"/>
    </row>
    <row r="227" spans="3:11" x14ac:dyDescent="0.2">
      <c r="C227" s="59">
        <v>209.35021167579907</v>
      </c>
      <c r="K227" s="28"/>
    </row>
    <row r="228" spans="3:11" x14ac:dyDescent="0.2">
      <c r="C228" s="59">
        <v>209.37504571284808</v>
      </c>
      <c r="K228" s="28"/>
    </row>
    <row r="229" spans="3:11" x14ac:dyDescent="0.2">
      <c r="C229" s="59">
        <v>209.4264693959376</v>
      </c>
      <c r="K229" s="28"/>
    </row>
    <row r="230" spans="3:11" x14ac:dyDescent="0.2">
      <c r="C230" s="59">
        <v>209.43155489240598</v>
      </c>
      <c r="K230" s="28"/>
    </row>
    <row r="231" spans="3:11" x14ac:dyDescent="0.2">
      <c r="C231" s="59">
        <v>209.45701534393083</v>
      </c>
      <c r="K231" s="28"/>
    </row>
    <row r="232" spans="3:11" x14ac:dyDescent="0.2">
      <c r="C232" s="59">
        <v>209.46833201597474</v>
      </c>
      <c r="K232" s="28"/>
    </row>
    <row r="233" spans="3:11" x14ac:dyDescent="0.2">
      <c r="C233" s="59">
        <v>209.52612699366728</v>
      </c>
      <c r="K233" s="28"/>
    </row>
    <row r="234" spans="3:11" x14ac:dyDescent="0.2">
      <c r="C234" s="59">
        <v>209.591966451997</v>
      </c>
      <c r="K234" s="28"/>
    </row>
    <row r="235" spans="3:11" x14ac:dyDescent="0.2">
      <c r="C235" s="59">
        <v>209.72975290979593</v>
      </c>
      <c r="K235" s="28"/>
    </row>
    <row r="236" spans="3:11" x14ac:dyDescent="0.2">
      <c r="C236" s="59">
        <v>209.74858655554999</v>
      </c>
      <c r="K236" s="28"/>
    </row>
    <row r="237" spans="3:11" x14ac:dyDescent="0.2">
      <c r="C237" s="59">
        <v>209.86358306564216</v>
      </c>
      <c r="K237" s="28"/>
    </row>
    <row r="238" spans="3:11" x14ac:dyDescent="0.2">
      <c r="C238" s="59">
        <v>209.92211984995083</v>
      </c>
      <c r="K238" s="28"/>
    </row>
    <row r="239" spans="3:11" x14ac:dyDescent="0.2">
      <c r="C239" s="59">
        <v>210.00957060769724</v>
      </c>
      <c r="K239" s="28"/>
    </row>
    <row r="240" spans="3:11" x14ac:dyDescent="0.2">
      <c r="C240" s="59">
        <v>210.06380491363234</v>
      </c>
      <c r="K240" s="28"/>
    </row>
    <row r="241" spans="3:11" x14ac:dyDescent="0.2">
      <c r="C241" s="59">
        <v>210.09558720598579</v>
      </c>
      <c r="K241" s="28"/>
    </row>
    <row r="242" spans="3:11" x14ac:dyDescent="0.2">
      <c r="C242" s="59">
        <v>210.16971841382474</v>
      </c>
      <c r="K242" s="28"/>
    </row>
    <row r="243" spans="3:11" x14ac:dyDescent="0.2">
      <c r="C243" s="59">
        <v>210.27144482778385</v>
      </c>
      <c r="K243" s="28"/>
    </row>
    <row r="244" spans="3:11" x14ac:dyDescent="0.2">
      <c r="C244" s="59">
        <v>210.2854237613501</v>
      </c>
      <c r="K244" s="28"/>
    </row>
    <row r="245" spans="3:11" x14ac:dyDescent="0.2">
      <c r="C245" s="59">
        <v>210.35723064179183</v>
      </c>
      <c r="K245" s="28"/>
    </row>
    <row r="246" spans="3:11" x14ac:dyDescent="0.2">
      <c r="C246" s="59">
        <v>210.36074185977486</v>
      </c>
      <c r="K246" s="28"/>
    </row>
    <row r="247" spans="3:11" x14ac:dyDescent="0.2">
      <c r="C247" s="59">
        <v>210.36600044445368</v>
      </c>
      <c r="K247" s="28"/>
    </row>
    <row r="248" spans="3:11" x14ac:dyDescent="0.2">
      <c r="C248" s="59">
        <v>210.49271749908075</v>
      </c>
      <c r="K248" s="28"/>
    </row>
    <row r="249" spans="3:11" x14ac:dyDescent="0.2">
      <c r="C249" s="59">
        <v>210.51568053499795</v>
      </c>
      <c r="K249" s="28"/>
    </row>
    <row r="250" spans="3:11" x14ac:dyDescent="0.2">
      <c r="C250" s="59">
        <v>210.52451627602568</v>
      </c>
      <c r="K250" s="28"/>
    </row>
    <row r="251" spans="3:11" x14ac:dyDescent="0.2">
      <c r="C251" s="59">
        <v>210.5422042426726</v>
      </c>
      <c r="K251" s="28"/>
    </row>
    <row r="252" spans="3:11" x14ac:dyDescent="0.2">
      <c r="C252" s="59">
        <v>210.55812835803226</v>
      </c>
      <c r="K252" s="28"/>
    </row>
    <row r="253" spans="3:11" x14ac:dyDescent="0.2">
      <c r="C253" s="59">
        <v>210.6012685339083</v>
      </c>
      <c r="K253" s="28"/>
    </row>
    <row r="254" spans="3:11" x14ac:dyDescent="0.2">
      <c r="C254" s="59">
        <v>210.7538663971427</v>
      </c>
      <c r="K254" s="28"/>
    </row>
    <row r="255" spans="3:11" x14ac:dyDescent="0.2">
      <c r="C255" s="59">
        <v>210.77115873359435</v>
      </c>
      <c r="K255" s="28"/>
    </row>
    <row r="256" spans="3:11" x14ac:dyDescent="0.2">
      <c r="C256" s="59">
        <v>210.86386807601957</v>
      </c>
      <c r="K256" s="28"/>
    </row>
    <row r="257" spans="3:11" x14ac:dyDescent="0.2">
      <c r="C257" s="59">
        <v>210.88306438278596</v>
      </c>
      <c r="K257" s="28"/>
    </row>
    <row r="258" spans="3:11" x14ac:dyDescent="0.2">
      <c r="C258" s="59">
        <v>210.91610774638684</v>
      </c>
      <c r="K258" s="28"/>
    </row>
    <row r="259" spans="3:11" x14ac:dyDescent="0.2">
      <c r="C259" s="59">
        <v>210.92632819309802</v>
      </c>
      <c r="K259" s="28"/>
    </row>
    <row r="260" spans="3:11" x14ac:dyDescent="0.2">
      <c r="C260" s="59">
        <v>210.95403054906274</v>
      </c>
      <c r="K260" s="28"/>
    </row>
    <row r="261" spans="3:11" x14ac:dyDescent="0.2">
      <c r="C261" s="59">
        <v>211.00110230000428</v>
      </c>
      <c r="K261" s="28"/>
    </row>
    <row r="262" spans="3:11" x14ac:dyDescent="0.2">
      <c r="C262" s="59">
        <v>211.10594430175115</v>
      </c>
      <c r="K262" s="28"/>
    </row>
    <row r="263" spans="3:11" x14ac:dyDescent="0.2">
      <c r="C263" s="59">
        <v>211.14367753162514</v>
      </c>
      <c r="K263" s="28"/>
    </row>
    <row r="264" spans="3:11" x14ac:dyDescent="0.2">
      <c r="C264" s="59">
        <v>211.14672718104703</v>
      </c>
      <c r="K264" s="28"/>
    </row>
    <row r="265" spans="3:11" x14ac:dyDescent="0.2">
      <c r="C265" s="59">
        <v>211.14855697070016</v>
      </c>
      <c r="K265" s="28"/>
    </row>
    <row r="266" spans="3:11" x14ac:dyDescent="0.2">
      <c r="C266" s="59">
        <v>211.24696998177387</v>
      </c>
      <c r="K266" s="28"/>
    </row>
    <row r="267" spans="3:11" x14ac:dyDescent="0.2">
      <c r="C267" s="59">
        <v>211.24819808383836</v>
      </c>
      <c r="K267" s="28"/>
    </row>
    <row r="268" spans="3:11" x14ac:dyDescent="0.2">
      <c r="C268" s="59">
        <v>211.32194190377777</v>
      </c>
      <c r="K268" s="28"/>
    </row>
    <row r="269" spans="3:11" x14ac:dyDescent="0.2">
      <c r="C269" s="59">
        <v>211.3404376154067</v>
      </c>
      <c r="K269" s="28"/>
    </row>
    <row r="270" spans="3:11" x14ac:dyDescent="0.2">
      <c r="C270" s="59">
        <v>211.38181393999548</v>
      </c>
      <c r="K270" s="28"/>
    </row>
    <row r="271" spans="3:11" x14ac:dyDescent="0.2">
      <c r="C271" s="59">
        <v>211.38614114525626</v>
      </c>
      <c r="K271" s="28"/>
    </row>
    <row r="272" spans="3:11" x14ac:dyDescent="0.2">
      <c r="C272" s="59">
        <v>211.38675931743637</v>
      </c>
      <c r="K272" s="28"/>
    </row>
    <row r="273" spans="3:11" x14ac:dyDescent="0.2">
      <c r="C273" s="59">
        <v>211.39542197025366</v>
      </c>
      <c r="K273" s="28"/>
    </row>
    <row r="274" spans="3:11" x14ac:dyDescent="0.2">
      <c r="C274" s="59">
        <v>211.4170909657405</v>
      </c>
      <c r="K274" s="28"/>
    </row>
    <row r="275" spans="3:11" x14ac:dyDescent="0.2">
      <c r="C275" s="59">
        <v>211.47235555864245</v>
      </c>
      <c r="K275" s="28"/>
    </row>
    <row r="276" spans="3:11" x14ac:dyDescent="0.2">
      <c r="C276" s="59">
        <v>211.47297373082256</v>
      </c>
      <c r="K276" s="28"/>
    </row>
    <row r="277" spans="3:11" x14ac:dyDescent="0.2">
      <c r="C277" s="59">
        <v>211.48916159964574</v>
      </c>
      <c r="K277" s="28"/>
    </row>
    <row r="278" spans="3:11" x14ac:dyDescent="0.2">
      <c r="C278" s="59">
        <v>211.50348670963285</v>
      </c>
      <c r="K278" s="28"/>
    </row>
    <row r="279" spans="3:11" x14ac:dyDescent="0.2">
      <c r="C279" s="59">
        <v>211.56094375320026</v>
      </c>
      <c r="K279" s="28"/>
    </row>
    <row r="280" spans="3:11" x14ac:dyDescent="0.2">
      <c r="C280" s="59">
        <v>211.68599586408891</v>
      </c>
      <c r="K280" s="28"/>
    </row>
    <row r="281" spans="3:11" x14ac:dyDescent="0.2">
      <c r="C281" s="59">
        <v>211.80451183445984</v>
      </c>
      <c r="K281" s="28"/>
    </row>
    <row r="282" spans="3:11" x14ac:dyDescent="0.2">
      <c r="C282" s="59">
        <v>211.92212939459569</v>
      </c>
      <c r="K282" s="28"/>
    </row>
    <row r="283" spans="3:11" x14ac:dyDescent="0.2">
      <c r="C283" s="59">
        <v>211.92534388993226</v>
      </c>
      <c r="K283" s="28"/>
    </row>
    <row r="284" spans="3:11" x14ac:dyDescent="0.2">
      <c r="C284" s="59">
        <v>211.94011408388906</v>
      </c>
      <c r="K284" s="28"/>
    </row>
    <row r="285" spans="3:11" x14ac:dyDescent="0.2">
      <c r="C285" s="59">
        <v>212.04273066578753</v>
      </c>
      <c r="K285" s="28"/>
    </row>
    <row r="286" spans="3:11" x14ac:dyDescent="0.2">
      <c r="C286" s="59">
        <v>212.07517234179977</v>
      </c>
      <c r="K286" s="28"/>
    </row>
    <row r="287" spans="3:11" x14ac:dyDescent="0.2">
      <c r="C287" s="59">
        <v>212.10182792620617</v>
      </c>
      <c r="K287" s="28"/>
    </row>
    <row r="288" spans="3:11" x14ac:dyDescent="0.2">
      <c r="C288" s="59">
        <v>212.11550189483023</v>
      </c>
      <c r="K288" s="28"/>
    </row>
    <row r="289" spans="3:11" x14ac:dyDescent="0.2">
      <c r="C289" s="59">
        <v>212.15726560731855</v>
      </c>
      <c r="K289" s="28"/>
    </row>
    <row r="290" spans="3:11" x14ac:dyDescent="0.2">
      <c r="C290" s="59">
        <v>212.15988665736222</v>
      </c>
      <c r="K290" s="28"/>
    </row>
    <row r="291" spans="3:11" x14ac:dyDescent="0.2">
      <c r="C291" s="59">
        <v>212.17820103848499</v>
      </c>
      <c r="K291" s="28"/>
    </row>
    <row r="292" spans="3:11" x14ac:dyDescent="0.2">
      <c r="C292" s="59">
        <v>212.2162474755969</v>
      </c>
      <c r="K292" s="28"/>
    </row>
    <row r="293" spans="3:11" x14ac:dyDescent="0.2">
      <c r="C293" s="59">
        <v>212.33968409652152</v>
      </c>
      <c r="K293" s="28"/>
    </row>
    <row r="294" spans="3:11" x14ac:dyDescent="0.2">
      <c r="C294" s="59">
        <v>212.43626731794211</v>
      </c>
      <c r="K294" s="28"/>
    </row>
    <row r="295" spans="3:11" x14ac:dyDescent="0.2">
      <c r="C295" s="59">
        <v>212.43827019580567</v>
      </c>
      <c r="K295" s="28"/>
    </row>
    <row r="296" spans="3:11" x14ac:dyDescent="0.2">
      <c r="C296" s="59">
        <v>212.43893782176019</v>
      </c>
      <c r="K296" s="28"/>
    </row>
    <row r="297" spans="3:11" x14ac:dyDescent="0.2">
      <c r="C297" s="59">
        <v>212.45969192242046</v>
      </c>
      <c r="K297" s="28"/>
    </row>
    <row r="298" spans="3:11" x14ac:dyDescent="0.2">
      <c r="C298" s="59">
        <v>212.53835639291356</v>
      </c>
      <c r="K298" s="28"/>
    </row>
    <row r="299" spans="3:11" x14ac:dyDescent="0.2">
      <c r="C299" s="59">
        <v>212.5532090098277</v>
      </c>
      <c r="K299" s="28"/>
    </row>
    <row r="300" spans="3:11" x14ac:dyDescent="0.2">
      <c r="C300" s="59">
        <v>212.56741048537879</v>
      </c>
      <c r="K300" s="28"/>
    </row>
    <row r="301" spans="3:11" x14ac:dyDescent="0.2">
      <c r="C301" s="59">
        <v>212.69800966129696</v>
      </c>
      <c r="K301" s="28"/>
    </row>
    <row r="302" spans="3:11" x14ac:dyDescent="0.2">
      <c r="C302" s="59">
        <v>212.8211660441666</v>
      </c>
      <c r="K302" s="28"/>
    </row>
    <row r="303" spans="3:11" x14ac:dyDescent="0.2">
      <c r="C303" s="59">
        <v>212.87804612703258</v>
      </c>
      <c r="K303" s="28"/>
    </row>
    <row r="304" spans="3:11" x14ac:dyDescent="0.2">
      <c r="C304" s="59">
        <v>212.97025268941798</v>
      </c>
      <c r="K304" s="28"/>
    </row>
    <row r="305" spans="3:11" x14ac:dyDescent="0.2">
      <c r="C305" s="59">
        <v>212.99061115988297</v>
      </c>
      <c r="K305" s="28"/>
    </row>
    <row r="306" spans="3:11" x14ac:dyDescent="0.2">
      <c r="C306" s="59">
        <v>213.01101908412238</v>
      </c>
      <c r="K306" s="28"/>
    </row>
    <row r="307" spans="3:11" x14ac:dyDescent="0.2">
      <c r="C307" s="59">
        <v>213.05689570218237</v>
      </c>
      <c r="K307" s="28"/>
    </row>
    <row r="308" spans="3:11" x14ac:dyDescent="0.2">
      <c r="C308" s="59">
        <v>213.06822061652201</v>
      </c>
      <c r="K308" s="28"/>
    </row>
    <row r="309" spans="3:11" x14ac:dyDescent="0.2">
      <c r="C309" s="59">
        <v>213.14212104008038</v>
      </c>
      <c r="K309" s="28"/>
    </row>
    <row r="310" spans="3:11" x14ac:dyDescent="0.2">
      <c r="C310" s="59">
        <v>213.14426403697144</v>
      </c>
      <c r="K310" s="28"/>
    </row>
    <row r="311" spans="3:11" x14ac:dyDescent="0.2">
      <c r="C311" s="59">
        <v>213.15425369940203</v>
      </c>
      <c r="K311" s="28"/>
    </row>
    <row r="312" spans="3:11" x14ac:dyDescent="0.2">
      <c r="C312" s="59">
        <v>213.21585661772406</v>
      </c>
      <c r="K312" s="28"/>
    </row>
    <row r="313" spans="3:11" x14ac:dyDescent="0.2">
      <c r="C313" s="59">
        <v>213.25327664036013</v>
      </c>
      <c r="K313" s="28"/>
    </row>
    <row r="314" spans="3:11" x14ac:dyDescent="0.2">
      <c r="C314" s="59">
        <v>213.28360828866425</v>
      </c>
      <c r="K314" s="28"/>
    </row>
    <row r="315" spans="3:11" x14ac:dyDescent="0.2">
      <c r="C315" s="59">
        <v>213.29736468024566</v>
      </c>
      <c r="K315" s="28"/>
    </row>
    <row r="316" spans="3:11" x14ac:dyDescent="0.2">
      <c r="C316" s="59">
        <v>213.4044238595452</v>
      </c>
      <c r="K316" s="28"/>
    </row>
    <row r="317" spans="3:11" x14ac:dyDescent="0.2">
      <c r="C317" s="59">
        <v>213.45213026725833</v>
      </c>
      <c r="K317" s="28"/>
    </row>
    <row r="318" spans="3:11" x14ac:dyDescent="0.2">
      <c r="C318" s="59">
        <v>213.50821908973376</v>
      </c>
      <c r="K318" s="28"/>
    </row>
    <row r="319" spans="3:11" x14ac:dyDescent="0.2">
      <c r="C319" s="59">
        <v>213.52896494809829</v>
      </c>
      <c r="K319" s="28"/>
    </row>
    <row r="320" spans="3:11" x14ac:dyDescent="0.2">
      <c r="C320" s="59">
        <v>213.5475265980931</v>
      </c>
      <c r="K320" s="28"/>
    </row>
    <row r="321" spans="3:11" x14ac:dyDescent="0.2">
      <c r="C321" s="59">
        <v>213.63789512852964</v>
      </c>
      <c r="K321" s="28"/>
    </row>
    <row r="322" spans="3:11" x14ac:dyDescent="0.2">
      <c r="C322" s="59">
        <v>213.75266085434123</v>
      </c>
      <c r="K322" s="28"/>
    </row>
    <row r="323" spans="3:11" x14ac:dyDescent="0.2">
      <c r="C323" s="59">
        <v>213.89432943343127</v>
      </c>
      <c r="K323" s="28"/>
    </row>
    <row r="324" spans="3:11" x14ac:dyDescent="0.2">
      <c r="C324" s="59">
        <v>213.97963719428662</v>
      </c>
      <c r="K324" s="28"/>
    </row>
    <row r="325" spans="3:11" x14ac:dyDescent="0.2">
      <c r="C325" s="59">
        <v>213.98275278207439</v>
      </c>
      <c r="K325" s="28"/>
    </row>
    <row r="326" spans="3:11" x14ac:dyDescent="0.2">
      <c r="C326" s="59">
        <v>214.02261252424796</v>
      </c>
      <c r="K326" s="28"/>
    </row>
    <row r="327" spans="3:11" x14ac:dyDescent="0.2">
      <c r="C327" s="59">
        <v>214.252770390347</v>
      </c>
      <c r="K327" s="28"/>
    </row>
    <row r="328" spans="3:11" x14ac:dyDescent="0.2">
      <c r="C328" s="59">
        <v>214.31898899428052</v>
      </c>
      <c r="K328" s="28"/>
    </row>
    <row r="329" spans="3:11" x14ac:dyDescent="0.2">
      <c r="C329" s="59">
        <v>214.36044774182665</v>
      </c>
      <c r="K329" s="28"/>
    </row>
    <row r="330" spans="3:11" x14ac:dyDescent="0.2">
      <c r="C330" s="59">
        <v>214.36451943591965</v>
      </c>
      <c r="K330" s="28"/>
    </row>
    <row r="331" spans="3:11" x14ac:dyDescent="0.2">
      <c r="C331" s="59">
        <v>214.49354433335247</v>
      </c>
      <c r="K331" s="28"/>
    </row>
    <row r="332" spans="3:11" x14ac:dyDescent="0.2">
      <c r="C332" s="59">
        <v>214.66178607389156</v>
      </c>
      <c r="K332" s="28"/>
    </row>
    <row r="333" spans="3:11" x14ac:dyDescent="0.2">
      <c r="C333" s="59">
        <v>214.69483767978818</v>
      </c>
      <c r="K333" s="28"/>
    </row>
    <row r="334" spans="3:11" x14ac:dyDescent="0.2">
      <c r="C334" s="59">
        <v>214.72633973408665</v>
      </c>
      <c r="K334" s="28"/>
    </row>
    <row r="335" spans="3:11" x14ac:dyDescent="0.2">
      <c r="C335" s="59">
        <v>214.88053660269361</v>
      </c>
      <c r="K335" s="28"/>
    </row>
    <row r="336" spans="3:11" x14ac:dyDescent="0.2">
      <c r="C336" s="59">
        <v>214.89446608248545</v>
      </c>
      <c r="K336" s="28"/>
    </row>
    <row r="337" spans="3:11" x14ac:dyDescent="0.2">
      <c r="C337" s="59">
        <v>215.08425318407535</v>
      </c>
      <c r="K337" s="28"/>
    </row>
    <row r="338" spans="3:11" x14ac:dyDescent="0.2">
      <c r="C338" s="59">
        <v>215.1272779678111</v>
      </c>
      <c r="K338" s="28"/>
    </row>
    <row r="339" spans="3:11" x14ac:dyDescent="0.2">
      <c r="C339" s="59">
        <v>215.22321829016437</v>
      </c>
      <c r="K339" s="28"/>
    </row>
    <row r="340" spans="3:11" x14ac:dyDescent="0.2">
      <c r="C340" s="59">
        <v>215.23416405890021</v>
      </c>
      <c r="K340" s="28"/>
    </row>
    <row r="341" spans="3:11" x14ac:dyDescent="0.2">
      <c r="C341" s="59">
        <v>215.2891072022685</v>
      </c>
      <c r="K341" s="28"/>
    </row>
    <row r="342" spans="3:11" x14ac:dyDescent="0.2">
      <c r="C342" s="59">
        <v>215.48294951335993</v>
      </c>
      <c r="K342" s="28"/>
    </row>
    <row r="343" spans="3:11" x14ac:dyDescent="0.2">
      <c r="C343" s="59">
        <v>215.76838021465664</v>
      </c>
      <c r="K343" s="28"/>
    </row>
    <row r="344" spans="3:11" x14ac:dyDescent="0.2">
      <c r="C344" s="59">
        <v>215.78118874222855</v>
      </c>
      <c r="K344" s="28"/>
    </row>
    <row r="345" spans="3:11" x14ac:dyDescent="0.2">
      <c r="C345" s="59">
        <v>215.85360555255465</v>
      </c>
      <c r="K345" s="28"/>
    </row>
    <row r="346" spans="3:11" x14ac:dyDescent="0.2">
      <c r="C346" s="59">
        <v>216.0325128237746</v>
      </c>
      <c r="K346" s="28"/>
    </row>
    <row r="347" spans="3:11" x14ac:dyDescent="0.2">
      <c r="C347" s="59">
        <v>216.32379555504303</v>
      </c>
      <c r="K347" s="28"/>
    </row>
    <row r="348" spans="3:11" x14ac:dyDescent="0.2">
      <c r="C348" s="59">
        <v>216.43193447508384</v>
      </c>
      <c r="K348" s="28"/>
    </row>
    <row r="349" spans="3:11" x14ac:dyDescent="0.2">
      <c r="C349" s="59">
        <v>216.46365082907141</v>
      </c>
      <c r="K349" s="28"/>
    </row>
    <row r="350" spans="3:11" x14ac:dyDescent="0.2">
      <c r="C350" s="59">
        <v>216.52754510560771</v>
      </c>
      <c r="K350" s="28"/>
    </row>
    <row r="351" spans="3:11" x14ac:dyDescent="0.2">
      <c r="C351" s="59">
        <v>216.55307973779418</v>
      </c>
      <c r="K351" s="28"/>
    </row>
    <row r="352" spans="3:11" x14ac:dyDescent="0.2">
      <c r="C352" s="59">
        <v>216.60222030496516</v>
      </c>
      <c r="K352" s="28"/>
    </row>
    <row r="353" spans="3:11" x14ac:dyDescent="0.2">
      <c r="C353" s="59">
        <v>216.60558316162496</v>
      </c>
      <c r="K353" s="28"/>
    </row>
    <row r="354" spans="3:11" x14ac:dyDescent="0.2">
      <c r="C354" s="59">
        <v>216.64384389842598</v>
      </c>
      <c r="K354" s="28"/>
    </row>
    <row r="355" spans="3:11" x14ac:dyDescent="0.2">
      <c r="C355" s="59">
        <v>216.68121446728765</v>
      </c>
      <c r="K355" s="28"/>
    </row>
    <row r="356" spans="3:11" x14ac:dyDescent="0.2">
      <c r="C356" s="59">
        <v>216.68348934091046</v>
      </c>
      <c r="K356" s="28"/>
    </row>
    <row r="357" spans="3:11" x14ac:dyDescent="0.2">
      <c r="C357" s="59">
        <v>216.78317166552733</v>
      </c>
      <c r="K357" s="28"/>
    </row>
    <row r="358" spans="3:11" x14ac:dyDescent="0.2">
      <c r="C358" s="59">
        <v>216.90102000994375</v>
      </c>
      <c r="K358" s="28"/>
    </row>
    <row r="359" spans="3:11" x14ac:dyDescent="0.2">
      <c r="C359" s="59">
        <v>216.96498022484593</v>
      </c>
      <c r="K359" s="28"/>
    </row>
    <row r="360" spans="3:11" x14ac:dyDescent="0.2">
      <c r="C360" s="59">
        <v>217.03088562154153</v>
      </c>
      <c r="K360" s="28"/>
    </row>
    <row r="361" spans="3:11" x14ac:dyDescent="0.2">
      <c r="C361" s="59">
        <v>217.28961128465744</v>
      </c>
      <c r="K361" s="28"/>
    </row>
    <row r="362" spans="3:11" x14ac:dyDescent="0.2">
      <c r="C362" s="59">
        <v>217.31109070734237</v>
      </c>
      <c r="K362" s="28"/>
    </row>
    <row r="363" spans="3:11" x14ac:dyDescent="0.2">
      <c r="C363" s="59">
        <v>217.34280706132995</v>
      </c>
      <c r="K363" s="28"/>
    </row>
    <row r="364" spans="3:11" x14ac:dyDescent="0.2">
      <c r="C364" s="59">
        <v>217.41064115522749</v>
      </c>
      <c r="K364" s="28"/>
    </row>
    <row r="365" spans="3:11" x14ac:dyDescent="0.2">
      <c r="C365" s="59">
        <v>217.43515374274284</v>
      </c>
      <c r="K365" s="28"/>
    </row>
    <row r="366" spans="3:11" x14ac:dyDescent="0.2">
      <c r="C366" s="59">
        <v>217.46629313602898</v>
      </c>
      <c r="K366" s="28"/>
    </row>
    <row r="367" spans="3:11" x14ac:dyDescent="0.2">
      <c r="C367" s="59">
        <v>217.55282075665309</v>
      </c>
      <c r="K367" s="28"/>
    </row>
    <row r="368" spans="3:11" x14ac:dyDescent="0.2">
      <c r="C368" s="59">
        <v>217.6099233815039</v>
      </c>
      <c r="K368" s="28"/>
    </row>
    <row r="369" spans="3:11" x14ac:dyDescent="0.2">
      <c r="C369" s="59">
        <v>217.71643032698921</v>
      </c>
      <c r="K369" s="28"/>
    </row>
    <row r="370" spans="3:11" x14ac:dyDescent="0.2">
      <c r="C370" s="59">
        <v>217.78769321591244</v>
      </c>
      <c r="K370" s="28"/>
    </row>
    <row r="371" spans="3:11" x14ac:dyDescent="0.2">
      <c r="C371" s="59">
        <v>217.7987378921971</v>
      </c>
      <c r="K371" s="28"/>
    </row>
    <row r="372" spans="3:11" x14ac:dyDescent="0.2">
      <c r="C372" s="59">
        <v>218.01600480776688</v>
      </c>
      <c r="K372" s="28"/>
    </row>
    <row r="373" spans="3:11" x14ac:dyDescent="0.2">
      <c r="C373" s="59">
        <v>218.23815116241167</v>
      </c>
      <c r="K373" s="28"/>
    </row>
    <row r="374" spans="3:11" x14ac:dyDescent="0.2">
      <c r="C374" s="59">
        <v>218.40161237142456</v>
      </c>
      <c r="K374" s="28"/>
    </row>
    <row r="375" spans="3:11" x14ac:dyDescent="0.2">
      <c r="C375" s="59">
        <v>218.43586735249846</v>
      </c>
      <c r="K375" s="28"/>
    </row>
    <row r="376" spans="3:11" x14ac:dyDescent="0.2">
      <c r="C376" s="59">
        <v>218.66121171788836</v>
      </c>
      <c r="K376" s="28"/>
    </row>
    <row r="377" spans="3:11" x14ac:dyDescent="0.2">
      <c r="C377" s="59">
        <v>218.66777258529328</v>
      </c>
      <c r="K377" s="28"/>
    </row>
    <row r="378" spans="3:11" x14ac:dyDescent="0.2">
      <c r="C378" s="59">
        <v>219.06327090383274</v>
      </c>
      <c r="K378" s="28"/>
    </row>
    <row r="379" spans="3:11" x14ac:dyDescent="0.2">
      <c r="C379" s="59">
        <v>219.38495122177119</v>
      </c>
      <c r="K379" s="28"/>
    </row>
    <row r="380" spans="3:11" x14ac:dyDescent="0.2">
      <c r="C380" s="59">
        <v>219.57337010226911</v>
      </c>
      <c r="K380" s="28"/>
    </row>
    <row r="381" spans="3:11" x14ac:dyDescent="0.2">
      <c r="C381" s="59">
        <v>219.66551896858437</v>
      </c>
      <c r="K381" s="28"/>
    </row>
    <row r="382" spans="3:11" x14ac:dyDescent="0.2">
      <c r="C382" s="59">
        <v>219.72047859654413</v>
      </c>
      <c r="K382" s="28"/>
    </row>
    <row r="383" spans="3:11" x14ac:dyDescent="0.2">
      <c r="C383" s="59">
        <v>220.38012600879301</v>
      </c>
      <c r="K383" s="28"/>
    </row>
    <row r="384" spans="3:11" x14ac:dyDescent="0.2">
      <c r="C384" s="59">
        <v>220.44253667209705</v>
      </c>
      <c r="K384" s="28"/>
    </row>
    <row r="385" spans="3:11" x14ac:dyDescent="0.2">
      <c r="C385" s="59">
        <v>220.75630438613007</v>
      </c>
      <c r="K385" s="28"/>
    </row>
    <row r="386" spans="3:11" x14ac:dyDescent="0.2">
      <c r="C386" s="59">
        <v>221.07623733737273</v>
      </c>
      <c r="K386" s="28"/>
    </row>
    <row r="387" spans="3:11" x14ac:dyDescent="0.2">
      <c r="C387" s="59">
        <v>221.13591155849281</v>
      </c>
      <c r="K387" s="28"/>
    </row>
    <row r="388" spans="3:11" x14ac:dyDescent="0.2">
      <c r="C388" s="59">
        <v>221.15022018388845</v>
      </c>
      <c r="K388" s="28"/>
    </row>
    <row r="389" spans="3:11" x14ac:dyDescent="0.2">
      <c r="C389" s="59">
        <v>221.19067337135493</v>
      </c>
      <c r="K389" s="28"/>
    </row>
    <row r="390" spans="3:11" x14ac:dyDescent="0.2">
      <c r="C390" s="59">
        <v>221.9331723403302</v>
      </c>
      <c r="K390" s="28"/>
    </row>
    <row r="391" spans="3:11" x14ac:dyDescent="0.2">
      <c r="C391" s="59">
        <v>222.62697582610417</v>
      </c>
      <c r="K391" s="28"/>
    </row>
    <row r="392" spans="3:11" x14ac:dyDescent="0.2">
      <c r="C392" s="59">
        <v>223.16199972684262</v>
      </c>
      <c r="K392" s="28"/>
    </row>
    <row r="393" spans="3:11" x14ac:dyDescent="0.2">
      <c r="C393" s="59">
        <v>223.36548552394379</v>
      </c>
      <c r="K393" s="28"/>
    </row>
    <row r="394" spans="3:11" x14ac:dyDescent="0.2">
      <c r="C394" s="59">
        <v>223.41296114737634</v>
      </c>
      <c r="K394" s="28"/>
    </row>
    <row r="395" spans="3:11" x14ac:dyDescent="0.2">
      <c r="C395" s="59">
        <v>224.28163317946019</v>
      </c>
      <c r="K395" s="28"/>
    </row>
    <row r="396" spans="3:11" x14ac:dyDescent="0.2">
      <c r="C396" s="59">
        <v>224.57809207245009</v>
      </c>
      <c r="K396" s="28"/>
    </row>
    <row r="397" spans="3:11" x14ac:dyDescent="0.2">
      <c r="C397" s="59">
        <v>224.71748577791732</v>
      </c>
      <c r="K397" s="28"/>
    </row>
    <row r="398" spans="3:11" x14ac:dyDescent="0.2">
      <c r="C398" s="59">
        <v>225.36658305162564</v>
      </c>
      <c r="K398" s="28"/>
    </row>
    <row r="399" spans="3:11" x14ac:dyDescent="0.2">
      <c r="C399" s="59">
        <v>225.47604073898401</v>
      </c>
      <c r="K399" s="28"/>
    </row>
    <row r="400" spans="3:11" x14ac:dyDescent="0.2">
      <c r="C400" s="59">
        <v>226.58195901149884</v>
      </c>
      <c r="K400" s="28"/>
    </row>
    <row r="401" spans="3:11" x14ac:dyDescent="0.2">
      <c r="C401" s="59">
        <v>229.18362317560241</v>
      </c>
      <c r="K401" s="28"/>
    </row>
    <row r="402" spans="3:11" x14ac:dyDescent="0.2">
      <c r="K402" s="28"/>
    </row>
    <row r="403" spans="3:11" x14ac:dyDescent="0.2">
      <c r="K403" s="28"/>
    </row>
    <row r="404" spans="3:11" x14ac:dyDescent="0.2">
      <c r="K404" s="28"/>
    </row>
    <row r="405" spans="3:11" x14ac:dyDescent="0.2">
      <c r="K405" s="28"/>
    </row>
    <row r="406" spans="3:11" x14ac:dyDescent="0.2">
      <c r="K406" s="28"/>
    </row>
    <row r="407" spans="3:11" x14ac:dyDescent="0.2">
      <c r="K407" s="28"/>
    </row>
    <row r="408" spans="3:11" x14ac:dyDescent="0.2">
      <c r="K408" s="28"/>
    </row>
    <row r="409" spans="3:11" x14ac:dyDescent="0.2">
      <c r="K409" s="28"/>
    </row>
    <row r="410" spans="3:11" x14ac:dyDescent="0.2">
      <c r="K410" s="28"/>
    </row>
    <row r="411" spans="3:11" x14ac:dyDescent="0.2">
      <c r="K411" s="28"/>
    </row>
    <row r="412" spans="3:11" x14ac:dyDescent="0.2">
      <c r="K412" s="28"/>
    </row>
    <row r="413" spans="3:11" x14ac:dyDescent="0.2">
      <c r="K413" s="28"/>
    </row>
    <row r="414" spans="3:11" x14ac:dyDescent="0.2">
      <c r="K414" s="28"/>
    </row>
    <row r="415" spans="3:11" x14ac:dyDescent="0.2">
      <c r="K415" s="28"/>
    </row>
    <row r="416" spans="3:11" x14ac:dyDescent="0.2">
      <c r="K416" s="28"/>
    </row>
    <row r="417" spans="11:11" x14ac:dyDescent="0.2">
      <c r="K417" s="28"/>
    </row>
    <row r="418" spans="11:11" x14ac:dyDescent="0.2">
      <c r="K418" s="28"/>
    </row>
    <row r="419" spans="11:11" x14ac:dyDescent="0.2">
      <c r="K419" s="28"/>
    </row>
    <row r="420" spans="11:11" x14ac:dyDescent="0.2">
      <c r="K420" s="28"/>
    </row>
    <row r="421" spans="11:11" x14ac:dyDescent="0.2">
      <c r="K421" s="28"/>
    </row>
    <row r="422" spans="11:11" x14ac:dyDescent="0.2">
      <c r="K422" s="28"/>
    </row>
    <row r="423" spans="11:11" x14ac:dyDescent="0.2">
      <c r="K423" s="28"/>
    </row>
    <row r="424" spans="11:11" x14ac:dyDescent="0.2">
      <c r="K424" s="28"/>
    </row>
    <row r="425" spans="11:11" x14ac:dyDescent="0.2">
      <c r="K425" s="28"/>
    </row>
    <row r="426" spans="11:11" x14ac:dyDescent="0.2">
      <c r="K426" s="28"/>
    </row>
    <row r="427" spans="11:11" x14ac:dyDescent="0.2">
      <c r="K427" s="28"/>
    </row>
    <row r="428" spans="11:11" x14ac:dyDescent="0.2">
      <c r="K428" s="28"/>
    </row>
    <row r="429" spans="11:11" x14ac:dyDescent="0.2">
      <c r="K429" s="28"/>
    </row>
    <row r="430" spans="11:11" x14ac:dyDescent="0.2">
      <c r="K430" s="28"/>
    </row>
    <row r="431" spans="11:11" x14ac:dyDescent="0.2">
      <c r="K431" s="28"/>
    </row>
    <row r="432" spans="11:11" x14ac:dyDescent="0.2">
      <c r="K432" s="28"/>
    </row>
    <row r="433" spans="11:11" x14ac:dyDescent="0.2">
      <c r="K433" s="28"/>
    </row>
    <row r="434" spans="11:11" x14ac:dyDescent="0.2">
      <c r="K434" s="28"/>
    </row>
    <row r="435" spans="11:11" x14ac:dyDescent="0.2">
      <c r="K435" s="28"/>
    </row>
    <row r="436" spans="11:11" x14ac:dyDescent="0.2">
      <c r="K436" s="28"/>
    </row>
    <row r="437" spans="11:11" x14ac:dyDescent="0.2">
      <c r="K437" s="28"/>
    </row>
    <row r="438" spans="11:11" x14ac:dyDescent="0.2">
      <c r="K438" s="28"/>
    </row>
    <row r="439" spans="11:11" x14ac:dyDescent="0.2">
      <c r="K439" s="28"/>
    </row>
    <row r="440" spans="11:11" x14ac:dyDescent="0.2">
      <c r="K440" s="28"/>
    </row>
    <row r="441" spans="11:11" x14ac:dyDescent="0.2">
      <c r="K441" s="28"/>
    </row>
    <row r="442" spans="11:11" x14ac:dyDescent="0.2">
      <c r="K442" s="28"/>
    </row>
    <row r="443" spans="11:11" x14ac:dyDescent="0.2">
      <c r="K443" s="28"/>
    </row>
    <row r="444" spans="11:11" x14ac:dyDescent="0.2">
      <c r="K444" s="28"/>
    </row>
    <row r="445" spans="11:11" x14ac:dyDescent="0.2">
      <c r="K445" s="28"/>
    </row>
    <row r="446" spans="11:11" x14ac:dyDescent="0.2">
      <c r="K446" s="28"/>
    </row>
    <row r="447" spans="11:11" x14ac:dyDescent="0.2">
      <c r="K447" s="28"/>
    </row>
    <row r="448" spans="11:11" x14ac:dyDescent="0.2">
      <c r="K448" s="28"/>
    </row>
    <row r="449" spans="11:11" x14ac:dyDescent="0.2">
      <c r="K449" s="28"/>
    </row>
    <row r="450" spans="11:11" x14ac:dyDescent="0.2">
      <c r="K450" s="28"/>
    </row>
    <row r="451" spans="11:11" x14ac:dyDescent="0.2">
      <c r="K451" s="28"/>
    </row>
    <row r="452" spans="11:11" x14ac:dyDescent="0.2">
      <c r="K452" s="28"/>
    </row>
    <row r="453" spans="11:11" x14ac:dyDescent="0.2">
      <c r="K453" s="28"/>
    </row>
    <row r="454" spans="11:11" x14ac:dyDescent="0.2">
      <c r="K454" s="28"/>
    </row>
    <row r="455" spans="11:11" x14ac:dyDescent="0.2">
      <c r="K455" s="28"/>
    </row>
    <row r="456" spans="11:11" x14ac:dyDescent="0.2">
      <c r="K456" s="28"/>
    </row>
    <row r="457" spans="11:11" x14ac:dyDescent="0.2">
      <c r="K457" s="28"/>
    </row>
    <row r="458" spans="11:11" x14ac:dyDescent="0.2">
      <c r="K458" s="28"/>
    </row>
    <row r="459" spans="11:11" x14ac:dyDescent="0.2">
      <c r="K459" s="28"/>
    </row>
    <row r="460" spans="11:11" x14ac:dyDescent="0.2">
      <c r="K460" s="28"/>
    </row>
    <row r="461" spans="11:11" x14ac:dyDescent="0.2">
      <c r="K461" s="28"/>
    </row>
    <row r="462" spans="11:11" x14ac:dyDescent="0.2">
      <c r="K462" s="28"/>
    </row>
    <row r="463" spans="11:11" x14ac:dyDescent="0.2">
      <c r="K463" s="28"/>
    </row>
    <row r="464" spans="11:11" x14ac:dyDescent="0.2">
      <c r="K464" s="28"/>
    </row>
    <row r="465" spans="11:11" x14ac:dyDescent="0.2">
      <c r="K465" s="28"/>
    </row>
    <row r="466" spans="11:11" x14ac:dyDescent="0.2">
      <c r="K466" s="28"/>
    </row>
    <row r="467" spans="11:11" x14ac:dyDescent="0.2">
      <c r="K467" s="28"/>
    </row>
    <row r="468" spans="11:11" x14ac:dyDescent="0.2">
      <c r="K468" s="28"/>
    </row>
    <row r="469" spans="11:11" x14ac:dyDescent="0.2">
      <c r="K469" s="28"/>
    </row>
    <row r="470" spans="11:11" x14ac:dyDescent="0.2">
      <c r="K470" s="28"/>
    </row>
    <row r="471" spans="11:11" x14ac:dyDescent="0.2">
      <c r="K471" s="28"/>
    </row>
    <row r="472" spans="11:11" x14ac:dyDescent="0.2">
      <c r="K472" s="28"/>
    </row>
    <row r="473" spans="11:11" x14ac:dyDescent="0.2">
      <c r="K473" s="28"/>
    </row>
    <row r="474" spans="11:11" x14ac:dyDescent="0.2">
      <c r="K474" s="28"/>
    </row>
    <row r="475" spans="11:11" x14ac:dyDescent="0.2">
      <c r="K475" s="28"/>
    </row>
    <row r="476" spans="11:11" x14ac:dyDescent="0.2">
      <c r="K476" s="28"/>
    </row>
    <row r="477" spans="11:11" x14ac:dyDescent="0.2">
      <c r="K477" s="28"/>
    </row>
    <row r="478" spans="11:11" x14ac:dyDescent="0.2">
      <c r="K478" s="28"/>
    </row>
    <row r="479" spans="11:11" x14ac:dyDescent="0.2">
      <c r="K479" s="28"/>
    </row>
    <row r="480" spans="11:11" x14ac:dyDescent="0.2">
      <c r="K480" s="28"/>
    </row>
    <row r="481" spans="11:11" x14ac:dyDescent="0.2">
      <c r="K481" s="28"/>
    </row>
    <row r="482" spans="11:11" x14ac:dyDescent="0.2">
      <c r="K482" s="28"/>
    </row>
    <row r="483" spans="11:11" x14ac:dyDescent="0.2">
      <c r="K483" s="28"/>
    </row>
    <row r="484" spans="11:11" x14ac:dyDescent="0.2">
      <c r="K484" s="28"/>
    </row>
    <row r="485" spans="11:11" x14ac:dyDescent="0.2">
      <c r="K485" s="28"/>
    </row>
    <row r="486" spans="11:11" x14ac:dyDescent="0.2">
      <c r="K486" s="28"/>
    </row>
    <row r="487" spans="11:11" x14ac:dyDescent="0.2">
      <c r="K487" s="28"/>
    </row>
    <row r="488" spans="11:11" x14ac:dyDescent="0.2">
      <c r="K488" s="28"/>
    </row>
    <row r="489" spans="11:11" x14ac:dyDescent="0.2">
      <c r="K489" s="28"/>
    </row>
    <row r="490" spans="11:11" x14ac:dyDescent="0.2">
      <c r="K490" s="28"/>
    </row>
    <row r="491" spans="11:11" x14ac:dyDescent="0.2">
      <c r="K491" s="28"/>
    </row>
    <row r="492" spans="11:11" x14ac:dyDescent="0.2">
      <c r="K492" s="28"/>
    </row>
    <row r="493" spans="11:11" x14ac:dyDescent="0.2">
      <c r="K493" s="28"/>
    </row>
    <row r="494" spans="11:11" x14ac:dyDescent="0.2">
      <c r="K494" s="28"/>
    </row>
    <row r="495" spans="11:11" x14ac:dyDescent="0.2">
      <c r="K495" s="28"/>
    </row>
    <row r="496" spans="11:11" x14ac:dyDescent="0.2">
      <c r="K496" s="28"/>
    </row>
    <row r="497" spans="11:11" x14ac:dyDescent="0.2">
      <c r="K497" s="28"/>
    </row>
    <row r="498" spans="11:11" x14ac:dyDescent="0.2">
      <c r="K498" s="28"/>
    </row>
    <row r="499" spans="11:11" x14ac:dyDescent="0.2">
      <c r="K499" s="28"/>
    </row>
    <row r="500" spans="11:11" x14ac:dyDescent="0.2">
      <c r="K500" s="28"/>
    </row>
  </sheetData>
  <mergeCells count="5">
    <mergeCell ref="I2:I3"/>
    <mergeCell ref="I5:I7"/>
    <mergeCell ref="J5:J7"/>
    <mergeCell ref="I8:I9"/>
    <mergeCell ref="J8:J9"/>
  </mergeCells>
  <phoneticPr fontId="3"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7:CW623"/>
  <sheetViews>
    <sheetView topLeftCell="A400" workbookViewId="0">
      <selection activeCell="D405" sqref="D405"/>
    </sheetView>
  </sheetViews>
  <sheetFormatPr defaultRowHeight="12.75" x14ac:dyDescent="0.2"/>
  <cols>
    <col min="1" max="1" width="16.140625" customWidth="1"/>
    <col min="2" max="60" width="9.5703125" customWidth="1"/>
    <col min="61" max="61" width="9.5703125" bestFit="1" customWidth="1"/>
  </cols>
  <sheetData>
    <row r="7" spans="1:101" ht="12.75" customHeight="1" x14ac:dyDescent="0.2">
      <c r="B7" s="73" t="s">
        <v>107</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row>
    <row r="8" spans="1:101" ht="12.75" customHeight="1" x14ac:dyDescent="0.2">
      <c r="B8" s="76"/>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8"/>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row>
    <row r="9" spans="1:101" ht="13.5" thickBot="1" x14ac:dyDescent="0.25">
      <c r="B9" s="36" t="s">
        <v>29</v>
      </c>
      <c r="C9" s="37" t="s">
        <v>30</v>
      </c>
      <c r="D9" s="37" t="s">
        <v>31</v>
      </c>
      <c r="E9" s="37" t="s">
        <v>32</v>
      </c>
      <c r="F9" s="37" t="s">
        <v>33</v>
      </c>
      <c r="G9" s="37" t="s">
        <v>34</v>
      </c>
      <c r="H9" s="37" t="s">
        <v>35</v>
      </c>
      <c r="I9" s="37" t="s">
        <v>36</v>
      </c>
      <c r="J9" s="37" t="s">
        <v>37</v>
      </c>
      <c r="K9" s="37" t="s">
        <v>38</v>
      </c>
      <c r="L9" s="37" t="s">
        <v>39</v>
      </c>
      <c r="M9" s="37" t="s">
        <v>40</v>
      </c>
      <c r="N9" s="37" t="s">
        <v>41</v>
      </c>
      <c r="O9" s="37" t="s">
        <v>42</v>
      </c>
      <c r="P9" s="37" t="s">
        <v>43</v>
      </c>
      <c r="Q9" s="37" t="s">
        <v>44</v>
      </c>
      <c r="R9" s="37" t="s">
        <v>45</v>
      </c>
      <c r="S9" s="37" t="s">
        <v>46</v>
      </c>
      <c r="T9" s="37" t="s">
        <v>47</v>
      </c>
      <c r="U9" s="37" t="s">
        <v>48</v>
      </c>
      <c r="V9" s="37" t="s">
        <v>49</v>
      </c>
      <c r="W9" s="37" t="s">
        <v>50</v>
      </c>
      <c r="X9" s="37" t="s">
        <v>51</v>
      </c>
      <c r="Y9" s="37" t="s">
        <v>52</v>
      </c>
      <c r="Z9" s="37" t="s">
        <v>53</v>
      </c>
      <c r="AA9" s="37" t="s">
        <v>54</v>
      </c>
      <c r="AB9" s="37" t="s">
        <v>55</v>
      </c>
      <c r="AC9" s="37" t="s">
        <v>56</v>
      </c>
      <c r="AD9" s="37" t="s">
        <v>57</v>
      </c>
      <c r="AE9" s="37" t="s">
        <v>58</v>
      </c>
      <c r="AF9" s="37" t="s">
        <v>59</v>
      </c>
      <c r="AG9" s="37" t="s">
        <v>60</v>
      </c>
      <c r="AH9" s="37" t="s">
        <v>61</v>
      </c>
      <c r="AI9" s="37" t="s">
        <v>62</v>
      </c>
      <c r="AJ9" s="37" t="s">
        <v>63</v>
      </c>
      <c r="AK9" s="37" t="s">
        <v>64</v>
      </c>
      <c r="AL9" s="37" t="s">
        <v>65</v>
      </c>
      <c r="AM9" s="37" t="s">
        <v>66</v>
      </c>
      <c r="AN9" s="37" t="s">
        <v>67</v>
      </c>
      <c r="AO9" s="37" t="s">
        <v>68</v>
      </c>
      <c r="AP9" s="37" t="s">
        <v>69</v>
      </c>
      <c r="AQ9" s="37" t="s">
        <v>70</v>
      </c>
      <c r="AR9" s="37" t="s">
        <v>71</v>
      </c>
      <c r="AS9" s="37" t="s">
        <v>72</v>
      </c>
      <c r="AT9" s="37" t="s">
        <v>73</v>
      </c>
      <c r="AU9" s="37" t="s">
        <v>74</v>
      </c>
      <c r="AV9" s="37" t="s">
        <v>75</v>
      </c>
      <c r="AW9" s="37" t="s">
        <v>76</v>
      </c>
      <c r="AX9" s="37" t="s">
        <v>77</v>
      </c>
      <c r="AY9" s="37" t="s">
        <v>78</v>
      </c>
      <c r="AZ9" s="37" t="s">
        <v>79</v>
      </c>
      <c r="BA9" s="37" t="s">
        <v>80</v>
      </c>
      <c r="BB9" s="37" t="s">
        <v>81</v>
      </c>
      <c r="BC9" s="37" t="s">
        <v>82</v>
      </c>
      <c r="BD9" s="37" t="s">
        <v>83</v>
      </c>
      <c r="BE9" s="37" t="s">
        <v>84</v>
      </c>
      <c r="BF9" s="37" t="s">
        <v>85</v>
      </c>
      <c r="BG9" s="37" t="s">
        <v>86</v>
      </c>
      <c r="BH9" s="37" t="s">
        <v>87</v>
      </c>
      <c r="BI9" s="36" t="s">
        <v>88</v>
      </c>
    </row>
    <row r="10" spans="1:101" ht="13.5" thickTop="1" x14ac:dyDescent="0.2">
      <c r="A10" s="38" t="s">
        <v>108</v>
      </c>
      <c r="B10">
        <v>203.42518139605818</v>
      </c>
      <c r="C10">
        <v>212.84064912598114</v>
      </c>
      <c r="D10">
        <v>208.40828126657289</v>
      </c>
      <c r="E10">
        <v>210.4594982050985</v>
      </c>
      <c r="F10">
        <v>199.52813870750833</v>
      </c>
      <c r="G10">
        <v>212.33647528552683</v>
      </c>
      <c r="H10">
        <v>206.73231843139365</v>
      </c>
      <c r="I10">
        <v>204.52788346793386</v>
      </c>
      <c r="J10">
        <v>210.8207148261572</v>
      </c>
      <c r="K10">
        <v>206.18334345036419</v>
      </c>
      <c r="L10">
        <v>198.80801899253856</v>
      </c>
      <c r="M10">
        <v>209.06671109278977</v>
      </c>
      <c r="N10">
        <v>213.11893517796125</v>
      </c>
      <c r="O10">
        <v>208.41545945350663</v>
      </c>
      <c r="P10">
        <v>210.97394535664353</v>
      </c>
      <c r="Q10">
        <v>214.70712779538007</v>
      </c>
      <c r="R10">
        <v>216.41851260702242</v>
      </c>
      <c r="S10">
        <v>205.4480857645176</v>
      </c>
      <c r="T10">
        <v>201.38918996727443</v>
      </c>
      <c r="U10">
        <v>212.47332354269747</v>
      </c>
      <c r="V10">
        <v>206.60494312997616</v>
      </c>
      <c r="W10">
        <v>211.21947936754441</v>
      </c>
      <c r="X10">
        <v>209.85669307484204</v>
      </c>
      <c r="Y10">
        <v>213.72929366171593</v>
      </c>
      <c r="Z10">
        <v>201.19445350920432</v>
      </c>
      <c r="AA10">
        <v>212.19213620261871</v>
      </c>
      <c r="AB10">
        <v>206.72713488002773</v>
      </c>
      <c r="AC10">
        <v>203.91286041322746</v>
      </c>
      <c r="AD10">
        <v>203.98899421471287</v>
      </c>
      <c r="AE10">
        <v>207.98716930349474</v>
      </c>
      <c r="AF10">
        <v>205.79370796204603</v>
      </c>
      <c r="AG10">
        <v>216.48151557875099</v>
      </c>
      <c r="AH10">
        <v>200.51156282298325</v>
      </c>
      <c r="AI10">
        <v>206.45099978301732</v>
      </c>
      <c r="AJ10">
        <v>201.50891812355258</v>
      </c>
      <c r="AK10">
        <v>214.54200448479969</v>
      </c>
      <c r="AL10">
        <v>209.91917706615641</v>
      </c>
      <c r="AM10">
        <v>196.98926151014166</v>
      </c>
      <c r="AN10">
        <v>200.0855111668061</v>
      </c>
      <c r="AO10">
        <v>205.56326815258944</v>
      </c>
      <c r="AP10">
        <v>210.89874321879324</v>
      </c>
      <c r="AQ10">
        <v>209.17453396342171</v>
      </c>
      <c r="AR10">
        <v>204.02131481424294</v>
      </c>
      <c r="AS10">
        <v>219.28986241383245</v>
      </c>
      <c r="AT10">
        <v>206.02527952397213</v>
      </c>
      <c r="AU10">
        <v>211.99126577121933</v>
      </c>
      <c r="AV10">
        <v>204.00545152134146</v>
      </c>
      <c r="AW10">
        <v>205.11188650053373</v>
      </c>
      <c r="AX10">
        <v>209.4947949011912</v>
      </c>
      <c r="AY10">
        <v>216.08163804322248</v>
      </c>
      <c r="AZ10">
        <v>207.35161213215906</v>
      </c>
      <c r="BA10">
        <v>204.19426660046884</v>
      </c>
      <c r="BB10">
        <v>212.24691052103299</v>
      </c>
      <c r="BC10">
        <v>216.82826952874893</v>
      </c>
      <c r="BD10">
        <v>201.73555624515575</v>
      </c>
      <c r="BE10">
        <v>199.40903582883766</v>
      </c>
      <c r="BF10">
        <v>212.51915639132494</v>
      </c>
      <c r="BG10">
        <v>209.61741809279192</v>
      </c>
      <c r="BH10">
        <v>211.12507495436876</v>
      </c>
      <c r="BI10">
        <v>205.03335788581171</v>
      </c>
    </row>
    <row r="11" spans="1:101" x14ac:dyDescent="0.2">
      <c r="A11" s="39" t="s">
        <v>109</v>
      </c>
      <c r="B11">
        <v>211.17315254960704</v>
      </c>
      <c r="C11">
        <v>199.9528772807098</v>
      </c>
      <c r="D11">
        <v>205.24625865837879</v>
      </c>
      <c r="E11">
        <v>210.93070115731098</v>
      </c>
      <c r="F11">
        <v>211.09742517856648</v>
      </c>
      <c r="G11">
        <v>200.17104914350784</v>
      </c>
      <c r="H11">
        <v>206.11031102581182</v>
      </c>
      <c r="I11">
        <v>202.58490833603719</v>
      </c>
      <c r="J11">
        <v>214.46665853309969</v>
      </c>
      <c r="K11">
        <v>209.71741874055442</v>
      </c>
      <c r="L11">
        <v>208.65983044805762</v>
      </c>
      <c r="M11">
        <v>205.06493440498889</v>
      </c>
      <c r="N11">
        <v>197.66791281418409</v>
      </c>
      <c r="O11">
        <v>211.30274133375497</v>
      </c>
      <c r="P11">
        <v>216.49674734126893</v>
      </c>
      <c r="Q11">
        <v>216.3928262029076</v>
      </c>
      <c r="R11">
        <v>215.90030753705651</v>
      </c>
      <c r="S11">
        <v>213.62180844099203</v>
      </c>
      <c r="T11">
        <v>207.06931179793901</v>
      </c>
      <c r="U11">
        <v>200.3950736047118</v>
      </c>
      <c r="V11">
        <v>193.94776116078719</v>
      </c>
      <c r="W11">
        <v>212.93556626679492</v>
      </c>
      <c r="X11">
        <v>208.94178687959356</v>
      </c>
      <c r="Y11">
        <v>208.46273044063128</v>
      </c>
      <c r="Z11">
        <v>202.35828271998616</v>
      </c>
      <c r="AA11">
        <v>210.69001930064405</v>
      </c>
      <c r="AB11">
        <v>209.24090718145453</v>
      </c>
      <c r="AC11">
        <v>212.91420678372378</v>
      </c>
      <c r="AD11">
        <v>207.96612871200341</v>
      </c>
      <c r="AE11">
        <v>207.01805153967871</v>
      </c>
      <c r="AF11">
        <v>196.79192389722448</v>
      </c>
      <c r="AG11">
        <v>209.27719204101595</v>
      </c>
      <c r="AH11">
        <v>213.1390816224739</v>
      </c>
      <c r="AI11">
        <v>213.3681583267462</v>
      </c>
      <c r="AJ11">
        <v>208.40364170672547</v>
      </c>
      <c r="AK11">
        <v>203.50086499766621</v>
      </c>
      <c r="AL11">
        <v>209.29016029859486</v>
      </c>
      <c r="AM11">
        <v>209.32478817249648</v>
      </c>
      <c r="AN11">
        <v>206.02169043050526</v>
      </c>
      <c r="AO11">
        <v>207.87608248375182</v>
      </c>
      <c r="AP11">
        <v>201.06502104445826</v>
      </c>
      <c r="AQ11">
        <v>215.11766006133985</v>
      </c>
      <c r="AR11">
        <v>201.64537870860659</v>
      </c>
      <c r="AS11">
        <v>208.36272979286878</v>
      </c>
      <c r="AT11">
        <v>213.88952730140591</v>
      </c>
      <c r="AU11">
        <v>208.30961871289037</v>
      </c>
      <c r="AV11">
        <v>203.86668991469196</v>
      </c>
      <c r="AW11">
        <v>207.95266648511461</v>
      </c>
      <c r="AX11">
        <v>209.65303390531335</v>
      </c>
      <c r="AY11">
        <v>211.24598488532502</v>
      </c>
      <c r="AZ11">
        <v>210.90357661469898</v>
      </c>
      <c r="BA11">
        <v>205.01143565289385</v>
      </c>
      <c r="BB11">
        <v>203.7513887238747</v>
      </c>
      <c r="BC11">
        <v>217.97823008219711</v>
      </c>
      <c r="BD11">
        <v>211.75457943846413</v>
      </c>
      <c r="BE11">
        <v>197.60583525331458</v>
      </c>
      <c r="BF11">
        <v>210.21358902763313</v>
      </c>
      <c r="BG11">
        <v>212.2406827560626</v>
      </c>
      <c r="BH11">
        <v>212.0296890801983</v>
      </c>
      <c r="BI11">
        <v>201.41511397688009</v>
      </c>
    </row>
    <row r="12" spans="1:101" x14ac:dyDescent="0.2">
      <c r="A12" s="39" t="s">
        <v>110</v>
      </c>
      <c r="B12">
        <v>207.58285229695321</v>
      </c>
      <c r="C12">
        <v>211.05903938624397</v>
      </c>
      <c r="D12">
        <v>200.80879478646966</v>
      </c>
      <c r="E12">
        <v>199.46418531381642</v>
      </c>
      <c r="F12">
        <v>219.49470335803926</v>
      </c>
      <c r="G12">
        <v>211.82018356503977</v>
      </c>
      <c r="H12">
        <v>206.01136709720595</v>
      </c>
      <c r="I12">
        <v>210.03587262603833</v>
      </c>
      <c r="J12">
        <v>206.47943115582893</v>
      </c>
      <c r="K12">
        <v>203.25041630477062</v>
      </c>
      <c r="L12">
        <v>209.35295692871296</v>
      </c>
      <c r="M12">
        <v>209.819770432121</v>
      </c>
      <c r="N12">
        <v>204.69725866624503</v>
      </c>
      <c r="O12">
        <v>203.57047090092965</v>
      </c>
      <c r="P12">
        <v>194.50760971941054</v>
      </c>
      <c r="Q12">
        <v>210.22819551254361</v>
      </c>
      <c r="R12">
        <v>208.19673734641401</v>
      </c>
      <c r="S12">
        <v>203.99338366351731</v>
      </c>
      <c r="T12">
        <v>208.96741700872371</v>
      </c>
      <c r="U12">
        <v>207.88323565958126</v>
      </c>
      <c r="V12">
        <v>203.30395257352211</v>
      </c>
      <c r="W12">
        <v>206.25074837644934</v>
      </c>
      <c r="X12">
        <v>205.79097549890139</v>
      </c>
      <c r="Y12">
        <v>204.54891155387304</v>
      </c>
      <c r="Z12">
        <v>207.93415201515745</v>
      </c>
      <c r="AA12">
        <v>214.92103526489518</v>
      </c>
      <c r="AB12">
        <v>210.98515033136937</v>
      </c>
      <c r="AC12">
        <v>214.56854126646067</v>
      </c>
      <c r="AD12">
        <v>200.50943687911786</v>
      </c>
      <c r="AE12">
        <v>200.50198357003683</v>
      </c>
      <c r="AF12">
        <v>205.43448597655515</v>
      </c>
      <c r="AG12">
        <v>204.18516881128016</v>
      </c>
      <c r="AH12">
        <v>201.52324948631576</v>
      </c>
      <c r="AI12">
        <v>207.80241852881591</v>
      </c>
      <c r="AJ12">
        <v>201.40648514589702</v>
      </c>
      <c r="AK12">
        <v>206.92257164901821</v>
      </c>
      <c r="AL12">
        <v>204.67050929019751</v>
      </c>
      <c r="AM12">
        <v>213.28543409927806</v>
      </c>
      <c r="AN12">
        <v>199.21417431524605</v>
      </c>
      <c r="AO12">
        <v>207.88659965310944</v>
      </c>
      <c r="AP12">
        <v>216.15919747765292</v>
      </c>
      <c r="AQ12">
        <v>210.20948095375206</v>
      </c>
      <c r="AR12">
        <v>219.41736902354751</v>
      </c>
      <c r="AS12">
        <v>201.55093677877448</v>
      </c>
      <c r="AT12">
        <v>196.00847606617026</v>
      </c>
      <c r="AU12">
        <v>216.00197767603095</v>
      </c>
      <c r="AV12">
        <v>205.22238555932563</v>
      </c>
      <c r="AW12">
        <v>209.5494379113079</v>
      </c>
      <c r="AX12">
        <v>207.80662664711417</v>
      </c>
      <c r="AY12">
        <v>210.09501763492881</v>
      </c>
      <c r="AZ12">
        <v>213.67170559406804</v>
      </c>
      <c r="BA12">
        <v>208.46737625325477</v>
      </c>
      <c r="BB12">
        <v>199.97733814071398</v>
      </c>
      <c r="BC12">
        <v>212.9893026243808</v>
      </c>
      <c r="BD12">
        <v>209.00204488262534</v>
      </c>
      <c r="BE12">
        <v>209.60863294240698</v>
      </c>
      <c r="BF12">
        <v>203.9703109198017</v>
      </c>
      <c r="BG12">
        <v>210.19899504827481</v>
      </c>
      <c r="BH12">
        <v>208.48300194066542</v>
      </c>
      <c r="BI12">
        <v>197.61839082767256</v>
      </c>
    </row>
    <row r="13" spans="1:101" x14ac:dyDescent="0.2">
      <c r="A13" s="39" t="s">
        <v>111</v>
      </c>
      <c r="B13">
        <v>214.88957129568735</v>
      </c>
      <c r="C13">
        <v>208.05027857241657</v>
      </c>
      <c r="D13">
        <v>212.80727180729446</v>
      </c>
      <c r="E13">
        <v>211.90200739275315</v>
      </c>
      <c r="F13">
        <v>195.47473910043482</v>
      </c>
      <c r="G13">
        <v>205.26103396824328</v>
      </c>
      <c r="H13">
        <v>210.30422301683575</v>
      </c>
      <c r="I13">
        <v>202.98524857699522</v>
      </c>
      <c r="J13">
        <v>207.13923659278225</v>
      </c>
      <c r="K13">
        <v>200.62787696352461</v>
      </c>
      <c r="L13">
        <v>212.29069871188403</v>
      </c>
      <c r="M13">
        <v>208.08226152203861</v>
      </c>
      <c r="N13">
        <v>203.19520429203112</v>
      </c>
      <c r="O13">
        <v>205.04016090618097</v>
      </c>
      <c r="P13">
        <v>213.03390992889763</v>
      </c>
      <c r="Q13">
        <v>204.91046582483978</v>
      </c>
      <c r="R13">
        <v>209.46338720696804</v>
      </c>
      <c r="S13">
        <v>207.5030606214641</v>
      </c>
      <c r="T13">
        <v>198.29894297564169</v>
      </c>
      <c r="U13">
        <v>209.24565303849522</v>
      </c>
      <c r="V13">
        <v>206.83063082961598</v>
      </c>
      <c r="W13">
        <v>200.61131961247884</v>
      </c>
      <c r="X13">
        <v>205.85876184432709</v>
      </c>
      <c r="Y13">
        <v>196.38679402979324</v>
      </c>
      <c r="Z13">
        <v>205.33461663709022</v>
      </c>
      <c r="AA13">
        <v>200.77304141287459</v>
      </c>
      <c r="AB13">
        <v>208.04943444764649</v>
      </c>
      <c r="AC13">
        <v>204.12770579915377</v>
      </c>
      <c r="AD13">
        <v>220.21412276208866</v>
      </c>
      <c r="AE13">
        <v>213.09756318933796</v>
      </c>
      <c r="AF13">
        <v>211.7185446899457</v>
      </c>
      <c r="AG13">
        <v>202.98142187803751</v>
      </c>
      <c r="AH13">
        <v>203.14259343413869</v>
      </c>
      <c r="AI13">
        <v>217.52470372794778</v>
      </c>
      <c r="AJ13">
        <v>210.92633671961084</v>
      </c>
      <c r="AK13">
        <v>208.1335968136118</v>
      </c>
      <c r="AL13">
        <v>214.1037349041726</v>
      </c>
      <c r="AM13">
        <v>204.61017000107677</v>
      </c>
      <c r="AN13">
        <v>211.29166766732669</v>
      </c>
      <c r="AO13">
        <v>209.68960639257421</v>
      </c>
      <c r="AP13">
        <v>214.31216494184628</v>
      </c>
      <c r="AQ13">
        <v>209.27027647067735</v>
      </c>
      <c r="AR13">
        <v>209.5525017715845</v>
      </c>
      <c r="AS13">
        <v>211.29317458636069</v>
      </c>
      <c r="AT13">
        <v>205.21999074608902</v>
      </c>
      <c r="AU13">
        <v>217.41357939154841</v>
      </c>
      <c r="AV13">
        <v>213.22829623150756</v>
      </c>
      <c r="AW13">
        <v>204.01311742480902</v>
      </c>
      <c r="AX13">
        <v>219.37064828071743</v>
      </c>
      <c r="AY13">
        <v>204.52171823072422</v>
      </c>
      <c r="AZ13">
        <v>201.6862093363743</v>
      </c>
      <c r="BA13">
        <v>200.15479192571365</v>
      </c>
      <c r="BB13">
        <v>201.03885942936176</v>
      </c>
      <c r="BC13">
        <v>206.74311697567464</v>
      </c>
      <c r="BD13">
        <v>211.89768047170946</v>
      </c>
      <c r="BE13">
        <v>201.45884589274647</v>
      </c>
      <c r="BF13">
        <v>210.06474169317516</v>
      </c>
      <c r="BG13">
        <v>204.80296809856372</v>
      </c>
      <c r="BH13">
        <v>202.56574983014434</v>
      </c>
      <c r="BI13">
        <v>205.44527201528399</v>
      </c>
    </row>
    <row r="14" spans="1:101" x14ac:dyDescent="0.2">
      <c r="A14" s="39" t="s">
        <v>112</v>
      </c>
      <c r="B14">
        <v>207.62883521220647</v>
      </c>
      <c r="C14">
        <v>208.12980763131054</v>
      </c>
      <c r="D14">
        <v>204.64723645764752</v>
      </c>
      <c r="E14">
        <v>213.30951979271777</v>
      </c>
      <c r="F14">
        <v>211.40102246809693</v>
      </c>
      <c r="G14">
        <v>206.73058641242096</v>
      </c>
      <c r="H14">
        <v>206.27374608685204</v>
      </c>
      <c r="I14">
        <v>209.59897240337159</v>
      </c>
      <c r="J14">
        <v>208.85522970039165</v>
      </c>
      <c r="K14">
        <v>219.64071818493539</v>
      </c>
      <c r="L14">
        <v>210.86350882561237</v>
      </c>
      <c r="M14">
        <v>212.76978016195062</v>
      </c>
      <c r="N14">
        <v>209.90219452633755</v>
      </c>
      <c r="O14">
        <v>206.98040982770908</v>
      </c>
      <c r="P14">
        <v>208.25148040094791</v>
      </c>
      <c r="Q14">
        <v>207.57779380110878</v>
      </c>
      <c r="R14">
        <v>208.95032191893551</v>
      </c>
      <c r="S14">
        <v>196.20876498939469</v>
      </c>
      <c r="T14">
        <v>201.79793393927685</v>
      </c>
      <c r="U14">
        <v>213.65097138860438</v>
      </c>
      <c r="V14">
        <v>211.4357378808636</v>
      </c>
      <c r="W14">
        <v>212.62316506855132</v>
      </c>
      <c r="X14">
        <v>206.53574365715758</v>
      </c>
      <c r="Y14">
        <v>213.41988129043602</v>
      </c>
      <c r="Z14">
        <v>208.03302716322651</v>
      </c>
      <c r="AA14">
        <v>221.37613866780885</v>
      </c>
      <c r="AB14">
        <v>203.03224444197258</v>
      </c>
      <c r="AC14">
        <v>212.4254647946218</v>
      </c>
      <c r="AD14">
        <v>207.3155836364167</v>
      </c>
      <c r="AE14">
        <v>207.76283845626313</v>
      </c>
      <c r="AF14">
        <v>207.67057249250502</v>
      </c>
      <c r="AG14">
        <v>205.37429050128412</v>
      </c>
      <c r="AH14">
        <v>208.83266343153809</v>
      </c>
      <c r="AI14">
        <v>205.97538862367219</v>
      </c>
      <c r="AJ14">
        <v>206.90626440901542</v>
      </c>
      <c r="AK14">
        <v>204.50010863661009</v>
      </c>
      <c r="AL14">
        <v>216.77529600984417</v>
      </c>
      <c r="AM14">
        <v>213.56887243874371</v>
      </c>
      <c r="AN14">
        <v>201.33690425373788</v>
      </c>
      <c r="AO14">
        <v>207.73083049553679</v>
      </c>
      <c r="AP14">
        <v>201.82882265308581</v>
      </c>
      <c r="AQ14">
        <v>209.40592419484165</v>
      </c>
      <c r="AR14">
        <v>206.37423445114837</v>
      </c>
      <c r="AS14">
        <v>209.21157540888817</v>
      </c>
      <c r="AT14">
        <v>207.02404169915826</v>
      </c>
      <c r="AU14">
        <v>211.17016997541941</v>
      </c>
      <c r="AV14">
        <v>206.41769749764353</v>
      </c>
      <c r="AW14">
        <v>205.7168863551924</v>
      </c>
      <c r="AX14">
        <v>206.95471717081818</v>
      </c>
      <c r="AY14">
        <v>206.33816218597349</v>
      </c>
      <c r="AZ14">
        <v>204.28092382408795</v>
      </c>
      <c r="BA14">
        <v>212.5351009703154</v>
      </c>
      <c r="BB14">
        <v>201.34041831389186</v>
      </c>
      <c r="BC14">
        <v>209.07528990156425</v>
      </c>
      <c r="BD14">
        <v>209.13969349513354</v>
      </c>
      <c r="BE14">
        <v>215.66890480008442</v>
      </c>
      <c r="BF14">
        <v>211.30476098042709</v>
      </c>
      <c r="BG14">
        <v>211.76999878426432</v>
      </c>
      <c r="BH14">
        <v>201.54257056438655</v>
      </c>
      <c r="BI14">
        <v>212.09823201152903</v>
      </c>
    </row>
    <row r="15" spans="1:101" x14ac:dyDescent="0.2">
      <c r="A15" s="39" t="s">
        <v>113</v>
      </c>
      <c r="B15">
        <v>211.95249230678019</v>
      </c>
      <c r="C15">
        <v>213.45073248758854</v>
      </c>
      <c r="D15">
        <v>204.85067052723753</v>
      </c>
      <c r="E15">
        <v>218.22118794935523</v>
      </c>
      <c r="F15">
        <v>204.68919258510869</v>
      </c>
      <c r="G15">
        <v>208.51215238272562</v>
      </c>
      <c r="H15">
        <v>216.18075704955845</v>
      </c>
      <c r="I15">
        <v>208.3732719733307</v>
      </c>
      <c r="J15">
        <v>215.16360545993666</v>
      </c>
      <c r="K15">
        <v>204.89073831632413</v>
      </c>
      <c r="L15">
        <v>200.907526120689</v>
      </c>
      <c r="M15">
        <v>212.52918584414874</v>
      </c>
      <c r="N15">
        <v>211.94759013033763</v>
      </c>
      <c r="O15">
        <v>212.70635200144898</v>
      </c>
      <c r="P15">
        <v>220.37269316334277</v>
      </c>
      <c r="Q15">
        <v>209.23918141525792</v>
      </c>
      <c r="R15">
        <v>209.72183945323923</v>
      </c>
      <c r="S15">
        <v>209.66536437973264</v>
      </c>
      <c r="T15">
        <v>194.18706740671769</v>
      </c>
      <c r="U15">
        <v>203.68358362012077</v>
      </c>
      <c r="V15">
        <v>207.70302440033265</v>
      </c>
      <c r="W15">
        <v>207.87608248375182</v>
      </c>
      <c r="X15">
        <v>201.59590674430365</v>
      </c>
      <c r="Y15">
        <v>208.34080755995092</v>
      </c>
      <c r="Z15">
        <v>196.96415036142571</v>
      </c>
      <c r="AA15">
        <v>201.89158801932354</v>
      </c>
      <c r="AB15">
        <v>205.54282782760129</v>
      </c>
      <c r="AC15">
        <v>210.06112758860399</v>
      </c>
      <c r="AD15">
        <v>198.4696437624807</v>
      </c>
      <c r="AE15">
        <v>202.036039652201</v>
      </c>
      <c r="AF15">
        <v>207.75272771735035</v>
      </c>
      <c r="AG15">
        <v>209.1551691159184</v>
      </c>
      <c r="AH15">
        <v>204.79349514281057</v>
      </c>
      <c r="AI15">
        <v>208.25948395432351</v>
      </c>
      <c r="AJ15">
        <v>205.51956124782737</v>
      </c>
      <c r="AK15">
        <v>205.10657164087024</v>
      </c>
      <c r="AL15">
        <v>212.53805228062265</v>
      </c>
      <c r="AM15">
        <v>211.81161726181745</v>
      </c>
      <c r="AN15">
        <v>216.50925289341831</v>
      </c>
      <c r="AO15">
        <v>207.53389306028839</v>
      </c>
      <c r="AP15">
        <v>205.75031994886376</v>
      </c>
      <c r="AQ15">
        <v>212.34969365414872</v>
      </c>
      <c r="AR15">
        <v>207.00223201620975</v>
      </c>
      <c r="AS15">
        <v>208.35219386518293</v>
      </c>
      <c r="AT15">
        <v>212.73920408694539</v>
      </c>
      <c r="AU15">
        <v>212.7100036226766</v>
      </c>
      <c r="AV15">
        <v>201.65029339060129</v>
      </c>
      <c r="AW15">
        <v>203.79547079520125</v>
      </c>
      <c r="AX15">
        <v>204.05893776788434</v>
      </c>
      <c r="AY15">
        <v>205.34643438387138</v>
      </c>
      <c r="AZ15">
        <v>199.94552401604597</v>
      </c>
      <c r="BA15">
        <v>204.53763779861038</v>
      </c>
      <c r="BB15">
        <v>207.86387706485402</v>
      </c>
      <c r="BC15">
        <v>205.3530498209584</v>
      </c>
      <c r="BD15">
        <v>200.55281863952405</v>
      </c>
      <c r="BE15">
        <v>204.56477484677453</v>
      </c>
      <c r="BF15">
        <v>197.02642801112961</v>
      </c>
      <c r="BG15">
        <v>198.02832282712916</v>
      </c>
      <c r="BH15">
        <v>202.93338805223175</v>
      </c>
      <c r="BI15">
        <v>209.81754444383841</v>
      </c>
    </row>
    <row r="16" spans="1:101" x14ac:dyDescent="0.2">
      <c r="A16" s="39" t="s">
        <v>114</v>
      </c>
      <c r="B16">
        <v>214.27733697911026</v>
      </c>
      <c r="C16">
        <v>201.73071659647394</v>
      </c>
      <c r="D16">
        <v>209.18702075724286</v>
      </c>
      <c r="E16">
        <v>208.32310595088347</v>
      </c>
      <c r="F16">
        <v>205.86148805469566</v>
      </c>
      <c r="G16">
        <v>211.24147663377516</v>
      </c>
      <c r="H16">
        <v>204.33205902682676</v>
      </c>
      <c r="I16">
        <v>209.5866919511609</v>
      </c>
      <c r="J16">
        <v>207.49630137052736</v>
      </c>
      <c r="K16">
        <v>204.25974567152298</v>
      </c>
      <c r="L16">
        <v>220.24903826368973</v>
      </c>
      <c r="M16">
        <v>210.88714431917469</v>
      </c>
      <c r="N16">
        <v>210.06834954497026</v>
      </c>
      <c r="O16">
        <v>206.97741474796931</v>
      </c>
      <c r="P16">
        <v>200.99362684723746</v>
      </c>
      <c r="Q16">
        <v>215.79205947765149</v>
      </c>
      <c r="R16">
        <v>211.87068098461896</v>
      </c>
      <c r="S16">
        <v>205.80328096221638</v>
      </c>
      <c r="T16">
        <v>212.88418095301313</v>
      </c>
      <c r="U16">
        <v>210.53272446570918</v>
      </c>
      <c r="V16">
        <v>217.01647808859707</v>
      </c>
      <c r="W16">
        <v>196.83184161968529</v>
      </c>
      <c r="X16">
        <v>203.07197458115115</v>
      </c>
      <c r="Y16">
        <v>216.04834826340084</v>
      </c>
      <c r="Z16">
        <v>206.26004000169632</v>
      </c>
      <c r="AA16">
        <v>205.95466067098459</v>
      </c>
      <c r="AB16">
        <v>214.83277107782487</v>
      </c>
      <c r="AC16">
        <v>197.69482476240955</v>
      </c>
      <c r="AD16">
        <v>205.60773789603263</v>
      </c>
      <c r="AE16">
        <v>214.49191974844143</v>
      </c>
      <c r="AF16">
        <v>209.22753249343077</v>
      </c>
      <c r="AG16">
        <v>211.85883197395742</v>
      </c>
      <c r="AH16">
        <v>212.64776348962914</v>
      </c>
      <c r="AI16">
        <v>203.87616912322119</v>
      </c>
      <c r="AJ16">
        <v>202.37535279867006</v>
      </c>
      <c r="AK16">
        <v>210.47904438310798</v>
      </c>
      <c r="AL16">
        <v>218.90063960873522</v>
      </c>
      <c r="AM16">
        <v>210.58758007021243</v>
      </c>
      <c r="AN16">
        <v>209.64687492087978</v>
      </c>
      <c r="AO16">
        <v>207.94341237652407</v>
      </c>
      <c r="AP16">
        <v>212.10823645324854</v>
      </c>
      <c r="AQ16">
        <v>212.26791984864394</v>
      </c>
      <c r="AR16">
        <v>197.20530742907431</v>
      </c>
      <c r="AS16">
        <v>209.83310135071224</v>
      </c>
      <c r="AT16">
        <v>214.05876493864344</v>
      </c>
      <c r="AU16">
        <v>205.47008928352443</v>
      </c>
      <c r="AV16">
        <v>197.22831764502916</v>
      </c>
      <c r="AW16">
        <v>208.19211029211874</v>
      </c>
      <c r="AX16">
        <v>204.84124759369297</v>
      </c>
      <c r="AY16">
        <v>210.89584818347066</v>
      </c>
      <c r="AZ16">
        <v>207.71818738231377</v>
      </c>
      <c r="BA16">
        <v>215.97178927314235</v>
      </c>
      <c r="BB16">
        <v>200.7889734863129</v>
      </c>
      <c r="BC16">
        <v>220.01883605972398</v>
      </c>
      <c r="BD16">
        <v>213.81614472139336</v>
      </c>
      <c r="BE16">
        <v>216.26046743895859</v>
      </c>
      <c r="BF16">
        <v>203.5301905174565</v>
      </c>
      <c r="BG16">
        <v>210.0147069790255</v>
      </c>
      <c r="BH16">
        <v>210.72659178790491</v>
      </c>
      <c r="BI16">
        <v>209.53675102865236</v>
      </c>
    </row>
    <row r="17" spans="1:61" x14ac:dyDescent="0.2">
      <c r="A17" s="39" t="s">
        <v>115</v>
      </c>
      <c r="B17">
        <v>213.07820459461072</v>
      </c>
      <c r="C17">
        <v>205.14515752202715</v>
      </c>
      <c r="D17">
        <v>215.6060143783252</v>
      </c>
      <c r="E17">
        <v>203.45603259321069</v>
      </c>
      <c r="F17">
        <v>208.85394788129634</v>
      </c>
      <c r="G17">
        <v>207.69627765494806</v>
      </c>
      <c r="H17">
        <v>205.34454604549683</v>
      </c>
      <c r="I17">
        <v>214.96114057063824</v>
      </c>
      <c r="J17">
        <v>213.13713075633859</v>
      </c>
      <c r="K17">
        <v>210.24098869239242</v>
      </c>
      <c r="L17">
        <v>214.54458062854246</v>
      </c>
      <c r="M17">
        <v>212.89042122353567</v>
      </c>
      <c r="N17">
        <v>206.21619553586061</v>
      </c>
      <c r="O17">
        <v>210.15713271245477</v>
      </c>
      <c r="P17">
        <v>206.72410853640758</v>
      </c>
      <c r="Q17">
        <v>207.17116952019569</v>
      </c>
      <c r="R17">
        <v>210.83656561350654</v>
      </c>
      <c r="S17">
        <v>209.69093198110204</v>
      </c>
      <c r="T17">
        <v>195.57928551640362</v>
      </c>
      <c r="U17">
        <v>201.36835571739357</v>
      </c>
      <c r="V17">
        <v>203.19889342991519</v>
      </c>
      <c r="W17">
        <v>210.53833945862425</v>
      </c>
      <c r="X17">
        <v>217.43548911891412</v>
      </c>
      <c r="Y17">
        <v>211.24497818837699</v>
      </c>
      <c r="Z17">
        <v>210.32536990552035</v>
      </c>
      <c r="AA17">
        <v>207.81420501171669</v>
      </c>
      <c r="AB17">
        <v>207.93120695762627</v>
      </c>
      <c r="AC17">
        <v>204.90800223106635</v>
      </c>
      <c r="AD17">
        <v>203.67614281659189</v>
      </c>
      <c r="AE17">
        <v>211.58479780970811</v>
      </c>
      <c r="AF17">
        <v>198.22430984041421</v>
      </c>
      <c r="AG17">
        <v>209.08515052943403</v>
      </c>
      <c r="AH17">
        <v>197.06014297972433</v>
      </c>
      <c r="AI17">
        <v>217.55119048740016</v>
      </c>
      <c r="AJ17">
        <v>207.02018998909625</v>
      </c>
      <c r="AK17">
        <v>206.8805029715877</v>
      </c>
      <c r="AL17">
        <v>198.85026274769916</v>
      </c>
      <c r="AM17">
        <v>207.34440893412102</v>
      </c>
      <c r="AN17">
        <v>209.46469403716765</v>
      </c>
      <c r="AO17">
        <v>213.40281121175212</v>
      </c>
      <c r="AP17">
        <v>203.6237945752946</v>
      </c>
      <c r="AQ17">
        <v>216.93521701073041</v>
      </c>
      <c r="AR17">
        <v>206.82847987464629</v>
      </c>
      <c r="AS17">
        <v>211.08658286485297</v>
      </c>
      <c r="AT17">
        <v>199.9467495601566</v>
      </c>
      <c r="AU17">
        <v>210.75708032404509</v>
      </c>
      <c r="AV17">
        <v>215.02535658092529</v>
      </c>
      <c r="AW17">
        <v>200.72689592544339</v>
      </c>
      <c r="AX17">
        <v>208.01661987880652</v>
      </c>
      <c r="AY17">
        <v>207.96150165770814</v>
      </c>
      <c r="AZ17">
        <v>212.26564383815276</v>
      </c>
      <c r="BA17">
        <v>212.92738763568923</v>
      </c>
      <c r="BB17">
        <v>207.38548967293173</v>
      </c>
      <c r="BC17">
        <v>209.58055172505556</v>
      </c>
      <c r="BD17">
        <v>207.76831588810455</v>
      </c>
      <c r="BE17">
        <v>209.39114888497716</v>
      </c>
      <c r="BF17">
        <v>205.15910746544978</v>
      </c>
      <c r="BG17">
        <v>213.33169213667861</v>
      </c>
      <c r="BH17">
        <v>206.97613292887399</v>
      </c>
      <c r="BI17">
        <v>204.75150775146903</v>
      </c>
    </row>
    <row r="18" spans="1:61" x14ac:dyDescent="0.2">
      <c r="A18" s="39" t="s">
        <v>116</v>
      </c>
      <c r="B18">
        <v>212.32041815656703</v>
      </c>
      <c r="C18">
        <v>211.69794804555568</v>
      </c>
      <c r="D18">
        <v>215.09537516740966</v>
      </c>
      <c r="E18">
        <v>204.95224687457085</v>
      </c>
      <c r="F18">
        <v>201.57764863816556</v>
      </c>
      <c r="G18">
        <v>208.61239063597895</v>
      </c>
      <c r="H18">
        <v>205.09158373661921</v>
      </c>
      <c r="I18">
        <v>201.98809336526028</v>
      </c>
      <c r="J18">
        <v>205.26198439020663</v>
      </c>
      <c r="K18">
        <v>204.3451898565836</v>
      </c>
      <c r="L18">
        <v>218.03770648821956</v>
      </c>
      <c r="M18">
        <v>215.6733567766496</v>
      </c>
      <c r="N18">
        <v>201.42543105740333</v>
      </c>
      <c r="O18">
        <v>214.34151547274087</v>
      </c>
      <c r="P18">
        <v>207.85461670348741</v>
      </c>
      <c r="Q18">
        <v>209.7333320556645</v>
      </c>
      <c r="R18">
        <v>213.28609689354198</v>
      </c>
      <c r="S18">
        <v>204.45827756467042</v>
      </c>
      <c r="T18">
        <v>210.3590035880261</v>
      </c>
      <c r="U18">
        <v>205.65160112019657</v>
      </c>
      <c r="V18">
        <v>204.97576981816383</v>
      </c>
      <c r="W18">
        <v>202.53895043188822</v>
      </c>
      <c r="X18">
        <v>217.46865384321427</v>
      </c>
      <c r="Y18">
        <v>220.9691579786595</v>
      </c>
      <c r="Z18">
        <v>203.42161106091953</v>
      </c>
      <c r="AA18">
        <v>206.24809094661759</v>
      </c>
      <c r="AB18">
        <v>210.93700395559426</v>
      </c>
      <c r="AC18">
        <v>214.31216494184628</v>
      </c>
      <c r="AD18">
        <v>205.34690959485306</v>
      </c>
      <c r="AE18">
        <v>206.1539929194696</v>
      </c>
      <c r="AF18">
        <v>214.33008539807633</v>
      </c>
      <c r="AG18">
        <v>207.64275389174873</v>
      </c>
      <c r="AH18">
        <v>207.35839014142402</v>
      </c>
      <c r="AI18">
        <v>204.93949121137848</v>
      </c>
      <c r="AJ18">
        <v>210.15485670196358</v>
      </c>
      <c r="AK18">
        <v>214.48095237920643</v>
      </c>
      <c r="AL18">
        <v>217.5303562375193</v>
      </c>
      <c r="AM18">
        <v>212.29355623055017</v>
      </c>
      <c r="AN18">
        <v>209.42940962177818</v>
      </c>
      <c r="AO18">
        <v>206.21397580035409</v>
      </c>
      <c r="AP18">
        <v>208.69968564275769</v>
      </c>
      <c r="AQ18">
        <v>208.19211029211874</v>
      </c>
      <c r="AR18">
        <v>211.63227513844322</v>
      </c>
      <c r="AS18">
        <v>205.84968281346664</v>
      </c>
      <c r="AT18">
        <v>202.63049107362167</v>
      </c>
      <c r="AU18">
        <v>212.58851218354539</v>
      </c>
      <c r="AV18">
        <v>204.86453918457119</v>
      </c>
      <c r="AW18">
        <v>204.39853854205285</v>
      </c>
      <c r="AX18">
        <v>212.11380142395501</v>
      </c>
      <c r="AY18">
        <v>204.25656300850096</v>
      </c>
      <c r="AZ18">
        <v>204.84273575439875</v>
      </c>
      <c r="BA18">
        <v>210.75374134162121</v>
      </c>
      <c r="BB18">
        <v>211.49113747688534</v>
      </c>
      <c r="BC18">
        <v>213.69610392631148</v>
      </c>
      <c r="BD18">
        <v>199.99194462562446</v>
      </c>
      <c r="BE18">
        <v>205.07415099692298</v>
      </c>
      <c r="BF18">
        <v>211.14090698338987</v>
      </c>
      <c r="BG18">
        <v>206.07769654580625</v>
      </c>
      <c r="BH18">
        <v>210.39318126205035</v>
      </c>
      <c r="BI18">
        <v>210.01650777853501</v>
      </c>
    </row>
    <row r="19" spans="1:61" x14ac:dyDescent="0.2">
      <c r="A19" s="39" t="s">
        <v>117</v>
      </c>
      <c r="B19">
        <v>210.25516998852981</v>
      </c>
      <c r="C19">
        <v>207.48996105558763</v>
      </c>
      <c r="D19">
        <v>218.77458364306949</v>
      </c>
      <c r="E19">
        <v>211.33758180204313</v>
      </c>
      <c r="F19">
        <v>215.81623270995624</v>
      </c>
      <c r="G19">
        <v>208.26327313662478</v>
      </c>
      <c r="H19">
        <v>199.80393615461071</v>
      </c>
      <c r="I19">
        <v>204.59897753190307</v>
      </c>
      <c r="J19">
        <v>197.85354523028946</v>
      </c>
      <c r="K19">
        <v>207.00694035659399</v>
      </c>
      <c r="L19">
        <v>205.5200239532569</v>
      </c>
      <c r="M19">
        <v>206.91828224463097</v>
      </c>
      <c r="N19">
        <v>201.89704044006066</v>
      </c>
      <c r="O19">
        <v>206.60711284327408</v>
      </c>
      <c r="P19">
        <v>210.84762677438266</v>
      </c>
      <c r="Q19">
        <v>201.33515347643697</v>
      </c>
      <c r="R19">
        <v>210.06022718884924</v>
      </c>
      <c r="S19">
        <v>201.04072275663202</v>
      </c>
      <c r="T19">
        <v>214.64297431285377</v>
      </c>
      <c r="U19">
        <v>209.42245028200705</v>
      </c>
      <c r="V19">
        <v>202.75713480023842</v>
      </c>
      <c r="W19">
        <v>200.26379031824763</v>
      </c>
      <c r="X19">
        <v>211.38525296683656</v>
      </c>
      <c r="Y19">
        <v>207.61154003358388</v>
      </c>
      <c r="Z19">
        <v>202.65415157828829</v>
      </c>
      <c r="AA19">
        <v>213.38444055564469</v>
      </c>
      <c r="AB19">
        <v>208.89527873115003</v>
      </c>
      <c r="AC19">
        <v>210.44044599639892</v>
      </c>
      <c r="AD19">
        <v>207.10642827671836</v>
      </c>
      <c r="AE19">
        <v>208.12307964425418</v>
      </c>
      <c r="AF19">
        <v>213.36476932211372</v>
      </c>
      <c r="AG19">
        <v>212.32041815656703</v>
      </c>
      <c r="AH19">
        <v>217.11134520720225</v>
      </c>
      <c r="AI19">
        <v>208.28729004952766</v>
      </c>
      <c r="AJ19">
        <v>211.97212602365471</v>
      </c>
      <c r="AK19">
        <v>202.77830670002731</v>
      </c>
      <c r="AL19">
        <v>198.61723428894766</v>
      </c>
      <c r="AM19">
        <v>201.76444407062081</v>
      </c>
      <c r="AN19">
        <v>205.6174547100527</v>
      </c>
      <c r="AO19">
        <v>202.31755213663564</v>
      </c>
      <c r="AP19">
        <v>207.97707107013412</v>
      </c>
      <c r="AQ19">
        <v>204.60100968412735</v>
      </c>
      <c r="AR19">
        <v>206.02662387082819</v>
      </c>
      <c r="AS19">
        <v>214.00731709710089</v>
      </c>
      <c r="AT19">
        <v>209.05470576272637</v>
      </c>
      <c r="AU19">
        <v>209.50876985571813</v>
      </c>
      <c r="AV19">
        <v>219.65657522506081</v>
      </c>
      <c r="AW19">
        <v>219.53237008111319</v>
      </c>
      <c r="AX19">
        <v>208.05701281224901</v>
      </c>
      <c r="AY19">
        <v>203.55881572632643</v>
      </c>
      <c r="AZ19">
        <v>204.92671053708182</v>
      </c>
      <c r="BA19">
        <v>216.26566974865273</v>
      </c>
      <c r="BB19">
        <v>207.39353699573985</v>
      </c>
      <c r="BC19">
        <v>211.03255887956766</v>
      </c>
      <c r="BD19">
        <v>206.55970429507579</v>
      </c>
      <c r="BE19">
        <v>211.96175892092288</v>
      </c>
      <c r="BF19">
        <v>208.81606856383587</v>
      </c>
      <c r="BG19">
        <v>206.91184188527404</v>
      </c>
      <c r="BH19">
        <v>212.19494995185232</v>
      </c>
      <c r="BI19">
        <v>205.59154320599919</v>
      </c>
    </row>
    <row r="20" spans="1:61" x14ac:dyDescent="0.2">
      <c r="A20" s="39" t="s">
        <v>118</v>
      </c>
      <c r="B20">
        <v>217.44099156185985</v>
      </c>
      <c r="C20">
        <v>204.69372584776283</v>
      </c>
      <c r="D20">
        <v>199.79883388933376</v>
      </c>
      <c r="E20">
        <v>217.40812697081128</v>
      </c>
      <c r="F20">
        <v>207.4865845565073</v>
      </c>
      <c r="G20">
        <v>218.94901108444901</v>
      </c>
      <c r="H20">
        <v>203.18347408411501</v>
      </c>
      <c r="I20">
        <v>203.69731471638079</v>
      </c>
      <c r="J20">
        <v>213.21772903994133</v>
      </c>
      <c r="K20">
        <v>205.68704185498791</v>
      </c>
      <c r="L20">
        <v>198.07154201535741</v>
      </c>
      <c r="M20">
        <v>194.79543750768062</v>
      </c>
      <c r="N20">
        <v>202.67772454408987</v>
      </c>
      <c r="O20">
        <v>201.53585508288234</v>
      </c>
      <c r="P20">
        <v>208.01619469003344</v>
      </c>
      <c r="Q20">
        <v>208.73447608883725</v>
      </c>
      <c r="R20">
        <v>208.72004468165687</v>
      </c>
      <c r="S20">
        <v>206.11388136095047</v>
      </c>
      <c r="T20">
        <v>202.7072126360581</v>
      </c>
      <c r="U20">
        <v>208.07552102943009</v>
      </c>
      <c r="V20">
        <v>205.71229681755358</v>
      </c>
      <c r="W20">
        <v>208.95203517957998</v>
      </c>
      <c r="X20">
        <v>206.43873183635878</v>
      </c>
      <c r="Y20">
        <v>212.72337205792428</v>
      </c>
      <c r="Z20">
        <v>203.72355136479018</v>
      </c>
      <c r="AA20">
        <v>209.71256033354439</v>
      </c>
      <c r="AB20">
        <v>200.02941125986399</v>
      </c>
      <c r="AC20">
        <v>207.16180286163581</v>
      </c>
      <c r="AD20">
        <v>208.77950232935109</v>
      </c>
      <c r="AE20">
        <v>216.51483036967693</v>
      </c>
      <c r="AF20">
        <v>217.66734205576358</v>
      </c>
      <c r="AG20">
        <v>212.15063027503493</v>
      </c>
      <c r="AH20">
        <v>197.85817228458473</v>
      </c>
      <c r="AI20">
        <v>210.1439581132654</v>
      </c>
      <c r="AJ20">
        <v>209.91336198440695</v>
      </c>
      <c r="AK20">
        <v>209.41113901008794</v>
      </c>
      <c r="AL20">
        <v>201.58927880166448</v>
      </c>
      <c r="AM20">
        <v>205.06542212152272</v>
      </c>
      <c r="AN20">
        <v>201.06967310985783</v>
      </c>
      <c r="AO20">
        <v>208.83010604612355</v>
      </c>
      <c r="AP20">
        <v>207.20179561740952</v>
      </c>
      <c r="AQ20">
        <v>214.92660023560165</v>
      </c>
      <c r="AR20">
        <v>202.83154283552722</v>
      </c>
      <c r="AS20">
        <v>200.99551518561202</v>
      </c>
      <c r="AT20">
        <v>208.0603768057772</v>
      </c>
      <c r="AU20">
        <v>213.29546355210186</v>
      </c>
      <c r="AV20">
        <v>207.35500113679154</v>
      </c>
      <c r="AW20">
        <v>209.87407579232968</v>
      </c>
      <c r="AX20">
        <v>214.80464609104092</v>
      </c>
      <c r="AY20">
        <v>207.06205857769237</v>
      </c>
      <c r="AZ20">
        <v>203.85608520646929</v>
      </c>
      <c r="BA20">
        <v>196.00397406739648</v>
      </c>
      <c r="BB20">
        <v>206.68993711515941</v>
      </c>
      <c r="BC20">
        <v>210.29412478347513</v>
      </c>
      <c r="BD20">
        <v>221.16724592470564</v>
      </c>
      <c r="BE20">
        <v>199.00280547281727</v>
      </c>
      <c r="BF20">
        <v>203.40314661317097</v>
      </c>
      <c r="BG20">
        <v>213.36679522156192</v>
      </c>
      <c r="BH20">
        <v>217.70503378994181</v>
      </c>
      <c r="BI20">
        <v>202.2721569823334</v>
      </c>
    </row>
    <row r="21" spans="1:61" x14ac:dyDescent="0.2">
      <c r="A21" s="39" t="s">
        <v>119</v>
      </c>
      <c r="B21">
        <v>207.34864831629966</v>
      </c>
      <c r="C21">
        <v>211.77159949493944</v>
      </c>
      <c r="D21">
        <v>204.65230120626802</v>
      </c>
      <c r="E21">
        <v>212.32214392276364</v>
      </c>
      <c r="F21">
        <v>208.98279883786745</v>
      </c>
      <c r="G21">
        <v>202.68376472577802</v>
      </c>
      <c r="H21">
        <v>203.66868950751086</v>
      </c>
      <c r="I21">
        <v>216.56680344440974</v>
      </c>
      <c r="J21">
        <v>208.17526531337353</v>
      </c>
      <c r="K21">
        <v>219.12223799282219</v>
      </c>
      <c r="L21">
        <v>204.50628637937189</v>
      </c>
      <c r="M21">
        <v>202.88041453332698</v>
      </c>
      <c r="N21">
        <v>203.5202360979456</v>
      </c>
      <c r="O21">
        <v>200.55491957228514</v>
      </c>
      <c r="P21">
        <v>202.28732621709059</v>
      </c>
      <c r="Q21">
        <v>207.62377671636204</v>
      </c>
      <c r="R21">
        <v>209.89816773854545</v>
      </c>
      <c r="S21">
        <v>204.87740114495682</v>
      </c>
      <c r="T21">
        <v>213.15995338901121</v>
      </c>
      <c r="U21">
        <v>208.33827518564067</v>
      </c>
      <c r="V21">
        <v>209.1435577107477</v>
      </c>
      <c r="W21">
        <v>200.88038907252485</v>
      </c>
      <c r="X21">
        <v>208.48300194066542</v>
      </c>
      <c r="Y21">
        <v>209.70814587363566</v>
      </c>
      <c r="Z21">
        <v>209.65083292813506</v>
      </c>
      <c r="AA21">
        <v>191.70636603794992</v>
      </c>
      <c r="AB21">
        <v>212.81775145999563</v>
      </c>
      <c r="AC21">
        <v>212.4074567995267</v>
      </c>
      <c r="AD21">
        <v>205.21665176366514</v>
      </c>
      <c r="AE21">
        <v>214.95366225045291</v>
      </c>
      <c r="AF21">
        <v>210.34379058383638</v>
      </c>
      <c r="AG21">
        <v>205.51024461147608</v>
      </c>
      <c r="AH21">
        <v>203.36964423896279</v>
      </c>
      <c r="AI21">
        <v>204.46862590907404</v>
      </c>
      <c r="AJ21">
        <v>212.10434722653008</v>
      </c>
      <c r="AK21">
        <v>206.8925333127554</v>
      </c>
      <c r="AL21">
        <v>209.92096536011377</v>
      </c>
      <c r="AM21">
        <v>214.34070261185116</v>
      </c>
      <c r="AN21">
        <v>214.70801568958268</v>
      </c>
      <c r="AO21">
        <v>218.95821517083095</v>
      </c>
      <c r="AP21">
        <v>214.34643015473557</v>
      </c>
      <c r="AQ21">
        <v>208.69204475039442</v>
      </c>
      <c r="AR21">
        <v>205.6008035673658</v>
      </c>
      <c r="AS21">
        <v>205.45932200312382</v>
      </c>
      <c r="AT21">
        <v>209.44334080687258</v>
      </c>
      <c r="AU21">
        <v>211.31132014252944</v>
      </c>
      <c r="AV21">
        <v>212.09656877309317</v>
      </c>
      <c r="AW21">
        <v>216.81761479831766</v>
      </c>
      <c r="AX21">
        <v>205.70036652080307</v>
      </c>
      <c r="AY21">
        <v>206.46543744297378</v>
      </c>
      <c r="AZ21">
        <v>201.92809172604757</v>
      </c>
      <c r="BA21">
        <v>216.07543528935639</v>
      </c>
      <c r="BB21">
        <v>211.99180976273783</v>
      </c>
      <c r="BC21">
        <v>203.04426227758813</v>
      </c>
      <c r="BD21">
        <v>214.50715151095937</v>
      </c>
      <c r="BE21">
        <v>203.77516177851066</v>
      </c>
      <c r="BF21">
        <v>208.60180468608451</v>
      </c>
      <c r="BG21">
        <v>201.86736476481019</v>
      </c>
      <c r="BH21">
        <v>207.43627472021035</v>
      </c>
      <c r="BI21">
        <v>206.82202700973721</v>
      </c>
    </row>
    <row r="22" spans="1:61" x14ac:dyDescent="0.2">
      <c r="A22" s="39" t="s">
        <v>120</v>
      </c>
      <c r="B22">
        <v>209.24522784972214</v>
      </c>
      <c r="C22">
        <v>214.63513333165611</v>
      </c>
      <c r="D22">
        <v>203.31303160438256</v>
      </c>
      <c r="E22">
        <v>203.03161916436511</v>
      </c>
      <c r="F22">
        <v>206.68084557874681</v>
      </c>
      <c r="G22">
        <v>214.65259108245664</v>
      </c>
      <c r="H22">
        <v>207.06077675859706</v>
      </c>
      <c r="I22">
        <v>197.34331870259484</v>
      </c>
      <c r="J22">
        <v>207.31515844764363</v>
      </c>
      <c r="K22">
        <v>206.09646737958246</v>
      </c>
      <c r="L22">
        <v>202.15803131341818</v>
      </c>
      <c r="M22">
        <v>207.93330789038737</v>
      </c>
      <c r="N22">
        <v>201.18448658414127</v>
      </c>
      <c r="O22">
        <v>208.99220301308378</v>
      </c>
      <c r="P22">
        <v>214.47675051368424</v>
      </c>
      <c r="Q22">
        <v>208.5049679430158</v>
      </c>
      <c r="R22">
        <v>204.54173961971537</v>
      </c>
      <c r="S22">
        <v>202.45076127813081</v>
      </c>
      <c r="T22">
        <v>204.38810265878419</v>
      </c>
      <c r="U22">
        <v>201.66338670370169</v>
      </c>
      <c r="V22">
        <v>198.90023493408808</v>
      </c>
      <c r="W22">
        <v>200.62064875438227</v>
      </c>
      <c r="X22">
        <v>212.67186168862099</v>
      </c>
      <c r="Y22">
        <v>213.25679638485599</v>
      </c>
      <c r="Z22">
        <v>211.5723235214391</v>
      </c>
      <c r="AA22">
        <v>198.56633669169969</v>
      </c>
      <c r="AB22">
        <v>207.40623638394754</v>
      </c>
      <c r="AC22">
        <v>207.82809868015465</v>
      </c>
      <c r="AD22">
        <v>206.7137289281236</v>
      </c>
      <c r="AE22">
        <v>209.82287806183012</v>
      </c>
      <c r="AF22">
        <v>207.50939468362776</v>
      </c>
      <c r="AG22">
        <v>209.53500025135145</v>
      </c>
      <c r="AH22">
        <v>204.53250426945306</v>
      </c>
      <c r="AI22">
        <v>206.80005475461076</v>
      </c>
      <c r="AJ22">
        <v>218.83836195903132</v>
      </c>
      <c r="AK22">
        <v>211.16619320983591</v>
      </c>
      <c r="AL22">
        <v>205.62068114250724</v>
      </c>
      <c r="AM22">
        <v>200.65466385622858</v>
      </c>
      <c r="AN22">
        <v>201.71377157331153</v>
      </c>
      <c r="AO22">
        <v>203.87728211736248</v>
      </c>
      <c r="AP22">
        <v>206.46193588837195</v>
      </c>
      <c r="AQ22">
        <v>211.75723686829588</v>
      </c>
      <c r="AR22">
        <v>214.36776462670241</v>
      </c>
      <c r="AS22">
        <v>199.49492396099959</v>
      </c>
      <c r="AT22">
        <v>211.91066123484052</v>
      </c>
      <c r="AU22">
        <v>209.88433659786824</v>
      </c>
      <c r="AV22">
        <v>206.41944827494444</v>
      </c>
      <c r="AW22">
        <v>209.95812560832564</v>
      </c>
      <c r="AX22">
        <v>219.62496118922718</v>
      </c>
      <c r="AY22">
        <v>204.36562392879569</v>
      </c>
      <c r="AZ22">
        <v>203.79885979983374</v>
      </c>
      <c r="BA22">
        <v>206.54924965347891</v>
      </c>
      <c r="BB22">
        <v>213.94959146837937</v>
      </c>
      <c r="BC22">
        <v>206.00192540533317</v>
      </c>
      <c r="BD22">
        <v>202.44655941260862</v>
      </c>
      <c r="BE22">
        <v>207.91269248766912</v>
      </c>
      <c r="BF22">
        <v>218.01554664981086</v>
      </c>
      <c r="BG22">
        <v>208.82883047980431</v>
      </c>
      <c r="BH22">
        <v>213.9217165926384</v>
      </c>
      <c r="BI22">
        <v>214.385059805325</v>
      </c>
    </row>
    <row r="23" spans="1:61" x14ac:dyDescent="0.2">
      <c r="A23" s="39" t="s">
        <v>121</v>
      </c>
      <c r="B23">
        <v>200.65979113260983</v>
      </c>
      <c r="C23">
        <v>200.96512669388903</v>
      </c>
      <c r="D23">
        <v>204.38079316355288</v>
      </c>
      <c r="E23">
        <v>205.62438278594345</v>
      </c>
      <c r="F23">
        <v>210.88135424852953</v>
      </c>
      <c r="G23">
        <v>209.69842905961559</v>
      </c>
      <c r="H23">
        <v>213.14169528287312</v>
      </c>
      <c r="I23">
        <v>210.96664211418829</v>
      </c>
      <c r="J23">
        <v>215.12351265974576</v>
      </c>
      <c r="K23">
        <v>206.06068899488309</v>
      </c>
      <c r="L23">
        <v>209.92275365407113</v>
      </c>
      <c r="M23">
        <v>215.99349891167367</v>
      </c>
      <c r="N23">
        <v>220.45322891918477</v>
      </c>
      <c r="O23">
        <v>210.71850694844034</v>
      </c>
      <c r="P23">
        <v>206.41989222204575</v>
      </c>
      <c r="Q23">
        <v>196.84834894852247</v>
      </c>
      <c r="R23">
        <v>198.75659616210032</v>
      </c>
      <c r="S23">
        <v>206.02527952397213</v>
      </c>
      <c r="T23">
        <v>204.0016123168316</v>
      </c>
      <c r="U23">
        <v>211.37762458002544</v>
      </c>
      <c r="V23">
        <v>210.96177745440218</v>
      </c>
      <c r="W23">
        <v>206.99539147918404</v>
      </c>
      <c r="X23">
        <v>210.88135424852953</v>
      </c>
      <c r="Y23">
        <v>215.98987230155035</v>
      </c>
      <c r="Z23">
        <v>208.2767541218418</v>
      </c>
      <c r="AA23">
        <v>203.37563439844234</v>
      </c>
      <c r="AB23">
        <v>207.05650611253805</v>
      </c>
      <c r="AC23">
        <v>207.51530980979442</v>
      </c>
      <c r="AD23">
        <v>198.87699961819453</v>
      </c>
      <c r="AE23">
        <v>202.28227397402225</v>
      </c>
      <c r="AF23">
        <v>200.6985583442729</v>
      </c>
      <c r="AG23">
        <v>209.79134531208547</v>
      </c>
      <c r="AH23">
        <v>201.8390772058483</v>
      </c>
      <c r="AI23">
        <v>203.0106973756192</v>
      </c>
      <c r="AJ23">
        <v>202.70253555955424</v>
      </c>
      <c r="AK23">
        <v>213.15342549078923</v>
      </c>
      <c r="AL23">
        <v>206.91699417275959</v>
      </c>
      <c r="AM23">
        <v>203.01007209801173</v>
      </c>
      <c r="AN23">
        <v>218.89463694370352</v>
      </c>
      <c r="AO23">
        <v>210.94574533654668</v>
      </c>
      <c r="AP23">
        <v>210.73944124273839</v>
      </c>
      <c r="AQ23">
        <v>203.78137703792891</v>
      </c>
      <c r="AR23">
        <v>210.1253561044432</v>
      </c>
      <c r="AS23">
        <v>205.32846390543273</v>
      </c>
      <c r="AT23">
        <v>216.33532567412476</v>
      </c>
      <c r="AU23">
        <v>205.96412737396167</v>
      </c>
      <c r="AV23">
        <v>206.35840867490333</v>
      </c>
      <c r="AW23">
        <v>208.0582758730161</v>
      </c>
      <c r="AX23">
        <v>213.20454818797589</v>
      </c>
      <c r="AY23">
        <v>206.63967104829499</v>
      </c>
      <c r="AZ23">
        <v>211.04284469621052</v>
      </c>
      <c r="BA23">
        <v>203.22531766160682</v>
      </c>
      <c r="BB23">
        <v>208.48300194066542</v>
      </c>
      <c r="BC23">
        <v>209.60379954650125</v>
      </c>
      <c r="BD23">
        <v>201.57764863816556</v>
      </c>
      <c r="BE23">
        <v>210.3534698812</v>
      </c>
      <c r="BF23">
        <v>207.06973698671209</v>
      </c>
      <c r="BG23">
        <v>210.1544065020862</v>
      </c>
      <c r="BH23">
        <v>212.05946479986596</v>
      </c>
      <c r="BI23">
        <v>208.99135263553762</v>
      </c>
    </row>
    <row r="24" spans="1:61" x14ac:dyDescent="0.2">
      <c r="A24" s="39" t="s">
        <v>122</v>
      </c>
      <c r="B24">
        <v>211.85990745144227</v>
      </c>
      <c r="C24">
        <v>211.84700172162411</v>
      </c>
      <c r="D24">
        <v>208.92129653239681</v>
      </c>
      <c r="E24">
        <v>211.84646398288169</v>
      </c>
      <c r="F24">
        <v>211.23997596751724</v>
      </c>
      <c r="G24">
        <v>208.61112132243579</v>
      </c>
      <c r="H24">
        <v>207.22984557088057</v>
      </c>
      <c r="I24">
        <v>209.54724943968176</v>
      </c>
      <c r="J24">
        <v>201.32813786168117</v>
      </c>
      <c r="K24">
        <v>205.12443582211563</v>
      </c>
      <c r="L24">
        <v>199.71081981330644</v>
      </c>
      <c r="M24">
        <v>199.09614691406023</v>
      </c>
      <c r="N24">
        <v>216.141539638018</v>
      </c>
      <c r="O24">
        <v>203.76950926893915</v>
      </c>
      <c r="P24">
        <v>211.91500066143635</v>
      </c>
      <c r="Q24">
        <v>213.81540689381654</v>
      </c>
      <c r="R24">
        <v>200.14778881651</v>
      </c>
      <c r="S24">
        <v>207.49630137052736</v>
      </c>
      <c r="T24">
        <v>218.99828295991756</v>
      </c>
      <c r="U24">
        <v>206.87792682784493</v>
      </c>
      <c r="V24">
        <v>209.79445294179459</v>
      </c>
      <c r="W24">
        <v>207.26000270988879</v>
      </c>
      <c r="X24">
        <v>195.48594407516066</v>
      </c>
      <c r="Y24">
        <v>210.71423004960525</v>
      </c>
      <c r="Z24">
        <v>211.42193175129069</v>
      </c>
      <c r="AA24">
        <v>204.88876243908453</v>
      </c>
      <c r="AB24">
        <v>205.54329053303081</v>
      </c>
      <c r="AC24">
        <v>205.76403853957163</v>
      </c>
      <c r="AD24">
        <v>210.25974702061649</v>
      </c>
      <c r="AE24">
        <v>212.28899170401564</v>
      </c>
      <c r="AF24">
        <v>203.69788997177966</v>
      </c>
      <c r="AG24">
        <v>215.80931713961763</v>
      </c>
      <c r="AH24">
        <v>196.67182057438185</v>
      </c>
      <c r="AI24">
        <v>214.02645059188944</v>
      </c>
      <c r="AJ24">
        <v>200.91140284185531</v>
      </c>
      <c r="AK24">
        <v>199.78857933657127</v>
      </c>
      <c r="AL24">
        <v>211.09397364617325</v>
      </c>
      <c r="AM24">
        <v>214.66133246340905</v>
      </c>
      <c r="AN24">
        <v>204.00271280542074</v>
      </c>
      <c r="AO24">
        <v>207.89333389294188</v>
      </c>
      <c r="AP24">
        <v>209.53237408540008</v>
      </c>
      <c r="AQ24">
        <v>211.07870436699886</v>
      </c>
      <c r="AR24">
        <v>201.99497141894244</v>
      </c>
      <c r="AS24">
        <v>214.25318875790981</v>
      </c>
      <c r="AT24">
        <v>208.14749048204976</v>
      </c>
      <c r="AU24">
        <v>216.71717020345386</v>
      </c>
      <c r="AV24">
        <v>207.59762135404162</v>
      </c>
      <c r="AW24">
        <v>205.11333089180698</v>
      </c>
      <c r="AX24">
        <v>206.81943836044229</v>
      </c>
      <c r="AY24">
        <v>204.40113969689992</v>
      </c>
      <c r="AZ24">
        <v>210.73325099442445</v>
      </c>
      <c r="BA24">
        <v>207.40369775686122</v>
      </c>
      <c r="BB24">
        <v>209.73952230397845</v>
      </c>
      <c r="BC24">
        <v>203.53311681665946</v>
      </c>
      <c r="BD24">
        <v>204.11421230838459</v>
      </c>
      <c r="BE24">
        <v>202.63049107362167</v>
      </c>
      <c r="BF24">
        <v>211.13100258608756</v>
      </c>
      <c r="BG24">
        <v>207.19881929599796</v>
      </c>
      <c r="BH24">
        <v>208.8922961569624</v>
      </c>
      <c r="BI24">
        <v>207.55035661969305</v>
      </c>
    </row>
    <row r="25" spans="1:61" x14ac:dyDescent="0.2">
      <c r="A25" s="39" t="s">
        <v>123</v>
      </c>
      <c r="B25">
        <v>215.61368028179277</v>
      </c>
      <c r="C25">
        <v>210.70662667389843</v>
      </c>
      <c r="D25">
        <v>211.32292529492406</v>
      </c>
      <c r="E25">
        <v>215.26505049897241</v>
      </c>
      <c r="F25">
        <v>215.45350916986354</v>
      </c>
      <c r="G25">
        <v>207.65370875543158</v>
      </c>
      <c r="H25">
        <v>215.43667669667047</v>
      </c>
      <c r="I25">
        <v>202.02465959974506</v>
      </c>
      <c r="J25">
        <v>209.54418557940517</v>
      </c>
      <c r="K25">
        <v>216.6600448412355</v>
      </c>
      <c r="L25">
        <v>209.26292945878959</v>
      </c>
      <c r="M25">
        <v>208.76547735261556</v>
      </c>
      <c r="N25">
        <v>215.30246711100335</v>
      </c>
      <c r="O25">
        <v>210.63089930285787</v>
      </c>
      <c r="P25">
        <v>209.97561462300655</v>
      </c>
      <c r="Q25">
        <v>199.619279171573</v>
      </c>
      <c r="R25">
        <v>218.90364094125107</v>
      </c>
      <c r="S25">
        <v>193.32588506350294</v>
      </c>
      <c r="T25">
        <v>203.05435425817268</v>
      </c>
      <c r="U25">
        <v>210.56034923040716</v>
      </c>
      <c r="V25">
        <v>201.21161112675327</v>
      </c>
      <c r="W25">
        <v>208.12602470178535</v>
      </c>
      <c r="X25">
        <v>207.28334432297561</v>
      </c>
      <c r="Y25">
        <v>200.59676314977696</v>
      </c>
      <c r="Z25">
        <v>210.13170892493508</v>
      </c>
      <c r="AA25">
        <v>207.10343944975466</v>
      </c>
      <c r="AB25">
        <v>206.65615336602787</v>
      </c>
      <c r="AC25">
        <v>213.57097337150481</v>
      </c>
      <c r="AD25">
        <v>199.18391087904456</v>
      </c>
      <c r="AE25">
        <v>209.62357082444942</v>
      </c>
      <c r="AF25">
        <v>207.78852486037795</v>
      </c>
      <c r="AG25">
        <v>205.63499999971827</v>
      </c>
      <c r="AH25">
        <v>209.08815811472596</v>
      </c>
      <c r="AI25">
        <v>208.02587398739706</v>
      </c>
      <c r="AJ25">
        <v>202.52169276992208</v>
      </c>
      <c r="AK25">
        <v>203.29850015278498</v>
      </c>
      <c r="AL25">
        <v>210.46461297592759</v>
      </c>
      <c r="AM25">
        <v>201.87440539067029</v>
      </c>
      <c r="AN25">
        <v>209.89682964446547</v>
      </c>
      <c r="AO25">
        <v>205.62807192382752</v>
      </c>
      <c r="AP25">
        <v>209.06456639059616</v>
      </c>
      <c r="AQ25">
        <v>207.6271469626663</v>
      </c>
      <c r="AR25">
        <v>207.68027054819686</v>
      </c>
      <c r="AS25">
        <v>202.67436055056169</v>
      </c>
      <c r="AT25">
        <v>202.47450932166248</v>
      </c>
      <c r="AU25">
        <v>195.8348990023369</v>
      </c>
      <c r="AV25">
        <v>207.03130742495705</v>
      </c>
      <c r="AW25">
        <v>205.27911699665128</v>
      </c>
      <c r="AX25">
        <v>208.39605083657079</v>
      </c>
      <c r="AY25">
        <v>198.82667727634544</v>
      </c>
      <c r="AZ25">
        <v>203.65490838904225</v>
      </c>
      <c r="BA25">
        <v>205.18935214332305</v>
      </c>
      <c r="BB25">
        <v>207.61365347189712</v>
      </c>
      <c r="BC25">
        <v>208.3787556579482</v>
      </c>
      <c r="BD25">
        <v>209.15043576442986</v>
      </c>
      <c r="BE25">
        <v>208.95972609415185</v>
      </c>
      <c r="BF25">
        <v>203.34380776822218</v>
      </c>
      <c r="BG25">
        <v>215.23196080798516</v>
      </c>
      <c r="BH25">
        <v>206.83794657762337</v>
      </c>
      <c r="BI25">
        <v>204.04695744892524</v>
      </c>
    </row>
    <row r="26" spans="1:61" x14ac:dyDescent="0.2">
      <c r="A26" s="39" t="s">
        <v>124</v>
      </c>
      <c r="B26">
        <v>207.71102795370825</v>
      </c>
      <c r="C26">
        <v>214.23155415269139</v>
      </c>
      <c r="D26">
        <v>202.23001327159</v>
      </c>
      <c r="E26">
        <v>195.93954546272289</v>
      </c>
      <c r="F26">
        <v>210.47484877036186</v>
      </c>
      <c r="G26">
        <v>206.36544304798736</v>
      </c>
      <c r="H26">
        <v>204.80047324090992</v>
      </c>
      <c r="I26">
        <v>211.59625289547694</v>
      </c>
      <c r="J26">
        <v>210.79675418823899</v>
      </c>
      <c r="K26">
        <v>215.31874933990184</v>
      </c>
      <c r="L26">
        <v>205.1682427712949</v>
      </c>
      <c r="M26">
        <v>212.53096163255395</v>
      </c>
      <c r="N26">
        <v>207.03387106314767</v>
      </c>
      <c r="O26">
        <v>204.68262717023026</v>
      </c>
      <c r="P26">
        <v>211.87014324587653</v>
      </c>
      <c r="Q26">
        <v>218.62656792782946</v>
      </c>
      <c r="R26">
        <v>210.35530819736596</v>
      </c>
      <c r="S26">
        <v>197.70938122511143</v>
      </c>
      <c r="T26">
        <v>212.04400793740933</v>
      </c>
      <c r="U26">
        <v>200.12792999969679</v>
      </c>
      <c r="V26">
        <v>197.28219156368868</v>
      </c>
      <c r="W26">
        <v>211.74555668258836</v>
      </c>
      <c r="X26">
        <v>212.27133386438072</v>
      </c>
      <c r="Y26">
        <v>212.05007313020178</v>
      </c>
      <c r="Z26">
        <v>218.90664227376692</v>
      </c>
      <c r="AA26">
        <v>202.26562908411142</v>
      </c>
      <c r="AB26">
        <v>213.3128712806938</v>
      </c>
      <c r="AC26">
        <v>216.18330818219692</v>
      </c>
      <c r="AD26">
        <v>206.80695156662114</v>
      </c>
      <c r="AE26">
        <v>207.02404169915826</v>
      </c>
      <c r="AF26">
        <v>200.92295797204133</v>
      </c>
      <c r="AG26">
        <v>201.75002516899258</v>
      </c>
      <c r="AH26">
        <v>214.30484919383889</v>
      </c>
      <c r="AI26">
        <v>212.68999473923759</v>
      </c>
      <c r="AJ26">
        <v>196.31141056143679</v>
      </c>
      <c r="AK26">
        <v>206.08618781571568</v>
      </c>
      <c r="AL26">
        <v>214.69828637001046</v>
      </c>
      <c r="AM26">
        <v>208.34712911656243</v>
      </c>
      <c r="AN26">
        <v>211.91174921787751</v>
      </c>
      <c r="AO26">
        <v>212.2758858853631</v>
      </c>
      <c r="AP26">
        <v>208.35682717225427</v>
      </c>
      <c r="AQ26">
        <v>206.67131634800899</v>
      </c>
      <c r="AR26">
        <v>206.01091689732857</v>
      </c>
      <c r="AS26">
        <v>207.29819466615299</v>
      </c>
      <c r="AT26">
        <v>210.06067738872662</v>
      </c>
      <c r="AU26">
        <v>202.71856767740974</v>
      </c>
      <c r="AV26">
        <v>203.59428147222206</v>
      </c>
      <c r="AW26">
        <v>215.205073870864</v>
      </c>
      <c r="AX26">
        <v>214.91175614520034</v>
      </c>
      <c r="AY26">
        <v>209.33561798065784</v>
      </c>
      <c r="AZ26">
        <v>205.50184713320778</v>
      </c>
      <c r="BA26">
        <v>209.48519688991655</v>
      </c>
      <c r="BB26">
        <v>219.43197550845798</v>
      </c>
      <c r="BC26">
        <v>213.14429643772019</v>
      </c>
      <c r="BD26">
        <v>195.01723598060198</v>
      </c>
      <c r="BE26">
        <v>216.90075170900673</v>
      </c>
      <c r="BF26">
        <v>204.26716771672363</v>
      </c>
      <c r="BG26">
        <v>211.55364022652793</v>
      </c>
      <c r="BH26">
        <v>205.78047708787199</v>
      </c>
      <c r="BI26">
        <v>221.21966919931583</v>
      </c>
    </row>
    <row r="27" spans="1:61" x14ac:dyDescent="0.2">
      <c r="A27" s="39" t="s">
        <v>125</v>
      </c>
      <c r="B27">
        <v>200.96321334441018</v>
      </c>
      <c r="C27">
        <v>213.65097138860438</v>
      </c>
      <c r="D27">
        <v>202.93595169042237</v>
      </c>
      <c r="E27">
        <v>209.24177006455284</v>
      </c>
      <c r="F27">
        <v>204.81093413528288</v>
      </c>
      <c r="G27">
        <v>208.51552888180595</v>
      </c>
      <c r="H27">
        <v>217.97387815004913</v>
      </c>
      <c r="I27">
        <v>196.56802449154202</v>
      </c>
      <c r="J27">
        <v>208.89442835360387</v>
      </c>
      <c r="K27">
        <v>202.34117512464582</v>
      </c>
      <c r="L27">
        <v>202.99480281883734</v>
      </c>
      <c r="M27">
        <v>213.15472606821277</v>
      </c>
      <c r="N27">
        <v>214.26203018327942</v>
      </c>
      <c r="O27">
        <v>211.80412643607997</v>
      </c>
      <c r="P27">
        <v>210.10768575925613</v>
      </c>
      <c r="Q27">
        <v>192.3338446225971</v>
      </c>
      <c r="R27">
        <v>205.9560175233928</v>
      </c>
      <c r="S27">
        <v>196.12362719036173</v>
      </c>
      <c r="T27">
        <v>208.19168510334566</v>
      </c>
      <c r="U27">
        <v>202.78094537153083</v>
      </c>
      <c r="V27">
        <v>207.53558130982856</v>
      </c>
      <c r="W27">
        <v>200.98414763870824</v>
      </c>
      <c r="X27">
        <v>202.80465589840605</v>
      </c>
      <c r="Y27">
        <v>216.02873955763062</v>
      </c>
      <c r="Z27">
        <v>208.90295714016975</v>
      </c>
      <c r="AA27">
        <v>194.3577431824524</v>
      </c>
      <c r="AB27">
        <v>216.10772462500609</v>
      </c>
      <c r="AC27">
        <v>221.84254574077204</v>
      </c>
      <c r="AD27">
        <v>199.98586692727986</v>
      </c>
      <c r="AE27">
        <v>203.45129298894608</v>
      </c>
      <c r="AF27">
        <v>210.34148956224089</v>
      </c>
      <c r="AG27">
        <v>205.83513885631692</v>
      </c>
      <c r="AH27">
        <v>211.15032366415835</v>
      </c>
      <c r="AI27">
        <v>197.88568449931336</v>
      </c>
      <c r="AJ27">
        <v>204.92129563300114</v>
      </c>
      <c r="AK27">
        <v>218.4447872217861</v>
      </c>
      <c r="AL27">
        <v>214.96114057063824</v>
      </c>
      <c r="AM27">
        <v>211.39745838573435</v>
      </c>
      <c r="AN27">
        <v>204.62390109733678</v>
      </c>
      <c r="AO27">
        <v>206.55143187232898</v>
      </c>
      <c r="AP27">
        <v>210.89390982288751</v>
      </c>
      <c r="AQ27">
        <v>208.25021734018082</v>
      </c>
      <c r="AR27">
        <v>197.19080098858103</v>
      </c>
      <c r="AS27">
        <v>210.44927491621638</v>
      </c>
      <c r="AT27">
        <v>209.33734999963053</v>
      </c>
      <c r="AU27">
        <v>209.769623168002</v>
      </c>
      <c r="AV27">
        <v>207.01207388575131</v>
      </c>
      <c r="AW27">
        <v>216.62100250742515</v>
      </c>
      <c r="AX27">
        <v>205.80328096221638</v>
      </c>
      <c r="AY27">
        <v>210.91615720016125</v>
      </c>
      <c r="AZ27">
        <v>204.33100856044621</v>
      </c>
      <c r="BA27">
        <v>204.53198528903886</v>
      </c>
      <c r="BB27">
        <v>202.38810846186243</v>
      </c>
      <c r="BC27">
        <v>207.57483623802545</v>
      </c>
      <c r="BD27">
        <v>212.48152718490746</v>
      </c>
      <c r="BE27">
        <v>213.65668642593664</v>
      </c>
      <c r="BF27">
        <v>209.45510853144515</v>
      </c>
      <c r="BG27">
        <v>199.75639004533878</v>
      </c>
      <c r="BH27">
        <v>207.73672686337522</v>
      </c>
      <c r="BI27">
        <v>205.82968643557979</v>
      </c>
    </row>
    <row r="28" spans="1:61" x14ac:dyDescent="0.2">
      <c r="A28" s="39" t="s">
        <v>126</v>
      </c>
      <c r="B28">
        <v>206.42997169707814</v>
      </c>
      <c r="C28">
        <v>218.27131020236993</v>
      </c>
      <c r="D28">
        <v>211.79451591925317</v>
      </c>
      <c r="E28">
        <v>206.24809094661759</v>
      </c>
      <c r="F28">
        <v>206.29406760909478</v>
      </c>
      <c r="G28">
        <v>214.70004965286353</v>
      </c>
      <c r="H28">
        <v>218.0488614407368</v>
      </c>
      <c r="I28">
        <v>215.22895947546931</v>
      </c>
      <c r="J28">
        <v>200.13495812000474</v>
      </c>
      <c r="K28">
        <v>209.03542845408811</v>
      </c>
      <c r="L28">
        <v>209.59722162607068</v>
      </c>
      <c r="M28">
        <v>210.79483458598406</v>
      </c>
      <c r="N28">
        <v>217.09976506591192</v>
      </c>
      <c r="O28">
        <v>215.39490815249155</v>
      </c>
      <c r="P28">
        <v>210.60686363162677</v>
      </c>
      <c r="Q28">
        <v>206.57406692171935</v>
      </c>
      <c r="R28">
        <v>211.11123756091547</v>
      </c>
      <c r="S28">
        <v>203.62898437943659</v>
      </c>
      <c r="T28">
        <v>205.9942845129699</v>
      </c>
      <c r="U28">
        <v>208.49398181545257</v>
      </c>
      <c r="V28">
        <v>199.39190322239301</v>
      </c>
      <c r="W28">
        <v>202.23949248011922</v>
      </c>
      <c r="X28">
        <v>215.70689666751423</v>
      </c>
      <c r="Y28">
        <v>217.38639232117566</v>
      </c>
      <c r="Z28">
        <v>214.73909198667388</v>
      </c>
      <c r="AA28">
        <v>202.40790475091489</v>
      </c>
      <c r="AB28">
        <v>199.94920064837788</v>
      </c>
      <c r="AC28">
        <v>217.41723101277603</v>
      </c>
      <c r="AD28">
        <v>209.12680027086753</v>
      </c>
      <c r="AE28">
        <v>212.79617938253796</v>
      </c>
      <c r="AF28">
        <v>208.09109044185607</v>
      </c>
      <c r="AG28">
        <v>211.25099335896084</v>
      </c>
      <c r="AH28">
        <v>204.9542102462583</v>
      </c>
      <c r="AI28">
        <v>223.81742253620178</v>
      </c>
      <c r="AJ28">
        <v>218.97047061193734</v>
      </c>
      <c r="AK28">
        <v>204.03660285174556</v>
      </c>
      <c r="AL28">
        <v>213.86940586799756</v>
      </c>
      <c r="AM28">
        <v>205.86557111747243</v>
      </c>
      <c r="AN28">
        <v>210.25516998852981</v>
      </c>
      <c r="AO28">
        <v>205.2094735767314</v>
      </c>
      <c r="AP28">
        <v>205.55909129817155</v>
      </c>
      <c r="AQ28">
        <v>212.36812683801691</v>
      </c>
      <c r="AR28">
        <v>200.59051037370227</v>
      </c>
      <c r="AS28">
        <v>214.83732309880725</v>
      </c>
      <c r="AT28">
        <v>209.77405638623895</v>
      </c>
      <c r="AU28">
        <v>210.07196364954143</v>
      </c>
      <c r="AV28">
        <v>207.32491277832014</v>
      </c>
      <c r="AW28">
        <v>206.05262916652282</v>
      </c>
      <c r="AX28">
        <v>206.62187564758642</v>
      </c>
      <c r="AY28">
        <v>204.20067569594539</v>
      </c>
      <c r="AZ28">
        <v>208.03849834229186</v>
      </c>
      <c r="BA28">
        <v>213.3620556172973</v>
      </c>
      <c r="BB28">
        <v>209.3494866379915</v>
      </c>
      <c r="BC28">
        <v>205.15044737058633</v>
      </c>
      <c r="BD28">
        <v>215.50228082324611</v>
      </c>
      <c r="BE28">
        <v>205.13070110374247</v>
      </c>
      <c r="BF28">
        <v>211.92639321944444</v>
      </c>
      <c r="BG28">
        <v>202.13282012028503</v>
      </c>
      <c r="BH28">
        <v>205.16968090979208</v>
      </c>
      <c r="BI28">
        <v>209.72979298440623</v>
      </c>
    </row>
    <row r="29" spans="1:61" x14ac:dyDescent="0.2">
      <c r="A29" s="39" t="s">
        <v>127</v>
      </c>
      <c r="B29">
        <v>209.89236516234814</v>
      </c>
      <c r="C29">
        <v>199.63271013458143</v>
      </c>
      <c r="D29">
        <v>211.83303927264933</v>
      </c>
      <c r="E29">
        <v>201.59010416810634</v>
      </c>
      <c r="F29">
        <v>197.76930783101125</v>
      </c>
      <c r="G29">
        <v>212.32615195222752</v>
      </c>
      <c r="H29">
        <v>200.97654426300141</v>
      </c>
      <c r="I29">
        <v>214.17434125160798</v>
      </c>
      <c r="J29">
        <v>209.12421787434869</v>
      </c>
      <c r="K29">
        <v>206.33110905456124</v>
      </c>
      <c r="L29">
        <v>211.18061211146414</v>
      </c>
      <c r="M29">
        <v>206.12726230175031</v>
      </c>
      <c r="N29">
        <v>205.43026535270474</v>
      </c>
      <c r="O29">
        <v>209.65391554673988</v>
      </c>
      <c r="P29">
        <v>203.17483274757979</v>
      </c>
      <c r="Q29">
        <v>211.76946729829797</v>
      </c>
      <c r="R29">
        <v>210.79243977274746</v>
      </c>
      <c r="S29">
        <v>200.105595083558</v>
      </c>
      <c r="T29">
        <v>208.48004437758209</v>
      </c>
      <c r="U29">
        <v>203.44240154136787</v>
      </c>
      <c r="V29">
        <v>220.24403604282998</v>
      </c>
      <c r="W29">
        <v>219.2486941361567</v>
      </c>
      <c r="X29">
        <v>205.6856599914754</v>
      </c>
      <c r="Y29">
        <v>210.43488102569245</v>
      </c>
      <c r="Z29">
        <v>211.12853273953806</v>
      </c>
      <c r="AA29">
        <v>202.24894667754415</v>
      </c>
      <c r="AB29">
        <v>208.55484633776359</v>
      </c>
      <c r="AC29">
        <v>209.88478054496954</v>
      </c>
      <c r="AD29">
        <v>196.2046131460811</v>
      </c>
      <c r="AE29">
        <v>217.11302095119026</v>
      </c>
      <c r="AF29">
        <v>203.11394321416446</v>
      </c>
      <c r="AG29">
        <v>189.15003108978271</v>
      </c>
      <c r="AH29">
        <v>208.82798010225815</v>
      </c>
      <c r="AI29">
        <v>210.86158297058137</v>
      </c>
      <c r="AJ29">
        <v>214.71155476084095</v>
      </c>
      <c r="AK29">
        <v>213.13062786922092</v>
      </c>
      <c r="AL29">
        <v>196.79522536299191</v>
      </c>
      <c r="AM29">
        <v>205.91719403674506</v>
      </c>
      <c r="AN29">
        <v>205.1557434719216</v>
      </c>
      <c r="AO29">
        <v>223.71497705299407</v>
      </c>
      <c r="AP29">
        <v>209.88790068023081</v>
      </c>
      <c r="AQ29">
        <v>219.42467226600274</v>
      </c>
      <c r="AR29">
        <v>206.63967104829499</v>
      </c>
      <c r="AS29">
        <v>208.88334218162345</v>
      </c>
      <c r="AT29">
        <v>214.28865450380545</v>
      </c>
      <c r="AU29">
        <v>213.75614308218064</v>
      </c>
      <c r="AV29">
        <v>213.04351419294835</v>
      </c>
      <c r="AW29">
        <v>212.98485064781562</v>
      </c>
      <c r="AX29">
        <v>212.19720095123921</v>
      </c>
      <c r="AY29">
        <v>209.07056905562786</v>
      </c>
      <c r="AZ29">
        <v>198.54245108709438</v>
      </c>
      <c r="BA29">
        <v>213.580114930126</v>
      </c>
      <c r="BB29">
        <v>217.53603375819512</v>
      </c>
      <c r="BC29">
        <v>203.52257463619753</v>
      </c>
      <c r="BD29">
        <v>211.5267220255264</v>
      </c>
      <c r="BE29">
        <v>210.20537913264707</v>
      </c>
      <c r="BF29">
        <v>213.16584350407356</v>
      </c>
      <c r="BG29">
        <v>210.8442565280784</v>
      </c>
      <c r="BH29">
        <v>195.20712028443813</v>
      </c>
      <c r="BI29">
        <v>208.99647991191887</v>
      </c>
    </row>
    <row r="30" spans="1:61" x14ac:dyDescent="0.2">
      <c r="A30" s="39" t="s">
        <v>128</v>
      </c>
      <c r="B30">
        <v>199.02201400091872</v>
      </c>
      <c r="C30">
        <v>209.78558025254461</v>
      </c>
      <c r="D30">
        <v>213.21905462846917</v>
      </c>
      <c r="E30">
        <v>196.72049218334723</v>
      </c>
      <c r="F30">
        <v>212.79371578876453</v>
      </c>
      <c r="G30">
        <v>209.50090386341617</v>
      </c>
      <c r="H30">
        <v>207.51024506117392</v>
      </c>
      <c r="I30">
        <v>206.49822074793337</v>
      </c>
      <c r="J30">
        <v>213.0917481075885</v>
      </c>
      <c r="K30">
        <v>204.43806859239703</v>
      </c>
      <c r="L30">
        <v>202.62777736880525</v>
      </c>
      <c r="M30">
        <v>201.66501242548111</v>
      </c>
      <c r="N30">
        <v>211.84001737074868</v>
      </c>
      <c r="O30">
        <v>202.93402583539137</v>
      </c>
      <c r="P30">
        <v>214.32682144896535</v>
      </c>
      <c r="Q30">
        <v>210.18260026940698</v>
      </c>
      <c r="R30">
        <v>218.15105681290152</v>
      </c>
      <c r="S30">
        <v>212.68092821392929</v>
      </c>
      <c r="T30">
        <v>204.93358859076397</v>
      </c>
      <c r="U30">
        <v>206.73620765811211</v>
      </c>
      <c r="V30">
        <v>202.42691319018195</v>
      </c>
      <c r="W30">
        <v>208.86971112978063</v>
      </c>
      <c r="X30">
        <v>221.01717929891311</v>
      </c>
      <c r="Y30">
        <v>207.82936174092174</v>
      </c>
      <c r="Z30">
        <v>217.53413291426841</v>
      </c>
      <c r="AA30">
        <v>204.3099617161788</v>
      </c>
      <c r="AB30">
        <v>222.25993104930967</v>
      </c>
      <c r="AC30">
        <v>203.0347830690589</v>
      </c>
      <c r="AD30">
        <v>224.10074832569808</v>
      </c>
      <c r="AE30">
        <v>222.22391505911946</v>
      </c>
      <c r="AF30">
        <v>207.17882291811111</v>
      </c>
      <c r="AG30">
        <v>195.59009031346068</v>
      </c>
      <c r="AH30">
        <v>206.96242684371828</v>
      </c>
      <c r="AI30">
        <v>211.71960140910232</v>
      </c>
      <c r="AJ30">
        <v>211.53499444827321</v>
      </c>
      <c r="AK30">
        <v>206.56405622722377</v>
      </c>
      <c r="AL30">
        <v>207.82894280492474</v>
      </c>
      <c r="AM30">
        <v>211.17414674100291</v>
      </c>
      <c r="AN30">
        <v>217.22617118703783</v>
      </c>
      <c r="AO30">
        <v>210.39688290548656</v>
      </c>
      <c r="AP30">
        <v>202.48565176862758</v>
      </c>
      <c r="AQ30">
        <v>209.24954226521368</v>
      </c>
      <c r="AR30">
        <v>210.49255663220538</v>
      </c>
      <c r="AS30">
        <v>208.47202206587826</v>
      </c>
      <c r="AT30">
        <v>205.83923442464584</v>
      </c>
      <c r="AU30">
        <v>197.87425442464883</v>
      </c>
      <c r="AV30">
        <v>203.50733036812744</v>
      </c>
      <c r="AW30">
        <v>210.51729261435685</v>
      </c>
      <c r="AX30">
        <v>211.48908031355677</v>
      </c>
      <c r="AY30">
        <v>205.33555455350142</v>
      </c>
      <c r="AZ30">
        <v>205.26864984950225</v>
      </c>
      <c r="BA30">
        <v>209.86426518666849</v>
      </c>
      <c r="BB30">
        <v>211.96339714825444</v>
      </c>
      <c r="BC30">
        <v>207.658348315279</v>
      </c>
      <c r="BD30">
        <v>205.14034288444964</v>
      </c>
      <c r="BE30">
        <v>209.61741809279192</v>
      </c>
      <c r="BF30">
        <v>212.35832873790787</v>
      </c>
      <c r="BG30">
        <v>217.78384377958719</v>
      </c>
      <c r="BH30">
        <v>212.55818621958315</v>
      </c>
      <c r="BI30">
        <v>207.011211002653</v>
      </c>
    </row>
    <row r="31" spans="1:61" x14ac:dyDescent="0.2">
      <c r="A31" s="39" t="s">
        <v>129</v>
      </c>
      <c r="B31">
        <v>217.40812697081128</v>
      </c>
      <c r="C31">
        <v>201.43659851547272</v>
      </c>
      <c r="D31">
        <v>213.83826704314561</v>
      </c>
      <c r="E31">
        <v>201.8962650958274</v>
      </c>
      <c r="F31">
        <v>213.71845134800242</v>
      </c>
      <c r="G31">
        <v>207.05309209680127</v>
      </c>
      <c r="H31">
        <v>213.4424913287221</v>
      </c>
      <c r="I31">
        <v>209.77094875652983</v>
      </c>
      <c r="J31">
        <v>206.0530793664002</v>
      </c>
      <c r="K31">
        <v>220.47513864655048</v>
      </c>
      <c r="L31">
        <v>211.37457947807707</v>
      </c>
      <c r="M31">
        <v>212.1943872020056</v>
      </c>
      <c r="N31">
        <v>215.17541070116567</v>
      </c>
      <c r="O31">
        <v>217.93491084955167</v>
      </c>
      <c r="P31">
        <v>203.9111971747916</v>
      </c>
      <c r="Q31">
        <v>204.98800024816592</v>
      </c>
      <c r="R31">
        <v>207.39903943868558</v>
      </c>
      <c r="S31">
        <v>209.89995603250281</v>
      </c>
      <c r="T31">
        <v>206.25030442934803</v>
      </c>
      <c r="U31">
        <v>217.03913814909174</v>
      </c>
      <c r="V31">
        <v>207.63431889682397</v>
      </c>
      <c r="W31">
        <v>211.93399659515126</v>
      </c>
      <c r="X31">
        <v>193.90334143955261</v>
      </c>
      <c r="Y31">
        <v>206.2370235329654</v>
      </c>
      <c r="Z31">
        <v>203.296074075668</v>
      </c>
      <c r="AA31">
        <v>212.40224198428041</v>
      </c>
      <c r="AB31">
        <v>212.68515509055578</v>
      </c>
      <c r="AC31">
        <v>221.7449023895897</v>
      </c>
      <c r="AD31">
        <v>206.55317014407774</v>
      </c>
      <c r="AE31">
        <v>211.29518798025674</v>
      </c>
      <c r="AF31">
        <v>204.12716806041135</v>
      </c>
      <c r="AG31">
        <v>205.85285922371258</v>
      </c>
      <c r="AH31">
        <v>200.33332118819817</v>
      </c>
      <c r="AI31">
        <v>202.70387365363422</v>
      </c>
      <c r="AJ31">
        <v>203.07448819713318</v>
      </c>
      <c r="AK31">
        <v>206.55839746487618</v>
      </c>
      <c r="AL31">
        <v>203.31907178607071</v>
      </c>
      <c r="AM31">
        <v>205.31045591033762</v>
      </c>
      <c r="AN31">
        <v>207.31091906546499</v>
      </c>
      <c r="AO31">
        <v>219.8677189675509</v>
      </c>
      <c r="AP31">
        <v>213.71845134800242</v>
      </c>
      <c r="AQ31">
        <v>206.71891873226559</v>
      </c>
      <c r="AR31">
        <v>200.15826846921118</v>
      </c>
      <c r="AS31">
        <v>201.64127688750159</v>
      </c>
      <c r="AT31">
        <v>200.76004814419139</v>
      </c>
      <c r="AU31">
        <v>208.44668581722362</v>
      </c>
      <c r="AV31">
        <v>209.78025914010504</v>
      </c>
      <c r="AW31">
        <v>204.20281414536294</v>
      </c>
      <c r="AX31">
        <v>212.52387723726133</v>
      </c>
      <c r="AY31">
        <v>201.18539948944817</v>
      </c>
      <c r="AZ31">
        <v>204.50526092409564</v>
      </c>
      <c r="BA31">
        <v>200.09734141913941</v>
      </c>
      <c r="BB31">
        <v>209.74172953393281</v>
      </c>
      <c r="BC31">
        <v>199.27395085452008</v>
      </c>
      <c r="BD31">
        <v>215.13129111318267</v>
      </c>
      <c r="BE31">
        <v>205.13359613906505</v>
      </c>
      <c r="BF31">
        <v>210.87074328753079</v>
      </c>
      <c r="BG31">
        <v>194.49900589953177</v>
      </c>
      <c r="BH31">
        <v>203.92616006793833</v>
      </c>
      <c r="BI31">
        <v>210.39179939853784</v>
      </c>
    </row>
    <row r="32" spans="1:61" x14ac:dyDescent="0.2">
      <c r="A32" s="39" t="s">
        <v>130</v>
      </c>
      <c r="B32">
        <v>215.07896788298967</v>
      </c>
      <c r="C32">
        <v>207.38845348879113</v>
      </c>
      <c r="D32">
        <v>213.29746444044576</v>
      </c>
      <c r="E32">
        <v>210.56034923040716</v>
      </c>
      <c r="F32">
        <v>206.769015974176</v>
      </c>
      <c r="G32">
        <v>204.91440507376683</v>
      </c>
      <c r="H32">
        <v>204.55198166692571</v>
      </c>
      <c r="I32">
        <v>208.58953673942597</v>
      </c>
      <c r="J32">
        <v>207.87229330145055</v>
      </c>
      <c r="K32">
        <v>208.91319293460401</v>
      </c>
      <c r="L32">
        <v>205.18695733008644</v>
      </c>
      <c r="M32">
        <v>208.40870645534596</v>
      </c>
      <c r="N32">
        <v>197.74789832573151</v>
      </c>
      <c r="O32">
        <v>223.43685357319191</v>
      </c>
      <c r="P32">
        <v>202.99035084227216</v>
      </c>
      <c r="Q32">
        <v>206.53922645343118</v>
      </c>
      <c r="R32">
        <v>215.65004642744316</v>
      </c>
      <c r="S32">
        <v>218.70940470526693</v>
      </c>
      <c r="T32">
        <v>200.15479192571365</v>
      </c>
      <c r="U32">
        <v>196.85495188005734</v>
      </c>
      <c r="V32">
        <v>211.31989269852784</v>
      </c>
      <c r="W32">
        <v>209.4520571767207</v>
      </c>
      <c r="X32">
        <v>210.24602217713255</v>
      </c>
      <c r="Y32">
        <v>216.33400008559693</v>
      </c>
      <c r="Z32">
        <v>212.49619619757868</v>
      </c>
      <c r="AA32">
        <v>209.87451973943098</v>
      </c>
      <c r="AB32">
        <v>216.3606119005708</v>
      </c>
      <c r="AC32">
        <v>213.98598262513406</v>
      </c>
      <c r="AD32">
        <v>202.91728090106335</v>
      </c>
      <c r="AE32">
        <v>210.38856046053115</v>
      </c>
      <c r="AF32">
        <v>203.79490804535453</v>
      </c>
      <c r="AG32">
        <v>218.05556441668887</v>
      </c>
      <c r="AH32">
        <v>208.94050506049825</v>
      </c>
      <c r="AI32">
        <v>209.38984830755362</v>
      </c>
      <c r="AJ32">
        <v>207.74514935274783</v>
      </c>
      <c r="AK32">
        <v>216.58811290527228</v>
      </c>
      <c r="AL32">
        <v>209.96125824913906</v>
      </c>
      <c r="AM32">
        <v>210.03587262603833</v>
      </c>
      <c r="AN32">
        <v>213.43562578059209</v>
      </c>
      <c r="AO32">
        <v>209.31438980588428</v>
      </c>
      <c r="AP32">
        <v>215.46616478863871</v>
      </c>
      <c r="AQ32">
        <v>214.94244477017492</v>
      </c>
      <c r="AR32">
        <v>208.53751364248456</v>
      </c>
      <c r="AS32">
        <v>200.972742575148</v>
      </c>
      <c r="AT32">
        <v>209.90755315543356</v>
      </c>
      <c r="AU32">
        <v>212.81096094517852</v>
      </c>
      <c r="AV32">
        <v>201.98043996734486</v>
      </c>
      <c r="AW32">
        <v>208.82457859207352</v>
      </c>
      <c r="AX32">
        <v>211.22897108162579</v>
      </c>
      <c r="AY32">
        <v>208.03176410245942</v>
      </c>
      <c r="AZ32">
        <v>203.21427525905892</v>
      </c>
      <c r="BA32">
        <v>197.70212800486479</v>
      </c>
      <c r="BB32">
        <v>204.71687987756741</v>
      </c>
      <c r="BC32">
        <v>205.26055875726161</v>
      </c>
      <c r="BD32">
        <v>204.43599267074023</v>
      </c>
      <c r="BE32">
        <v>210.76471496363229</v>
      </c>
      <c r="BF32">
        <v>211.54172243532958</v>
      </c>
      <c r="BG32">
        <v>207.5026416854671</v>
      </c>
      <c r="BH32">
        <v>207.2353730249306</v>
      </c>
      <c r="BI32">
        <v>204.89024434701423</v>
      </c>
    </row>
    <row r="33" spans="1:61" x14ac:dyDescent="0.2">
      <c r="A33" s="39" t="s">
        <v>131</v>
      </c>
      <c r="B33">
        <v>203.2277687498281</v>
      </c>
      <c r="C33">
        <v>205.7104647541637</v>
      </c>
      <c r="D33">
        <v>205.55630256004224</v>
      </c>
      <c r="E33">
        <v>207.95308542111161</v>
      </c>
      <c r="F33">
        <v>213.05825823893247</v>
      </c>
      <c r="G33">
        <v>201.93890902865678</v>
      </c>
      <c r="H33">
        <v>208.07047503913782</v>
      </c>
      <c r="I33">
        <v>207.06973698671209</v>
      </c>
      <c r="J33">
        <v>201.40130784730718</v>
      </c>
      <c r="K33">
        <v>207.15755097390502</v>
      </c>
      <c r="L33">
        <v>208.73745241024881</v>
      </c>
      <c r="M33">
        <v>213.84123085900501</v>
      </c>
      <c r="N33">
        <v>212.65559196527465</v>
      </c>
      <c r="O33">
        <v>208.5506194611371</v>
      </c>
      <c r="P33">
        <v>210.83031909020792</v>
      </c>
      <c r="Q33">
        <v>205.39878262516868</v>
      </c>
      <c r="R33">
        <v>199.11170382093405</v>
      </c>
      <c r="S33">
        <v>215.95858341007261</v>
      </c>
      <c r="T33">
        <v>216.75728801474907</v>
      </c>
      <c r="U33">
        <v>214.09206722401723</v>
      </c>
      <c r="V33">
        <v>194.45578671130352</v>
      </c>
      <c r="W33">
        <v>213.94128778175218</v>
      </c>
      <c r="X33">
        <v>221.34392436547205</v>
      </c>
      <c r="Y33">
        <v>207.49376274344104</v>
      </c>
      <c r="Z33">
        <v>201.47077618949697</v>
      </c>
      <c r="AA33">
        <v>207.15626915480971</v>
      </c>
      <c r="AB33">
        <v>210.33457399190229</v>
      </c>
      <c r="AC33">
        <v>212.46922172159248</v>
      </c>
      <c r="AD33">
        <v>206.3430018346553</v>
      </c>
      <c r="AE33">
        <v>198.9117900642741</v>
      </c>
      <c r="AF33">
        <v>202.87846366719168</v>
      </c>
      <c r="AG33">
        <v>209.1736710803234</v>
      </c>
      <c r="AH33">
        <v>217.71701410890091</v>
      </c>
      <c r="AI33">
        <v>209.6499575394846</v>
      </c>
      <c r="AJ33">
        <v>191.33179973997176</v>
      </c>
      <c r="AK33">
        <v>202.27938519147574</v>
      </c>
      <c r="AL33">
        <v>204.13201396186923</v>
      </c>
      <c r="AM33">
        <v>208.98750092547562</v>
      </c>
      <c r="AN33">
        <v>209.76652179106895</v>
      </c>
      <c r="AO33">
        <v>204.05676180181035</v>
      </c>
      <c r="AP33">
        <v>213.58364149583213</v>
      </c>
      <c r="AQ33">
        <v>215.15575197318685</v>
      </c>
      <c r="AR33">
        <v>217.95216851151781</v>
      </c>
      <c r="AS33">
        <v>215.4482318268565</v>
      </c>
      <c r="AT33">
        <v>210.13624844036531</v>
      </c>
      <c r="AU33">
        <v>204.50783706783841</v>
      </c>
      <c r="AV33">
        <v>211.31938622366579</v>
      </c>
      <c r="AW33">
        <v>209.15947102585778</v>
      </c>
      <c r="AX33">
        <v>205.55909129817155</v>
      </c>
      <c r="AY33">
        <v>207.48531524296413</v>
      </c>
      <c r="AZ33">
        <v>208.13738599591306</v>
      </c>
      <c r="BA33">
        <v>213.58364149583213</v>
      </c>
      <c r="BB33">
        <v>207.06846142039285</v>
      </c>
      <c r="BC33">
        <v>205.45698346487188</v>
      </c>
      <c r="BD33">
        <v>215.16360545993666</v>
      </c>
      <c r="BE33">
        <v>204.97968405598658</v>
      </c>
      <c r="BF33">
        <v>209.2245124025867</v>
      </c>
      <c r="BG33">
        <v>204.13147622312681</v>
      </c>
      <c r="BH33">
        <v>206.38082487713109</v>
      </c>
      <c r="BI33">
        <v>217.57217480390682</v>
      </c>
    </row>
    <row r="34" spans="1:61" x14ac:dyDescent="0.2">
      <c r="A34" s="39" t="s">
        <v>132</v>
      </c>
      <c r="B34">
        <v>212.43360590907105</v>
      </c>
      <c r="C34">
        <v>206.91356139869458</v>
      </c>
      <c r="D34">
        <v>204.82386487620533</v>
      </c>
      <c r="E34">
        <v>208.68865574576193</v>
      </c>
      <c r="F34">
        <v>205.97989062244596</v>
      </c>
      <c r="G34">
        <v>201.95741724583786</v>
      </c>
      <c r="H34">
        <v>209.39853341352136</v>
      </c>
      <c r="I34">
        <v>200.79293774634425</v>
      </c>
      <c r="J34">
        <v>208.88633100858715</v>
      </c>
      <c r="K34">
        <v>216.94624690772616</v>
      </c>
      <c r="L34">
        <v>218.61841430782806</v>
      </c>
      <c r="M34">
        <v>203.65720315786166</v>
      </c>
      <c r="N34">
        <v>207.87944647728</v>
      </c>
      <c r="O34">
        <v>205.11575071614789</v>
      </c>
      <c r="P34">
        <v>208.4703338163381</v>
      </c>
      <c r="Q34">
        <v>209.82154622052622</v>
      </c>
      <c r="R34">
        <v>201.331639416283</v>
      </c>
      <c r="S34">
        <v>206.07590825184889</v>
      </c>
      <c r="T34">
        <v>220.03264218929689</v>
      </c>
      <c r="U34">
        <v>200.25812530312396</v>
      </c>
      <c r="V34">
        <v>202.61217043972283</v>
      </c>
      <c r="W34">
        <v>208.89996831320605</v>
      </c>
      <c r="X34">
        <v>210.06834954497026</v>
      </c>
      <c r="Y34">
        <v>205.24721533311822</v>
      </c>
      <c r="Z34">
        <v>212.90417733089998</v>
      </c>
      <c r="AA34">
        <v>210.7905264232686</v>
      </c>
      <c r="AB34">
        <v>211.85237285627227</v>
      </c>
      <c r="AC34">
        <v>204.59897753190307</v>
      </c>
      <c r="AD34">
        <v>210.53084863288677</v>
      </c>
      <c r="AE34">
        <v>221.63325282000005</v>
      </c>
      <c r="AF34">
        <v>213.29813974026183</v>
      </c>
      <c r="AG34">
        <v>203.39836949224991</v>
      </c>
      <c r="AH34">
        <v>203.2498035327153</v>
      </c>
      <c r="AI34">
        <v>202.18237962345302</v>
      </c>
      <c r="AJ34">
        <v>205.4480857645176</v>
      </c>
      <c r="AK34">
        <v>211.80306346414727</v>
      </c>
      <c r="AL34">
        <v>215.32077523935004</v>
      </c>
      <c r="AM34">
        <v>208.74848856002063</v>
      </c>
      <c r="AN34">
        <v>206.48773484245612</v>
      </c>
      <c r="AO34">
        <v>212.37216613136115</v>
      </c>
      <c r="AP34">
        <v>210.61958177816268</v>
      </c>
      <c r="AQ34">
        <v>213.40826363248925</v>
      </c>
      <c r="AR34">
        <v>200.35328004942858</v>
      </c>
      <c r="AS34">
        <v>195.44642653036863</v>
      </c>
      <c r="AT34">
        <v>206.21175606484758</v>
      </c>
      <c r="AU34">
        <v>215.85103566158796</v>
      </c>
      <c r="AV34">
        <v>209.80466372512456</v>
      </c>
      <c r="AW34">
        <v>202.44725972352899</v>
      </c>
      <c r="AX34">
        <v>221.47538272966631</v>
      </c>
      <c r="AY34">
        <v>210.43070417127456</v>
      </c>
      <c r="AZ34">
        <v>204.02131481424294</v>
      </c>
      <c r="BA34">
        <v>212.07716015615733</v>
      </c>
      <c r="BB34">
        <v>215.5798277521244</v>
      </c>
      <c r="BC34">
        <v>206.74484274187125</v>
      </c>
      <c r="BD34">
        <v>200.00770162133267</v>
      </c>
      <c r="BE34">
        <v>205.86784087518754</v>
      </c>
      <c r="BF34">
        <v>201.55512613874453</v>
      </c>
      <c r="BG34">
        <v>205.32656306150602</v>
      </c>
      <c r="BH34">
        <v>212.52328322353424</v>
      </c>
      <c r="BI34">
        <v>216.03364173407317</v>
      </c>
    </row>
    <row r="35" spans="1:61" x14ac:dyDescent="0.2">
      <c r="A35" s="39" t="s">
        <v>133</v>
      </c>
      <c r="B35">
        <v>197.8023725108942</v>
      </c>
      <c r="C35">
        <v>194.27410604967736</v>
      </c>
      <c r="D35">
        <v>205.56837041786639</v>
      </c>
      <c r="E35">
        <v>212.7691673898953</v>
      </c>
      <c r="F35">
        <v>219.13524376705755</v>
      </c>
      <c r="G35">
        <v>205.34028790498996</v>
      </c>
      <c r="H35">
        <v>204.45361924649478</v>
      </c>
      <c r="I35">
        <v>208.77228037298482</v>
      </c>
      <c r="J35">
        <v>212.67307472717948</v>
      </c>
      <c r="K35">
        <v>208.90125013230136</v>
      </c>
      <c r="L35">
        <v>208.65347137478966</v>
      </c>
      <c r="M35">
        <v>217.48351043916773</v>
      </c>
      <c r="N35">
        <v>210.07783500627556</v>
      </c>
      <c r="O35">
        <v>205.75489698095043</v>
      </c>
      <c r="P35">
        <v>214.88588215780328</v>
      </c>
      <c r="Q35">
        <v>198.99480191944167</v>
      </c>
      <c r="R35">
        <v>207.49841480884061</v>
      </c>
      <c r="S35">
        <v>200.9065631931735</v>
      </c>
      <c r="T35">
        <v>208.30414128104894</v>
      </c>
      <c r="U35">
        <v>215.76459728513146</v>
      </c>
      <c r="V35">
        <v>204.37242694916495</v>
      </c>
      <c r="W35">
        <v>208.63313734699477</v>
      </c>
      <c r="X35">
        <v>210.00706608666223</v>
      </c>
      <c r="Y35">
        <v>206.63620075757353</v>
      </c>
      <c r="Z35">
        <v>209.38333291488379</v>
      </c>
      <c r="AA35">
        <v>203.47435322710953</v>
      </c>
      <c r="AB35">
        <v>206.8172874054726</v>
      </c>
      <c r="AC35">
        <v>205.75535343360389</v>
      </c>
      <c r="AD35">
        <v>207.73546380260814</v>
      </c>
      <c r="AE35">
        <v>198.88032609506627</v>
      </c>
      <c r="AF35">
        <v>210.23230358642468</v>
      </c>
      <c r="AG35">
        <v>209.19994524538924</v>
      </c>
      <c r="AH35">
        <v>217.31673639570363</v>
      </c>
      <c r="AI35">
        <v>209.69005033967551</v>
      </c>
      <c r="AJ35">
        <v>201.00403146662575</v>
      </c>
      <c r="AK35">
        <v>205.81603662540874</v>
      </c>
      <c r="AL35">
        <v>210.65167727775406</v>
      </c>
      <c r="AM35">
        <v>208.77057961789251</v>
      </c>
      <c r="AN35">
        <v>207.55542762108962</v>
      </c>
      <c r="AO35">
        <v>200.53065880111535</v>
      </c>
      <c r="AP35">
        <v>214.46834678263986</v>
      </c>
      <c r="AQ35">
        <v>214.82457994116703</v>
      </c>
      <c r="AR35">
        <v>202.19414734802558</v>
      </c>
      <c r="AS35">
        <v>209.72227714756445</v>
      </c>
      <c r="AT35">
        <v>210.29504394155811</v>
      </c>
      <c r="AU35">
        <v>200.79293774634425</v>
      </c>
      <c r="AV35">
        <v>211.858294235215</v>
      </c>
      <c r="AW35">
        <v>208.55019427236402</v>
      </c>
      <c r="AX35">
        <v>206.54663599307969</v>
      </c>
      <c r="AY35">
        <v>203.02021410080488</v>
      </c>
      <c r="AZ35">
        <v>206.52614564588293</v>
      </c>
      <c r="BA35">
        <v>209.87987211575091</v>
      </c>
      <c r="BB35">
        <v>196.44862147961976</v>
      </c>
      <c r="BC35">
        <v>214.47169827061589</v>
      </c>
      <c r="BD35">
        <v>212.30554905506142</v>
      </c>
      <c r="BE35">
        <v>208.00483964868181</v>
      </c>
      <c r="BF35">
        <v>214.57284317640006</v>
      </c>
      <c r="BG35">
        <v>203.19520429203112</v>
      </c>
      <c r="BH35">
        <v>203.4358736431459</v>
      </c>
      <c r="BI35">
        <v>216.60809677760699</v>
      </c>
    </row>
    <row r="36" spans="1:61" x14ac:dyDescent="0.2">
      <c r="A36" s="39" t="s">
        <v>134</v>
      </c>
      <c r="B36">
        <v>202.91599282919196</v>
      </c>
      <c r="C36">
        <v>205.10367660554766</v>
      </c>
      <c r="D36">
        <v>206.58103251426655</v>
      </c>
      <c r="E36">
        <v>205.73750801068672</v>
      </c>
      <c r="F36">
        <v>206.68387817514304</v>
      </c>
      <c r="G36">
        <v>203.54305873061821</v>
      </c>
      <c r="H36">
        <v>204.84124759369297</v>
      </c>
      <c r="I36">
        <v>210.38902316596068</v>
      </c>
      <c r="J36">
        <v>195.42931893502828</v>
      </c>
      <c r="K36">
        <v>197.37068085069768</v>
      </c>
      <c r="L36">
        <v>211.26553731611057</v>
      </c>
      <c r="M36">
        <v>204.57601733815682</v>
      </c>
      <c r="N36">
        <v>209.98100451598293</v>
      </c>
      <c r="O36">
        <v>204.98848796469974</v>
      </c>
      <c r="P36">
        <v>202.77698111149948</v>
      </c>
      <c r="Q36">
        <v>200.21827010842389</v>
      </c>
      <c r="R36">
        <v>200.56752516885172</v>
      </c>
      <c r="S36">
        <v>204.51143866685743</v>
      </c>
      <c r="T36">
        <v>206.99924318924604</v>
      </c>
      <c r="U36">
        <v>207.5296661836619</v>
      </c>
      <c r="V36">
        <v>207.39523149805609</v>
      </c>
      <c r="W36">
        <v>208.87737703324819</v>
      </c>
      <c r="X36">
        <v>205.60635603252013</v>
      </c>
      <c r="Y36">
        <v>204.89468381802726</v>
      </c>
      <c r="Z36">
        <v>208.79905476013664</v>
      </c>
      <c r="AA36">
        <v>200.86773345374968</v>
      </c>
      <c r="AB36">
        <v>209.93617211152741</v>
      </c>
      <c r="AC36">
        <v>206.2232861839293</v>
      </c>
      <c r="AD36">
        <v>200.83443116837589</v>
      </c>
      <c r="AE36">
        <v>209.94378799278638</v>
      </c>
      <c r="AF36">
        <v>214.35954847894027</v>
      </c>
      <c r="AG36">
        <v>200.44402033582446</v>
      </c>
      <c r="AH36">
        <v>210.13170892493508</v>
      </c>
      <c r="AI36">
        <v>222.65950845158659</v>
      </c>
      <c r="AJ36">
        <v>207.63811433190131</v>
      </c>
      <c r="AK36">
        <v>199.80903841988766</v>
      </c>
      <c r="AL36">
        <v>225.19483407214284</v>
      </c>
      <c r="AM36">
        <v>202.84722479792254</v>
      </c>
      <c r="AN36">
        <v>215.44402996133431</v>
      </c>
      <c r="AO36">
        <v>215.24696747056441</v>
      </c>
      <c r="AP36">
        <v>212.83630969938531</v>
      </c>
      <c r="AQ36">
        <v>206.83149371271429</v>
      </c>
      <c r="AR36">
        <v>203.58325157522631</v>
      </c>
      <c r="AS36">
        <v>212.49325739282358</v>
      </c>
      <c r="AT36">
        <v>204.08120390348631</v>
      </c>
      <c r="AU36">
        <v>208.68399117481022</v>
      </c>
      <c r="AV36">
        <v>208.20515983578662</v>
      </c>
      <c r="AW36">
        <v>215.11378334017354</v>
      </c>
      <c r="AX36">
        <v>207.23409745861136</v>
      </c>
      <c r="AY36">
        <v>208.57810666476144</v>
      </c>
      <c r="AZ36">
        <v>199.58283799260971</v>
      </c>
      <c r="BA36">
        <v>209.36293010655208</v>
      </c>
      <c r="BB36">
        <v>209.23141546737315</v>
      </c>
      <c r="BC36">
        <v>210.26798817948293</v>
      </c>
      <c r="BD36">
        <v>205.52793996776745</v>
      </c>
      <c r="BE36">
        <v>202.32112872455036</v>
      </c>
      <c r="BF36">
        <v>205.21521362516796</v>
      </c>
      <c r="BG36">
        <v>202.32901972795662</v>
      </c>
      <c r="BH36">
        <v>209.29102318169316</v>
      </c>
      <c r="BI36">
        <v>201.26000761357136</v>
      </c>
    </row>
    <row r="37" spans="1:61" x14ac:dyDescent="0.2">
      <c r="A37" s="39" t="s">
        <v>135</v>
      </c>
      <c r="B37">
        <v>203.73549416709284</v>
      </c>
      <c r="C37">
        <v>213.65526079299161</v>
      </c>
      <c r="D37">
        <v>212.20170295001299</v>
      </c>
      <c r="E37">
        <v>220.8566080093151</v>
      </c>
      <c r="F37">
        <v>207.94972142758343</v>
      </c>
      <c r="G37">
        <v>209.41462180636154</v>
      </c>
      <c r="H37">
        <v>211.67109237231489</v>
      </c>
      <c r="I37">
        <v>207.01976480032317</v>
      </c>
      <c r="J37">
        <v>194.64807208115235</v>
      </c>
      <c r="K37">
        <v>217.1665697254939</v>
      </c>
      <c r="L37">
        <v>216.31546685731155</v>
      </c>
      <c r="M37">
        <v>207.63431889682397</v>
      </c>
      <c r="N37">
        <v>200.71881733875489</v>
      </c>
      <c r="O37">
        <v>216.70979192768573</v>
      </c>
      <c r="P37">
        <v>208.27380281153455</v>
      </c>
      <c r="Q37">
        <v>202.19488517560239</v>
      </c>
      <c r="R37">
        <v>207.76999788486864</v>
      </c>
      <c r="S37">
        <v>207.76157539549604</v>
      </c>
      <c r="T37">
        <v>218.6759898699238</v>
      </c>
      <c r="U37">
        <v>217.15311375138117</v>
      </c>
      <c r="V37">
        <v>206.67564952182875</v>
      </c>
      <c r="W37">
        <v>202.51962935381744</v>
      </c>
      <c r="X37">
        <v>203.948820128433</v>
      </c>
      <c r="Y37">
        <v>207.80283746481291</v>
      </c>
      <c r="Z37">
        <v>206.50258518563351</v>
      </c>
      <c r="AA37">
        <v>215.83591644903936</v>
      </c>
      <c r="AB37">
        <v>204.75401511467498</v>
      </c>
      <c r="AC37">
        <v>212.28442717748112</v>
      </c>
      <c r="AD37">
        <v>213.7408863085584</v>
      </c>
      <c r="AE37">
        <v>208.38128803225845</v>
      </c>
      <c r="AF37">
        <v>207.19626816335949</v>
      </c>
      <c r="AG37">
        <v>209.12894497306115</v>
      </c>
      <c r="AH37">
        <v>214.77758407618967</v>
      </c>
      <c r="AI37">
        <v>202.40013880303013</v>
      </c>
      <c r="AJ37">
        <v>202.47450932166248</v>
      </c>
      <c r="AK37">
        <v>202.46335436914524</v>
      </c>
      <c r="AL37">
        <v>207.53558130982856</v>
      </c>
      <c r="AM37">
        <v>201.21611312552704</v>
      </c>
      <c r="AN37">
        <v>207.86135094331985</v>
      </c>
      <c r="AO37">
        <v>214.04720980845741</v>
      </c>
      <c r="AP37">
        <v>206.01226124418463</v>
      </c>
      <c r="AQ37">
        <v>194.78793417639099</v>
      </c>
      <c r="AR37">
        <v>203.42399336860399</v>
      </c>
      <c r="AS37">
        <v>199.65404460654827</v>
      </c>
      <c r="AT37">
        <v>197.19080098858103</v>
      </c>
      <c r="AU37">
        <v>206.03335811066063</v>
      </c>
      <c r="AV37">
        <v>210.06879974484764</v>
      </c>
      <c r="AW37">
        <v>209.18960315376171</v>
      </c>
      <c r="AX37">
        <v>213.54713778910809</v>
      </c>
      <c r="AY37">
        <v>216.58100975165144</v>
      </c>
      <c r="AZ37">
        <v>204.31627702001424</v>
      </c>
      <c r="BA37">
        <v>206.14865304870182</v>
      </c>
      <c r="BB37">
        <v>212.61478634861123</v>
      </c>
      <c r="BC37">
        <v>214.32682144896535</v>
      </c>
      <c r="BD37">
        <v>215.17245939085842</v>
      </c>
      <c r="BE37">
        <v>207.45741535611887</v>
      </c>
      <c r="BF37">
        <v>201.66583779192297</v>
      </c>
      <c r="BG37">
        <v>213.33034153704648</v>
      </c>
      <c r="BH37">
        <v>220.71844666916877</v>
      </c>
      <c r="BI37">
        <v>195.99937202420551</v>
      </c>
    </row>
    <row r="38" spans="1:61" x14ac:dyDescent="0.2">
      <c r="A38" s="39" t="s">
        <v>136</v>
      </c>
      <c r="B38">
        <v>216.47186129249167</v>
      </c>
      <c r="C38">
        <v>204.17392631989787</v>
      </c>
      <c r="D38">
        <v>206.38346354863461</v>
      </c>
      <c r="E38">
        <v>207.14477029960835</v>
      </c>
      <c r="F38">
        <v>206.71329748657445</v>
      </c>
      <c r="G38">
        <v>215.77945388108492</v>
      </c>
      <c r="H38">
        <v>202.81122131328448</v>
      </c>
      <c r="I38">
        <v>206.10986082593445</v>
      </c>
      <c r="J38">
        <v>207.57652448756562</v>
      </c>
      <c r="K38">
        <v>198.5239428699133</v>
      </c>
      <c r="L38">
        <v>206.26711814421287</v>
      </c>
      <c r="M38">
        <v>209.32131788177503</v>
      </c>
      <c r="N38">
        <v>209.93080722965533</v>
      </c>
      <c r="O38">
        <v>213.46312548976857</v>
      </c>
      <c r="P38">
        <v>207.64317282774573</v>
      </c>
      <c r="Q38">
        <v>210.19762569031445</v>
      </c>
      <c r="R38">
        <v>216.05940317150089</v>
      </c>
      <c r="S38">
        <v>217.00682380233775</v>
      </c>
      <c r="T38">
        <v>221.75450665364042</v>
      </c>
      <c r="U38">
        <v>202.42058538079436</v>
      </c>
      <c r="V38">
        <v>207.1920162756287</v>
      </c>
      <c r="W38">
        <v>212.69363385491306</v>
      </c>
      <c r="X38">
        <v>217.46865384321427</v>
      </c>
      <c r="Y38">
        <v>208.99691135346802</v>
      </c>
      <c r="Z38">
        <v>209.60029173912335</v>
      </c>
      <c r="AA38">
        <v>219.13199232349871</v>
      </c>
      <c r="AB38">
        <v>207.47052117477142</v>
      </c>
      <c r="AC38">
        <v>209.90487071449752</v>
      </c>
      <c r="AD38">
        <v>210.83656561350654</v>
      </c>
      <c r="AE38">
        <v>215.22795903129736</v>
      </c>
      <c r="AF38">
        <v>202.83743295058957</v>
      </c>
      <c r="AG38">
        <v>217.97387815004913</v>
      </c>
      <c r="AH38">
        <v>207.53938299768197</v>
      </c>
      <c r="AI38">
        <v>213.61684373678872</v>
      </c>
      <c r="AJ38">
        <v>197.31295522197615</v>
      </c>
      <c r="AK38">
        <v>201.36486666834389</v>
      </c>
      <c r="AL38">
        <v>211.20301580813975</v>
      </c>
      <c r="AM38">
        <v>208.62170101955417</v>
      </c>
      <c r="AN38">
        <v>214.62556658426183</v>
      </c>
      <c r="AO38">
        <v>210.53552570939064</v>
      </c>
      <c r="AP38">
        <v>208.9691240165921</v>
      </c>
      <c r="AQ38">
        <v>207.42908402772446</v>
      </c>
      <c r="AR38">
        <v>207.85250951795024</v>
      </c>
      <c r="AS38">
        <v>209.74748208792153</v>
      </c>
      <c r="AT38">
        <v>200.3830182524398</v>
      </c>
      <c r="AU38">
        <v>218.81790287571494</v>
      </c>
      <c r="AV38">
        <v>206.79488996157306</v>
      </c>
      <c r="AW38">
        <v>208.03555328476068</v>
      </c>
      <c r="AX38">
        <v>204.84621229789627</v>
      </c>
      <c r="AY38">
        <v>208.32900857149798</v>
      </c>
      <c r="AZ38">
        <v>206.17934167367639</v>
      </c>
      <c r="BA38">
        <v>210.53974008046498</v>
      </c>
      <c r="BB38">
        <v>199.32832499526558</v>
      </c>
      <c r="BC38">
        <v>219.54752681031823</v>
      </c>
      <c r="BD38">
        <v>209.49959703321656</v>
      </c>
      <c r="BE38">
        <v>204.55454530511633</v>
      </c>
      <c r="BF38">
        <v>221.58823283226229</v>
      </c>
      <c r="BG38">
        <v>204.98262286074169</v>
      </c>
      <c r="BH38">
        <v>210.71803173745866</v>
      </c>
      <c r="BI38">
        <v>215.16850763637922</v>
      </c>
    </row>
    <row r="39" spans="1:61" x14ac:dyDescent="0.2">
      <c r="A39" s="39" t="s">
        <v>137</v>
      </c>
      <c r="B39">
        <v>210.54254757692252</v>
      </c>
      <c r="C39">
        <v>210.61204718299268</v>
      </c>
      <c r="D39">
        <v>207.28079944311321</v>
      </c>
      <c r="E39">
        <v>197.75505150156096</v>
      </c>
      <c r="F39">
        <v>207.9135366124392</v>
      </c>
      <c r="G39">
        <v>206.83665850575198</v>
      </c>
      <c r="H39">
        <v>206.30112699328311</v>
      </c>
      <c r="I39">
        <v>213.08271909893665</v>
      </c>
      <c r="J39">
        <v>207.10941085090599</v>
      </c>
      <c r="K39">
        <v>207.33890023839922</v>
      </c>
      <c r="L39">
        <v>204.55966007594543</v>
      </c>
      <c r="M39">
        <v>207.11580744083039</v>
      </c>
      <c r="N39">
        <v>220.62870682694484</v>
      </c>
      <c r="O39">
        <v>216.76329067978077</v>
      </c>
      <c r="P39">
        <v>205.38607073140884</v>
      </c>
      <c r="Q39">
        <v>211.50092307144223</v>
      </c>
      <c r="R39">
        <v>209.295781544286</v>
      </c>
      <c r="S39">
        <v>218.78028617484961</v>
      </c>
      <c r="T39">
        <v>209.26077225104382</v>
      </c>
      <c r="U39">
        <v>202.17722733596747</v>
      </c>
      <c r="V39">
        <v>211.26403039707657</v>
      </c>
      <c r="W39">
        <v>207.01677597335947</v>
      </c>
      <c r="X39">
        <v>221.06610101892147</v>
      </c>
      <c r="Y39">
        <v>211.85667476621165</v>
      </c>
      <c r="Z39">
        <v>201.7194365884352</v>
      </c>
      <c r="AA39">
        <v>206.88523007030017</v>
      </c>
      <c r="AB39">
        <v>209.73421369709104</v>
      </c>
      <c r="AC39">
        <v>207.06632297097531</v>
      </c>
      <c r="AD39">
        <v>204.02022057842987</v>
      </c>
      <c r="AE39">
        <v>202.69048020728223</v>
      </c>
      <c r="AF39">
        <v>212.22483822148934</v>
      </c>
      <c r="AG39">
        <v>216.58100975165144</v>
      </c>
      <c r="AH39">
        <v>205.00216278597509</v>
      </c>
      <c r="AI39">
        <v>211.54017174686305</v>
      </c>
      <c r="AJ39">
        <v>205.6626622810727</v>
      </c>
      <c r="AK39">
        <v>214.80735979585734</v>
      </c>
      <c r="AL39">
        <v>203.98460476590844</v>
      </c>
      <c r="AM39">
        <v>208.87822741079435</v>
      </c>
      <c r="AN39">
        <v>213.95865799368767</v>
      </c>
      <c r="AO39">
        <v>208.81479299751663</v>
      </c>
      <c r="AP39">
        <v>213.01283807352593</v>
      </c>
      <c r="AQ39">
        <v>200.98698639904615</v>
      </c>
      <c r="AR39">
        <v>203.13016291530221</v>
      </c>
      <c r="AS39">
        <v>204.55454530511633</v>
      </c>
      <c r="AT39">
        <v>201.07896473510482</v>
      </c>
      <c r="AU39">
        <v>209.65479718816641</v>
      </c>
      <c r="AV39">
        <v>211.79824882656976</v>
      </c>
      <c r="AW39">
        <v>207.99978740561346</v>
      </c>
      <c r="AX39">
        <v>211.21198854180693</v>
      </c>
      <c r="AY39">
        <v>207.02446688793134</v>
      </c>
      <c r="AZ39">
        <v>207.76704657456139</v>
      </c>
      <c r="BA39">
        <v>206.63099219510332</v>
      </c>
      <c r="BB39">
        <v>198.42975105112419</v>
      </c>
      <c r="BC39">
        <v>208.5688025339623</v>
      </c>
      <c r="BD39">
        <v>207.69459565818397</v>
      </c>
      <c r="BE39">
        <v>212.29812075708469</v>
      </c>
      <c r="BF39">
        <v>211.56504529008816</v>
      </c>
      <c r="BG39">
        <v>200.62271217048692</v>
      </c>
      <c r="BH39">
        <v>205.65068196211359</v>
      </c>
      <c r="BI39">
        <v>205.70311774227594</v>
      </c>
    </row>
    <row r="40" spans="1:61" x14ac:dyDescent="0.2">
      <c r="A40" s="39" t="s">
        <v>138</v>
      </c>
      <c r="B40">
        <v>212.51444179816463</v>
      </c>
      <c r="C40">
        <v>207.85040858518914</v>
      </c>
      <c r="D40">
        <v>205.54607927116012</v>
      </c>
      <c r="E40">
        <v>203.41804072578088</v>
      </c>
      <c r="F40">
        <v>206.9238597208896</v>
      </c>
      <c r="G40">
        <v>210.64742539002327</v>
      </c>
      <c r="H40">
        <v>204.56528757441265</v>
      </c>
      <c r="I40">
        <v>208.10624717106111</v>
      </c>
      <c r="J40">
        <v>199.10237467903062</v>
      </c>
      <c r="K40">
        <v>207.02745571489504</v>
      </c>
      <c r="L40">
        <v>205.0586316067056</v>
      </c>
      <c r="M40">
        <v>200.95939915100462</v>
      </c>
      <c r="N40">
        <v>212.43303065367218</v>
      </c>
      <c r="O40">
        <v>219.46499016613234</v>
      </c>
      <c r="P40">
        <v>207.08296786088613</v>
      </c>
      <c r="Q40">
        <v>199.93196799751604</v>
      </c>
      <c r="R40">
        <v>207.28632064438716</v>
      </c>
      <c r="S40">
        <v>201.79713358393929</v>
      </c>
      <c r="T40">
        <v>201.06594645531732</v>
      </c>
      <c r="U40">
        <v>204.43079661382217</v>
      </c>
      <c r="V40">
        <v>210.48230207944289</v>
      </c>
      <c r="W40">
        <v>217.73107034951681</v>
      </c>
      <c r="X40">
        <v>207.63685127113422</v>
      </c>
      <c r="Y40">
        <v>206.23259031472844</v>
      </c>
      <c r="Z40">
        <v>203.02401578865829</v>
      </c>
      <c r="AA40">
        <v>204.58979845662543</v>
      </c>
      <c r="AB40">
        <v>213.88877696827694</v>
      </c>
      <c r="AC40">
        <v>215.66002585805836</v>
      </c>
      <c r="AD40">
        <v>210.12172949431988</v>
      </c>
      <c r="AE40">
        <v>223.79141098773107</v>
      </c>
      <c r="AF40">
        <v>218.7602772914106</v>
      </c>
      <c r="AG40">
        <v>208.38887890241313</v>
      </c>
      <c r="AH40">
        <v>204.8447241371905</v>
      </c>
      <c r="AI40">
        <v>210.46275590143341</v>
      </c>
      <c r="AJ40">
        <v>205.7370453052572</v>
      </c>
      <c r="AK40">
        <v>215.98021801529103</v>
      </c>
      <c r="AL40">
        <v>209.45249487104593</v>
      </c>
      <c r="AM40">
        <v>202.41283193846175</v>
      </c>
      <c r="AN40">
        <v>209.05985179743584</v>
      </c>
      <c r="AO40">
        <v>201.52661347984395</v>
      </c>
      <c r="AP40">
        <v>207.72282694216119</v>
      </c>
      <c r="AQ40">
        <v>210.70377540800837</v>
      </c>
      <c r="AR40">
        <v>215.60382590669906</v>
      </c>
      <c r="AS40">
        <v>193.53637851728126</v>
      </c>
      <c r="AT40">
        <v>215.90976173448144</v>
      </c>
      <c r="AU40">
        <v>209.59063745286403</v>
      </c>
      <c r="AV40">
        <v>210.74278022516228</v>
      </c>
      <c r="AW40">
        <v>198.36989947853726</v>
      </c>
      <c r="AX40">
        <v>211.0688624974573</v>
      </c>
      <c r="AY40">
        <v>210.26478050535661</v>
      </c>
      <c r="AZ40">
        <v>199.90100425039418</v>
      </c>
      <c r="BA40">
        <v>202.07226823677775</v>
      </c>
      <c r="BB40">
        <v>205.42369368505024</v>
      </c>
      <c r="BC40">
        <v>203.83369401534583</v>
      </c>
      <c r="BD40">
        <v>213.7408863085584</v>
      </c>
      <c r="BE40">
        <v>207.22177323696815</v>
      </c>
      <c r="BF40">
        <v>204.34151322425168</v>
      </c>
      <c r="BG40">
        <v>208.65093274770334</v>
      </c>
      <c r="BH40">
        <v>208.89954312443297</v>
      </c>
      <c r="BI40">
        <v>201.34216909119277</v>
      </c>
    </row>
    <row r="41" spans="1:61" x14ac:dyDescent="0.2">
      <c r="A41" s="39" t="s">
        <v>139</v>
      </c>
      <c r="B41">
        <v>204.41208205503062</v>
      </c>
      <c r="C41">
        <v>202.96801592613338</v>
      </c>
      <c r="D41">
        <v>210.64978268660343</v>
      </c>
      <c r="E41">
        <v>213.25214431945642</v>
      </c>
      <c r="F41">
        <v>207.57863792587887</v>
      </c>
      <c r="G41">
        <v>210.34056415138184</v>
      </c>
      <c r="H41">
        <v>203.88340983791568</v>
      </c>
      <c r="I41">
        <v>201.85717273980845</v>
      </c>
      <c r="J41">
        <v>197.78351413825294</v>
      </c>
      <c r="K41">
        <v>213.01794033880287</v>
      </c>
      <c r="L41">
        <v>208.11802740118583</v>
      </c>
      <c r="M41">
        <v>204.29888179697446</v>
      </c>
      <c r="N41">
        <v>203.28574448959262</v>
      </c>
      <c r="O41">
        <v>208.60519369071699</v>
      </c>
      <c r="P41">
        <v>206.00147520545579</v>
      </c>
      <c r="Q41">
        <v>209.53718872297759</v>
      </c>
      <c r="R41">
        <v>207.39777012514242</v>
      </c>
      <c r="S41">
        <v>208.69374550548673</v>
      </c>
      <c r="T41">
        <v>208.74084766765736</v>
      </c>
      <c r="U41">
        <v>209.96933683582756</v>
      </c>
      <c r="V41">
        <v>211.53240579897829</v>
      </c>
      <c r="W41">
        <v>215.74753971199971</v>
      </c>
      <c r="X41">
        <v>212.04235720452562</v>
      </c>
      <c r="Y41">
        <v>199.28725676200702</v>
      </c>
      <c r="Z41">
        <v>202.94494318241777</v>
      </c>
      <c r="AA41">
        <v>215.14008251634368</v>
      </c>
      <c r="AB41">
        <v>212.88293039779819</v>
      </c>
      <c r="AC41">
        <v>204.70027250431303</v>
      </c>
      <c r="AD41">
        <v>208.15800765140739</v>
      </c>
      <c r="AE41">
        <v>213.69178951081994</v>
      </c>
      <c r="AF41">
        <v>207.16010210654349</v>
      </c>
      <c r="AG41">
        <v>200.86480715454672</v>
      </c>
      <c r="AH41">
        <v>209.72537227172143</v>
      </c>
      <c r="AI41">
        <v>210.94914684673131</v>
      </c>
      <c r="AJ41">
        <v>208.17232025584235</v>
      </c>
      <c r="AK41">
        <v>205.92126459396968</v>
      </c>
      <c r="AL41">
        <v>204.75000708521111</v>
      </c>
      <c r="AM41">
        <v>216.68045390234329</v>
      </c>
      <c r="AN41">
        <v>212.71972043669666</v>
      </c>
      <c r="AO41">
        <v>209.66228176112782</v>
      </c>
      <c r="AP41">
        <v>208.75656089393306</v>
      </c>
      <c r="AQ41">
        <v>206.29671253337438</v>
      </c>
      <c r="AR41">
        <v>203.59021716777352</v>
      </c>
      <c r="AS41">
        <v>210.95302982067369</v>
      </c>
      <c r="AT41">
        <v>198.26487785158679</v>
      </c>
      <c r="AU41">
        <v>211.39288135364768</v>
      </c>
      <c r="AV41">
        <v>210.33457399190229</v>
      </c>
      <c r="AW41">
        <v>198.2385661698645</v>
      </c>
      <c r="AX41">
        <v>204.68969280719466</v>
      </c>
      <c r="AY41">
        <v>206.23170242052583</v>
      </c>
      <c r="AZ41">
        <v>208.30077103474468</v>
      </c>
      <c r="BA41">
        <v>209.68167161973543</v>
      </c>
      <c r="BB41">
        <v>208.48046331357909</v>
      </c>
      <c r="BC41">
        <v>202.42551256834122</v>
      </c>
      <c r="BD41">
        <v>211.18310071634187</v>
      </c>
      <c r="BE41">
        <v>210.83464601125161</v>
      </c>
      <c r="BF41">
        <v>207.02916897553951</v>
      </c>
      <c r="BG41">
        <v>211.09446136270708</v>
      </c>
      <c r="BH41">
        <v>207.42654540063813</v>
      </c>
      <c r="BI41">
        <v>212.83259555039695</v>
      </c>
    </row>
    <row r="42" spans="1:61" x14ac:dyDescent="0.2">
      <c r="A42" s="39" t="s">
        <v>140</v>
      </c>
      <c r="B42">
        <v>206.23923701569583</v>
      </c>
      <c r="C42">
        <v>202.88949356418743</v>
      </c>
      <c r="D42">
        <v>211.32545141645824</v>
      </c>
      <c r="E42">
        <v>206.34520281183359</v>
      </c>
      <c r="F42">
        <v>207.52122493596107</v>
      </c>
      <c r="G42">
        <v>210.40012184349325</v>
      </c>
      <c r="H42">
        <v>206.75649791647447</v>
      </c>
      <c r="I42">
        <v>207.80410052558</v>
      </c>
      <c r="J42">
        <v>212.3762054247054</v>
      </c>
      <c r="K42">
        <v>208.21694631868741</v>
      </c>
      <c r="L42">
        <v>205.04697017932631</v>
      </c>
      <c r="M42">
        <v>218.19059936879785</v>
      </c>
      <c r="N42">
        <v>210.56457610703364</v>
      </c>
      <c r="O42">
        <v>208.88760657490639</v>
      </c>
      <c r="P42">
        <v>211.53240579897829</v>
      </c>
      <c r="Q42">
        <v>208.91873914698226</v>
      </c>
      <c r="R42">
        <v>192.42908690776676</v>
      </c>
      <c r="S42">
        <v>208.24769121864665</v>
      </c>
      <c r="T42">
        <v>204.87097329115204</v>
      </c>
      <c r="U42">
        <v>203.16307752855937</v>
      </c>
      <c r="V42">
        <v>215.78860794525826</v>
      </c>
      <c r="W42">
        <v>210.87604564164212</v>
      </c>
      <c r="X42">
        <v>192.25981175387278</v>
      </c>
      <c r="Y42">
        <v>195.44642653036863</v>
      </c>
      <c r="Z42">
        <v>204.38497001797077</v>
      </c>
      <c r="AA42">
        <v>202.036039652201</v>
      </c>
      <c r="AB42">
        <v>213.60340026822814</v>
      </c>
      <c r="AC42">
        <v>208.45977287754795</v>
      </c>
      <c r="AD42">
        <v>215.26403754924831</v>
      </c>
      <c r="AE42">
        <v>206.64227220314206</v>
      </c>
      <c r="AF42">
        <v>212.57244254903344</v>
      </c>
      <c r="AG42">
        <v>204.75050730729708</v>
      </c>
      <c r="AH42">
        <v>206.81212261243491</v>
      </c>
      <c r="AI42">
        <v>199.44307594178827</v>
      </c>
      <c r="AJ42">
        <v>200.32219124678522</v>
      </c>
      <c r="AK42">
        <v>204.44014451405383</v>
      </c>
      <c r="AL42">
        <v>202.46125343638414</v>
      </c>
      <c r="AM42">
        <v>203.45129298894608</v>
      </c>
      <c r="AN42">
        <v>204.09529140798259</v>
      </c>
      <c r="AO42">
        <v>215.06358605384594</v>
      </c>
      <c r="AP42">
        <v>204.02349703309301</v>
      </c>
      <c r="AQ42">
        <v>215.88262468631729</v>
      </c>
      <c r="AR42">
        <v>205.57439809400239</v>
      </c>
      <c r="AS42">
        <v>208.58657292356656</v>
      </c>
      <c r="AT42">
        <v>208.94690790319873</v>
      </c>
      <c r="AU42">
        <v>202.03906599582115</v>
      </c>
      <c r="AV42">
        <v>199.19301492100931</v>
      </c>
      <c r="AW42">
        <v>203.42755745096656</v>
      </c>
      <c r="AX42">
        <v>204.08337361678423</v>
      </c>
      <c r="AY42">
        <v>210.91229298454709</v>
      </c>
      <c r="AZ42">
        <v>200.07600694717257</v>
      </c>
      <c r="BA42">
        <v>211.67161760550516</v>
      </c>
      <c r="BB42">
        <v>209.41940518005867</v>
      </c>
      <c r="BC42">
        <v>202.80794485862134</v>
      </c>
      <c r="BD42">
        <v>205.23145833741</v>
      </c>
      <c r="BE42">
        <v>201.67399141192436</v>
      </c>
      <c r="BF42">
        <v>203.68587213616411</v>
      </c>
      <c r="BG42">
        <v>202.91276639673742</v>
      </c>
      <c r="BH42">
        <v>207.76283845626313</v>
      </c>
      <c r="BI42">
        <v>213.01666477248364</v>
      </c>
    </row>
    <row r="43" spans="1:61" x14ac:dyDescent="0.2">
      <c r="A43" s="39" t="s">
        <v>141</v>
      </c>
      <c r="B43">
        <v>200.94504277713713</v>
      </c>
      <c r="C43">
        <v>211.70111820302554</v>
      </c>
      <c r="D43">
        <v>211.58791794496938</v>
      </c>
      <c r="E43">
        <v>203.0227527278912</v>
      </c>
      <c r="F43">
        <v>206.03425225763931</v>
      </c>
      <c r="G43">
        <v>208.88376737039653</v>
      </c>
      <c r="H43">
        <v>208.83777194959112</v>
      </c>
      <c r="I43">
        <v>212.66282017441699</v>
      </c>
      <c r="J43">
        <v>211.33100388161256</v>
      </c>
      <c r="K43">
        <v>207.60943284804671</v>
      </c>
      <c r="L43">
        <v>211.94270045944722</v>
      </c>
      <c r="M43">
        <v>208.6793266038585</v>
      </c>
      <c r="N43">
        <v>195.90673089388292</v>
      </c>
      <c r="O43">
        <v>204.10340751132753</v>
      </c>
      <c r="P43">
        <v>216.63108198245754</v>
      </c>
      <c r="Q43">
        <v>207.80452571435308</v>
      </c>
      <c r="R43">
        <v>198.36209601399605</v>
      </c>
      <c r="S43">
        <v>214.98747726346483</v>
      </c>
      <c r="T43">
        <v>197.11136572132818</v>
      </c>
      <c r="U43">
        <v>204.49134224455338</v>
      </c>
      <c r="V43">
        <v>199.1007989794598</v>
      </c>
      <c r="W43">
        <v>209.56608280121873</v>
      </c>
      <c r="X43">
        <v>205.06396522469731</v>
      </c>
      <c r="Y43">
        <v>202.89597144020081</v>
      </c>
      <c r="Z43">
        <v>202.79215034625668</v>
      </c>
      <c r="AA43">
        <v>207.59003048388695</v>
      </c>
      <c r="AB43">
        <v>210.21495838559349</v>
      </c>
      <c r="AC43">
        <v>208.75443495006766</v>
      </c>
      <c r="AD43">
        <v>214.70270082991919</v>
      </c>
      <c r="AE43">
        <v>201.18811319426459</v>
      </c>
      <c r="AF43">
        <v>206.14508896633924</v>
      </c>
      <c r="AG43">
        <v>209.23443555821723</v>
      </c>
      <c r="AH43">
        <v>202.43815568156424</v>
      </c>
      <c r="AI43">
        <v>208.88547437826492</v>
      </c>
      <c r="AJ43">
        <v>201.43746139857103</v>
      </c>
      <c r="AK43">
        <v>205.34785376404034</v>
      </c>
      <c r="AL43">
        <v>200.85894205058867</v>
      </c>
      <c r="AM43">
        <v>204.8457120758103</v>
      </c>
      <c r="AN43">
        <v>209.82154622052622</v>
      </c>
      <c r="AO43">
        <v>214.07654783379985</v>
      </c>
      <c r="AP43">
        <v>214.01802184974076</v>
      </c>
      <c r="AQ43">
        <v>210.32997194871132</v>
      </c>
      <c r="AR43">
        <v>210.20629203795397</v>
      </c>
      <c r="AS43">
        <v>210.35162531225797</v>
      </c>
      <c r="AT43">
        <v>210.47019670496229</v>
      </c>
      <c r="AU43">
        <v>199.63803749979706</v>
      </c>
      <c r="AV43">
        <v>209.02130343293538</v>
      </c>
      <c r="AW43">
        <v>211.25750875163067</v>
      </c>
      <c r="AX43">
        <v>208.95502400654368</v>
      </c>
      <c r="AY43">
        <v>210.35762172451359</v>
      </c>
      <c r="AZ43">
        <v>206.90197500462818</v>
      </c>
      <c r="BA43">
        <v>210.44881221078685</v>
      </c>
      <c r="BB43">
        <v>215.35561570763821</v>
      </c>
      <c r="BC43">
        <v>201.23856059163518</v>
      </c>
      <c r="BD43">
        <v>209.66052473105083</v>
      </c>
      <c r="BE43">
        <v>211.23297285831359</v>
      </c>
      <c r="BF43">
        <v>202.19634832520387</v>
      </c>
      <c r="BG43">
        <v>205.12829378495371</v>
      </c>
      <c r="BH43">
        <v>202.85113903574529</v>
      </c>
      <c r="BI43">
        <v>202.83743295058957</v>
      </c>
    </row>
    <row r="44" spans="1:61" x14ac:dyDescent="0.2">
      <c r="A44" s="39" t="s">
        <v>142</v>
      </c>
      <c r="B44">
        <v>215.01680278325512</v>
      </c>
      <c r="C44">
        <v>205.08868244852056</v>
      </c>
      <c r="D44">
        <v>210.06247818823613</v>
      </c>
      <c r="E44">
        <v>210.23687436573528</v>
      </c>
      <c r="F44">
        <v>214.41238443677139</v>
      </c>
      <c r="G44">
        <v>210.67958967015147</v>
      </c>
      <c r="H44">
        <v>210.03677302579308</v>
      </c>
      <c r="I44">
        <v>211.59104433300672</v>
      </c>
      <c r="J44">
        <v>210.35715901908407</v>
      </c>
      <c r="K44">
        <v>205.79325776216865</v>
      </c>
      <c r="L44">
        <v>202.53963823725644</v>
      </c>
      <c r="M44">
        <v>200.47953610392869</v>
      </c>
      <c r="N44">
        <v>215.21800461178645</v>
      </c>
      <c r="O44">
        <v>193.8693263377063</v>
      </c>
      <c r="P44">
        <v>207.93078802162927</v>
      </c>
      <c r="Q44">
        <v>211.96284690395987</v>
      </c>
      <c r="R44">
        <v>215.66445282351924</v>
      </c>
      <c r="S44">
        <v>208.45301987938728</v>
      </c>
      <c r="T44">
        <v>200.01735590759199</v>
      </c>
      <c r="U44">
        <v>217.67919731920119</v>
      </c>
      <c r="V44">
        <v>204.90109916627989</v>
      </c>
      <c r="W44">
        <v>205.10850374867732</v>
      </c>
      <c r="X44">
        <v>215.94542756921146</v>
      </c>
      <c r="Y44">
        <v>210.02326077669568</v>
      </c>
      <c r="Z44">
        <v>206.99239639944426</v>
      </c>
      <c r="AA44">
        <v>209.19304843337886</v>
      </c>
      <c r="AB44">
        <v>201.3969809262635</v>
      </c>
      <c r="AC44">
        <v>206.73879630740703</v>
      </c>
      <c r="AD44">
        <v>210.78095967587433</v>
      </c>
      <c r="AE44">
        <v>206.65831682654971</v>
      </c>
      <c r="AF44">
        <v>214.84643964632414</v>
      </c>
      <c r="AG44">
        <v>202.02921162072744</v>
      </c>
      <c r="AH44">
        <v>197.75505150156096</v>
      </c>
      <c r="AI44">
        <v>210.10089524443902</v>
      </c>
      <c r="AJ44">
        <v>214.15461999586842</v>
      </c>
      <c r="AK44">
        <v>209.72934903730493</v>
      </c>
      <c r="AL44">
        <v>211.29821432387689</v>
      </c>
      <c r="AM44">
        <v>220.95565198233817</v>
      </c>
      <c r="AN44">
        <v>217.63202637649374</v>
      </c>
      <c r="AO44">
        <v>213.00137048220495</v>
      </c>
      <c r="AP44">
        <v>204.53352972472931</v>
      </c>
      <c r="AQ44">
        <v>206.66655173264007</v>
      </c>
      <c r="AR44">
        <v>207.03130742495705</v>
      </c>
      <c r="AS44">
        <v>214.46665853309969</v>
      </c>
      <c r="AT44">
        <v>213.76415914110839</v>
      </c>
      <c r="AU44">
        <v>211.70850898434583</v>
      </c>
      <c r="AV44">
        <v>211.97977942157013</v>
      </c>
      <c r="AW44">
        <v>210.00031934127765</v>
      </c>
      <c r="AX44">
        <v>209.54112171912857</v>
      </c>
      <c r="AY44">
        <v>205.27864178566961</v>
      </c>
      <c r="AZ44">
        <v>210.80489530268824</v>
      </c>
      <c r="BA44">
        <v>210.66822212324769</v>
      </c>
      <c r="BB44">
        <v>219.32467787101632</v>
      </c>
      <c r="BC44">
        <v>210.6791144591698</v>
      </c>
      <c r="BD44">
        <v>201.65765916081727</v>
      </c>
      <c r="BE44">
        <v>210.38994857681973</v>
      </c>
      <c r="BF44">
        <v>206.35092410194193</v>
      </c>
      <c r="BG44">
        <v>217.91775323200272</v>
      </c>
      <c r="BH44">
        <v>204.57040234524175</v>
      </c>
      <c r="BI44">
        <v>198.81482201290783</v>
      </c>
    </row>
    <row r="45" spans="1:61" x14ac:dyDescent="0.2">
      <c r="A45" s="39" t="s">
        <v>143</v>
      </c>
      <c r="B45">
        <v>209.99447299564781</v>
      </c>
      <c r="C45">
        <v>208.68484155235637</v>
      </c>
      <c r="D45">
        <v>211.7185446899457</v>
      </c>
      <c r="E45">
        <v>214.62904312775936</v>
      </c>
      <c r="F45">
        <v>203.84658098683576</v>
      </c>
      <c r="G45">
        <v>209.25256860883383</v>
      </c>
      <c r="H45">
        <v>221.2424793264363</v>
      </c>
      <c r="I45">
        <v>214.02875161348493</v>
      </c>
      <c r="J45">
        <v>212.90731622448948</v>
      </c>
      <c r="K45">
        <v>206.304215864664</v>
      </c>
      <c r="L45">
        <v>209.42940962177818</v>
      </c>
      <c r="M45">
        <v>202.81253439626016</v>
      </c>
      <c r="N45">
        <v>204.22094719597953</v>
      </c>
      <c r="O45">
        <v>210.15076738641073</v>
      </c>
      <c r="P45">
        <v>201.6099754904717</v>
      </c>
      <c r="Q45">
        <v>207.26594909993582</v>
      </c>
      <c r="R45">
        <v>206.02393517711607</v>
      </c>
      <c r="S45">
        <v>203.06821040995419</v>
      </c>
      <c r="T45">
        <v>213.8865384744422</v>
      </c>
      <c r="U45">
        <v>206.25605698333675</v>
      </c>
      <c r="V45">
        <v>212.01594547838613</v>
      </c>
      <c r="W45">
        <v>209.30053990687884</v>
      </c>
      <c r="X45">
        <v>200.91429162440181</v>
      </c>
      <c r="Y45">
        <v>202.71390310645802</v>
      </c>
      <c r="Z45">
        <v>200.74098968271574</v>
      </c>
      <c r="AA45">
        <v>211.66058770850941</v>
      </c>
      <c r="AB45">
        <v>208.13149588085071</v>
      </c>
      <c r="AC45">
        <v>208.25063627617783</v>
      </c>
      <c r="AD45">
        <v>210.97638393931265</v>
      </c>
      <c r="AE45">
        <v>210.87122475128854</v>
      </c>
      <c r="AF45">
        <v>217.63592810876435</v>
      </c>
      <c r="AG45">
        <v>203.85049522465852</v>
      </c>
      <c r="AH45">
        <v>207.62293259159196</v>
      </c>
      <c r="AI45">
        <v>208.55992359193624</v>
      </c>
      <c r="AJ45">
        <v>209.25126803141029</v>
      </c>
      <c r="AK45">
        <v>201.89002482530486</v>
      </c>
      <c r="AL45">
        <v>209.05899516711361</v>
      </c>
      <c r="AM45">
        <v>200.42993908410426</v>
      </c>
      <c r="AN45">
        <v>206.3249438173516</v>
      </c>
      <c r="AO45">
        <v>208.51806750889227</v>
      </c>
      <c r="AP45">
        <v>215.53119365981547</v>
      </c>
      <c r="AQ45">
        <v>212.36582581642142</v>
      </c>
      <c r="AR45">
        <v>196.39464751654305</v>
      </c>
      <c r="AS45">
        <v>211.20052095048595</v>
      </c>
      <c r="AT45">
        <v>201.56848206844006</v>
      </c>
      <c r="AU45">
        <v>212.78388642477512</v>
      </c>
      <c r="AV45">
        <v>205.55212570562435</v>
      </c>
      <c r="AW45">
        <v>211.98907729959319</v>
      </c>
      <c r="AX45">
        <v>211.49062474924722</v>
      </c>
      <c r="AY45">
        <v>209.79223320628807</v>
      </c>
      <c r="AZ45">
        <v>199.85468368523289</v>
      </c>
      <c r="BA45">
        <v>205.48877883121168</v>
      </c>
      <c r="BB45">
        <v>208.87822741079435</v>
      </c>
      <c r="BC45">
        <v>201.24930286093149</v>
      </c>
      <c r="BD45">
        <v>205.90588901760202</v>
      </c>
      <c r="BE45">
        <v>207.40581119517446</v>
      </c>
      <c r="BF45">
        <v>211.30627415223717</v>
      </c>
      <c r="BG45">
        <v>207.04027390584815</v>
      </c>
      <c r="BH45">
        <v>207.72030082062702</v>
      </c>
      <c r="BI45">
        <v>204.25391183144529</v>
      </c>
    </row>
    <row r="46" spans="1:61" x14ac:dyDescent="0.2">
      <c r="A46" s="39" t="s">
        <v>144</v>
      </c>
      <c r="B46">
        <v>207.81294195094961</v>
      </c>
      <c r="C46">
        <v>212.17304022448661</v>
      </c>
      <c r="D46">
        <v>207.84914552442206</v>
      </c>
      <c r="E46">
        <v>205.32136075181188</v>
      </c>
      <c r="F46">
        <v>205.51583459328685</v>
      </c>
      <c r="G46">
        <v>203.56172951997723</v>
      </c>
      <c r="H46">
        <v>202.57601688845898</v>
      </c>
      <c r="I46">
        <v>214.4674964050937</v>
      </c>
      <c r="J46">
        <v>205.69026203466638</v>
      </c>
      <c r="K46">
        <v>209.75367858901154</v>
      </c>
      <c r="L46">
        <v>212.69544715997472</v>
      </c>
      <c r="M46">
        <v>209.19865092074178</v>
      </c>
      <c r="N46">
        <v>207.38760936402105</v>
      </c>
      <c r="O46">
        <v>202.94494318241777</v>
      </c>
      <c r="P46">
        <v>208.78332277553272</v>
      </c>
      <c r="Q46">
        <v>210.1725895749114</v>
      </c>
      <c r="R46">
        <v>208.7727055617579</v>
      </c>
      <c r="S46">
        <v>201.60501078626839</v>
      </c>
      <c r="T46">
        <v>208.59291949128237</v>
      </c>
      <c r="U46">
        <v>209.36423068397562</v>
      </c>
      <c r="V46">
        <v>217.16151748242555</v>
      </c>
      <c r="W46">
        <v>206.9906831387998</v>
      </c>
      <c r="X46">
        <v>209.44290936532343</v>
      </c>
      <c r="Y46">
        <v>201.72507659245457</v>
      </c>
      <c r="Z46">
        <v>205.56280544715992</v>
      </c>
      <c r="AA46">
        <v>201.49708787121926</v>
      </c>
      <c r="AB46">
        <v>215.97178927314235</v>
      </c>
      <c r="AC46">
        <v>206.37335280972184</v>
      </c>
      <c r="AD46">
        <v>209.88790068023081</v>
      </c>
      <c r="AE46">
        <v>211.19504351864452</v>
      </c>
      <c r="AF46">
        <v>205.73017975712719</v>
      </c>
      <c r="AG46">
        <v>203.22041548516427</v>
      </c>
      <c r="AH46">
        <v>218.21883690555114</v>
      </c>
      <c r="AI46">
        <v>211.07083212192083</v>
      </c>
      <c r="AJ46">
        <v>208.73023670665862</v>
      </c>
      <c r="AK46">
        <v>207.48277661587781</v>
      </c>
      <c r="AL46">
        <v>222.55926394555718</v>
      </c>
      <c r="AM46">
        <v>206.91785080308182</v>
      </c>
      <c r="AN46">
        <v>201.62318135354144</v>
      </c>
      <c r="AO46">
        <v>206.70681335778499</v>
      </c>
      <c r="AP46">
        <v>215.59399654270965</v>
      </c>
      <c r="AQ46">
        <v>204.05893776788434</v>
      </c>
      <c r="AR46">
        <v>207.12816292635398</v>
      </c>
      <c r="AS46">
        <v>211.3969519108723</v>
      </c>
      <c r="AT46">
        <v>208.29655666367034</v>
      </c>
      <c r="AU46">
        <v>208.75103343988303</v>
      </c>
      <c r="AV46">
        <v>207.69796590448823</v>
      </c>
      <c r="AW46">
        <v>207.31303875655431</v>
      </c>
      <c r="AX46">
        <v>206.21485744178062</v>
      </c>
      <c r="AY46">
        <v>206.3006830461818</v>
      </c>
      <c r="AZ46">
        <v>210.41354655372561</v>
      </c>
      <c r="BA46">
        <v>207.79904828251165</v>
      </c>
      <c r="BB46">
        <v>209.79400899469329</v>
      </c>
      <c r="BC46">
        <v>217.86055283647147</v>
      </c>
      <c r="BD46">
        <v>208.96698556717456</v>
      </c>
      <c r="BE46">
        <v>210.975408506245</v>
      </c>
      <c r="BF46">
        <v>208.69374550548673</v>
      </c>
      <c r="BG46">
        <v>206.74614331929479</v>
      </c>
      <c r="BH46">
        <v>210.9171326332289</v>
      </c>
      <c r="BI46">
        <v>208.84330565641721</v>
      </c>
    </row>
    <row r="47" spans="1:61" x14ac:dyDescent="0.2">
      <c r="A47" s="39" t="s">
        <v>145</v>
      </c>
      <c r="B47">
        <v>203.94329892715905</v>
      </c>
      <c r="C47">
        <v>209.76607784396765</v>
      </c>
      <c r="D47">
        <v>205.13552824687213</v>
      </c>
      <c r="E47">
        <v>218.19997853290988</v>
      </c>
      <c r="F47">
        <v>208.72386512783851</v>
      </c>
      <c r="G47">
        <v>208.75103343988303</v>
      </c>
      <c r="H47">
        <v>204.41208205503062</v>
      </c>
      <c r="I47">
        <v>209.4856283314657</v>
      </c>
      <c r="J47">
        <v>216.31151510283235</v>
      </c>
      <c r="K47">
        <v>199.99437070274143</v>
      </c>
      <c r="L47">
        <v>198.11203499321709</v>
      </c>
      <c r="M47">
        <v>204.72492094759946</v>
      </c>
      <c r="N47">
        <v>214.41238443677139</v>
      </c>
      <c r="O47">
        <v>207.66298787512642</v>
      </c>
      <c r="P47">
        <v>214.03182797931368</v>
      </c>
      <c r="Q47">
        <v>207.67815710988361</v>
      </c>
      <c r="R47">
        <v>213.75978219785611</v>
      </c>
      <c r="S47">
        <v>216.58668727232725</v>
      </c>
      <c r="T47">
        <v>216.84970404513297</v>
      </c>
      <c r="U47">
        <v>214.11777863923635</v>
      </c>
      <c r="V47">
        <v>208.69841007643845</v>
      </c>
      <c r="W47">
        <v>214.74802095090854</v>
      </c>
      <c r="X47">
        <v>196.33547124377219</v>
      </c>
      <c r="Y47">
        <v>211.74131104763364</v>
      </c>
      <c r="Z47">
        <v>198.60998106870102</v>
      </c>
      <c r="AA47">
        <v>210.0891400254186</v>
      </c>
      <c r="AB47">
        <v>219.81224433821626</v>
      </c>
      <c r="AC47">
        <v>204.50577365173376</v>
      </c>
      <c r="AD47">
        <v>214.20286641606071</v>
      </c>
      <c r="AE47">
        <v>205.19894390182162</v>
      </c>
      <c r="AF47">
        <v>217.90709850157145</v>
      </c>
      <c r="AG47">
        <v>206.35532605629851</v>
      </c>
      <c r="AH47">
        <v>209.15216153062647</v>
      </c>
      <c r="AI47">
        <v>203.26567307839287</v>
      </c>
      <c r="AJ47">
        <v>207.74093498167349</v>
      </c>
      <c r="AK47">
        <v>207.62545871312614</v>
      </c>
      <c r="AL47">
        <v>212.5351009703154</v>
      </c>
      <c r="AM47">
        <v>214.55140866001602</v>
      </c>
      <c r="AN47">
        <v>201.36486666834389</v>
      </c>
      <c r="AO47">
        <v>207.43331090435095</v>
      </c>
      <c r="AP47">
        <v>204.2814553100543</v>
      </c>
      <c r="AQ47">
        <v>200.59468722812016</v>
      </c>
      <c r="AR47">
        <v>206.17312016148207</v>
      </c>
      <c r="AS47">
        <v>205.56975853415497</v>
      </c>
      <c r="AT47">
        <v>216.7305011220451</v>
      </c>
      <c r="AU47">
        <v>207.0082221756893</v>
      </c>
      <c r="AV47">
        <v>199.94797510426724</v>
      </c>
      <c r="AW47">
        <v>201.13342641471536</v>
      </c>
      <c r="AX47">
        <v>213.59280806555762</v>
      </c>
      <c r="AY47">
        <v>206.5801571256161</v>
      </c>
      <c r="AZ47">
        <v>197.76695678720716</v>
      </c>
      <c r="BA47">
        <v>216.64263711264357</v>
      </c>
      <c r="BB47">
        <v>203.83033002181764</v>
      </c>
      <c r="BC47">
        <v>208.02250999386888</v>
      </c>
      <c r="BD47">
        <v>205.11815803493664</v>
      </c>
      <c r="BE47">
        <v>208.02461092662998</v>
      </c>
      <c r="BF47">
        <v>201.96049361166661</v>
      </c>
      <c r="BG47">
        <v>215.84987264523807</v>
      </c>
      <c r="BH47">
        <v>212.03904323320603</v>
      </c>
      <c r="BI47">
        <v>204.81591134503833</v>
      </c>
    </row>
    <row r="48" spans="1:61" x14ac:dyDescent="0.2">
      <c r="A48" s="39" t="s">
        <v>146</v>
      </c>
      <c r="B48">
        <v>200.56332330332953</v>
      </c>
      <c r="C48">
        <v>210.23367919716111</v>
      </c>
      <c r="D48">
        <v>206.66742086851445</v>
      </c>
      <c r="E48">
        <v>197.06314431224018</v>
      </c>
      <c r="F48">
        <v>206.84568751440383</v>
      </c>
      <c r="G48">
        <v>208.01409375727235</v>
      </c>
      <c r="H48">
        <v>215.15869077794196</v>
      </c>
      <c r="I48">
        <v>214.61513695376925</v>
      </c>
      <c r="J48">
        <v>206.74873196858971</v>
      </c>
      <c r="K48">
        <v>212.80788457934977</v>
      </c>
      <c r="L48">
        <v>198.45071035652654</v>
      </c>
      <c r="M48">
        <v>208.21273820038914</v>
      </c>
      <c r="N48">
        <v>210.95497443403292</v>
      </c>
      <c r="O48">
        <v>207.01976480032317</v>
      </c>
      <c r="P48">
        <v>207.99600447608827</v>
      </c>
      <c r="Q48">
        <v>210.75660511306342</v>
      </c>
      <c r="R48">
        <v>220.86951373913325</v>
      </c>
      <c r="S48">
        <v>211.10580389850657</v>
      </c>
      <c r="T48">
        <v>207.39014799110737</v>
      </c>
      <c r="U48">
        <v>210.65072685579071</v>
      </c>
      <c r="V48">
        <v>208.73490127761033</v>
      </c>
      <c r="W48">
        <v>196.41405613347888</v>
      </c>
      <c r="X48">
        <v>211.05413095702534</v>
      </c>
      <c r="Y48">
        <v>222.07424861099571</v>
      </c>
      <c r="Z48">
        <v>210.64978268660343</v>
      </c>
      <c r="AA48">
        <v>209.24565303849522</v>
      </c>
      <c r="AB48">
        <v>209.97830956949474</v>
      </c>
      <c r="AC48">
        <v>209.70019859524473</v>
      </c>
      <c r="AD48">
        <v>207.95056555235351</v>
      </c>
      <c r="AE48">
        <v>204.51503401310038</v>
      </c>
      <c r="AF48">
        <v>211.73865987057798</v>
      </c>
      <c r="AG48">
        <v>208.36863866625936</v>
      </c>
      <c r="AH48">
        <v>202.51340158884705</v>
      </c>
      <c r="AI48">
        <v>213.72422891309543</v>
      </c>
      <c r="AJ48">
        <v>201.5475977963506</v>
      </c>
      <c r="AK48">
        <v>207.1690435763303</v>
      </c>
      <c r="AL48">
        <v>201.34828430619382</v>
      </c>
      <c r="AM48">
        <v>210.14350166061195</v>
      </c>
      <c r="AN48">
        <v>207.97159989106876</v>
      </c>
      <c r="AO48">
        <v>210.36131086239766</v>
      </c>
      <c r="AP48">
        <v>204.56682575732702</v>
      </c>
      <c r="AQ48">
        <v>218.64292519004084</v>
      </c>
      <c r="AR48">
        <v>206.08484972163569</v>
      </c>
      <c r="AS48">
        <v>199.08048996276921</v>
      </c>
      <c r="AT48">
        <v>211.20102117257193</v>
      </c>
      <c r="AU48">
        <v>200.37313886624179</v>
      </c>
      <c r="AV48">
        <v>210.99734949749109</v>
      </c>
      <c r="AW48">
        <v>212.04732190872892</v>
      </c>
      <c r="AX48">
        <v>199.0204132902436</v>
      </c>
      <c r="AY48">
        <v>207.74388629198074</v>
      </c>
      <c r="AZ48">
        <v>212.97851033287589</v>
      </c>
      <c r="BA48">
        <v>199.49352333915886</v>
      </c>
      <c r="BB48">
        <v>210.64931372839783</v>
      </c>
      <c r="BC48">
        <v>215.77945388108492</v>
      </c>
      <c r="BD48">
        <v>214.11544010098442</v>
      </c>
      <c r="BE48">
        <v>209.7700671151033</v>
      </c>
      <c r="BF48">
        <v>206.32758248885511</v>
      </c>
      <c r="BG48">
        <v>199.51295696719899</v>
      </c>
      <c r="BH48">
        <v>208.90722153345268</v>
      </c>
      <c r="BI48">
        <v>212.20621745433891</v>
      </c>
    </row>
    <row r="49" spans="1:61" x14ac:dyDescent="0.2">
      <c r="A49" s="39" t="s">
        <v>147</v>
      </c>
      <c r="B49">
        <v>206.22062250132149</v>
      </c>
      <c r="C49">
        <v>202.81516056221153</v>
      </c>
      <c r="D49">
        <v>210.38670963881304</v>
      </c>
      <c r="E49">
        <v>198.66908230815898</v>
      </c>
      <c r="F49">
        <v>203.27237605434493</v>
      </c>
      <c r="G49">
        <v>212.6405602915911</v>
      </c>
      <c r="H49">
        <v>209.63059894475737</v>
      </c>
      <c r="I49">
        <v>206.17133812030079</v>
      </c>
      <c r="J49">
        <v>211.03500371501286</v>
      </c>
      <c r="K49">
        <v>212.33131049248914</v>
      </c>
      <c r="L49">
        <v>200.97654426300141</v>
      </c>
      <c r="M49">
        <v>208.78035270689725</v>
      </c>
      <c r="N49">
        <v>206.45625211492006</v>
      </c>
      <c r="O49">
        <v>208.68865574576193</v>
      </c>
      <c r="P49">
        <v>212.87545207761286</v>
      </c>
      <c r="Q49">
        <v>201.74922481365502</v>
      </c>
      <c r="R49">
        <v>206.19844390458456</v>
      </c>
      <c r="S49">
        <v>199.8985031399643</v>
      </c>
      <c r="T49">
        <v>202.96097530027328</v>
      </c>
      <c r="U49">
        <v>204.24966619649058</v>
      </c>
      <c r="V49">
        <v>205.37098903551669</v>
      </c>
      <c r="W49">
        <v>206.77850768825738</v>
      </c>
      <c r="X49">
        <v>206.07724634592887</v>
      </c>
      <c r="Y49">
        <v>213.98825863562524</v>
      </c>
      <c r="Z49">
        <v>209.48475919559132</v>
      </c>
      <c r="AA49">
        <v>204.51348957740993</v>
      </c>
      <c r="AB49">
        <v>204.94832013119594</v>
      </c>
      <c r="AC49">
        <v>211.18011188937817</v>
      </c>
      <c r="AD49">
        <v>215.52904270484578</v>
      </c>
      <c r="AE49">
        <v>205.96728502587939</v>
      </c>
      <c r="AF49">
        <v>195.01043296023272</v>
      </c>
      <c r="AG49">
        <v>206.88308536810655</v>
      </c>
      <c r="AH49">
        <v>210.43348665662779</v>
      </c>
      <c r="AI49">
        <v>203.14880869355693</v>
      </c>
      <c r="AJ49">
        <v>202.48565176862758</v>
      </c>
      <c r="AK49">
        <v>202.60536741935357</v>
      </c>
      <c r="AL49">
        <v>207.49376274344104</v>
      </c>
      <c r="AM49">
        <v>217.20903858059319</v>
      </c>
      <c r="AN49">
        <v>212.69302108285774</v>
      </c>
      <c r="AO49">
        <v>205.60450521080202</v>
      </c>
      <c r="AP49">
        <v>215.01965404914517</v>
      </c>
      <c r="AQ49">
        <v>199.83067302510608</v>
      </c>
      <c r="AR49">
        <v>207.37152097118087</v>
      </c>
      <c r="AS49">
        <v>209.09544885162904</v>
      </c>
      <c r="AT49">
        <v>217.73512214841321</v>
      </c>
      <c r="AU49">
        <v>204.15621845805435</v>
      </c>
      <c r="AV49">
        <v>208.32521313642064</v>
      </c>
      <c r="AW49">
        <v>209.12249836092815</v>
      </c>
      <c r="AX49">
        <v>206.5052050988088</v>
      </c>
      <c r="AY49">
        <v>207.22686924946902</v>
      </c>
      <c r="AZ49">
        <v>195.54126863786951</v>
      </c>
      <c r="BA49">
        <v>200.81175860232906</v>
      </c>
      <c r="BB49">
        <v>201.84144075520453</v>
      </c>
      <c r="BC49">
        <v>211.17464696308889</v>
      </c>
      <c r="BD49">
        <v>211.00125748253777</v>
      </c>
      <c r="BE49">
        <v>207.96023859694105</v>
      </c>
      <c r="BF49">
        <v>205.71826196592883</v>
      </c>
      <c r="BG49">
        <v>203.89120079690474</v>
      </c>
      <c r="BH49">
        <v>210.48043875217263</v>
      </c>
      <c r="BI49">
        <v>207.0961924822841</v>
      </c>
    </row>
    <row r="50" spans="1:61" x14ac:dyDescent="0.2">
      <c r="A50" s="39" t="s">
        <v>148</v>
      </c>
      <c r="B50">
        <v>198.78070686664432</v>
      </c>
      <c r="C50">
        <v>207.20902382655186</v>
      </c>
      <c r="D50">
        <v>205.29384853708325</v>
      </c>
      <c r="E50">
        <v>212.17976821154298</v>
      </c>
      <c r="F50">
        <v>217.0701269073179</v>
      </c>
      <c r="G50">
        <v>214.42569034425833</v>
      </c>
      <c r="H50">
        <v>212.05228661293222</v>
      </c>
      <c r="I50">
        <v>207.87103024068347</v>
      </c>
      <c r="J50">
        <v>206.43873183635878</v>
      </c>
      <c r="K50">
        <v>204.88975037770433</v>
      </c>
      <c r="L50">
        <v>223.17433702247217</v>
      </c>
      <c r="M50">
        <v>209.75899344867503</v>
      </c>
      <c r="N50">
        <v>197.80472355469828</v>
      </c>
      <c r="O50">
        <v>210.96177745440218</v>
      </c>
      <c r="P50">
        <v>203.52082385889662</v>
      </c>
      <c r="Q50">
        <v>198.21818211986101</v>
      </c>
      <c r="R50">
        <v>205.44058868600405</v>
      </c>
      <c r="S50">
        <v>204.90109916627989</v>
      </c>
      <c r="T50">
        <v>198.42782519609318</v>
      </c>
      <c r="U50">
        <v>197.79296833567787</v>
      </c>
      <c r="V50">
        <v>202.80465589840605</v>
      </c>
      <c r="W50">
        <v>204.91046582483978</v>
      </c>
      <c r="X50">
        <v>203.43528588219488</v>
      </c>
      <c r="Y50">
        <v>208.8616137847639</v>
      </c>
      <c r="Z50">
        <v>224.66820026002824</v>
      </c>
      <c r="AA50">
        <v>202.12464148917934</v>
      </c>
      <c r="AB50">
        <v>214.1751291013934</v>
      </c>
      <c r="AC50">
        <v>202.47172058353317</v>
      </c>
      <c r="AD50">
        <v>208.84628823060484</v>
      </c>
      <c r="AE50">
        <v>197.71423337934539</v>
      </c>
      <c r="AF50">
        <v>209.71167243934178</v>
      </c>
      <c r="AG50">
        <v>203.7474119582912</v>
      </c>
      <c r="AH50">
        <v>210.78908828477142</v>
      </c>
      <c r="AI50">
        <v>213.11050643581257</v>
      </c>
      <c r="AJ50">
        <v>203.72639012512809</v>
      </c>
      <c r="AK50">
        <v>213.9217165926384</v>
      </c>
      <c r="AL50">
        <v>207.01292426329746</v>
      </c>
      <c r="AM50">
        <v>213.49491460333229</v>
      </c>
      <c r="AN50">
        <v>217.33624505705666</v>
      </c>
      <c r="AO50">
        <v>215.60820284995134</v>
      </c>
      <c r="AP50">
        <v>208.69246993916749</v>
      </c>
      <c r="AQ50">
        <v>205.24721533311822</v>
      </c>
      <c r="AR50">
        <v>215.76459728513146</v>
      </c>
      <c r="AS50">
        <v>205.62114384793676</v>
      </c>
      <c r="AT50">
        <v>201.37270764954155</v>
      </c>
      <c r="AU50">
        <v>215.90030753705651</v>
      </c>
      <c r="AV50">
        <v>215.56138206270407</v>
      </c>
      <c r="AW50">
        <v>208.24642190510349</v>
      </c>
      <c r="AX50">
        <v>217.72306679614121</v>
      </c>
      <c r="AY50">
        <v>207.30116473478847</v>
      </c>
      <c r="AZ50">
        <v>205.33035224380728</v>
      </c>
      <c r="BA50">
        <v>214.52157041258761</v>
      </c>
      <c r="BB50">
        <v>211.80360120288969</v>
      </c>
      <c r="BC50">
        <v>211.10876771436597</v>
      </c>
      <c r="BD50">
        <v>210.28082512876426</v>
      </c>
      <c r="BE50">
        <v>202.92373376597243</v>
      </c>
      <c r="BF50">
        <v>209.06499783214531</v>
      </c>
      <c r="BG50">
        <v>217.67324467637809</v>
      </c>
      <c r="BH50">
        <v>204.71085220143141</v>
      </c>
      <c r="BI50">
        <v>212.9248740197072</v>
      </c>
    </row>
    <row r="51" spans="1:61" x14ac:dyDescent="0.2">
      <c r="A51" s="39" t="s">
        <v>149</v>
      </c>
      <c r="B51">
        <v>209.48868593896623</v>
      </c>
      <c r="C51">
        <v>215.7316826718743</v>
      </c>
      <c r="D51">
        <v>210.00256408788846</v>
      </c>
      <c r="E51">
        <v>212.61298554910172</v>
      </c>
      <c r="F51">
        <v>216.0471227192902</v>
      </c>
      <c r="G51">
        <v>208.42220619889122</v>
      </c>
      <c r="H51">
        <v>214.55739881949557</v>
      </c>
      <c r="I51">
        <v>207.45191916594922</v>
      </c>
      <c r="J51">
        <v>219.21147761296015</v>
      </c>
      <c r="K51">
        <v>210.98563804790319</v>
      </c>
      <c r="L51">
        <v>200.08668668870814</v>
      </c>
      <c r="M51">
        <v>209.57441149895021</v>
      </c>
      <c r="N51">
        <v>210.65687333467213</v>
      </c>
      <c r="O51">
        <v>199.48236838664161</v>
      </c>
      <c r="P51">
        <v>210.94865913019748</v>
      </c>
      <c r="Q51">
        <v>205.36344193479454</v>
      </c>
      <c r="R51">
        <v>212.78941387882514</v>
      </c>
      <c r="S51">
        <v>220.94214598601684</v>
      </c>
      <c r="T51">
        <v>198.28498677944299</v>
      </c>
      <c r="U51">
        <v>214.6281677391089</v>
      </c>
      <c r="V51">
        <v>208.47117168833211</v>
      </c>
      <c r="W51">
        <v>197.57557181711309</v>
      </c>
      <c r="X51">
        <v>210.84858970189816</v>
      </c>
      <c r="Y51">
        <v>205.34832272224594</v>
      </c>
      <c r="Z51">
        <v>213.5429359235859</v>
      </c>
      <c r="AA51">
        <v>214.20923174210475</v>
      </c>
      <c r="AB51">
        <v>203.31484490944422</v>
      </c>
      <c r="AC51">
        <v>211.7923837226117</v>
      </c>
      <c r="AD51">
        <v>210.57536839853856</v>
      </c>
      <c r="AE51">
        <v>219.06431227526627</v>
      </c>
      <c r="AF51">
        <v>211.82714915758697</v>
      </c>
      <c r="AG51">
        <v>203.79321979581437</v>
      </c>
      <c r="AH51">
        <v>207.53304893551831</v>
      </c>
      <c r="AI51">
        <v>202.84004661098879</v>
      </c>
      <c r="AJ51">
        <v>202.25474925374147</v>
      </c>
      <c r="AK51">
        <v>202.97056705877185</v>
      </c>
      <c r="AL51">
        <v>219.13854523282498</v>
      </c>
      <c r="AM51">
        <v>201.74118374362297</v>
      </c>
      <c r="AN51">
        <v>214.05800209996232</v>
      </c>
      <c r="AO51">
        <v>202.37463998219755</v>
      </c>
      <c r="AP51">
        <v>201.8390772058483</v>
      </c>
      <c r="AQ51">
        <v>201.95434088000911</v>
      </c>
      <c r="AR51">
        <v>206.53617509870674</v>
      </c>
      <c r="AS51">
        <v>197.72628873161739</v>
      </c>
      <c r="AT51">
        <v>210.68290364147106</v>
      </c>
      <c r="AU51">
        <v>201.38486304623075</v>
      </c>
      <c r="AV51">
        <v>214.51054051559186</v>
      </c>
      <c r="AW51">
        <v>203.72866613561928</v>
      </c>
      <c r="AX51">
        <v>207.06248376646545</v>
      </c>
      <c r="AY51">
        <v>203.32149786318769</v>
      </c>
      <c r="AZ51">
        <v>216.79185336088995</v>
      </c>
      <c r="BA51">
        <v>204.94881410050584</v>
      </c>
      <c r="BB51">
        <v>213.60198714083526</v>
      </c>
      <c r="BC51">
        <v>213.81173026148463</v>
      </c>
      <c r="BD51">
        <v>217.32383954932448</v>
      </c>
      <c r="BE51">
        <v>205.02215291108587</v>
      </c>
      <c r="BF51">
        <v>212.50325558176701</v>
      </c>
      <c r="BG51">
        <v>216.26959649202763</v>
      </c>
      <c r="BH51">
        <v>208.43106638258905</v>
      </c>
      <c r="BI51">
        <v>206.39795123079966</v>
      </c>
    </row>
    <row r="52" spans="1:61" x14ac:dyDescent="0.2">
      <c r="A52" s="39" t="s">
        <v>150</v>
      </c>
      <c r="B52">
        <v>204.7929949207246</v>
      </c>
      <c r="C52">
        <v>208.43402394567238</v>
      </c>
      <c r="D52">
        <v>208.73575165515649</v>
      </c>
      <c r="E52">
        <v>215.51938841858646</v>
      </c>
      <c r="F52">
        <v>212.36697632721916</v>
      </c>
      <c r="G52">
        <v>201.03134359251999</v>
      </c>
      <c r="H52">
        <v>207.45784054489195</v>
      </c>
      <c r="I52">
        <v>210.13714884012006</v>
      </c>
      <c r="J52">
        <v>203.93279426335357</v>
      </c>
      <c r="K52">
        <v>211.03549768432276</v>
      </c>
      <c r="L52">
        <v>201.73635660049331</v>
      </c>
      <c r="M52">
        <v>204.99825480092841</v>
      </c>
      <c r="N52">
        <v>199.91713641266688</v>
      </c>
      <c r="O52">
        <v>213.08013044964173</v>
      </c>
      <c r="P52">
        <v>200.52641941893671</v>
      </c>
      <c r="Q52">
        <v>215.2110265136871</v>
      </c>
      <c r="R52">
        <v>209.45379544846946</v>
      </c>
      <c r="S52">
        <v>209.0054651511382</v>
      </c>
      <c r="T52">
        <v>206.54489146855485</v>
      </c>
      <c r="U52">
        <v>207.53515612105548</v>
      </c>
      <c r="V52">
        <v>217.74522663454991</v>
      </c>
      <c r="W52">
        <v>214.20683067609207</v>
      </c>
      <c r="X52">
        <v>215.3116211751767</v>
      </c>
      <c r="Y52">
        <v>202.47869868163252</v>
      </c>
      <c r="Z52">
        <v>213.92923242948018</v>
      </c>
      <c r="AA52">
        <v>204.90701429244655</v>
      </c>
      <c r="AB52">
        <v>204.35148014931474</v>
      </c>
      <c r="AC52">
        <v>208.90252569862059</v>
      </c>
      <c r="AD52">
        <v>209.68431654401502</v>
      </c>
      <c r="AE52">
        <v>201.29995034713647</v>
      </c>
      <c r="AF52">
        <v>204.92966184738907</v>
      </c>
      <c r="AG52">
        <v>207.22984557088057</v>
      </c>
      <c r="AH52">
        <v>208.04396952135721</v>
      </c>
      <c r="AI52">
        <v>207.86008788255276</v>
      </c>
      <c r="AJ52">
        <v>205.25865166055883</v>
      </c>
      <c r="AK52">
        <v>203.49733843196009</v>
      </c>
      <c r="AL52">
        <v>214.20365426584613</v>
      </c>
      <c r="AM52">
        <v>198.76695075928001</v>
      </c>
      <c r="AN52">
        <v>212.76365244139743</v>
      </c>
      <c r="AO52">
        <v>212.27816189585428</v>
      </c>
      <c r="AP52">
        <v>203.81404779291915</v>
      </c>
      <c r="AQ52">
        <v>215.13031568011502</v>
      </c>
      <c r="AR52">
        <v>198.55533180580824</v>
      </c>
      <c r="AS52">
        <v>195.99026798224077</v>
      </c>
      <c r="AT52">
        <v>209.96978703570494</v>
      </c>
      <c r="AU52">
        <v>207.85040858518914</v>
      </c>
      <c r="AV52">
        <v>203.93003053632856</v>
      </c>
      <c r="AW52">
        <v>204.29149101565417</v>
      </c>
      <c r="AX52">
        <v>210.0016636881337</v>
      </c>
      <c r="AY52">
        <v>199.83067302510608</v>
      </c>
      <c r="AZ52">
        <v>209.30486682792252</v>
      </c>
      <c r="BA52">
        <v>204.54584144082037</v>
      </c>
      <c r="BB52">
        <v>197.44331309758127</v>
      </c>
      <c r="BC52">
        <v>206.1187897901691</v>
      </c>
      <c r="BD52">
        <v>201.19173980438791</v>
      </c>
      <c r="BE52">
        <v>203.38342535743141</v>
      </c>
      <c r="BF52">
        <v>210.80010567621503</v>
      </c>
      <c r="BG52">
        <v>203.70987029073876</v>
      </c>
      <c r="BH52">
        <v>202.70855073013809</v>
      </c>
      <c r="BI52">
        <v>210.18942830088054</v>
      </c>
    </row>
    <row r="53" spans="1:61" x14ac:dyDescent="0.2">
      <c r="A53" s="39" t="s">
        <v>151</v>
      </c>
      <c r="B53">
        <v>221.70708559988998</v>
      </c>
      <c r="C53">
        <v>210.02911337510159</v>
      </c>
      <c r="D53">
        <v>230.05139026045799</v>
      </c>
      <c r="E53">
        <v>209.20856157082017</v>
      </c>
      <c r="F53">
        <v>209.87541388640966</v>
      </c>
      <c r="G53">
        <v>204.33678612553922</v>
      </c>
      <c r="H53">
        <v>200.09851694104145</v>
      </c>
      <c r="I53">
        <v>203.29060914937872</v>
      </c>
      <c r="J53">
        <v>210.52897905284044</v>
      </c>
      <c r="K53">
        <v>206.29848206900351</v>
      </c>
      <c r="L53">
        <v>205.41711576461967</v>
      </c>
      <c r="M53">
        <v>206.92342827934044</v>
      </c>
      <c r="N53">
        <v>210.21723439608468</v>
      </c>
      <c r="O53">
        <v>214.04874799137178</v>
      </c>
      <c r="P53">
        <v>206.44924900571641</v>
      </c>
      <c r="Q53">
        <v>204.04641971018282</v>
      </c>
      <c r="R53">
        <v>205.68107045383658</v>
      </c>
      <c r="S53">
        <v>214.80374569128617</v>
      </c>
      <c r="T53">
        <v>212.77345679428254</v>
      </c>
      <c r="U53">
        <v>206.05890070092573</v>
      </c>
      <c r="V53">
        <v>202.57875560437969</v>
      </c>
      <c r="W53">
        <v>212.03574176743859</v>
      </c>
      <c r="X53">
        <v>203.93943471154489</v>
      </c>
      <c r="Y53">
        <v>209.42593307828065</v>
      </c>
      <c r="Z53">
        <v>215.61257979320362</v>
      </c>
      <c r="AA53">
        <v>199.98951854850748</v>
      </c>
      <c r="AB53">
        <v>209.83310135071224</v>
      </c>
      <c r="AC53">
        <v>206.74528043619648</v>
      </c>
      <c r="AD53">
        <v>209.78070308720635</v>
      </c>
      <c r="AE53">
        <v>199.88354649959365</v>
      </c>
      <c r="AF53">
        <v>210.55801069215522</v>
      </c>
      <c r="AG53">
        <v>214.20923174210475</v>
      </c>
      <c r="AH53">
        <v>204.11529403864552</v>
      </c>
      <c r="AI53">
        <v>212.65499169877148</v>
      </c>
      <c r="AJ53">
        <v>201.06874769899878</v>
      </c>
      <c r="AK53">
        <v>211.71167288903962</v>
      </c>
      <c r="AL53">
        <v>201.26357169593393</v>
      </c>
      <c r="AM53">
        <v>211.72595422959421</v>
      </c>
      <c r="AN53">
        <v>205.26484190887277</v>
      </c>
      <c r="AO53">
        <v>211.89821821045189</v>
      </c>
      <c r="AP53">
        <v>213.08594553139119</v>
      </c>
      <c r="AQ53">
        <v>208.02587398739706</v>
      </c>
      <c r="AR53">
        <v>198.21615622041281</v>
      </c>
      <c r="AS53">
        <v>210.97296992357587</v>
      </c>
      <c r="AT53">
        <v>206.36808171949087</v>
      </c>
      <c r="AU53">
        <v>204.84868839722185</v>
      </c>
      <c r="AV53">
        <v>205.8696541802492</v>
      </c>
      <c r="AW53">
        <v>210.20811784856778</v>
      </c>
      <c r="AX53">
        <v>205.36202255462558</v>
      </c>
      <c r="AY53">
        <v>212.97154474032868</v>
      </c>
      <c r="AZ53">
        <v>211.05805770040024</v>
      </c>
      <c r="BA53">
        <v>213.00137048220495</v>
      </c>
      <c r="BB53">
        <v>210.60874571722525</v>
      </c>
      <c r="BC53">
        <v>206.14865304870182</v>
      </c>
      <c r="BD53">
        <v>207.52079974718799</v>
      </c>
      <c r="BE53">
        <v>204.23744201926456</v>
      </c>
      <c r="BF53">
        <v>209.01787691164645</v>
      </c>
      <c r="BG53">
        <v>206.73491333346465</v>
      </c>
      <c r="BH53">
        <v>207.56428780478745</v>
      </c>
      <c r="BI53">
        <v>199.34433210201678</v>
      </c>
    </row>
    <row r="54" spans="1:61" x14ac:dyDescent="0.2">
      <c r="A54" s="39" t="s">
        <v>152</v>
      </c>
      <c r="B54">
        <v>200.56437376971007</v>
      </c>
      <c r="C54">
        <v>212.596265625878</v>
      </c>
      <c r="D54">
        <v>202.82957946383976</v>
      </c>
      <c r="E54">
        <v>205.14419459451165</v>
      </c>
      <c r="F54">
        <v>205.76175627630437</v>
      </c>
      <c r="G54">
        <v>214.62642946736014</v>
      </c>
      <c r="H54">
        <v>216.73792942002183</v>
      </c>
      <c r="I54">
        <v>202.34188794111833</v>
      </c>
      <c r="J54">
        <v>208.4125018904233</v>
      </c>
      <c r="K54">
        <v>207.26254758975119</v>
      </c>
      <c r="L54">
        <v>214.32193177807494</v>
      </c>
      <c r="M54">
        <v>208.83478937540349</v>
      </c>
      <c r="N54">
        <v>209.07957305317541</v>
      </c>
      <c r="O54">
        <v>213.73508373236109</v>
      </c>
      <c r="P54">
        <v>215.28420900486526</v>
      </c>
      <c r="Q54">
        <v>198.64234543766361</v>
      </c>
      <c r="R54">
        <v>206.80005475461076</v>
      </c>
      <c r="S54">
        <v>206.31612740308628</v>
      </c>
      <c r="T54">
        <v>208.19168510334566</v>
      </c>
      <c r="U54">
        <v>211.77478841073753</v>
      </c>
      <c r="V54">
        <v>206.4343548931065</v>
      </c>
      <c r="W54">
        <v>200.33887365335249</v>
      </c>
      <c r="X54">
        <v>211.49731521964713</v>
      </c>
      <c r="Y54">
        <v>207.69291366141988</v>
      </c>
      <c r="Z54">
        <v>214.37518041912699</v>
      </c>
      <c r="AA54">
        <v>200.81768623404787</v>
      </c>
      <c r="AB54">
        <v>214.08585196459899</v>
      </c>
      <c r="AC54">
        <v>211.69425265489554</v>
      </c>
      <c r="AD54">
        <v>209.35208779283857</v>
      </c>
      <c r="AE54">
        <v>213.15799001732375</v>
      </c>
      <c r="AF54">
        <v>208.28012436814606</v>
      </c>
      <c r="AG54">
        <v>210.86350882561237</v>
      </c>
      <c r="AH54">
        <v>210.36776998008281</v>
      </c>
      <c r="AI54">
        <v>214.69210862724867</v>
      </c>
      <c r="AJ54">
        <v>207.23791790479299</v>
      </c>
      <c r="AK54">
        <v>213.01092472404707</v>
      </c>
      <c r="AL54">
        <v>216.4911948761146</v>
      </c>
      <c r="AM54">
        <v>203.94992686979822</v>
      </c>
      <c r="AN54">
        <v>212.07328343499103</v>
      </c>
      <c r="AO54">
        <v>204.97674525123148</v>
      </c>
      <c r="AP54">
        <v>210.03407182652882</v>
      </c>
      <c r="AQ54">
        <v>205.63131086183421</v>
      </c>
      <c r="AR54">
        <v>198.44120613689302</v>
      </c>
      <c r="AS54">
        <v>198.05863628553925</v>
      </c>
      <c r="AT54">
        <v>214.22916559223086</v>
      </c>
      <c r="AU54">
        <v>214.84461383571033</v>
      </c>
      <c r="AV54">
        <v>212.2497492813709</v>
      </c>
      <c r="AW54">
        <v>201.89859112852719</v>
      </c>
      <c r="AX54">
        <v>215.50228082324611</v>
      </c>
      <c r="AY54">
        <v>215.19813328942109</v>
      </c>
      <c r="AZ54">
        <v>214.44153487883159</v>
      </c>
      <c r="BA54">
        <v>212.4446858282754</v>
      </c>
      <c r="BB54">
        <v>196.73769982310478</v>
      </c>
      <c r="BC54">
        <v>208.48849187805899</v>
      </c>
      <c r="BD54">
        <v>209.26163513414213</v>
      </c>
      <c r="BE54">
        <v>207.72409000292828</v>
      </c>
      <c r="BF54">
        <v>209.04999116956606</v>
      </c>
      <c r="BG54">
        <v>211.04775312542915</v>
      </c>
      <c r="BH54">
        <v>206.6695843290363</v>
      </c>
      <c r="BI54">
        <v>207.16989395387645</v>
      </c>
    </row>
    <row r="55" spans="1:61" x14ac:dyDescent="0.2">
      <c r="A55" s="39" t="s">
        <v>153</v>
      </c>
      <c r="B55">
        <v>204.18516881128016</v>
      </c>
      <c r="C55">
        <v>212.72093347525515</v>
      </c>
      <c r="D55">
        <v>209.26681868550804</v>
      </c>
      <c r="E55">
        <v>202.70052216565819</v>
      </c>
      <c r="F55">
        <v>201.14990873244824</v>
      </c>
      <c r="G55">
        <v>205.97403802404006</v>
      </c>
      <c r="H55">
        <v>210.76471496363229</v>
      </c>
      <c r="I55">
        <v>200.01495484157931</v>
      </c>
      <c r="J55">
        <v>205.50511108231876</v>
      </c>
      <c r="K55">
        <v>203.38102429141873</v>
      </c>
      <c r="L55">
        <v>211.54017174686305</v>
      </c>
      <c r="M55">
        <v>216.99879523785785</v>
      </c>
      <c r="N55">
        <v>206.05576180733624</v>
      </c>
      <c r="O55">
        <v>216.35528453535517</v>
      </c>
      <c r="P55">
        <v>207.78641767484078</v>
      </c>
      <c r="Q55">
        <v>206.71675527174375</v>
      </c>
      <c r="R55">
        <v>204.91046582483978</v>
      </c>
      <c r="S55">
        <v>201.66910174103396</v>
      </c>
      <c r="T55">
        <v>206.80738300817029</v>
      </c>
      <c r="U55">
        <v>216.99396809472819</v>
      </c>
      <c r="V55">
        <v>203.48909727309365</v>
      </c>
      <c r="W55">
        <v>202.07376890303567</v>
      </c>
      <c r="X55">
        <v>213.65025857213186</v>
      </c>
      <c r="Y55">
        <v>212.79556661048264</v>
      </c>
      <c r="Z55">
        <v>205.67232907288417</v>
      </c>
      <c r="AA55">
        <v>199.34433210201678</v>
      </c>
      <c r="AB55">
        <v>214.46078092358948</v>
      </c>
      <c r="AC55">
        <v>204.22521158926247</v>
      </c>
      <c r="AD55">
        <v>211.98634483644855</v>
      </c>
      <c r="AE55">
        <v>208.02503611540305</v>
      </c>
      <c r="AF55">
        <v>207.45530191780563</v>
      </c>
      <c r="AG55">
        <v>207.06077675859706</v>
      </c>
      <c r="AH55">
        <v>206.97912800861377</v>
      </c>
      <c r="AI55">
        <v>213.90447143622441</v>
      </c>
      <c r="AJ55">
        <v>206.4916678386071</v>
      </c>
      <c r="AK55">
        <v>209.12593738776923</v>
      </c>
      <c r="AL55">
        <v>205.2495913880266</v>
      </c>
      <c r="AM55">
        <v>211.72647946278448</v>
      </c>
      <c r="AN55">
        <v>208.30118997074169</v>
      </c>
      <c r="AO55">
        <v>207.97243776306277</v>
      </c>
      <c r="AP55">
        <v>207.34525931166718</v>
      </c>
      <c r="AQ55">
        <v>203.18903905482148</v>
      </c>
      <c r="AR55">
        <v>215.56245754018892</v>
      </c>
      <c r="AS55">
        <v>203.10895349885686</v>
      </c>
      <c r="AT55">
        <v>211.66584004041215</v>
      </c>
      <c r="AU55">
        <v>205.26341002315166</v>
      </c>
      <c r="AV55">
        <v>204.9109535413736</v>
      </c>
      <c r="AW55">
        <v>210.58334694080986</v>
      </c>
      <c r="AX55">
        <v>199.7055674814037</v>
      </c>
      <c r="AY55">
        <v>200.06412667263066</v>
      </c>
      <c r="AZ55">
        <v>207.63727020713122</v>
      </c>
      <c r="BA55">
        <v>211.66741573998297</v>
      </c>
      <c r="BB55">
        <v>212.05448759011051</v>
      </c>
      <c r="BC55">
        <v>215.09053551872785</v>
      </c>
      <c r="BD55">
        <v>203.91009043342638</v>
      </c>
      <c r="BE55">
        <v>209.83844122148002</v>
      </c>
      <c r="BF55">
        <v>201.39351688831812</v>
      </c>
      <c r="BG55">
        <v>208.8360711944988</v>
      </c>
      <c r="BH55">
        <v>201.56681883000419</v>
      </c>
      <c r="BI55">
        <v>207.71018382893817</v>
      </c>
    </row>
    <row r="56" spans="1:61" x14ac:dyDescent="0.2">
      <c r="A56" s="39" t="s">
        <v>154</v>
      </c>
      <c r="B56">
        <v>209.24609073282045</v>
      </c>
      <c r="C56">
        <v>204.98946339776739</v>
      </c>
      <c r="D56">
        <v>213.02368038723944</v>
      </c>
      <c r="E56">
        <v>209.67285520547011</v>
      </c>
      <c r="F56">
        <v>211.09151005239983</v>
      </c>
      <c r="G56">
        <v>208.43486807044246</v>
      </c>
      <c r="H56">
        <v>208.55695977607684</v>
      </c>
      <c r="I56">
        <v>205.68336522265599</v>
      </c>
      <c r="J56">
        <v>205.57393538857286</v>
      </c>
      <c r="K56">
        <v>202.33330913234386</v>
      </c>
      <c r="L56">
        <v>216.79790604813024</v>
      </c>
      <c r="M56">
        <v>205.22716268024669</v>
      </c>
      <c r="N56">
        <v>216.07791138868197</v>
      </c>
      <c r="O56">
        <v>209.80910319613758</v>
      </c>
      <c r="P56">
        <v>204.55351984984009</v>
      </c>
      <c r="Q56">
        <v>205.84968281346664</v>
      </c>
      <c r="R56">
        <v>196.91647919663228</v>
      </c>
      <c r="S56">
        <v>198.48472545837285</v>
      </c>
      <c r="T56">
        <v>216.44987653181306</v>
      </c>
      <c r="U56">
        <v>209.95140387404535</v>
      </c>
      <c r="V56">
        <v>201.0743251752574</v>
      </c>
      <c r="W56">
        <v>205.15141029810184</v>
      </c>
      <c r="X56">
        <v>208.40490476749255</v>
      </c>
      <c r="Y56">
        <v>199.78345206019003</v>
      </c>
      <c r="Z56">
        <v>204.09691712976201</v>
      </c>
      <c r="AA56">
        <v>208.43781938074972</v>
      </c>
      <c r="AB56">
        <v>204.05294760840479</v>
      </c>
      <c r="AC56">
        <v>214.01343231210194</v>
      </c>
      <c r="AD56">
        <v>212.48093942395644</v>
      </c>
      <c r="AE56">
        <v>220.06505658046808</v>
      </c>
      <c r="AF56">
        <v>211.47571187830908</v>
      </c>
      <c r="AG56">
        <v>202.57053945661755</v>
      </c>
      <c r="AH56">
        <v>205.82832333039551</v>
      </c>
      <c r="AI56">
        <v>207.08296786088613</v>
      </c>
      <c r="AJ56">
        <v>210.46275590143341</v>
      </c>
      <c r="AK56">
        <v>210.52570885095338</v>
      </c>
      <c r="AL56">
        <v>205.55815963453642</v>
      </c>
      <c r="AM56">
        <v>206.59450724670751</v>
      </c>
      <c r="AN56">
        <v>208.82883047980431</v>
      </c>
      <c r="AO56">
        <v>201.36050223064376</v>
      </c>
      <c r="AP56">
        <v>206.35972175787902</v>
      </c>
      <c r="AQ56">
        <v>202.71522869498585</v>
      </c>
      <c r="AR56">
        <v>206.32758248885511</v>
      </c>
      <c r="AS56">
        <v>207.94341237652407</v>
      </c>
      <c r="AT56">
        <v>196.48653831373667</v>
      </c>
      <c r="AU56">
        <v>218.5753451862256</v>
      </c>
      <c r="AV56">
        <v>210.35070615417499</v>
      </c>
      <c r="AW56">
        <v>199.2694988779549</v>
      </c>
      <c r="AX56">
        <v>208.86587192527077</v>
      </c>
      <c r="AY56">
        <v>204.3131256208726</v>
      </c>
      <c r="AZ56">
        <v>205.59431943857635</v>
      </c>
      <c r="BA56">
        <v>213.63460162084084</v>
      </c>
      <c r="BB56">
        <v>217.30968326429138</v>
      </c>
      <c r="BC56">
        <v>206.59276897495874</v>
      </c>
      <c r="BD56">
        <v>199.34578274606611</v>
      </c>
      <c r="BE56">
        <v>211.3512503705424</v>
      </c>
      <c r="BF56">
        <v>206.68864279051195</v>
      </c>
      <c r="BG56">
        <v>215.3085573149001</v>
      </c>
      <c r="BH56">
        <v>207.9034321263025</v>
      </c>
      <c r="BI56">
        <v>214.75159753882326</v>
      </c>
    </row>
    <row r="57" spans="1:61" x14ac:dyDescent="0.2">
      <c r="A57" s="39" t="s">
        <v>155</v>
      </c>
      <c r="B57">
        <v>207.45741535611887</v>
      </c>
      <c r="C57">
        <v>205.2414877902338</v>
      </c>
      <c r="D57">
        <v>199.15642367542023</v>
      </c>
      <c r="E57">
        <v>208.82372821452736</v>
      </c>
      <c r="F57">
        <v>207.88533659234236</v>
      </c>
      <c r="G57">
        <v>212.84870270156534</v>
      </c>
      <c r="H57">
        <v>209.65963683684822</v>
      </c>
      <c r="I57">
        <v>199.4865702521638</v>
      </c>
      <c r="J57">
        <v>202.39801285916474</v>
      </c>
      <c r="K57">
        <v>199.80521172092995</v>
      </c>
      <c r="L57">
        <v>214.47927663521841</v>
      </c>
      <c r="M57">
        <v>214.24677340965718</v>
      </c>
      <c r="N57">
        <v>213.41441636414675</v>
      </c>
      <c r="O57">
        <v>216.71421889314661</v>
      </c>
      <c r="P57">
        <v>210.15667625980132</v>
      </c>
      <c r="Q57">
        <v>213.49352648704371</v>
      </c>
      <c r="R57">
        <v>209.97561462300655</v>
      </c>
      <c r="S57">
        <v>211.07575305669161</v>
      </c>
      <c r="T57">
        <v>214.95366225045291</v>
      </c>
      <c r="U57">
        <v>203.70530576420424</v>
      </c>
      <c r="V57">
        <v>215.13421741238562</v>
      </c>
      <c r="W57">
        <v>209.21718414902716</v>
      </c>
      <c r="X57">
        <v>212.02308614866342</v>
      </c>
      <c r="Y57">
        <v>210.16849400658248</v>
      </c>
      <c r="Z57">
        <v>213.18746560373984</v>
      </c>
      <c r="AA57">
        <v>220.27424945682287</v>
      </c>
      <c r="AB57">
        <v>207.20137042863644</v>
      </c>
      <c r="AC57">
        <v>213.29211206412583</v>
      </c>
      <c r="AD57">
        <v>203.70473676158144</v>
      </c>
      <c r="AE57">
        <v>207.1383862152361</v>
      </c>
      <c r="AF57">
        <v>197.2737378104357</v>
      </c>
      <c r="AG57">
        <v>214.46665853309969</v>
      </c>
      <c r="AH57">
        <v>214.14755435890402</v>
      </c>
      <c r="AI57">
        <v>208.44162106860313</v>
      </c>
      <c r="AJ57">
        <v>205.25197994848713</v>
      </c>
      <c r="AK57">
        <v>203.72297610939131</v>
      </c>
      <c r="AL57">
        <v>209.92364154827374</v>
      </c>
      <c r="AM57">
        <v>213.44660565537924</v>
      </c>
      <c r="AN57">
        <v>210.28082512876426</v>
      </c>
      <c r="AO57">
        <v>194.92679582745768</v>
      </c>
      <c r="AP57">
        <v>211.32696458826831</v>
      </c>
      <c r="AQ57">
        <v>202.8881929867639</v>
      </c>
      <c r="AR57">
        <v>213.43768919669674</v>
      </c>
      <c r="AS57">
        <v>213.77363834963762</v>
      </c>
      <c r="AT57">
        <v>203.74344769825984</v>
      </c>
      <c r="AU57">
        <v>202.29814351969981</v>
      </c>
      <c r="AV57">
        <v>221.1821525428677</v>
      </c>
      <c r="AW57">
        <v>215.06166019881493</v>
      </c>
      <c r="AX57">
        <v>206.19933179878717</v>
      </c>
      <c r="AY57">
        <v>206.13617876043281</v>
      </c>
      <c r="AZ57">
        <v>210.08371261578577</v>
      </c>
      <c r="BA57">
        <v>196.50529664196074</v>
      </c>
      <c r="BB57">
        <v>211.40561200573575</v>
      </c>
      <c r="BC57">
        <v>203.96205725538312</v>
      </c>
      <c r="BD57">
        <v>217.35405296331737</v>
      </c>
      <c r="BE57">
        <v>203.07261236431077</v>
      </c>
      <c r="BF57">
        <v>209.20769868772186</v>
      </c>
      <c r="BG57">
        <v>211.21000015901518</v>
      </c>
      <c r="BH57">
        <v>218.50671471602982</v>
      </c>
      <c r="BI57">
        <v>211.87121872336138</v>
      </c>
    </row>
    <row r="58" spans="1:61" x14ac:dyDescent="0.2">
      <c r="A58" s="39" t="s">
        <v>156</v>
      </c>
      <c r="B58">
        <v>212.20339745232923</v>
      </c>
      <c r="C58">
        <v>199.4303452897002</v>
      </c>
      <c r="D58">
        <v>204.59897753190307</v>
      </c>
      <c r="E58">
        <v>212.26905785388954</v>
      </c>
      <c r="F58">
        <v>206.87835826939408</v>
      </c>
      <c r="G58">
        <v>210.79340270026296</v>
      </c>
      <c r="H58">
        <v>209.99043370230356</v>
      </c>
      <c r="I58">
        <v>218.02217459245003</v>
      </c>
      <c r="J58">
        <v>208.68399117481022</v>
      </c>
      <c r="K58">
        <v>207.50686230931751</v>
      </c>
      <c r="L58">
        <v>203.56348029727815</v>
      </c>
      <c r="M58">
        <v>208.54427289342129</v>
      </c>
      <c r="N58">
        <v>204.14278749504592</v>
      </c>
      <c r="O58">
        <v>206.50694962333364</v>
      </c>
      <c r="P58">
        <v>210.51635469794564</v>
      </c>
      <c r="Q58">
        <v>209.10661005692236</v>
      </c>
      <c r="R58">
        <v>203.57395994997933</v>
      </c>
      <c r="S58">
        <v>221.28089638263918</v>
      </c>
      <c r="T58">
        <v>198.0456805335125</v>
      </c>
      <c r="U58">
        <v>195.76596839888953</v>
      </c>
      <c r="V58">
        <v>207.24089422620455</v>
      </c>
      <c r="W58">
        <v>207.87355636221764</v>
      </c>
      <c r="X58">
        <v>208.15800765140739</v>
      </c>
      <c r="Y58">
        <v>215.99109784566099</v>
      </c>
      <c r="Z58">
        <v>214.94710934112663</v>
      </c>
      <c r="AA58">
        <v>214.89787498231453</v>
      </c>
      <c r="AB58">
        <v>194.67198269686196</v>
      </c>
      <c r="AC58">
        <v>205.91312347952044</v>
      </c>
      <c r="AD58">
        <v>211.80680262423994</v>
      </c>
      <c r="AE58">
        <v>204.84521185372432</v>
      </c>
      <c r="AF58">
        <v>213.52479036741715</v>
      </c>
      <c r="AG58">
        <v>202.83415649592644</v>
      </c>
      <c r="AH58">
        <v>205.82786687774205</v>
      </c>
      <c r="AI58">
        <v>204.17767798554269</v>
      </c>
      <c r="AJ58">
        <v>199.4865702521638</v>
      </c>
      <c r="AK58">
        <v>205.4747663600283</v>
      </c>
      <c r="AL58">
        <v>202.85375269614451</v>
      </c>
      <c r="AM58">
        <v>213.99892587160866</v>
      </c>
      <c r="AN58">
        <v>200.91815584001597</v>
      </c>
      <c r="AO58">
        <v>215.38452854420757</v>
      </c>
      <c r="AP58">
        <v>202.39306066051358</v>
      </c>
      <c r="AQ58">
        <v>202.63455537807022</v>
      </c>
      <c r="AR58">
        <v>200.36873691188521</v>
      </c>
      <c r="AS58">
        <v>207.34991762984282</v>
      </c>
      <c r="AT58">
        <v>208.64542405198154</v>
      </c>
      <c r="AU58">
        <v>206.86933551351831</v>
      </c>
      <c r="AV58">
        <v>208.58699811233964</v>
      </c>
      <c r="AW58">
        <v>213.84123085900501</v>
      </c>
      <c r="AX58">
        <v>210.09999484468426</v>
      </c>
      <c r="AY58">
        <v>203.48025584772404</v>
      </c>
      <c r="AZ58">
        <v>213.16388013238611</v>
      </c>
      <c r="BA58">
        <v>205.10705310462799</v>
      </c>
      <c r="BB58">
        <v>211.7005867170592</v>
      </c>
      <c r="BC58">
        <v>210.35438903928298</v>
      </c>
      <c r="BD58">
        <v>220.55927600141149</v>
      </c>
      <c r="BE58">
        <v>210.76376454166893</v>
      </c>
      <c r="BF58">
        <v>206.58842329558684</v>
      </c>
      <c r="BG58">
        <v>213.07562845086795</v>
      </c>
      <c r="BH58">
        <v>207.22686924946902</v>
      </c>
      <c r="BI58">
        <v>213.58505462322501</v>
      </c>
    </row>
    <row r="59" spans="1:61" x14ac:dyDescent="0.2">
      <c r="A59" s="39" t="s">
        <v>157</v>
      </c>
      <c r="B59">
        <v>208.15421846910613</v>
      </c>
      <c r="C59">
        <v>206.48947936698096</v>
      </c>
      <c r="D59">
        <v>202.42761350110231</v>
      </c>
      <c r="E59">
        <v>196.74450284347404</v>
      </c>
      <c r="F59">
        <v>205.73338117847743</v>
      </c>
      <c r="G59">
        <v>220.96235495829023</v>
      </c>
      <c r="H59">
        <v>210.1172024844418</v>
      </c>
      <c r="I59">
        <v>196.31141056143679</v>
      </c>
      <c r="J59">
        <v>213.7408863085584</v>
      </c>
      <c r="K59">
        <v>201.93505731859477</v>
      </c>
      <c r="L59">
        <v>209.89861793842283</v>
      </c>
      <c r="M59">
        <v>207.19541778581333</v>
      </c>
      <c r="N59">
        <v>208.42220619889122</v>
      </c>
      <c r="O59">
        <v>217.00199665920809</v>
      </c>
      <c r="P59">
        <v>208.02503611540305</v>
      </c>
      <c r="Q59">
        <v>205.59015508971061</v>
      </c>
      <c r="R59">
        <v>202.2721569823334</v>
      </c>
      <c r="S59">
        <v>219.8937805382302</v>
      </c>
      <c r="T59">
        <v>207.8899698994137</v>
      </c>
      <c r="U59">
        <v>212.00551584789355</v>
      </c>
      <c r="V59">
        <v>208.39309952626354</v>
      </c>
      <c r="W59">
        <v>199.31809545360738</v>
      </c>
      <c r="X59">
        <v>212.90856677970442</v>
      </c>
      <c r="Y59">
        <v>210.28495196097356</v>
      </c>
      <c r="Z59">
        <v>213.24551637681725</v>
      </c>
      <c r="AA59">
        <v>208.08857057309797</v>
      </c>
      <c r="AB59">
        <v>207.80705183588725</v>
      </c>
      <c r="AC59">
        <v>205.81011524646601</v>
      </c>
      <c r="AD59">
        <v>206.55795977055095</v>
      </c>
      <c r="AE59">
        <v>212.37216613136115</v>
      </c>
      <c r="AF59">
        <v>203.18718823310337</v>
      </c>
      <c r="AG59">
        <v>201.9504891699471</v>
      </c>
      <c r="AH59">
        <v>210.69570932687202</v>
      </c>
      <c r="AI59">
        <v>212.50443735644512</v>
      </c>
      <c r="AJ59">
        <v>215.70016868045786</v>
      </c>
      <c r="AK59">
        <v>208.34038862395391</v>
      </c>
      <c r="AL59">
        <v>205.59849004021817</v>
      </c>
      <c r="AM59">
        <v>213.33169213667861</v>
      </c>
      <c r="AN59">
        <v>210.69428369392699</v>
      </c>
      <c r="AO59">
        <v>202.40649162352202</v>
      </c>
      <c r="AP59">
        <v>213.10726749780588</v>
      </c>
      <c r="AQ59">
        <v>210.01156183265994</v>
      </c>
      <c r="AR59">
        <v>201.22869371098932</v>
      </c>
      <c r="AS59">
        <v>203.96480847685598</v>
      </c>
      <c r="AT59">
        <v>215.57873976908741</v>
      </c>
      <c r="AU59">
        <v>205.99968065872235</v>
      </c>
      <c r="AV59">
        <v>200.84229716067784</v>
      </c>
      <c r="AW59">
        <v>208.48342087666242</v>
      </c>
      <c r="AX59">
        <v>203.57163391727954</v>
      </c>
      <c r="AY59">
        <v>213.80365167479613</v>
      </c>
      <c r="AZ59">
        <v>207.80788970788126</v>
      </c>
      <c r="BA59">
        <v>210.55379006830481</v>
      </c>
      <c r="BB59">
        <v>189.76630469970405</v>
      </c>
      <c r="BC59">
        <v>205.80738278332137</v>
      </c>
      <c r="BD59">
        <v>213.80438950237294</v>
      </c>
      <c r="BE59">
        <v>212.26336782766157</v>
      </c>
      <c r="BF59">
        <v>214.68329221298336</v>
      </c>
      <c r="BG59">
        <v>210.25104940909659</v>
      </c>
      <c r="BH59">
        <v>205.36533027316909</v>
      </c>
      <c r="BI59">
        <v>203.31968455812603</v>
      </c>
    </row>
    <row r="60" spans="1:61" x14ac:dyDescent="0.2">
      <c r="A60" s="39" t="s">
        <v>158</v>
      </c>
      <c r="B60">
        <v>203.46785659276793</v>
      </c>
      <c r="C60">
        <v>200.79592657330795</v>
      </c>
      <c r="D60">
        <v>209.11047427253652</v>
      </c>
      <c r="E60">
        <v>207.68616691603529</v>
      </c>
      <c r="F60">
        <v>212.1803309613897</v>
      </c>
      <c r="G60">
        <v>204.58163233107189</v>
      </c>
      <c r="H60">
        <v>198.84183400555048</v>
      </c>
      <c r="I60">
        <v>203.24857798860467</v>
      </c>
      <c r="J60">
        <v>198.863643688499</v>
      </c>
      <c r="K60">
        <v>213.3871542604611</v>
      </c>
      <c r="L60">
        <v>204.00325679693924</v>
      </c>
      <c r="M60">
        <v>212.82703057969047</v>
      </c>
      <c r="N60">
        <v>201.52324948631576</v>
      </c>
      <c r="O60">
        <v>208.6437295496653</v>
      </c>
      <c r="P60">
        <v>204.91046582483978</v>
      </c>
      <c r="Q60">
        <v>203.9703109198017</v>
      </c>
      <c r="R60">
        <v>210.92584900307702</v>
      </c>
      <c r="S60">
        <v>207.48784761727438</v>
      </c>
      <c r="T60">
        <v>215.12253722667811</v>
      </c>
      <c r="U60">
        <v>203.56231728092826</v>
      </c>
      <c r="V60">
        <v>208.68950612330809</v>
      </c>
      <c r="W60">
        <v>213.06982587467064</v>
      </c>
      <c r="X60">
        <v>206.49341236313194</v>
      </c>
      <c r="Y60">
        <v>204.10934764859849</v>
      </c>
      <c r="Z60">
        <v>206.19799995748326</v>
      </c>
      <c r="AA60">
        <v>206.58537819363846</v>
      </c>
      <c r="AB60">
        <v>203.5524003780738</v>
      </c>
      <c r="AC60">
        <v>201.61741629400058</v>
      </c>
      <c r="AD60">
        <v>212.26450583290716</v>
      </c>
      <c r="AE60">
        <v>212.62555362901185</v>
      </c>
      <c r="AF60">
        <v>210.84570091935166</v>
      </c>
      <c r="AG60">
        <v>213.51017137695453</v>
      </c>
      <c r="AH60">
        <v>205.03383934956946</v>
      </c>
      <c r="AI60">
        <v>209.17453396342171</v>
      </c>
      <c r="AJ60">
        <v>205.88416062074248</v>
      </c>
      <c r="AK60">
        <v>215.18132582733233</v>
      </c>
      <c r="AL60">
        <v>215.84753410698613</v>
      </c>
      <c r="AM60">
        <v>209.71123474501655</v>
      </c>
      <c r="AN60">
        <v>206.06068899488309</v>
      </c>
      <c r="AO60">
        <v>212.95573772241187</v>
      </c>
      <c r="AP60">
        <v>206.27197655122291</v>
      </c>
      <c r="AQ60">
        <v>209.29881414068223</v>
      </c>
      <c r="AR60">
        <v>211.75299123334116</v>
      </c>
      <c r="AS60">
        <v>213.41441636414675</v>
      </c>
      <c r="AT60">
        <v>206.96885469752306</v>
      </c>
      <c r="AU60">
        <v>198.32475443527801</v>
      </c>
      <c r="AV60">
        <v>213.49629021406872</v>
      </c>
      <c r="AW60">
        <v>210.51729261435685</v>
      </c>
      <c r="AX60">
        <v>207.16861213478114</v>
      </c>
      <c r="AY60">
        <v>214.10451024840586</v>
      </c>
      <c r="AZ60">
        <v>206.03963589783962</v>
      </c>
      <c r="BA60">
        <v>204.79897882742807</v>
      </c>
      <c r="BB60">
        <v>210.00391468752059</v>
      </c>
      <c r="BC60">
        <v>211.07870436699886</v>
      </c>
      <c r="BD60">
        <v>219.76202204078436</v>
      </c>
      <c r="BE60">
        <v>206.29671253337438</v>
      </c>
      <c r="BF60">
        <v>201.10305042854452</v>
      </c>
      <c r="BG60">
        <v>200.20221297946409</v>
      </c>
      <c r="BH60">
        <v>208.6522020612465</v>
      </c>
      <c r="BI60">
        <v>216.22555193735752</v>
      </c>
    </row>
    <row r="61" spans="1:61" x14ac:dyDescent="0.2">
      <c r="A61" s="39" t="s">
        <v>159</v>
      </c>
      <c r="B61">
        <v>197.03568211972015</v>
      </c>
      <c r="C61">
        <v>209.93841060536215</v>
      </c>
      <c r="D61">
        <v>211.81589416065253</v>
      </c>
      <c r="E61">
        <v>202.36184680234874</v>
      </c>
      <c r="F61">
        <v>205.01094793636003</v>
      </c>
      <c r="G61">
        <v>209.72757950167579</v>
      </c>
      <c r="H61">
        <v>210.06474169317516</v>
      </c>
      <c r="I61">
        <v>203.97471287415829</v>
      </c>
      <c r="J61">
        <v>216.17187810753239</v>
      </c>
      <c r="K61">
        <v>210.88087278477178</v>
      </c>
      <c r="L61">
        <v>209.23400411666807</v>
      </c>
      <c r="M61">
        <v>207.46587536214793</v>
      </c>
      <c r="N61">
        <v>205.99023896684957</v>
      </c>
      <c r="O61">
        <v>203.95489157400152</v>
      </c>
      <c r="P61">
        <v>201.41166244448686</v>
      </c>
      <c r="Q61">
        <v>214.28541556579876</v>
      </c>
      <c r="R61">
        <v>200.41364434965362</v>
      </c>
      <c r="S61">
        <v>205.80237430968555</v>
      </c>
      <c r="T61">
        <v>205.87418744290335</v>
      </c>
      <c r="U61">
        <v>200.27281932689948</v>
      </c>
      <c r="V61">
        <v>213.31623527422198</v>
      </c>
      <c r="W61">
        <v>210.92876279672782</v>
      </c>
      <c r="X61">
        <v>205.42369368505024</v>
      </c>
      <c r="Y61">
        <v>207.34398374534794</v>
      </c>
      <c r="Z61">
        <v>209.65831750109646</v>
      </c>
      <c r="AA61">
        <v>206.35576375062374</v>
      </c>
      <c r="AB61">
        <v>216.59809233588749</v>
      </c>
      <c r="AC61">
        <v>205.19654283580894</v>
      </c>
      <c r="AD61">
        <v>213.03262185702624</v>
      </c>
      <c r="AE61">
        <v>212.16911348111171</v>
      </c>
      <c r="AF61">
        <v>216.65859419718618</v>
      </c>
      <c r="AG61">
        <v>204.05349785269937</v>
      </c>
      <c r="AH61">
        <v>212.33246100328688</v>
      </c>
      <c r="AI61">
        <v>215.44297949495376</v>
      </c>
      <c r="AJ61">
        <v>208.31762851904205</v>
      </c>
      <c r="AK61">
        <v>204.8848169373814</v>
      </c>
      <c r="AL61">
        <v>219.81224433821626</v>
      </c>
      <c r="AM61">
        <v>201.28313037949556</v>
      </c>
      <c r="AN61">
        <v>196.6186469666427</v>
      </c>
      <c r="AO61">
        <v>199.3559122433071</v>
      </c>
      <c r="AP61">
        <v>204.46241690243187</v>
      </c>
      <c r="AQ61">
        <v>206.20820448803715</v>
      </c>
      <c r="AR61">
        <v>206.03918569796224</v>
      </c>
      <c r="AS61">
        <v>207.72492787492229</v>
      </c>
      <c r="AT61">
        <v>203.131400964965</v>
      </c>
      <c r="AU61">
        <v>206.704218455714</v>
      </c>
      <c r="AV61">
        <v>209.39810197197221</v>
      </c>
      <c r="AW61">
        <v>205.65344568913861</v>
      </c>
      <c r="AX61">
        <v>200.71273964041029</v>
      </c>
      <c r="AY61">
        <v>211.17414674100291</v>
      </c>
      <c r="AZ61">
        <v>205.06784819863969</v>
      </c>
      <c r="BA61">
        <v>204.09582914672501</v>
      </c>
      <c r="BB61">
        <v>211.6025119243277</v>
      </c>
      <c r="BC61">
        <v>209.92990682990057</v>
      </c>
      <c r="BD61">
        <v>197.92197561165085</v>
      </c>
      <c r="BE61">
        <v>203.64340328106482</v>
      </c>
      <c r="BF61">
        <v>204.56324291663623</v>
      </c>
      <c r="BG61">
        <v>211.21549009640876</v>
      </c>
      <c r="BH61">
        <v>213.70041834180302</v>
      </c>
      <c r="BI61">
        <v>208.1567445906403</v>
      </c>
    </row>
    <row r="62" spans="1:61" x14ac:dyDescent="0.2">
      <c r="A62" s="39" t="s">
        <v>160</v>
      </c>
      <c r="B62">
        <v>204.99043883083505</v>
      </c>
      <c r="C62">
        <v>206.81254780120798</v>
      </c>
      <c r="D62">
        <v>214.3358004354086</v>
      </c>
      <c r="E62">
        <v>213.5268787946261</v>
      </c>
      <c r="F62">
        <v>214.79561708238907</v>
      </c>
      <c r="G62">
        <v>206.51306483833469</v>
      </c>
      <c r="H62">
        <v>216.3766690295306</v>
      </c>
      <c r="I62">
        <v>210.53084863288677</v>
      </c>
      <c r="J62">
        <v>205.22047220984678</v>
      </c>
      <c r="K62">
        <v>207.70555052186683</v>
      </c>
      <c r="L62">
        <v>206.97827137829154</v>
      </c>
      <c r="M62">
        <v>211.88632543035783</v>
      </c>
      <c r="N62">
        <v>197.20530742907431</v>
      </c>
      <c r="O62">
        <v>208.59757780945802</v>
      </c>
      <c r="P62">
        <v>203.70416775895865</v>
      </c>
      <c r="Q62">
        <v>208.06122093054728</v>
      </c>
      <c r="R62">
        <v>203.79603979782405</v>
      </c>
      <c r="S62">
        <v>205.26674900557555</v>
      </c>
      <c r="T62">
        <v>214.77040588925593</v>
      </c>
      <c r="U62">
        <v>206.8925333127554</v>
      </c>
      <c r="V62">
        <v>201.14440628950251</v>
      </c>
      <c r="W62">
        <v>207.24769099379773</v>
      </c>
      <c r="X62">
        <v>200.0533718977822</v>
      </c>
      <c r="Y62">
        <v>203.94439941574819</v>
      </c>
      <c r="Z62">
        <v>203.16431557822216</v>
      </c>
      <c r="AA62">
        <v>214.09518110650242</v>
      </c>
      <c r="AB62">
        <v>202.58149432030041</v>
      </c>
      <c r="AC62">
        <v>213.33505613020679</v>
      </c>
      <c r="AD62">
        <v>197.52960140741197</v>
      </c>
      <c r="AE62">
        <v>210.05481228476856</v>
      </c>
      <c r="AF62">
        <v>203.43349758823751</v>
      </c>
      <c r="AG62">
        <v>212.05946479986596</v>
      </c>
      <c r="AH62">
        <v>207.35753976387787</v>
      </c>
      <c r="AI62">
        <v>207.29141040411196</v>
      </c>
      <c r="AJ62">
        <v>203.99613488499017</v>
      </c>
      <c r="AK62">
        <v>205.72742853565433</v>
      </c>
      <c r="AL62">
        <v>213.18548972650024</v>
      </c>
      <c r="AM62">
        <v>214.57456894259667</v>
      </c>
      <c r="AN62">
        <v>213.45554712516605</v>
      </c>
      <c r="AO62">
        <v>198.72012997203274</v>
      </c>
      <c r="AP62">
        <v>205.98349222146499</v>
      </c>
      <c r="AQ62">
        <v>210.70140560587606</v>
      </c>
      <c r="AR62">
        <v>203.95489157400152</v>
      </c>
      <c r="AS62">
        <v>207.96823589754058</v>
      </c>
      <c r="AT62">
        <v>223.39403456263244</v>
      </c>
      <c r="AU62">
        <v>202.24021780214389</v>
      </c>
      <c r="AV62">
        <v>209.45467083711992</v>
      </c>
      <c r="AW62">
        <v>207.27910494079697</v>
      </c>
      <c r="AX62">
        <v>218.36915364238666</v>
      </c>
      <c r="AY62">
        <v>210.2570020519197</v>
      </c>
      <c r="AZ62">
        <v>200.16292053461075</v>
      </c>
      <c r="BA62">
        <v>201.2340836039657</v>
      </c>
      <c r="BB62">
        <v>207.10983603967907</v>
      </c>
      <c r="BC62">
        <v>213.58434180675249</v>
      </c>
      <c r="BD62">
        <v>219.13524376705755</v>
      </c>
      <c r="BE62">
        <v>206.79445226724783</v>
      </c>
      <c r="BF62">
        <v>205.80510677283019</v>
      </c>
      <c r="BG62">
        <v>201.46566141866788</v>
      </c>
      <c r="BH62">
        <v>212.11547716794303</v>
      </c>
      <c r="BI62">
        <v>206.05800655394705</v>
      </c>
    </row>
    <row r="63" spans="1:61" x14ac:dyDescent="0.2">
      <c r="A63" s="39" t="s">
        <v>161</v>
      </c>
      <c r="B63">
        <v>194.07601810363121</v>
      </c>
      <c r="C63">
        <v>201.19806761377549</v>
      </c>
      <c r="D63">
        <v>206.59624551845627</v>
      </c>
      <c r="E63">
        <v>201.91569872386754</v>
      </c>
      <c r="F63">
        <v>206.49428775178239</v>
      </c>
      <c r="G63">
        <v>214.04258275416214</v>
      </c>
      <c r="H63">
        <v>205.26436669789109</v>
      </c>
      <c r="I63">
        <v>200.90462483259034</v>
      </c>
      <c r="J63">
        <v>211.36747007168015</v>
      </c>
      <c r="K63">
        <v>203.69617045835912</v>
      </c>
      <c r="L63">
        <v>219.66452875622781</v>
      </c>
      <c r="M63">
        <v>206.46893274479953</v>
      </c>
      <c r="N63">
        <v>206.42383772374887</v>
      </c>
      <c r="O63">
        <v>203.99942384520546</v>
      </c>
      <c r="P63">
        <v>203.43349758823751</v>
      </c>
      <c r="Q63">
        <v>203.59370621682319</v>
      </c>
      <c r="R63">
        <v>209.47603032019106</v>
      </c>
      <c r="S63">
        <v>202.32543063448975</v>
      </c>
      <c r="T63">
        <v>214.28137627245451</v>
      </c>
      <c r="U63">
        <v>208.06669210961263</v>
      </c>
      <c r="V63">
        <v>200.89494553522673</v>
      </c>
      <c r="W63">
        <v>210.99392922897823</v>
      </c>
      <c r="X63">
        <v>210.20082085888862</v>
      </c>
      <c r="Y63">
        <v>202.60127810380072</v>
      </c>
      <c r="Z63">
        <v>198.84183400555048</v>
      </c>
      <c r="AA63">
        <v>204.54839882623492</v>
      </c>
      <c r="AB63">
        <v>203.62494508609234</v>
      </c>
      <c r="AC63">
        <v>206.99153976912203</v>
      </c>
      <c r="AD63">
        <v>208.55019427236402</v>
      </c>
      <c r="AE63">
        <v>210.12082909456512</v>
      </c>
      <c r="AF63">
        <v>205.70220483696903</v>
      </c>
      <c r="AG63">
        <v>209.81932023224363</v>
      </c>
      <c r="AH63">
        <v>217.25375843507936</v>
      </c>
      <c r="AI63">
        <v>200.61339553413563</v>
      </c>
      <c r="AJ63">
        <v>211.59208229383512</v>
      </c>
      <c r="AK63">
        <v>216.56115093483822</v>
      </c>
      <c r="AL63">
        <v>205.91719403674506</v>
      </c>
      <c r="AM63">
        <v>202.90631353182835</v>
      </c>
      <c r="AN63">
        <v>212.69242081635457</v>
      </c>
      <c r="AO63">
        <v>204.63709445485438</v>
      </c>
      <c r="AP63">
        <v>206.53399913263274</v>
      </c>
      <c r="AQ63">
        <v>204.40739247297461</v>
      </c>
      <c r="AR63">
        <v>197.07830104144523</v>
      </c>
      <c r="AS63">
        <v>221.14523615292273</v>
      </c>
      <c r="AT63">
        <v>212.74653234050493</v>
      </c>
      <c r="AU63">
        <v>202.02769844891736</v>
      </c>
      <c r="AV63">
        <v>208.25906501832651</v>
      </c>
      <c r="AW63">
        <v>209.73067462583276</v>
      </c>
      <c r="AX63">
        <v>216.29048076411709</v>
      </c>
      <c r="AY63">
        <v>208.70986516220728</v>
      </c>
      <c r="AZ63">
        <v>204.83280634599214</v>
      </c>
      <c r="BA63">
        <v>202.32901972795662</v>
      </c>
      <c r="BB63">
        <v>207.00993543633376</v>
      </c>
      <c r="BC63">
        <v>204.02787397634529</v>
      </c>
      <c r="BD63">
        <v>208.39351846226054</v>
      </c>
      <c r="BE63">
        <v>201.64455334216473</v>
      </c>
      <c r="BF63">
        <v>208.91830770543311</v>
      </c>
      <c r="BG63">
        <v>200.4934422779188</v>
      </c>
      <c r="BH63">
        <v>214.6824168243329</v>
      </c>
      <c r="BI63">
        <v>203.24308179843501</v>
      </c>
    </row>
    <row r="64" spans="1:61" x14ac:dyDescent="0.2">
      <c r="A64" s="39" t="s">
        <v>162</v>
      </c>
      <c r="B64">
        <v>204.47844902028737</v>
      </c>
      <c r="C64">
        <v>204.36667439517623</v>
      </c>
      <c r="D64">
        <v>211.48959929397097</v>
      </c>
      <c r="E64">
        <v>204.27775366661808</v>
      </c>
      <c r="F64">
        <v>204.87542526771722</v>
      </c>
      <c r="G64">
        <v>209.43942656904983</v>
      </c>
      <c r="H64">
        <v>207.25363113106869</v>
      </c>
      <c r="I64">
        <v>212.70635200144898</v>
      </c>
      <c r="J64">
        <v>211.45518401445588</v>
      </c>
      <c r="K64">
        <v>207.11920895101503</v>
      </c>
      <c r="L64">
        <v>213.04030026604596</v>
      </c>
      <c r="M64">
        <v>212.40629378317681</v>
      </c>
      <c r="N64">
        <v>204.69321937290078</v>
      </c>
      <c r="O64">
        <v>215.0282203523675</v>
      </c>
      <c r="P64">
        <v>208.32732032195781</v>
      </c>
      <c r="Q64">
        <v>206.76383867558616</v>
      </c>
      <c r="R64">
        <v>202.91793118977512</v>
      </c>
      <c r="S64">
        <v>217.63592810876435</v>
      </c>
      <c r="T64">
        <v>211.88686316910025</v>
      </c>
      <c r="U64">
        <v>204.05838752358977</v>
      </c>
      <c r="V64">
        <v>211.25400094425277</v>
      </c>
      <c r="W64">
        <v>206.27374608685204</v>
      </c>
      <c r="X64">
        <v>222.53145159757696</v>
      </c>
      <c r="Y64">
        <v>202.16024479614862</v>
      </c>
      <c r="Z64">
        <v>216.55834969115676</v>
      </c>
      <c r="AA64">
        <v>208.79692881627125</v>
      </c>
      <c r="AB64">
        <v>193.8693263377063</v>
      </c>
      <c r="AC64">
        <v>205.35352503194008</v>
      </c>
      <c r="AD64">
        <v>204.63354287804395</v>
      </c>
      <c r="AE64">
        <v>211.1960377100404</v>
      </c>
      <c r="AF64">
        <v>196.49779331067111</v>
      </c>
      <c r="AG64">
        <v>215.53334461478516</v>
      </c>
      <c r="AH64">
        <v>202.32829440593196</v>
      </c>
      <c r="AI64">
        <v>204.32470576216292</v>
      </c>
      <c r="AJ64">
        <v>204.38235635757155</v>
      </c>
      <c r="AK64">
        <v>209.60555657657824</v>
      </c>
      <c r="AL64">
        <v>199.80138502197224</v>
      </c>
      <c r="AM64">
        <v>210.77474441645609</v>
      </c>
      <c r="AN64">
        <v>209.75721766026982</v>
      </c>
      <c r="AO64">
        <v>209.72537227172143</v>
      </c>
      <c r="AP64">
        <v>200.85111357494316</v>
      </c>
      <c r="AQ64">
        <v>203.77007201878587</v>
      </c>
      <c r="AR64">
        <v>214.26444375484425</v>
      </c>
      <c r="AS64">
        <v>206.12548026056902</v>
      </c>
      <c r="AT64">
        <v>207.64485482450982</v>
      </c>
      <c r="AU64">
        <v>199.94304791672039</v>
      </c>
      <c r="AV64">
        <v>217.18517798709217</v>
      </c>
      <c r="AW64">
        <v>207.8899698994137</v>
      </c>
      <c r="AX64">
        <v>203.82023178845702</v>
      </c>
      <c r="AY64">
        <v>212.33361151408462</v>
      </c>
      <c r="AZ64">
        <v>215.57221187086543</v>
      </c>
      <c r="BA64">
        <v>205.66910264042963</v>
      </c>
      <c r="BB64">
        <v>206.15933279023739</v>
      </c>
      <c r="BC64">
        <v>210.68527969637944</v>
      </c>
      <c r="BD64">
        <v>200.42993908410426</v>
      </c>
      <c r="BE64">
        <v>208.30245303150878</v>
      </c>
      <c r="BF64">
        <v>212.02638761443086</v>
      </c>
      <c r="BG64">
        <v>208.26664338292903</v>
      </c>
      <c r="BH64">
        <v>212.63515789306257</v>
      </c>
      <c r="BI64">
        <v>213.50600702808879</v>
      </c>
    </row>
    <row r="65" spans="1:61" x14ac:dyDescent="0.2">
      <c r="A65" s="39" t="s">
        <v>163</v>
      </c>
      <c r="B65">
        <v>200.81175860232906</v>
      </c>
      <c r="C65">
        <v>209.50090386341617</v>
      </c>
      <c r="D65">
        <v>208.36863866625936</v>
      </c>
      <c r="E65">
        <v>200.04141658992739</v>
      </c>
      <c r="F65">
        <v>195.11087755509652</v>
      </c>
      <c r="G65">
        <v>207.93877906945272</v>
      </c>
      <c r="H65">
        <v>209.17323963877425</v>
      </c>
      <c r="I65">
        <v>215.08957259121235</v>
      </c>
      <c r="J65">
        <v>197.46972482372075</v>
      </c>
      <c r="K65">
        <v>207.09277846654732</v>
      </c>
      <c r="L65">
        <v>205.1898336070808</v>
      </c>
      <c r="M65">
        <v>209.06542302091839</v>
      </c>
      <c r="N65">
        <v>202.32185404657503</v>
      </c>
      <c r="O65">
        <v>209.99223450181307</v>
      </c>
      <c r="P65">
        <v>214.42152599539259</v>
      </c>
      <c r="Q65">
        <v>208.00399552391173</v>
      </c>
      <c r="R65">
        <v>211.88686316910025</v>
      </c>
      <c r="S65">
        <v>211.39644543601025</v>
      </c>
      <c r="T65">
        <v>210.65261519416526</v>
      </c>
      <c r="U65">
        <v>206.00776549818693</v>
      </c>
      <c r="V65">
        <v>213.05184289067984</v>
      </c>
      <c r="W65">
        <v>203.94937662550365</v>
      </c>
      <c r="X65">
        <v>206.32449987025029</v>
      </c>
      <c r="Y65">
        <v>220.14089024870191</v>
      </c>
      <c r="Z65">
        <v>215.92399305282743</v>
      </c>
      <c r="AA65">
        <v>209.02472370144824</v>
      </c>
      <c r="AB65">
        <v>208.33996343518083</v>
      </c>
      <c r="AC65">
        <v>209.45161948239547</v>
      </c>
      <c r="AD65">
        <v>203.43349758823751</v>
      </c>
      <c r="AE65">
        <v>207.9518286131206</v>
      </c>
      <c r="AF65">
        <v>198.06724010541802</v>
      </c>
      <c r="AG65">
        <v>209.24004429835622</v>
      </c>
      <c r="AH65">
        <v>209.89058312116686</v>
      </c>
      <c r="AI65">
        <v>203.83425051241647</v>
      </c>
      <c r="AJ65">
        <v>204.141705764785</v>
      </c>
      <c r="AK65">
        <v>207.12219777797873</v>
      </c>
      <c r="AL65">
        <v>212.46220610683667</v>
      </c>
      <c r="AM65">
        <v>206.16200272562128</v>
      </c>
      <c r="AN65">
        <v>213.08400717080804</v>
      </c>
      <c r="AO65">
        <v>199.67262785704224</v>
      </c>
      <c r="AP65">
        <v>208.62509002418665</v>
      </c>
      <c r="AQ65">
        <v>216.2983592619712</v>
      </c>
      <c r="AR65">
        <v>206.80652012507198</v>
      </c>
      <c r="AS65">
        <v>201.67644250014564</v>
      </c>
      <c r="AT65">
        <v>212.00496560359898</v>
      </c>
      <c r="AU65">
        <v>205.72651563034742</v>
      </c>
      <c r="AV65">
        <v>202.58285742548469</v>
      </c>
      <c r="AW65">
        <v>207.53177962197515</v>
      </c>
      <c r="AX65">
        <v>208.71241004206968</v>
      </c>
      <c r="AY65">
        <v>214.16960164734337</v>
      </c>
      <c r="AZ65">
        <v>193.02375092357397</v>
      </c>
      <c r="BA65">
        <v>206.83751513607422</v>
      </c>
      <c r="BB65">
        <v>192.66839315369725</v>
      </c>
      <c r="BC65">
        <v>207.28207500943245</v>
      </c>
      <c r="BD65">
        <v>217.32559032662539</v>
      </c>
      <c r="BE65">
        <v>198.0456805335125</v>
      </c>
      <c r="BF65">
        <v>200.97464341907471</v>
      </c>
      <c r="BG65">
        <v>202.50578570758807</v>
      </c>
      <c r="BH65">
        <v>203.36604263994377</v>
      </c>
      <c r="BI65">
        <v>221.12342646997422</v>
      </c>
    </row>
    <row r="66" spans="1:61" x14ac:dyDescent="0.2">
      <c r="A66" s="39" t="s">
        <v>164</v>
      </c>
      <c r="B66">
        <v>210.78095967587433</v>
      </c>
      <c r="C66">
        <v>206.55839746487618</v>
      </c>
      <c r="D66">
        <v>204.08228563374723</v>
      </c>
      <c r="E66">
        <v>203.84769398097706</v>
      </c>
      <c r="F66">
        <v>201.93505731859477</v>
      </c>
      <c r="G66">
        <v>200.08788722171448</v>
      </c>
      <c r="H66">
        <v>214.96301640346064</v>
      </c>
      <c r="I66">
        <v>198.87867536218255</v>
      </c>
      <c r="J66">
        <v>209.51095832734427</v>
      </c>
      <c r="K66">
        <v>212.39760242443299</v>
      </c>
      <c r="L66">
        <v>207.62926040097955</v>
      </c>
      <c r="M66">
        <v>213.54993903278955</v>
      </c>
      <c r="N66">
        <v>210.23641791308182</v>
      </c>
      <c r="O66">
        <v>205.58645344627439</v>
      </c>
      <c r="P66">
        <v>212.43069836819632</v>
      </c>
      <c r="Q66">
        <v>195.1173804422142</v>
      </c>
      <c r="R66">
        <v>218.33698936225846</v>
      </c>
      <c r="S66">
        <v>207.84578153089387</v>
      </c>
      <c r="T66">
        <v>207.37617928935651</v>
      </c>
      <c r="U66">
        <v>205.45604554846068</v>
      </c>
      <c r="V66">
        <v>215.91686488810228</v>
      </c>
      <c r="W66">
        <v>208.06374079930538</v>
      </c>
      <c r="X66">
        <v>200.77204096870264</v>
      </c>
      <c r="Y66">
        <v>205.90995957482664</v>
      </c>
      <c r="Z66">
        <v>217.56262056206469</v>
      </c>
      <c r="AA66">
        <v>201.47077618949697</v>
      </c>
      <c r="AB66">
        <v>213.6303372275579</v>
      </c>
      <c r="AC66">
        <v>201.26891156670172</v>
      </c>
      <c r="AD66">
        <v>204.48257585249667</v>
      </c>
      <c r="AE66">
        <v>209.33518028633262</v>
      </c>
      <c r="AF66">
        <v>215.01775320521847</v>
      </c>
      <c r="AG66">
        <v>208.91660695034079</v>
      </c>
      <c r="AH66">
        <v>213.52549067833752</v>
      </c>
      <c r="AI66">
        <v>210.24419011374266</v>
      </c>
      <c r="AJ66">
        <v>205.76449499222508</v>
      </c>
      <c r="AK66">
        <v>203.33175241595018</v>
      </c>
      <c r="AL66">
        <v>208.02756223693723</v>
      </c>
      <c r="AM66">
        <v>210.82359735592763</v>
      </c>
      <c r="AN66">
        <v>201.92809172604757</v>
      </c>
      <c r="AO66">
        <v>204.06980509270215</v>
      </c>
      <c r="AP66">
        <v>211.33606237745698</v>
      </c>
      <c r="AQ66">
        <v>203.34622133978701</v>
      </c>
      <c r="AR66">
        <v>207.27018848211446</v>
      </c>
      <c r="AS66">
        <v>211.80680262423994</v>
      </c>
      <c r="AT66">
        <v>199.41046146178269</v>
      </c>
      <c r="AU66">
        <v>212.47332354269747</v>
      </c>
      <c r="AV66">
        <v>202.83873352801311</v>
      </c>
      <c r="AW66">
        <v>204.33993752468086</v>
      </c>
      <c r="AX66">
        <v>216.65711854203255</v>
      </c>
      <c r="AY66">
        <v>212.4967839585297</v>
      </c>
      <c r="AZ66">
        <v>214.83458438288653</v>
      </c>
      <c r="BA66">
        <v>215.26505049897241</v>
      </c>
      <c r="BB66">
        <v>209.58010777795425</v>
      </c>
      <c r="BC66">
        <v>210.73325099442445</v>
      </c>
      <c r="BD66">
        <v>199.09144482645206</v>
      </c>
      <c r="BE66">
        <v>201.89704044006066</v>
      </c>
      <c r="BF66">
        <v>198.0736929703271</v>
      </c>
      <c r="BG66">
        <v>207.32915216049878</v>
      </c>
      <c r="BH66">
        <v>210.41726070271397</v>
      </c>
      <c r="BI66">
        <v>209.70637633800652</v>
      </c>
    </row>
    <row r="67" spans="1:61" x14ac:dyDescent="0.2">
      <c r="A67" s="39" t="s">
        <v>165</v>
      </c>
      <c r="B67">
        <v>207.00694035659399</v>
      </c>
      <c r="C67">
        <v>199.8685148259101</v>
      </c>
      <c r="D67">
        <v>205.3964315813646</v>
      </c>
      <c r="E67">
        <v>207.88323565958126</v>
      </c>
      <c r="F67">
        <v>206.75132061788463</v>
      </c>
      <c r="G67">
        <v>204.32049139108858</v>
      </c>
      <c r="H67">
        <v>210.69192014457076</v>
      </c>
      <c r="I67">
        <v>211.49628976437089</v>
      </c>
      <c r="J67">
        <v>205.05182858633634</v>
      </c>
      <c r="K67">
        <v>210.19398657463898</v>
      </c>
      <c r="L67">
        <v>208.01830187557061</v>
      </c>
      <c r="M67">
        <v>209.55994882788946</v>
      </c>
      <c r="N67">
        <v>209.03371519344364</v>
      </c>
      <c r="O67">
        <v>209.09759355382266</v>
      </c>
      <c r="P67">
        <v>199.50740450204466</v>
      </c>
      <c r="Q67">
        <v>200.99078808689956</v>
      </c>
      <c r="R67">
        <v>200.92200755007798</v>
      </c>
      <c r="S67">
        <v>208.2683316324692</v>
      </c>
      <c r="T67">
        <v>203.67155327895307</v>
      </c>
      <c r="U67">
        <v>202.50647351295629</v>
      </c>
      <c r="V67">
        <v>196.91647919663228</v>
      </c>
      <c r="W67">
        <v>207.83988516305544</v>
      </c>
      <c r="X67">
        <v>196.69973296677927</v>
      </c>
      <c r="Y67">
        <v>213.49421429241193</v>
      </c>
      <c r="Z67">
        <v>193.70325260516256</v>
      </c>
      <c r="AA67">
        <v>208.13191481684771</v>
      </c>
      <c r="AB67">
        <v>214.41487304164912</v>
      </c>
      <c r="AC67">
        <v>195.28755599586293</v>
      </c>
      <c r="AD67">
        <v>211.45006299085071</v>
      </c>
      <c r="AE67">
        <v>203.23267092627066</v>
      </c>
      <c r="AF67">
        <v>207.2162520356942</v>
      </c>
      <c r="AG67">
        <v>211.88038529308687</v>
      </c>
      <c r="AH67">
        <v>204.7954897783784</v>
      </c>
      <c r="AI67">
        <v>212.55641043117794</v>
      </c>
      <c r="AJ67">
        <v>199.3761212155805</v>
      </c>
      <c r="AK67">
        <v>203.60471110271465</v>
      </c>
      <c r="AL67">
        <v>205.3189846969035</v>
      </c>
      <c r="AM67">
        <v>210.54161591328739</v>
      </c>
      <c r="AN67">
        <v>196.82193722238299</v>
      </c>
      <c r="AO67">
        <v>213.80952928430634</v>
      </c>
      <c r="AP67">
        <v>211.4388017411402</v>
      </c>
      <c r="AQ67">
        <v>208.70011083153076</v>
      </c>
      <c r="AR67">
        <v>207.31091906546499</v>
      </c>
      <c r="AS67">
        <v>199.50325265873107</v>
      </c>
      <c r="AT67">
        <v>211.34364699483558</v>
      </c>
      <c r="AU67">
        <v>207.14264435574296</v>
      </c>
      <c r="AV67">
        <v>198.25477336545009</v>
      </c>
      <c r="AW67">
        <v>217.75330522123841</v>
      </c>
      <c r="AX67">
        <v>212.31526586908149</v>
      </c>
      <c r="AY67">
        <v>211.6160741956337</v>
      </c>
      <c r="AZ67">
        <v>207.57905686187587</v>
      </c>
      <c r="BA67">
        <v>205.31945990788518</v>
      </c>
      <c r="BB67">
        <v>210.93846085241967</v>
      </c>
      <c r="BC67">
        <v>205.75031994886376</v>
      </c>
      <c r="BD67">
        <v>212.34624212175549</v>
      </c>
      <c r="BE67">
        <v>208.36526216717903</v>
      </c>
      <c r="BF67">
        <v>202.18237962345302</v>
      </c>
      <c r="BG67">
        <v>200.14663830571226</v>
      </c>
      <c r="BH67">
        <v>207.6924884726468</v>
      </c>
      <c r="BI67">
        <v>208.17905449567479</v>
      </c>
    </row>
    <row r="68" spans="1:61" x14ac:dyDescent="0.2">
      <c r="A68" s="39" t="s">
        <v>166</v>
      </c>
      <c r="B68">
        <v>211.12309282435308</v>
      </c>
      <c r="C68">
        <v>209.63719562351616</v>
      </c>
      <c r="D68">
        <v>209.30097760120407</v>
      </c>
      <c r="E68">
        <v>207.94761424204626</v>
      </c>
      <c r="F68">
        <v>202.31396304316877</v>
      </c>
      <c r="G68">
        <v>197.0326307649957</v>
      </c>
      <c r="H68">
        <v>209.80377583092195</v>
      </c>
      <c r="I68">
        <v>207.36092876851035</v>
      </c>
      <c r="J68">
        <v>209.72757950167579</v>
      </c>
      <c r="K68">
        <v>218.30762632581173</v>
      </c>
      <c r="L68">
        <v>207.92826190009509</v>
      </c>
      <c r="M68">
        <v>205.75397782286745</v>
      </c>
      <c r="N68">
        <v>210.72135821433039</v>
      </c>
      <c r="O68">
        <v>195.77597284060903</v>
      </c>
      <c r="P68">
        <v>205.74483001147019</v>
      </c>
      <c r="Q68">
        <v>211.83572796636145</v>
      </c>
      <c r="R68">
        <v>215.95978394307895</v>
      </c>
      <c r="S68">
        <v>212.95132326250314</v>
      </c>
      <c r="T68">
        <v>208.09866880645859</v>
      </c>
      <c r="U68">
        <v>203.37084477196913</v>
      </c>
      <c r="V68">
        <v>212.15958425037388</v>
      </c>
      <c r="W68">
        <v>211.37356027557689</v>
      </c>
      <c r="X68">
        <v>206.5610111252754</v>
      </c>
      <c r="Y68">
        <v>209.13195255835308</v>
      </c>
      <c r="Z68">
        <v>209.93125117675663</v>
      </c>
      <c r="AA68">
        <v>210.11765268431918</v>
      </c>
      <c r="AB68">
        <v>208.61662376538152</v>
      </c>
      <c r="AC68">
        <v>202.19928712995898</v>
      </c>
      <c r="AD68">
        <v>211.46544481999445</v>
      </c>
      <c r="AE68">
        <v>208.51679819534911</v>
      </c>
      <c r="AF68">
        <v>210.32491345286689</v>
      </c>
      <c r="AG68">
        <v>207.35118694338598</v>
      </c>
      <c r="AH68">
        <v>212.45110117652803</v>
      </c>
      <c r="AI68">
        <v>208.40406689549854</v>
      </c>
      <c r="AJ68">
        <v>217.18687874218449</v>
      </c>
      <c r="AK68">
        <v>209.17195156690286</v>
      </c>
      <c r="AL68">
        <v>197.68997260817559</v>
      </c>
      <c r="AM68">
        <v>197.53985596017446</v>
      </c>
      <c r="AN68">
        <v>207.20349637250183</v>
      </c>
      <c r="AO68">
        <v>203.81854353891686</v>
      </c>
      <c r="AP68">
        <v>208.96784219749679</v>
      </c>
      <c r="AQ68">
        <v>210.72897409558936</v>
      </c>
      <c r="AR68">
        <v>210.38532152252446</v>
      </c>
      <c r="AS68">
        <v>212.0960185287986</v>
      </c>
      <c r="AT68">
        <v>210.76042555924505</v>
      </c>
      <c r="AU68">
        <v>210.94622680030443</v>
      </c>
      <c r="AV68">
        <v>207.16222805040888</v>
      </c>
      <c r="AW68">
        <v>202.34831579492311</v>
      </c>
      <c r="AX68">
        <v>199.46558593565715</v>
      </c>
      <c r="AY68">
        <v>204.86602109250089</v>
      </c>
      <c r="AZ68">
        <v>193.15640982077457</v>
      </c>
      <c r="BA68">
        <v>207.43838815852359</v>
      </c>
      <c r="BB68">
        <v>206.49952757813298</v>
      </c>
      <c r="BC68">
        <v>212.07383993206167</v>
      </c>
      <c r="BD68">
        <v>206.10183226145455</v>
      </c>
      <c r="BE68">
        <v>201.31670778701664</v>
      </c>
      <c r="BF68">
        <v>209.82998746822705</v>
      </c>
      <c r="BG68">
        <v>204.17928494899388</v>
      </c>
      <c r="BH68">
        <v>199.44590219657402</v>
      </c>
      <c r="BI68">
        <v>210.31663477734401</v>
      </c>
    </row>
    <row r="69" spans="1:61" x14ac:dyDescent="0.2">
      <c r="A69" s="39" t="s">
        <v>167</v>
      </c>
      <c r="B69">
        <v>201.90870812021603</v>
      </c>
      <c r="C69">
        <v>199.83572526817443</v>
      </c>
      <c r="D69">
        <v>202.4247997518687</v>
      </c>
      <c r="E69">
        <v>215.86504187999526</v>
      </c>
      <c r="F69">
        <v>216.25659071779228</v>
      </c>
      <c r="G69">
        <v>204.57959392607154</v>
      </c>
      <c r="H69">
        <v>211.86906776839169</v>
      </c>
      <c r="I69">
        <v>208.81224186487816</v>
      </c>
      <c r="J69">
        <v>208.91830770543311</v>
      </c>
      <c r="K69">
        <v>201.61080085691356</v>
      </c>
      <c r="L69">
        <v>213.05120510752022</v>
      </c>
      <c r="M69">
        <v>212.8245544803649</v>
      </c>
      <c r="N69">
        <v>208.5206061359786</v>
      </c>
      <c r="O69">
        <v>216.31416627988801</v>
      </c>
      <c r="P69">
        <v>208.06921197837073</v>
      </c>
      <c r="Q69">
        <v>208.00147565515363</v>
      </c>
      <c r="R69">
        <v>216.01170699560316</v>
      </c>
      <c r="S69">
        <v>205.35871483608207</v>
      </c>
      <c r="T69">
        <v>215.65337290431489</v>
      </c>
      <c r="U69">
        <v>219.23848960560281</v>
      </c>
      <c r="V69">
        <v>202.97376848012209</v>
      </c>
      <c r="W69">
        <v>216.84357632457977</v>
      </c>
      <c r="X69">
        <v>207.57104080294812</v>
      </c>
      <c r="Y69">
        <v>202.64267148141516</v>
      </c>
      <c r="Z69">
        <v>209.53980863615288</v>
      </c>
      <c r="AA69">
        <v>203.19396624236833</v>
      </c>
      <c r="AB69">
        <v>210.08597612072481</v>
      </c>
      <c r="AC69">
        <v>205.6396145484614</v>
      </c>
      <c r="AD69">
        <v>210.05706328415545</v>
      </c>
      <c r="AE69">
        <v>207.76704657456139</v>
      </c>
      <c r="AF69">
        <v>207.9930594185571</v>
      </c>
      <c r="AG69">
        <v>213.11828488924948</v>
      </c>
      <c r="AH69">
        <v>205.94248651596718</v>
      </c>
      <c r="AI69">
        <v>214.44069700683758</v>
      </c>
      <c r="AJ69">
        <v>209.08000449472456</v>
      </c>
      <c r="AK69">
        <v>205.09980613715743</v>
      </c>
      <c r="AL69">
        <v>204.62440131942276</v>
      </c>
      <c r="AM69">
        <v>210.86254589809687</v>
      </c>
      <c r="AN69">
        <v>210.23687436573528</v>
      </c>
      <c r="AO69">
        <v>211.45108844612696</v>
      </c>
      <c r="AP69">
        <v>199.50185203689034</v>
      </c>
      <c r="AQ69">
        <v>210.06564209292992</v>
      </c>
      <c r="AR69">
        <v>220.8826195577858</v>
      </c>
      <c r="AS69">
        <v>212.28614043812559</v>
      </c>
      <c r="AT69">
        <v>199.80648728724918</v>
      </c>
      <c r="AU69">
        <v>205.57254727228428</v>
      </c>
      <c r="AV69">
        <v>206.28965314918605</v>
      </c>
      <c r="AW69">
        <v>210.30606133300171</v>
      </c>
      <c r="AX69">
        <v>204.06980509270215</v>
      </c>
      <c r="AY69">
        <v>208.9973365422411</v>
      </c>
      <c r="AZ69">
        <v>213.81394374421507</v>
      </c>
      <c r="BA69">
        <v>204.36301026839647</v>
      </c>
      <c r="BB69">
        <v>207.88239778758725</v>
      </c>
      <c r="BC69">
        <v>207.10003168679395</v>
      </c>
      <c r="BD69">
        <v>204.31259413490625</v>
      </c>
      <c r="BE69">
        <v>208.32184289011639</v>
      </c>
      <c r="BF69">
        <v>199.42751903491444</v>
      </c>
      <c r="BG69">
        <v>205.85876184432709</v>
      </c>
      <c r="BH69">
        <v>206.9594317639785</v>
      </c>
      <c r="BI69">
        <v>217.44284238357795</v>
      </c>
    </row>
    <row r="70" spans="1:61" x14ac:dyDescent="0.2">
      <c r="A70" s="39" t="s">
        <v>168</v>
      </c>
      <c r="B70">
        <v>212.68939447273442</v>
      </c>
      <c r="C70">
        <v>204.46345486326027</v>
      </c>
      <c r="D70">
        <v>207.13752958491386</v>
      </c>
      <c r="E70">
        <v>202.4107185001485</v>
      </c>
      <c r="F70">
        <v>199.72390062085469</v>
      </c>
      <c r="G70">
        <v>203.52551344095264</v>
      </c>
      <c r="H70">
        <v>207.48362074064789</v>
      </c>
      <c r="I70">
        <v>204.02022057842987</v>
      </c>
      <c r="J70">
        <v>200.3939856216748</v>
      </c>
      <c r="K70">
        <v>203.82191378522111</v>
      </c>
      <c r="L70">
        <v>210.88280489257886</v>
      </c>
      <c r="M70">
        <v>203.55881572632643</v>
      </c>
      <c r="N70">
        <v>207.6452800132829</v>
      </c>
      <c r="O70">
        <v>218.51191702572396</v>
      </c>
      <c r="P70">
        <v>200.42668764054542</v>
      </c>
      <c r="Q70">
        <v>221.08030732616317</v>
      </c>
      <c r="R70">
        <v>213.90897343499819</v>
      </c>
      <c r="S70">
        <v>197.81172666390194</v>
      </c>
      <c r="T70">
        <v>199.63271013458143</v>
      </c>
      <c r="U70">
        <v>202.88430376004544</v>
      </c>
      <c r="V70">
        <v>201.5526125227625</v>
      </c>
      <c r="W70">
        <v>203.90454422104813</v>
      </c>
      <c r="X70">
        <v>204.01584363517759</v>
      </c>
      <c r="Y70">
        <v>204.67101576505956</v>
      </c>
      <c r="Z70">
        <v>205.95691792314756</v>
      </c>
      <c r="AA70">
        <v>215.60163743507292</v>
      </c>
      <c r="AB70">
        <v>201.0993487851083</v>
      </c>
      <c r="AC70">
        <v>208.30077103474468</v>
      </c>
      <c r="AD70">
        <v>197.47497715562349</v>
      </c>
      <c r="AE70">
        <v>209.83621523319744</v>
      </c>
      <c r="AF70">
        <v>212.30039676757588</v>
      </c>
      <c r="AG70">
        <v>218.58069756254554</v>
      </c>
      <c r="AH70">
        <v>206.28700197213038</v>
      </c>
      <c r="AI70">
        <v>223.6661553774029</v>
      </c>
      <c r="AJ70">
        <v>213.82646180191659</v>
      </c>
      <c r="AK70">
        <v>217.85637598205358</v>
      </c>
      <c r="AL70">
        <v>209.34471576984652</v>
      </c>
      <c r="AM70">
        <v>205.51769792055711</v>
      </c>
      <c r="AN70">
        <v>204.24542056153587</v>
      </c>
      <c r="AO70">
        <v>210.38070072100527</v>
      </c>
      <c r="AP70">
        <v>212.90981733491935</v>
      </c>
      <c r="AQ70">
        <v>212.12383087677881</v>
      </c>
      <c r="AR70">
        <v>205.76860931888223</v>
      </c>
      <c r="AS70">
        <v>213.97837924942723</v>
      </c>
      <c r="AT70">
        <v>206.90540777869319</v>
      </c>
      <c r="AU70">
        <v>208.04312539658713</v>
      </c>
      <c r="AV70">
        <v>202.10150621770299</v>
      </c>
      <c r="AW70">
        <v>208.96185829079332</v>
      </c>
      <c r="AX70">
        <v>211.93779828300467</v>
      </c>
      <c r="AY70">
        <v>211.38575944169861</v>
      </c>
      <c r="AZ70">
        <v>211.66373910765105</v>
      </c>
      <c r="BA70">
        <v>211.53189307134016</v>
      </c>
      <c r="BB70">
        <v>211.39236862600956</v>
      </c>
      <c r="BC70">
        <v>199.91588585745194</v>
      </c>
      <c r="BD70">
        <v>216.93679271030123</v>
      </c>
      <c r="BE70">
        <v>209.56083046931599</v>
      </c>
      <c r="BF70">
        <v>204.94390567128721</v>
      </c>
      <c r="BG70">
        <v>200.52748239086941</v>
      </c>
      <c r="BH70">
        <v>203.16802972721052</v>
      </c>
      <c r="BI70">
        <v>216.08781578598428</v>
      </c>
    </row>
    <row r="71" spans="1:61" x14ac:dyDescent="0.2">
      <c r="A71" s="39" t="s">
        <v>169</v>
      </c>
      <c r="B71">
        <v>207.42908402772446</v>
      </c>
      <c r="C71">
        <v>207.40538600640139</v>
      </c>
      <c r="D71">
        <v>211.10580389850657</v>
      </c>
      <c r="E71">
        <v>210.18032425891579</v>
      </c>
      <c r="F71">
        <v>212.66282017441699</v>
      </c>
      <c r="G71">
        <v>210.12581255709665</v>
      </c>
      <c r="H71">
        <v>202.03830315714004</v>
      </c>
      <c r="I71">
        <v>205.71779926049931</v>
      </c>
      <c r="J71">
        <v>216.03241618996253</v>
      </c>
      <c r="K71">
        <v>208.48300194066542</v>
      </c>
      <c r="L71">
        <v>204.73396246180346</v>
      </c>
      <c r="M71">
        <v>212.93620404995454</v>
      </c>
      <c r="N71">
        <v>199.33415258256719</v>
      </c>
      <c r="O71">
        <v>212.81713868794031</v>
      </c>
      <c r="P71">
        <v>207.29650016383675</v>
      </c>
      <c r="Q71">
        <v>205.8746438955568</v>
      </c>
      <c r="R71">
        <v>202.82500243175309</v>
      </c>
      <c r="S71">
        <v>210.48882997766486</v>
      </c>
      <c r="T71">
        <v>201.20800952773425</v>
      </c>
      <c r="U71">
        <v>216.1114762906509</v>
      </c>
      <c r="V71">
        <v>212.45694126938179</v>
      </c>
      <c r="W71">
        <v>210.06292838811351</v>
      </c>
      <c r="X71">
        <v>196.43331468378892</v>
      </c>
      <c r="Y71">
        <v>213.30415491084568</v>
      </c>
      <c r="Z71">
        <v>214.47590013613808</v>
      </c>
      <c r="AA71">
        <v>215.6290621109365</v>
      </c>
      <c r="AB71">
        <v>212.47917614110338</v>
      </c>
      <c r="AC71">
        <v>201.81775523943361</v>
      </c>
      <c r="AD71">
        <v>218.17656813928625</v>
      </c>
      <c r="AE71">
        <v>202.85243961316883</v>
      </c>
      <c r="AF71">
        <v>200.00407501120935</v>
      </c>
      <c r="AG71">
        <v>205.04793935961789</v>
      </c>
      <c r="AH71">
        <v>217.14806150831282</v>
      </c>
      <c r="AI71">
        <v>204.75502181162301</v>
      </c>
      <c r="AJ71">
        <v>201.44260118050443</v>
      </c>
      <c r="AK71">
        <v>208.75826164902537</v>
      </c>
      <c r="AL71">
        <v>210.31571561926103</v>
      </c>
      <c r="AM71">
        <v>210.94283154289587</v>
      </c>
      <c r="AN71">
        <v>200.36983740047435</v>
      </c>
      <c r="AO71">
        <v>202.34902861139562</v>
      </c>
      <c r="AP71">
        <v>210.87074328753079</v>
      </c>
      <c r="AQ71">
        <v>202.71923047167365</v>
      </c>
      <c r="AR71">
        <v>212.61956972230837</v>
      </c>
      <c r="AS71">
        <v>202.91147832486604</v>
      </c>
      <c r="AT71">
        <v>208.91788251666003</v>
      </c>
      <c r="AU71">
        <v>205.51257064417587</v>
      </c>
      <c r="AV71">
        <v>204.94930806981574</v>
      </c>
      <c r="AW71">
        <v>201.39006535592489</v>
      </c>
      <c r="AX71">
        <v>210.25516998852981</v>
      </c>
      <c r="AY71">
        <v>217.17502347874688</v>
      </c>
      <c r="AZ71">
        <v>213.38103904546006</v>
      </c>
      <c r="BA71">
        <v>212.01264401261869</v>
      </c>
      <c r="BB71">
        <v>201.23587189792306</v>
      </c>
      <c r="BC71">
        <v>208.4015345211883</v>
      </c>
      <c r="BD71">
        <v>214.23875735072943</v>
      </c>
      <c r="BE71">
        <v>211.14140095269977</v>
      </c>
      <c r="BF71">
        <v>198.04132860136451</v>
      </c>
      <c r="BG71">
        <v>209.62972355610691</v>
      </c>
      <c r="BH71">
        <v>207.5984654788117</v>
      </c>
      <c r="BI71">
        <v>218.24494849843904</v>
      </c>
    </row>
    <row r="72" spans="1:61" x14ac:dyDescent="0.2">
      <c r="A72" s="39" t="s">
        <v>170</v>
      </c>
      <c r="B72">
        <v>203.77628727820411</v>
      </c>
      <c r="C72">
        <v>216.46498323880951</v>
      </c>
      <c r="D72">
        <v>211.32493868882011</v>
      </c>
      <c r="E72">
        <v>217.18347723199986</v>
      </c>
      <c r="F72">
        <v>211.94867811337463</v>
      </c>
      <c r="G72">
        <v>209.03114530247694</v>
      </c>
      <c r="H72">
        <v>212.55285885436751</v>
      </c>
      <c r="I72">
        <v>208.13991211744724</v>
      </c>
      <c r="J72">
        <v>210.98515033136937</v>
      </c>
      <c r="K72">
        <v>202.845924220499</v>
      </c>
      <c r="L72">
        <v>214.60734599478019</v>
      </c>
      <c r="M72">
        <v>199.16255139597342</v>
      </c>
      <c r="N72">
        <v>203.47789229836781</v>
      </c>
      <c r="O72">
        <v>209.26552436086058</v>
      </c>
      <c r="P72">
        <v>218.64292519004084</v>
      </c>
      <c r="Q72">
        <v>208.47666162572568</v>
      </c>
      <c r="R72">
        <v>204.26504177285824</v>
      </c>
      <c r="S72">
        <v>213.61543060939584</v>
      </c>
      <c r="T72">
        <v>208.55103839713411</v>
      </c>
      <c r="U72">
        <v>206.30245258181094</v>
      </c>
      <c r="V72">
        <v>207.48150730233465</v>
      </c>
      <c r="W72">
        <v>213.33169213667861</v>
      </c>
      <c r="X72">
        <v>200.36983740047435</v>
      </c>
      <c r="Y72">
        <v>199.31516915440443</v>
      </c>
      <c r="Z72">
        <v>198.38545638541109</v>
      </c>
      <c r="AA72">
        <v>210.30009618462645</v>
      </c>
      <c r="AB72">
        <v>211.07033815261093</v>
      </c>
      <c r="AC72">
        <v>207.06120194737014</v>
      </c>
      <c r="AD72">
        <v>205.40395992375852</v>
      </c>
      <c r="AE72">
        <v>198.87867536218255</v>
      </c>
      <c r="AF72">
        <v>209.30010846532969</v>
      </c>
      <c r="AG72">
        <v>208.6577107569683</v>
      </c>
      <c r="AH72">
        <v>198.1099090493517</v>
      </c>
      <c r="AI72">
        <v>210.38485881709494</v>
      </c>
      <c r="AJ72">
        <v>208.43781938074972</v>
      </c>
      <c r="AK72">
        <v>195.60609742021188</v>
      </c>
      <c r="AL72">
        <v>212.7520222778985</v>
      </c>
      <c r="AM72">
        <v>213.94656512475922</v>
      </c>
      <c r="AN72">
        <v>207.49545724575728</v>
      </c>
      <c r="AO72">
        <v>209.92140930721507</v>
      </c>
      <c r="AP72">
        <v>213.29211206412583</v>
      </c>
      <c r="AQ72">
        <v>209.54462327373039</v>
      </c>
      <c r="AR72">
        <v>202.35614427056862</v>
      </c>
      <c r="AS72">
        <v>207.69459565818397</v>
      </c>
      <c r="AT72">
        <v>206.58233309169009</v>
      </c>
      <c r="AU72">
        <v>203.33356572101184</v>
      </c>
      <c r="AV72">
        <v>213.96774953010026</v>
      </c>
      <c r="AW72">
        <v>216.95572611625539</v>
      </c>
      <c r="AX72">
        <v>202.73256139026489</v>
      </c>
      <c r="AY72">
        <v>206.99795511737466</v>
      </c>
      <c r="AZ72">
        <v>204.83280634599214</v>
      </c>
      <c r="BA72">
        <v>202.1787029911211</v>
      </c>
      <c r="BB72">
        <v>213.11763460053771</v>
      </c>
      <c r="BC72">
        <v>213.64313040740672</v>
      </c>
      <c r="BD72">
        <v>208.17442744137952</v>
      </c>
      <c r="BE72">
        <v>199.30343894648831</v>
      </c>
      <c r="BF72">
        <v>199.55970272113336</v>
      </c>
      <c r="BG72">
        <v>213.91421326134878</v>
      </c>
      <c r="BH72">
        <v>205.83014288823324</v>
      </c>
      <c r="BI72">
        <v>212.72093347525515</v>
      </c>
    </row>
    <row r="73" spans="1:61" x14ac:dyDescent="0.2">
      <c r="A73" s="39" t="s">
        <v>171</v>
      </c>
      <c r="B73">
        <v>208.13991211744724</v>
      </c>
      <c r="C73">
        <v>201.67317855103465</v>
      </c>
      <c r="D73">
        <v>210.50701930326613</v>
      </c>
      <c r="E73">
        <v>208.96185829079332</v>
      </c>
      <c r="F73">
        <v>208.76250728398009</v>
      </c>
      <c r="G73">
        <v>203.07072402593622</v>
      </c>
      <c r="H73">
        <v>204.65938560156064</v>
      </c>
      <c r="I73">
        <v>206.15221087828832</v>
      </c>
      <c r="J73">
        <v>210.09320432986715</v>
      </c>
      <c r="K73">
        <v>210.56128714681836</v>
      </c>
      <c r="L73">
        <v>211.47365471498051</v>
      </c>
      <c r="M73">
        <v>205.60773789603263</v>
      </c>
      <c r="N73">
        <v>200.85697867890121</v>
      </c>
      <c r="O73">
        <v>200.68227611537441</v>
      </c>
      <c r="P73">
        <v>214.93497895554174</v>
      </c>
      <c r="Q73">
        <v>209.93617211152741</v>
      </c>
      <c r="R73">
        <v>214.60908426652895</v>
      </c>
      <c r="S73">
        <v>206.84611895595299</v>
      </c>
      <c r="T73">
        <v>207.0454011822294</v>
      </c>
      <c r="U73">
        <v>211.91337493965693</v>
      </c>
      <c r="V73">
        <v>208.67593759922602</v>
      </c>
      <c r="W73">
        <v>210.22043581743492</v>
      </c>
      <c r="X73">
        <v>194.00218532374129</v>
      </c>
      <c r="Y73">
        <v>203.32451170125569</v>
      </c>
      <c r="Z73">
        <v>209.97516442312917</v>
      </c>
      <c r="AA73">
        <v>208.73745241024881</v>
      </c>
      <c r="AB73">
        <v>210.82935616269242</v>
      </c>
      <c r="AC73">
        <v>205.19175320933573</v>
      </c>
      <c r="AD73">
        <v>212.84995325678028</v>
      </c>
      <c r="AE73">
        <v>207.50897574763076</v>
      </c>
      <c r="AF73">
        <v>221.14523615292273</v>
      </c>
      <c r="AG73">
        <v>207.14221916696988</v>
      </c>
      <c r="AH73">
        <v>198.72538230393548</v>
      </c>
      <c r="AI73">
        <v>212.40339874785423</v>
      </c>
      <c r="AJ73">
        <v>202.05493554149871</v>
      </c>
      <c r="AK73">
        <v>196.45247318968177</v>
      </c>
      <c r="AL73">
        <v>200.17567619780311</v>
      </c>
      <c r="AM73">
        <v>213.53734594177513</v>
      </c>
      <c r="AN73">
        <v>202.03680249088211</v>
      </c>
      <c r="AO73">
        <v>210.82839948795299</v>
      </c>
      <c r="AP73">
        <v>208.20137065348536</v>
      </c>
      <c r="AQ73">
        <v>209.49392576531682</v>
      </c>
      <c r="AR73">
        <v>202.0048883217969</v>
      </c>
      <c r="AS73">
        <v>204.70833233267331</v>
      </c>
      <c r="AT73">
        <v>211.11667122332437</v>
      </c>
      <c r="AU73">
        <v>203.90454422104813</v>
      </c>
      <c r="AV73">
        <v>208.48553431497567</v>
      </c>
      <c r="AW73">
        <v>208.39478152302763</v>
      </c>
      <c r="AX73">
        <v>216.12898406366003</v>
      </c>
      <c r="AY73">
        <v>210.97443307317735</v>
      </c>
      <c r="AZ73">
        <v>208.81564337506279</v>
      </c>
      <c r="BA73">
        <v>209.37812435241358</v>
      </c>
      <c r="BB73">
        <v>211.97540247831785</v>
      </c>
      <c r="BC73">
        <v>210.14895408134907</v>
      </c>
      <c r="BD73">
        <v>209.45075034652109</v>
      </c>
      <c r="BE73">
        <v>201.03040567610878</v>
      </c>
      <c r="BF73">
        <v>207.50897574763076</v>
      </c>
      <c r="BG73">
        <v>208.58360910770716</v>
      </c>
      <c r="BH73">
        <v>201.28489366234862</v>
      </c>
      <c r="BI73">
        <v>209.68607982686808</v>
      </c>
    </row>
    <row r="74" spans="1:61" x14ac:dyDescent="0.2">
      <c r="A74" s="39" t="s">
        <v>172</v>
      </c>
      <c r="B74">
        <v>200.1698736216058</v>
      </c>
      <c r="C74">
        <v>205.95466067098459</v>
      </c>
      <c r="D74">
        <v>204.59387526662613</v>
      </c>
      <c r="E74">
        <v>211.17862372867239</v>
      </c>
      <c r="F74">
        <v>196.43331468378892</v>
      </c>
      <c r="G74">
        <v>195.65361851837952</v>
      </c>
      <c r="H74">
        <v>205.33934373580269</v>
      </c>
      <c r="I74">
        <v>202.48287553605041</v>
      </c>
      <c r="J74">
        <v>199.37321992748184</v>
      </c>
      <c r="K74">
        <v>208.35050561564276</v>
      </c>
      <c r="L74">
        <v>211.3984838410106</v>
      </c>
      <c r="M74">
        <v>207.34355855657486</v>
      </c>
      <c r="N74">
        <v>204.89813535042049</v>
      </c>
      <c r="O74">
        <v>204.29360445396742</v>
      </c>
      <c r="P74">
        <v>200.90462483259034</v>
      </c>
      <c r="Q74">
        <v>206.96927988629614</v>
      </c>
      <c r="R74">
        <v>199.15337232069578</v>
      </c>
      <c r="S74">
        <v>202.57875560437969</v>
      </c>
      <c r="T74">
        <v>214.84553924656939</v>
      </c>
      <c r="U74">
        <v>216.01778469394776</v>
      </c>
      <c r="V74">
        <v>207.35796495265095</v>
      </c>
      <c r="W74">
        <v>208.744668113839</v>
      </c>
      <c r="X74">
        <v>197.31845766492188</v>
      </c>
      <c r="Y74">
        <v>206.11164911989181</v>
      </c>
      <c r="Z74">
        <v>205.8977416503767</v>
      </c>
      <c r="AA74">
        <v>199.58418859224184</v>
      </c>
      <c r="AB74">
        <v>206.30597914751706</v>
      </c>
      <c r="AC74">
        <v>203.49910171481315</v>
      </c>
      <c r="AD74">
        <v>208.07804715096427</v>
      </c>
      <c r="AE74">
        <v>207.12219777797873</v>
      </c>
      <c r="AF74">
        <v>202.0420923394413</v>
      </c>
      <c r="AG74">
        <v>201.09010718206991</v>
      </c>
      <c r="AH74">
        <v>212.80110657008481</v>
      </c>
      <c r="AI74">
        <v>216.46085640660021</v>
      </c>
      <c r="AJ74">
        <v>203.43230956078332</v>
      </c>
      <c r="AK74">
        <v>212.886682063443</v>
      </c>
      <c r="AL74">
        <v>202.83873352801311</v>
      </c>
      <c r="AM74">
        <v>212.67608856524748</v>
      </c>
      <c r="AN74">
        <v>207.07997903392243</v>
      </c>
      <c r="AO74">
        <v>208.49102425236924</v>
      </c>
      <c r="AP74">
        <v>201.23944848583778</v>
      </c>
      <c r="AQ74">
        <v>210.0850632154179</v>
      </c>
      <c r="AR74">
        <v>199.1349141257233</v>
      </c>
      <c r="AS74">
        <v>214.30242311672191</v>
      </c>
      <c r="AT74">
        <v>208.01325588527834</v>
      </c>
      <c r="AU74">
        <v>204.23212715960108</v>
      </c>
      <c r="AV74">
        <v>217.28512235987</v>
      </c>
      <c r="AW74">
        <v>197.31015397829469</v>
      </c>
      <c r="AX74">
        <v>209.98190491573769</v>
      </c>
      <c r="AY74">
        <v>208.92044615485065</v>
      </c>
      <c r="AZ74">
        <v>203.40314661317097</v>
      </c>
      <c r="BA74">
        <v>206.495594581982</v>
      </c>
      <c r="BB74">
        <v>197.76930783101125</v>
      </c>
      <c r="BC74">
        <v>207.7548411556636</v>
      </c>
      <c r="BD74">
        <v>208.27886130737897</v>
      </c>
      <c r="BE74">
        <v>204.26610474479094</v>
      </c>
      <c r="BF74">
        <v>222.99345671618357</v>
      </c>
      <c r="BG74">
        <v>199.91093365880079</v>
      </c>
      <c r="BH74">
        <v>198.22636075096671</v>
      </c>
      <c r="BI74">
        <v>209.94154949895164</v>
      </c>
    </row>
    <row r="75" spans="1:61" x14ac:dyDescent="0.2">
      <c r="A75" s="39" t="s">
        <v>173</v>
      </c>
      <c r="B75">
        <v>209.81754444383841</v>
      </c>
      <c r="C75">
        <v>214.74534476274857</v>
      </c>
      <c r="D75">
        <v>199.91093365880079</v>
      </c>
      <c r="E75">
        <v>202.03830315714004</v>
      </c>
      <c r="F75">
        <v>201.22151552405558</v>
      </c>
      <c r="G75">
        <v>202.35045424434065</v>
      </c>
      <c r="H75">
        <v>203.95764279547438</v>
      </c>
      <c r="I75">
        <v>210.42003693529114</v>
      </c>
      <c r="J75">
        <v>215.70016868045786</v>
      </c>
      <c r="K75">
        <v>203.26444753428223</v>
      </c>
      <c r="L75">
        <v>209.9505034742906</v>
      </c>
      <c r="M75">
        <v>219.11248366214568</v>
      </c>
      <c r="N75">
        <v>224.50892954785377</v>
      </c>
      <c r="O75">
        <v>202.44725972352899</v>
      </c>
      <c r="P75">
        <v>208.20768595732079</v>
      </c>
      <c r="Q75">
        <v>219.30026703322073</v>
      </c>
      <c r="R75">
        <v>205.90860272241844</v>
      </c>
      <c r="S75">
        <v>204.55659621566883</v>
      </c>
      <c r="T75">
        <v>216.92263642526814</v>
      </c>
      <c r="U75">
        <v>209.37074607664545</v>
      </c>
      <c r="V75">
        <v>202.45985281454341</v>
      </c>
      <c r="W75">
        <v>210.05300523248297</v>
      </c>
      <c r="X75">
        <v>200.85502781276591</v>
      </c>
      <c r="Y75">
        <v>204.49238020538178</v>
      </c>
      <c r="Z75">
        <v>214.94710934112663</v>
      </c>
      <c r="AA75">
        <v>198.54427689770819</v>
      </c>
      <c r="AB75">
        <v>209.90353262041754</v>
      </c>
      <c r="AC75">
        <v>211.13744294544449</v>
      </c>
      <c r="AD75">
        <v>208.66236907514394</v>
      </c>
      <c r="AE75">
        <v>206.42383772374887</v>
      </c>
      <c r="AF75">
        <v>210.78717493529257</v>
      </c>
      <c r="AG75">
        <v>205.21043025147083</v>
      </c>
      <c r="AH75">
        <v>205.99203351358301</v>
      </c>
      <c r="AI75">
        <v>209.21157540888817</v>
      </c>
      <c r="AJ75">
        <v>200.9717796476325</v>
      </c>
      <c r="AK75">
        <v>206.43260411580559</v>
      </c>
      <c r="AL75">
        <v>204.08174789500481</v>
      </c>
      <c r="AM75">
        <v>207.55162593323621</v>
      </c>
      <c r="AN75">
        <v>203.2136624870036</v>
      </c>
      <c r="AO75">
        <v>196.65421275695553</v>
      </c>
      <c r="AP75">
        <v>205.33839331383933</v>
      </c>
      <c r="AQ75">
        <v>204.40739247297461</v>
      </c>
      <c r="AR75">
        <v>218.91864760383032</v>
      </c>
      <c r="AS75">
        <v>209.31915442125319</v>
      </c>
      <c r="AT75">
        <v>210.1172024844418</v>
      </c>
      <c r="AU75">
        <v>208.40237864595838</v>
      </c>
      <c r="AV75">
        <v>216.24233438834199</v>
      </c>
      <c r="AW75">
        <v>208.97553311206866</v>
      </c>
      <c r="AX75">
        <v>210.71280441666022</v>
      </c>
      <c r="AY75">
        <v>194.63206497440115</v>
      </c>
      <c r="AZ75">
        <v>203.88452283205697</v>
      </c>
      <c r="BA75">
        <v>216.8851948021329</v>
      </c>
      <c r="BB75">
        <v>207.17839772933803</v>
      </c>
      <c r="BC75">
        <v>201.93118059742847</v>
      </c>
      <c r="BD75">
        <v>209.71741874055442</v>
      </c>
      <c r="BE75">
        <v>210.21814730139158</v>
      </c>
      <c r="BF75">
        <v>216.46773446028237</v>
      </c>
      <c r="BG75">
        <v>213.00964915772784</v>
      </c>
      <c r="BH75">
        <v>214.24115841674211</v>
      </c>
      <c r="BI75">
        <v>208.22747599359718</v>
      </c>
    </row>
    <row r="76" spans="1:61" x14ac:dyDescent="0.2">
      <c r="A76" s="39" t="s">
        <v>174</v>
      </c>
      <c r="B76">
        <v>194.42057107645087</v>
      </c>
      <c r="C76">
        <v>204.39436168763496</v>
      </c>
      <c r="D76">
        <v>214.114652251199</v>
      </c>
      <c r="E76">
        <v>215.09537516740966</v>
      </c>
      <c r="F76">
        <v>214.1389130223688</v>
      </c>
      <c r="G76">
        <v>204.18998344885767</v>
      </c>
      <c r="H76">
        <v>205.59617651307053</v>
      </c>
      <c r="I76">
        <v>212.53096163255395</v>
      </c>
      <c r="J76">
        <v>209.57177908022277</v>
      </c>
      <c r="K76">
        <v>214.60908426652895</v>
      </c>
      <c r="L76">
        <v>205.61421577204601</v>
      </c>
      <c r="M76">
        <v>206.21175606484758</v>
      </c>
      <c r="N76">
        <v>200.1197263574868</v>
      </c>
      <c r="O76">
        <v>200.54859176289756</v>
      </c>
      <c r="P76">
        <v>206.61362823594391</v>
      </c>
      <c r="Q76">
        <v>212.15174326917622</v>
      </c>
      <c r="R76">
        <v>202.14247440654435</v>
      </c>
      <c r="S76">
        <v>212.15734575653914</v>
      </c>
      <c r="T76">
        <v>208.41672251427372</v>
      </c>
      <c r="U76">
        <v>203.87115439680929</v>
      </c>
      <c r="V76">
        <v>196.53500983386766</v>
      </c>
      <c r="W76">
        <v>203.45129298894608</v>
      </c>
      <c r="X76">
        <v>213.65097138860438</v>
      </c>
      <c r="Y76">
        <v>202.45356252181227</v>
      </c>
      <c r="Z76">
        <v>207.81041582941543</v>
      </c>
      <c r="AA76">
        <v>205.14034288444964</v>
      </c>
      <c r="AB76">
        <v>203.89731601190579</v>
      </c>
      <c r="AC76">
        <v>207.7004920260224</v>
      </c>
      <c r="AD76">
        <v>210.90067532660032</v>
      </c>
      <c r="AE76">
        <v>206.95600524268957</v>
      </c>
      <c r="AF76">
        <v>209.91157369044959</v>
      </c>
      <c r="AG76">
        <v>210.59086903042771</v>
      </c>
      <c r="AH76">
        <v>208.43908869429288</v>
      </c>
      <c r="AI76">
        <v>207.3338167314505</v>
      </c>
      <c r="AJ76">
        <v>207.7657835137943</v>
      </c>
      <c r="AK76">
        <v>214.93312813382363</v>
      </c>
      <c r="AL76">
        <v>222.0302290674299</v>
      </c>
      <c r="AM76">
        <v>209.5153227650444</v>
      </c>
      <c r="AN76">
        <v>212.06222852689098</v>
      </c>
      <c r="AO76">
        <v>209.20166475880978</v>
      </c>
      <c r="AP76">
        <v>212.71789462608285</v>
      </c>
      <c r="AQ76">
        <v>216.45125214254949</v>
      </c>
      <c r="AR76">
        <v>205.18119852332165</v>
      </c>
      <c r="AS76">
        <v>196.82854015391786</v>
      </c>
      <c r="AT76">
        <v>209.07957305317541</v>
      </c>
      <c r="AU76">
        <v>212.98548843097524</v>
      </c>
      <c r="AV76">
        <v>212.07162644933123</v>
      </c>
      <c r="AW76">
        <v>203.16369030061469</v>
      </c>
      <c r="AX76">
        <v>211.14140095269977</v>
      </c>
      <c r="AY76">
        <v>207.09406028564263</v>
      </c>
      <c r="AZ76">
        <v>216.36328808873077</v>
      </c>
      <c r="BA76">
        <v>205.28434431744972</v>
      </c>
      <c r="BB76">
        <v>208.03807940629486</v>
      </c>
      <c r="BC76">
        <v>209.65523488249164</v>
      </c>
      <c r="BD76">
        <v>212.08103687732364</v>
      </c>
      <c r="BE76">
        <v>209.31006288484059</v>
      </c>
      <c r="BF76">
        <v>207.23112113719981</v>
      </c>
      <c r="BG76">
        <v>216.71717020345386</v>
      </c>
      <c r="BH76">
        <v>212.03849298891146</v>
      </c>
      <c r="BI76">
        <v>206.74354841722379</v>
      </c>
    </row>
    <row r="77" spans="1:61" x14ac:dyDescent="0.2">
      <c r="A77" s="39" t="s">
        <v>175</v>
      </c>
      <c r="B77">
        <v>206.41638441466785</v>
      </c>
      <c r="C77">
        <v>208.08772644832789</v>
      </c>
      <c r="D77">
        <v>204.12500459988951</v>
      </c>
      <c r="E77">
        <v>208.29908278520452</v>
      </c>
      <c r="F77">
        <v>207.13710439614078</v>
      </c>
      <c r="G77">
        <v>204.79997927160002</v>
      </c>
      <c r="H77">
        <v>214.31297780273599</v>
      </c>
      <c r="I77">
        <v>208.60180468608451</v>
      </c>
      <c r="J77">
        <v>203.90620745948399</v>
      </c>
      <c r="K77">
        <v>207.4278147141813</v>
      </c>
      <c r="L77">
        <v>205.60357979994296</v>
      </c>
      <c r="M77">
        <v>204.61881759038806</v>
      </c>
      <c r="N77">
        <v>208.59376361605246</v>
      </c>
      <c r="O77">
        <v>210.71042836175184</v>
      </c>
      <c r="P77">
        <v>202.67973793798592</v>
      </c>
      <c r="Q77">
        <v>198.29496621005819</v>
      </c>
      <c r="R77">
        <v>213.68317318538902</v>
      </c>
      <c r="S77">
        <v>209.50483685956715</v>
      </c>
      <c r="T77">
        <v>213.74887735638185</v>
      </c>
      <c r="U77">
        <v>212.46511990048748</v>
      </c>
      <c r="V77">
        <v>211.89226556762878</v>
      </c>
      <c r="W77">
        <v>209.09716211227351</v>
      </c>
      <c r="X77">
        <v>203.07386291952571</v>
      </c>
      <c r="Y77">
        <v>218.1211685432645</v>
      </c>
      <c r="Z77">
        <v>217.64573246164946</v>
      </c>
      <c r="AA77">
        <v>198.62621327539091</v>
      </c>
      <c r="AB77">
        <v>214.03720536673791</v>
      </c>
      <c r="AC77">
        <v>215.27512997400481</v>
      </c>
      <c r="AD77">
        <v>209.70858356796089</v>
      </c>
      <c r="AE77">
        <v>206.46456205432332</v>
      </c>
      <c r="AF77">
        <v>208.09319762739324</v>
      </c>
      <c r="AG77">
        <v>215.54302391214878</v>
      </c>
      <c r="AH77">
        <v>213.76926140638534</v>
      </c>
      <c r="AI77">
        <v>211.55052634404274</v>
      </c>
      <c r="AJ77">
        <v>215.19912122804089</v>
      </c>
      <c r="AK77">
        <v>209.83932911568263</v>
      </c>
      <c r="AL77">
        <v>203.27845375268953</v>
      </c>
      <c r="AM77">
        <v>209.09502366285597</v>
      </c>
      <c r="AN77">
        <v>212.24350901084836</v>
      </c>
      <c r="AO77">
        <v>214.40160465081863</v>
      </c>
      <c r="AP77">
        <v>211.13744294544449</v>
      </c>
      <c r="AQ77">
        <v>209.45336400692031</v>
      </c>
      <c r="AR77">
        <v>213.39191887583002</v>
      </c>
      <c r="AS77">
        <v>209.85446708655945</v>
      </c>
      <c r="AT77">
        <v>211.09052211378003</v>
      </c>
      <c r="AU77">
        <v>211.43011038239638</v>
      </c>
      <c r="AV77">
        <v>206.39136705759302</v>
      </c>
      <c r="AW77">
        <v>204.80047324090992</v>
      </c>
      <c r="AX77">
        <v>209.05556864582468</v>
      </c>
      <c r="AY77">
        <v>210.13215912481246</v>
      </c>
      <c r="AZ77">
        <v>205.3893659444002</v>
      </c>
      <c r="BA77">
        <v>212.9154635917148</v>
      </c>
      <c r="BB77">
        <v>213.15472606821277</v>
      </c>
      <c r="BC77">
        <v>212.85491796098358</v>
      </c>
      <c r="BD77">
        <v>211.20799927067128</v>
      </c>
      <c r="BE77">
        <v>201.55345039475651</v>
      </c>
      <c r="BF77">
        <v>214.08896584708418</v>
      </c>
      <c r="BG77">
        <v>205.23003270446497</v>
      </c>
      <c r="BH77">
        <v>215.05208094586851</v>
      </c>
      <c r="BI77">
        <v>197.15283413225552</v>
      </c>
    </row>
    <row r="78" spans="1:61" x14ac:dyDescent="0.2">
      <c r="A78" s="39" t="s">
        <v>176</v>
      </c>
      <c r="B78">
        <v>207.75315290612343</v>
      </c>
      <c r="C78">
        <v>208.02545505140006</v>
      </c>
      <c r="D78">
        <v>201.26802367249911</v>
      </c>
      <c r="E78">
        <v>204.10178178954811</v>
      </c>
      <c r="F78">
        <v>209.58581030973437</v>
      </c>
      <c r="G78">
        <v>213.37968844582792</v>
      </c>
      <c r="H78">
        <v>211.77212472812971</v>
      </c>
      <c r="I78">
        <v>214.55483518130495</v>
      </c>
      <c r="J78">
        <v>207.05778793163336</v>
      </c>
      <c r="K78">
        <v>211.13793066197832</v>
      </c>
      <c r="L78">
        <v>205.78778033032722</v>
      </c>
      <c r="M78">
        <v>211.11765916194418</v>
      </c>
      <c r="N78">
        <v>204.45982825313695</v>
      </c>
      <c r="O78">
        <v>214.64384970150422</v>
      </c>
      <c r="P78">
        <v>195.5192588660866</v>
      </c>
      <c r="Q78">
        <v>211.60667627319344</v>
      </c>
      <c r="R78">
        <v>205.96277677432954</v>
      </c>
      <c r="S78">
        <v>203.33115214944701</v>
      </c>
      <c r="T78">
        <v>213.25480800206424</v>
      </c>
      <c r="U78">
        <v>206.34520281183359</v>
      </c>
      <c r="V78">
        <v>200.96416376637353</v>
      </c>
      <c r="W78">
        <v>202.76772700290894</v>
      </c>
      <c r="X78">
        <v>211.62652258445451</v>
      </c>
      <c r="Y78">
        <v>212.11157543567242</v>
      </c>
      <c r="Z78">
        <v>209.63851495926792</v>
      </c>
      <c r="AA78">
        <v>204.55198166692571</v>
      </c>
      <c r="AB78">
        <v>206.440926560761</v>
      </c>
      <c r="AC78">
        <v>207.68911822634254</v>
      </c>
      <c r="AD78">
        <v>205.89185778809042</v>
      </c>
      <c r="AE78">
        <v>204.53352972472931</v>
      </c>
      <c r="AF78">
        <v>208.82755491348507</v>
      </c>
      <c r="AG78">
        <v>202.44375816892716</v>
      </c>
      <c r="AH78">
        <v>210.03271497412061</v>
      </c>
      <c r="AI78">
        <v>210.43070417127456</v>
      </c>
      <c r="AJ78">
        <v>210.18350692193781</v>
      </c>
      <c r="AK78">
        <v>206.74052832637972</v>
      </c>
      <c r="AL78">
        <v>213.43768919669674</v>
      </c>
      <c r="AM78">
        <v>208.43781938074972</v>
      </c>
      <c r="AN78">
        <v>213.00709802508936</v>
      </c>
      <c r="AO78">
        <v>207.08979589235969</v>
      </c>
      <c r="AP78">
        <v>216.16299916550633</v>
      </c>
      <c r="AQ78">
        <v>209.26336090033874</v>
      </c>
      <c r="AR78">
        <v>201.46481104112172</v>
      </c>
      <c r="AS78">
        <v>210.13261557746591</v>
      </c>
      <c r="AT78">
        <v>205.42556951787265</v>
      </c>
      <c r="AU78">
        <v>202.91664311790373</v>
      </c>
      <c r="AV78">
        <v>207.86177613209293</v>
      </c>
      <c r="AW78">
        <v>217.39181973080849</v>
      </c>
      <c r="AX78">
        <v>210.39549478919798</v>
      </c>
      <c r="AY78">
        <v>211.53189307134016</v>
      </c>
      <c r="AZ78">
        <v>212.2525880417088</v>
      </c>
      <c r="BA78">
        <v>211.88848889087967</v>
      </c>
      <c r="BB78">
        <v>206.89596608682041</v>
      </c>
      <c r="BC78">
        <v>206.92514153998491</v>
      </c>
      <c r="BD78">
        <v>209.6750561826484</v>
      </c>
      <c r="BE78">
        <v>207.4870034925043</v>
      </c>
      <c r="BF78">
        <v>222.74934833822772</v>
      </c>
      <c r="BG78">
        <v>209.48650372011616</v>
      </c>
      <c r="BH78">
        <v>207.22857000456133</v>
      </c>
      <c r="BI78">
        <v>208.34881736610259</v>
      </c>
    </row>
    <row r="79" spans="1:61" x14ac:dyDescent="0.2">
      <c r="A79" s="39" t="s">
        <v>177</v>
      </c>
      <c r="B79">
        <v>203.41446413786616</v>
      </c>
      <c r="C79">
        <v>212.69060125851684</v>
      </c>
      <c r="D79">
        <v>207.01720116213255</v>
      </c>
      <c r="E79">
        <v>212.51444179816463</v>
      </c>
      <c r="F79">
        <v>214.56769088891451</v>
      </c>
      <c r="G79">
        <v>213.03070850754739</v>
      </c>
      <c r="H79">
        <v>209.66492668540741</v>
      </c>
      <c r="I79">
        <v>203.99503439640102</v>
      </c>
      <c r="J79">
        <v>205.94970221955737</v>
      </c>
      <c r="K79">
        <v>209.3742163673669</v>
      </c>
      <c r="L79">
        <v>198.22225892986171</v>
      </c>
      <c r="M79">
        <v>211.21498987432278</v>
      </c>
      <c r="N79">
        <v>209.85981321010331</v>
      </c>
      <c r="O79">
        <v>209.89549155038549</v>
      </c>
      <c r="P79">
        <v>199.35301095520845</v>
      </c>
      <c r="Q79">
        <v>199.66865109145874</v>
      </c>
      <c r="R79">
        <v>195.44642653036863</v>
      </c>
      <c r="S79">
        <v>206.34036316315178</v>
      </c>
      <c r="T79">
        <v>212.84498855257698</v>
      </c>
      <c r="U79">
        <v>215.06549940332479</v>
      </c>
      <c r="V79">
        <v>193.92575138900429</v>
      </c>
      <c r="W79">
        <v>208.6522020612465</v>
      </c>
      <c r="X79">
        <v>215.6833862294734</v>
      </c>
      <c r="Y79">
        <v>209.59677767896937</v>
      </c>
      <c r="Z79">
        <v>203.18718823310337</v>
      </c>
      <c r="AA79">
        <v>210.76806019883225</v>
      </c>
      <c r="AB79">
        <v>205.60773789603263</v>
      </c>
      <c r="AC79">
        <v>217.77569015958579</v>
      </c>
      <c r="AD79">
        <v>219.42467226600274</v>
      </c>
      <c r="AE79">
        <v>197.75980361137772</v>
      </c>
      <c r="AF79">
        <v>208.66279426391702</v>
      </c>
      <c r="AG79">
        <v>208.45343881538429</v>
      </c>
      <c r="AH79">
        <v>214.03950638833339</v>
      </c>
      <c r="AI79">
        <v>213.53734594177513</v>
      </c>
      <c r="AJ79">
        <v>189.29409505054355</v>
      </c>
      <c r="AK79">
        <v>211.05658204524661</v>
      </c>
      <c r="AL79">
        <v>201.87753177870763</v>
      </c>
      <c r="AM79">
        <v>206.65485278860433</v>
      </c>
      <c r="AN79">
        <v>214.78388687447296</v>
      </c>
      <c r="AO79">
        <v>205.11381860834081</v>
      </c>
      <c r="AP79">
        <v>210.03677302579308</v>
      </c>
      <c r="AQ79">
        <v>213.4424913287221</v>
      </c>
      <c r="AR79">
        <v>204.37242694916495</v>
      </c>
      <c r="AS79">
        <v>207.45064985240606</v>
      </c>
      <c r="AT79">
        <v>209.85001510999427</v>
      </c>
      <c r="AU79">
        <v>212.826405302083</v>
      </c>
      <c r="AV79">
        <v>208.40026520764513</v>
      </c>
      <c r="AW79">
        <v>201.42715682359994</v>
      </c>
      <c r="AX79">
        <v>201.12699856091058</v>
      </c>
      <c r="AY79">
        <v>207.06547259342915</v>
      </c>
      <c r="AZ79">
        <v>206.88523007030017</v>
      </c>
      <c r="BA79">
        <v>207.86892930792237</v>
      </c>
      <c r="BB79">
        <v>214.35708488516684</v>
      </c>
      <c r="BC79">
        <v>205.7420850427734</v>
      </c>
      <c r="BD79">
        <v>205.66864618777618</v>
      </c>
      <c r="BE79">
        <v>215.86036480349139</v>
      </c>
      <c r="BF79">
        <v>211.24147663377516</v>
      </c>
      <c r="BG79">
        <v>205.09400356096012</v>
      </c>
      <c r="BH79">
        <v>202.93916561732476</v>
      </c>
      <c r="BI79">
        <v>209.81754444383841</v>
      </c>
    </row>
    <row r="80" spans="1:61" x14ac:dyDescent="0.2">
      <c r="A80" s="39" t="s">
        <v>178</v>
      </c>
      <c r="B80">
        <v>211.63332560482377</v>
      </c>
      <c r="C80">
        <v>204.58877925412526</v>
      </c>
      <c r="D80">
        <v>211.99619921154226</v>
      </c>
      <c r="E80">
        <v>208.69459588303289</v>
      </c>
      <c r="F80">
        <v>207.10897940935683</v>
      </c>
      <c r="G80">
        <v>205.64561096071702</v>
      </c>
      <c r="H80">
        <v>210.454852392475</v>
      </c>
      <c r="I80">
        <v>217.64180571827455</v>
      </c>
      <c r="J80">
        <v>207.71734951031976</v>
      </c>
      <c r="K80">
        <v>206.7076762408833</v>
      </c>
      <c r="L80">
        <v>211.96667360291758</v>
      </c>
      <c r="M80">
        <v>219.25549715652596</v>
      </c>
      <c r="N80">
        <v>213.62394689040957</v>
      </c>
      <c r="O80">
        <v>200.46665538521484</v>
      </c>
      <c r="P80">
        <v>203.75308947896701</v>
      </c>
      <c r="Q80">
        <v>210.15713271245477</v>
      </c>
      <c r="R80">
        <v>202.99290197491064</v>
      </c>
      <c r="S80">
        <v>209.52931647789956</v>
      </c>
      <c r="T80">
        <v>205.12009639551979</v>
      </c>
      <c r="U80">
        <v>211.62338994364109</v>
      </c>
      <c r="V80">
        <v>197.75505150156096</v>
      </c>
      <c r="W80">
        <v>205.06832966239745</v>
      </c>
      <c r="X80">
        <v>210.39595749462751</v>
      </c>
      <c r="Y80">
        <v>215.74981572249089</v>
      </c>
      <c r="Z80">
        <v>216.90075170900673</v>
      </c>
      <c r="AA80">
        <v>206.19444838067284</v>
      </c>
      <c r="AB80">
        <v>208.38339521779562</v>
      </c>
      <c r="AC80">
        <v>207.29607497506368</v>
      </c>
      <c r="AD80">
        <v>219.49845502368407</v>
      </c>
      <c r="AE80">
        <v>209.24350208352553</v>
      </c>
      <c r="AF80">
        <v>206.08574386861437</v>
      </c>
      <c r="AG80">
        <v>201.08916926565871</v>
      </c>
      <c r="AH80">
        <v>209.67990833688236</v>
      </c>
      <c r="AI80">
        <v>209.02943204183248</v>
      </c>
      <c r="AJ80">
        <v>208.99819317256333</v>
      </c>
      <c r="AK80">
        <v>206.73016122364788</v>
      </c>
      <c r="AL80">
        <v>210.47392335950281</v>
      </c>
      <c r="AM80">
        <v>204.44118247488223</v>
      </c>
      <c r="AN80">
        <v>211.7079712456034</v>
      </c>
      <c r="AO80">
        <v>214.39332597529574</v>
      </c>
      <c r="AP80">
        <v>202.71122691829805</v>
      </c>
      <c r="AQ80">
        <v>205.84831970828236</v>
      </c>
      <c r="AR80">
        <v>216.47598812470096</v>
      </c>
      <c r="AS80">
        <v>206.94743268669117</v>
      </c>
      <c r="AT80">
        <v>211.82768064355332</v>
      </c>
      <c r="AU80">
        <v>203.42874547842075</v>
      </c>
      <c r="AV80">
        <v>209.25083658986114</v>
      </c>
      <c r="AW80">
        <v>209.08214919691818</v>
      </c>
      <c r="AX80">
        <v>210.72230863629375</v>
      </c>
      <c r="AY80">
        <v>199.36891801754246</v>
      </c>
      <c r="AZ80">
        <v>208.66068082560378</v>
      </c>
      <c r="BA80">
        <v>210.47484877036186</v>
      </c>
      <c r="BB80">
        <v>214.25077518634498</v>
      </c>
      <c r="BC80">
        <v>218.53027517627925</v>
      </c>
      <c r="BD80">
        <v>212.93367792842037</v>
      </c>
      <c r="BE80">
        <v>210.36915184359532</v>
      </c>
      <c r="BF80">
        <v>198.43737943793531</v>
      </c>
      <c r="BG80">
        <v>206.9122733268232</v>
      </c>
      <c r="BH80">
        <v>206.56710132917215</v>
      </c>
      <c r="BI80">
        <v>211.42398266184318</v>
      </c>
    </row>
    <row r="81" spans="1:61" x14ac:dyDescent="0.2">
      <c r="A81" s="39" t="s">
        <v>179</v>
      </c>
      <c r="B81">
        <v>209.28885972117132</v>
      </c>
      <c r="C81">
        <v>216.79940671438817</v>
      </c>
      <c r="D81">
        <v>223.02827217336744</v>
      </c>
      <c r="E81">
        <v>205.24673386936047</v>
      </c>
      <c r="F81">
        <v>200.65774022205733</v>
      </c>
      <c r="G81">
        <v>211.56608325091656</v>
      </c>
      <c r="H81">
        <v>213.57027306058444</v>
      </c>
      <c r="I81">
        <v>211.21897914545843</v>
      </c>
      <c r="J81">
        <v>220.79287971556187</v>
      </c>
      <c r="K81">
        <v>209.81621260253451</v>
      </c>
      <c r="L81">
        <v>207.22942038210749</v>
      </c>
      <c r="M81">
        <v>200.23880422505317</v>
      </c>
      <c r="N81">
        <v>209.38463349230733</v>
      </c>
      <c r="O81">
        <v>204.68867985747056</v>
      </c>
      <c r="P81">
        <v>208.25148040094791</v>
      </c>
      <c r="Q81">
        <v>208.91660695034079</v>
      </c>
      <c r="R81">
        <v>213.16060367772297</v>
      </c>
      <c r="S81">
        <v>200.52959582918265</v>
      </c>
      <c r="T81">
        <v>216.01048145149252</v>
      </c>
      <c r="U81">
        <v>212.5974536533322</v>
      </c>
      <c r="V81">
        <v>211.22997152579774</v>
      </c>
      <c r="W81">
        <v>211.07919208353269</v>
      </c>
      <c r="X81">
        <v>213.79338461648149</v>
      </c>
      <c r="Y81">
        <v>206.67997644287243</v>
      </c>
      <c r="Z81">
        <v>206.15666285485349</v>
      </c>
      <c r="AA81">
        <v>207.81673113325087</v>
      </c>
      <c r="AB81">
        <v>197.13217496010475</v>
      </c>
      <c r="AC81">
        <v>207.80452571435308</v>
      </c>
      <c r="AD81">
        <v>201.96894736491959</v>
      </c>
      <c r="AE81">
        <v>212.73188833893801</v>
      </c>
      <c r="AF81">
        <v>204.34256369063223</v>
      </c>
      <c r="AG81">
        <v>200.92873553713434</v>
      </c>
      <c r="AH81">
        <v>213.34652372152777</v>
      </c>
      <c r="AI81">
        <v>212.19551270169904</v>
      </c>
      <c r="AJ81">
        <v>200.73997673299164</v>
      </c>
      <c r="AK81">
        <v>207.21837172678352</v>
      </c>
      <c r="AL81">
        <v>212.65499169877148</v>
      </c>
      <c r="AM81">
        <v>200.66899521899177</v>
      </c>
      <c r="AN81">
        <v>214.16486204307876</v>
      </c>
      <c r="AO81">
        <v>214.47338652015605</v>
      </c>
      <c r="AP81">
        <v>207.35796495265095</v>
      </c>
      <c r="AQ81">
        <v>207.86514012562111</v>
      </c>
      <c r="AR81">
        <v>214.27169697509089</v>
      </c>
      <c r="AS81">
        <v>207.4870034925043</v>
      </c>
      <c r="AT81">
        <v>205.5822765918565</v>
      </c>
      <c r="AU81">
        <v>211.95086033222469</v>
      </c>
      <c r="AV81">
        <v>196.23377609369345</v>
      </c>
      <c r="AW81">
        <v>201.53670546042849</v>
      </c>
      <c r="AX81">
        <v>202.57396597790648</v>
      </c>
      <c r="AY81">
        <v>210.34701701629092</v>
      </c>
      <c r="AZ81">
        <v>210.90309515094123</v>
      </c>
      <c r="BA81">
        <v>202.454963143653</v>
      </c>
      <c r="BB81">
        <v>223.57091309223324</v>
      </c>
      <c r="BC81">
        <v>210.24419011374266</v>
      </c>
      <c r="BD81">
        <v>203.50791812907846</v>
      </c>
      <c r="BE81">
        <v>203.82695977551339</v>
      </c>
      <c r="BF81">
        <v>215.6522599101736</v>
      </c>
      <c r="BG81">
        <v>215.05782099430508</v>
      </c>
      <c r="BH81">
        <v>206.11343741384917</v>
      </c>
      <c r="BI81">
        <v>206.83837801917252</v>
      </c>
    </row>
    <row r="82" spans="1:61" x14ac:dyDescent="0.2">
      <c r="A82" s="39" t="s">
        <v>180</v>
      </c>
      <c r="B82">
        <v>206.15042883710703</v>
      </c>
      <c r="C82">
        <v>206.13216447819286</v>
      </c>
      <c r="D82">
        <v>212.83383360005973</v>
      </c>
      <c r="E82">
        <v>210.15076738641073</v>
      </c>
      <c r="F82">
        <v>210.01695797841239</v>
      </c>
      <c r="G82">
        <v>208.38887890241313</v>
      </c>
      <c r="H82">
        <v>209.05170443021052</v>
      </c>
      <c r="I82">
        <v>221.68827724945731</v>
      </c>
      <c r="J82">
        <v>208.69246993916749</v>
      </c>
      <c r="K82">
        <v>207.66930943173793</v>
      </c>
      <c r="L82">
        <v>205.6847470861685</v>
      </c>
      <c r="M82">
        <v>199.55832711039693</v>
      </c>
      <c r="N82">
        <v>212.41732368017256</v>
      </c>
      <c r="O82">
        <v>215.61149181016663</v>
      </c>
      <c r="P82">
        <v>199.42184151423862</v>
      </c>
      <c r="Q82">
        <v>203.51847281509254</v>
      </c>
      <c r="R82">
        <v>200.02338358372799</v>
      </c>
      <c r="S82">
        <v>216.07173364592018</v>
      </c>
      <c r="T82">
        <v>205.88823743074317</v>
      </c>
      <c r="U82">
        <v>209.12249836092815</v>
      </c>
      <c r="V82">
        <v>208.39562564779771</v>
      </c>
      <c r="W82">
        <v>214.89880039317359</v>
      </c>
      <c r="X82">
        <v>204.90307504351949</v>
      </c>
      <c r="Y82">
        <v>212.19607545154577</v>
      </c>
      <c r="Z82">
        <v>206.54140867228125</v>
      </c>
      <c r="AA82">
        <v>208.20936795408488</v>
      </c>
      <c r="AB82">
        <v>192.20858901226893</v>
      </c>
      <c r="AC82">
        <v>203.28878333876492</v>
      </c>
      <c r="AD82">
        <v>209.00589659268735</v>
      </c>
      <c r="AE82">
        <v>205.1792851738428</v>
      </c>
      <c r="AF82">
        <v>212.97470864502247</v>
      </c>
      <c r="AG82">
        <v>212.20790570387908</v>
      </c>
      <c r="AH82">
        <v>197.48808297427604</v>
      </c>
      <c r="AI82">
        <v>207.77210507040581</v>
      </c>
      <c r="AJ82">
        <v>203.17607079724257</v>
      </c>
      <c r="AK82">
        <v>204.75652247788094</v>
      </c>
      <c r="AL82">
        <v>209.54287249642948</v>
      </c>
      <c r="AM82">
        <v>210.44973762164591</v>
      </c>
      <c r="AN82">
        <v>204.66848964352539</v>
      </c>
      <c r="AO82">
        <v>211.26202325595659</v>
      </c>
      <c r="AP82">
        <v>204.99923023399606</v>
      </c>
      <c r="AQ82">
        <v>204.79150050724274</v>
      </c>
      <c r="AR82">
        <v>205.82968643557979</v>
      </c>
      <c r="AS82">
        <v>203.81349129584851</v>
      </c>
      <c r="AT82">
        <v>206.28567638360255</v>
      </c>
      <c r="AU82">
        <v>196.17505002079997</v>
      </c>
      <c r="AV82">
        <v>216.27739995656884</v>
      </c>
      <c r="AW82">
        <v>212.12884560319071</v>
      </c>
      <c r="AX82">
        <v>210.8668853246927</v>
      </c>
      <c r="AY82">
        <v>206.76125002629124</v>
      </c>
      <c r="AZ82">
        <v>213.59703494218411</v>
      </c>
      <c r="BA82">
        <v>203.85273371849325</v>
      </c>
      <c r="BB82">
        <v>205.82513441459741</v>
      </c>
      <c r="BC82">
        <v>212.00167664338369</v>
      </c>
      <c r="BD82">
        <v>217.99573785520624</v>
      </c>
      <c r="BE82">
        <v>199.69373722907039</v>
      </c>
      <c r="BF82">
        <v>216.95257471711375</v>
      </c>
      <c r="BG82">
        <v>207.06205857769237</v>
      </c>
      <c r="BH82">
        <v>198.36602275737096</v>
      </c>
      <c r="BI82">
        <v>202.6991840715782</v>
      </c>
    </row>
    <row r="83" spans="1:61" x14ac:dyDescent="0.2">
      <c r="A83" s="39" t="s">
        <v>181</v>
      </c>
      <c r="B83">
        <v>198.49222878966248</v>
      </c>
      <c r="C83">
        <v>213.04030026604596</v>
      </c>
      <c r="D83">
        <v>204.47999345597782</v>
      </c>
      <c r="E83">
        <v>202.7776439057634</v>
      </c>
      <c r="F83">
        <v>208.8722622624191</v>
      </c>
      <c r="G83">
        <v>199.53364115045406</v>
      </c>
      <c r="H83">
        <v>215.74981572249089</v>
      </c>
      <c r="I83">
        <v>210.0187587779219</v>
      </c>
      <c r="J83">
        <v>219.92449417430907</v>
      </c>
      <c r="K83">
        <v>211.10334030473314</v>
      </c>
      <c r="L83">
        <v>215.64230549066269</v>
      </c>
      <c r="M83">
        <v>210.56128714681836</v>
      </c>
      <c r="N83">
        <v>202.07226823677775</v>
      </c>
      <c r="O83">
        <v>206.86160082951392</v>
      </c>
      <c r="P83">
        <v>206.63446873860084</v>
      </c>
      <c r="Q83">
        <v>200.96512669388903</v>
      </c>
      <c r="R83">
        <v>204.40426608493726</v>
      </c>
      <c r="S83">
        <v>215.92279251982109</v>
      </c>
      <c r="T83">
        <v>205.61375306661648</v>
      </c>
      <c r="U83">
        <v>215.11961092747515</v>
      </c>
      <c r="V83">
        <v>203.97086116409628</v>
      </c>
      <c r="W83">
        <v>206.36104734640685</v>
      </c>
      <c r="X83">
        <v>203.97471287415829</v>
      </c>
      <c r="Y83">
        <v>201.29817455873126</v>
      </c>
      <c r="Z83">
        <v>210.74563774382841</v>
      </c>
      <c r="AA83">
        <v>205.11864575147047</v>
      </c>
      <c r="AB83">
        <v>215.91924094301066</v>
      </c>
      <c r="AC83">
        <v>211.01542627312301</v>
      </c>
      <c r="AD83">
        <v>213.59986119696987</v>
      </c>
      <c r="AE83">
        <v>200.64746065819054</v>
      </c>
      <c r="AF83">
        <v>208.38550240333279</v>
      </c>
      <c r="AG83">
        <v>212.01704596697527</v>
      </c>
      <c r="AH83">
        <v>210.75088382295507</v>
      </c>
      <c r="AI83">
        <v>209.42940962177818</v>
      </c>
      <c r="AJ83">
        <v>207.82136444032221</v>
      </c>
      <c r="AK83">
        <v>207.70175508678949</v>
      </c>
      <c r="AL83">
        <v>209.06884954220732</v>
      </c>
      <c r="AM83">
        <v>208.56626390687597</v>
      </c>
      <c r="AN83">
        <v>216.33267449706909</v>
      </c>
      <c r="AO83">
        <v>203.31544517594739</v>
      </c>
      <c r="AP83">
        <v>210.43441832026292</v>
      </c>
      <c r="AQ83">
        <v>203.16555362788495</v>
      </c>
      <c r="AR83">
        <v>202.36042116940371</v>
      </c>
      <c r="AS83">
        <v>203.14011733481311</v>
      </c>
      <c r="AT83">
        <v>206.05262916652282</v>
      </c>
      <c r="AU83">
        <v>205.68796101307089</v>
      </c>
      <c r="AV83">
        <v>206.79747235809191</v>
      </c>
      <c r="AW83">
        <v>203.61744175480271</v>
      </c>
      <c r="AX83">
        <v>201.52913960137812</v>
      </c>
      <c r="AY83">
        <v>212.91044261252682</v>
      </c>
      <c r="AZ83">
        <v>223.17433702247217</v>
      </c>
      <c r="BA83">
        <v>209.62664719027816</v>
      </c>
      <c r="BB83">
        <v>213.80805362915271</v>
      </c>
      <c r="BC83">
        <v>208.67890141508542</v>
      </c>
      <c r="BD83">
        <v>210.07693460652081</v>
      </c>
      <c r="BE83">
        <v>200.20909103314625</v>
      </c>
      <c r="BF83">
        <v>205.05328548316174</v>
      </c>
      <c r="BG83">
        <v>208.66364464146318</v>
      </c>
      <c r="BH83">
        <v>204.45413822690898</v>
      </c>
      <c r="BI83">
        <v>210.4729854430916</v>
      </c>
    </row>
    <row r="84" spans="1:61" x14ac:dyDescent="0.2">
      <c r="A84" s="39" t="s">
        <v>182</v>
      </c>
      <c r="B84">
        <v>207.08381823843229</v>
      </c>
      <c r="C84">
        <v>210.92245999844454</v>
      </c>
      <c r="D84">
        <v>200.25698729787837</v>
      </c>
      <c r="E84">
        <v>206.67391750285606</v>
      </c>
      <c r="F84">
        <v>208.59418880482554</v>
      </c>
      <c r="G84">
        <v>213.37154733137868</v>
      </c>
      <c r="H84">
        <v>203.18101049034158</v>
      </c>
      <c r="I84">
        <v>214.0111437960586</v>
      </c>
      <c r="J84">
        <v>213.2514815251925</v>
      </c>
      <c r="K84">
        <v>214.76950548950117</v>
      </c>
      <c r="L84">
        <v>209.02472370144824</v>
      </c>
      <c r="M84">
        <v>202.73788875548053</v>
      </c>
      <c r="N84">
        <v>203.92560357086768</v>
      </c>
      <c r="O84">
        <v>210.38485881709494</v>
      </c>
      <c r="P84">
        <v>208.33490493933641</v>
      </c>
      <c r="Q84">
        <v>213.93300910622929</v>
      </c>
      <c r="R84">
        <v>206.31921002169111</v>
      </c>
      <c r="S84">
        <v>196.04449205636047</v>
      </c>
      <c r="T84">
        <v>210.84906491287984</v>
      </c>
      <c r="U84">
        <v>213.9488411352504</v>
      </c>
      <c r="V84">
        <v>205.375703628677</v>
      </c>
      <c r="W84">
        <v>214.54200448479969</v>
      </c>
      <c r="X84">
        <v>209.06928098375647</v>
      </c>
      <c r="Y84">
        <v>203.74684920844447</v>
      </c>
      <c r="Z84">
        <v>215.20012167221284</v>
      </c>
      <c r="AA84">
        <v>202.18605625578493</v>
      </c>
      <c r="AB84">
        <v>209.8812102098309</v>
      </c>
      <c r="AC84">
        <v>211.6427547911444</v>
      </c>
      <c r="AD84">
        <v>208.68908093453501</v>
      </c>
      <c r="AE84">
        <v>209.29881414068223</v>
      </c>
      <c r="AF84">
        <v>218.28576662065461</v>
      </c>
      <c r="AG84">
        <v>203.57512296632922</v>
      </c>
      <c r="AH84">
        <v>203.65720315786166</v>
      </c>
      <c r="AI84">
        <v>195.38880094606429</v>
      </c>
      <c r="AJ84">
        <v>211.12012900849368</v>
      </c>
      <c r="AK84">
        <v>204.63354287804395</v>
      </c>
      <c r="AL84">
        <v>204.70229215098516</v>
      </c>
      <c r="AM84">
        <v>211.46493209235632</v>
      </c>
      <c r="AN84">
        <v>218.62386672856519</v>
      </c>
      <c r="AO84">
        <v>212.04510842599848</v>
      </c>
      <c r="AP84">
        <v>204.09041424264433</v>
      </c>
      <c r="AQ84">
        <v>209.57222302732407</v>
      </c>
      <c r="AR84">
        <v>209.15732007088809</v>
      </c>
      <c r="AS84">
        <v>208.97981001090375</v>
      </c>
      <c r="AT84">
        <v>214.38919914308644</v>
      </c>
      <c r="AU84">
        <v>211.64904508387554</v>
      </c>
      <c r="AV84">
        <v>207.80873383265134</v>
      </c>
      <c r="AW84">
        <v>209.14828480946016</v>
      </c>
      <c r="AX84">
        <v>212.16966997818236</v>
      </c>
      <c r="AY84">
        <v>217.65158506005537</v>
      </c>
      <c r="AZ84">
        <v>219.05160663428251</v>
      </c>
      <c r="BA84">
        <v>201.65356984526443</v>
      </c>
      <c r="BB84">
        <v>213.78605636292195</v>
      </c>
      <c r="BC84">
        <v>206.07814674568363</v>
      </c>
      <c r="BD84">
        <v>209.78380446413939</v>
      </c>
      <c r="BE84">
        <v>205.07802771808929</v>
      </c>
      <c r="BF84">
        <v>214.38094547866785</v>
      </c>
      <c r="BG84">
        <v>216.46635884954594</v>
      </c>
      <c r="BH84">
        <v>202.09851739073929</v>
      </c>
      <c r="BI84">
        <v>208.22789492959419</v>
      </c>
    </row>
    <row r="85" spans="1:61" x14ac:dyDescent="0.2">
      <c r="A85" s="39" t="s">
        <v>183</v>
      </c>
      <c r="B85">
        <v>207.96823589754058</v>
      </c>
      <c r="C85">
        <v>208.70011083153076</v>
      </c>
      <c r="D85">
        <v>217.66931793300319</v>
      </c>
      <c r="E85">
        <v>213.69825488128117</v>
      </c>
      <c r="F85">
        <v>213.63530193176121</v>
      </c>
      <c r="G85">
        <v>204.97136786380725</v>
      </c>
      <c r="H85">
        <v>213.92548076383537</v>
      </c>
      <c r="I85">
        <v>205.66956534585916</v>
      </c>
      <c r="J85">
        <v>203.75195147372142</v>
      </c>
      <c r="K85">
        <v>208.68993131208117</v>
      </c>
      <c r="L85">
        <v>205.78276560391532</v>
      </c>
      <c r="M85">
        <v>215.83242739998968</v>
      </c>
      <c r="N85">
        <v>214.32438286629622</v>
      </c>
      <c r="O85">
        <v>211.51432902334636</v>
      </c>
      <c r="P85">
        <v>201.42458067985717</v>
      </c>
      <c r="Q85">
        <v>203.24002419093449</v>
      </c>
      <c r="R85">
        <v>207.83356985922001</v>
      </c>
      <c r="S85">
        <v>199.2694988779549</v>
      </c>
      <c r="T85">
        <v>206.57362922739412</v>
      </c>
      <c r="U85">
        <v>208.3968887085648</v>
      </c>
      <c r="V85">
        <v>204.88876243908453</v>
      </c>
      <c r="W85">
        <v>203.63706296612509</v>
      </c>
      <c r="X85">
        <v>206.35620769772504</v>
      </c>
      <c r="Y85">
        <v>214.12636995356297</v>
      </c>
      <c r="Z85">
        <v>206.50476740448357</v>
      </c>
      <c r="AA85">
        <v>208.25568851924618</v>
      </c>
      <c r="AB85">
        <v>209.51444737639395</v>
      </c>
      <c r="AC85">
        <v>211.15032366415835</v>
      </c>
      <c r="AD85">
        <v>206.91741936153267</v>
      </c>
      <c r="AE85">
        <v>203.86054968858662</v>
      </c>
      <c r="AF85">
        <v>208.36272979286878</v>
      </c>
      <c r="AG85">
        <v>209.00418333204289</v>
      </c>
      <c r="AH85">
        <v>213.49213837075513</v>
      </c>
      <c r="AI85">
        <v>208.90935373009415</v>
      </c>
      <c r="AJ85">
        <v>198.75314462970709</v>
      </c>
      <c r="AK85">
        <v>206.65355221118079</v>
      </c>
      <c r="AL85">
        <v>202.19414734802558</v>
      </c>
      <c r="AM85">
        <v>205.85513523420377</v>
      </c>
      <c r="AN85">
        <v>205.81603662540874</v>
      </c>
      <c r="AO85">
        <v>205.95150301906688</v>
      </c>
      <c r="AP85">
        <v>206.17623404396727</v>
      </c>
      <c r="AQ85">
        <v>208.78799985203659</v>
      </c>
      <c r="AR85">
        <v>211.12902670884796</v>
      </c>
      <c r="AS85">
        <v>205.59987815650675</v>
      </c>
      <c r="AT85">
        <v>218.17191607388668</v>
      </c>
      <c r="AU85">
        <v>213.30818169863778</v>
      </c>
      <c r="AV85">
        <v>211.38067593474989</v>
      </c>
      <c r="AW85">
        <v>209.55118868860882</v>
      </c>
      <c r="AX85">
        <v>209.26336090033874</v>
      </c>
      <c r="AY85">
        <v>204.43235355506476</v>
      </c>
      <c r="AZ85">
        <v>208.34333993426117</v>
      </c>
      <c r="BA85">
        <v>202.3053342121857</v>
      </c>
      <c r="BB85">
        <v>212.68334178549412</v>
      </c>
      <c r="BC85">
        <v>205.83377575113263</v>
      </c>
      <c r="BD85">
        <v>207.27485930584226</v>
      </c>
      <c r="BE85">
        <v>211.42398266184318</v>
      </c>
      <c r="BF85">
        <v>204.34308892382251</v>
      </c>
      <c r="BG85">
        <v>210.00796648641699</v>
      </c>
      <c r="BH85">
        <v>214.70182544126874</v>
      </c>
      <c r="BI85">
        <v>209.74172953393281</v>
      </c>
    </row>
    <row r="86" spans="1:61" x14ac:dyDescent="0.2">
      <c r="A86" s="39" t="s">
        <v>184</v>
      </c>
      <c r="B86">
        <v>205.82922998292634</v>
      </c>
      <c r="C86">
        <v>213.41850567969959</v>
      </c>
      <c r="D86">
        <v>208.6873801794427</v>
      </c>
      <c r="E86">
        <v>214.40740722701594</v>
      </c>
      <c r="F86">
        <v>216.43622046886594</v>
      </c>
      <c r="G86">
        <v>212.93871766593657</v>
      </c>
      <c r="H86">
        <v>216.81761479831766</v>
      </c>
      <c r="I86">
        <v>217.88161218629102</v>
      </c>
      <c r="J86">
        <v>200.30430830721161</v>
      </c>
      <c r="K86">
        <v>208.27801718260889</v>
      </c>
      <c r="L86">
        <v>206.78065864322707</v>
      </c>
      <c r="M86">
        <v>213.9760907333839</v>
      </c>
      <c r="N86">
        <v>206.19844390458456</v>
      </c>
      <c r="O86">
        <v>199.74213371588849</v>
      </c>
      <c r="P86">
        <v>206.73966544328141</v>
      </c>
      <c r="Q86">
        <v>204.84074737160699</v>
      </c>
      <c r="R86">
        <v>215.1205863605428</v>
      </c>
      <c r="S86">
        <v>220.79287971556187</v>
      </c>
      <c r="T86">
        <v>206.49778305360815</v>
      </c>
      <c r="U86">
        <v>202.92952383661759</v>
      </c>
      <c r="V86">
        <v>206.20110758719238</v>
      </c>
      <c r="W86">
        <v>198.69031673570862</v>
      </c>
      <c r="X86">
        <v>198.35819428172545</v>
      </c>
      <c r="Y86">
        <v>202.98205966119713</v>
      </c>
      <c r="Z86">
        <v>206.25782651896589</v>
      </c>
      <c r="AA86">
        <v>207.47770561448124</v>
      </c>
      <c r="AB86">
        <v>201.38138650273322</v>
      </c>
      <c r="AC86">
        <v>202.22708697238704</v>
      </c>
      <c r="AD86">
        <v>206.73577621656295</v>
      </c>
      <c r="AE86">
        <v>199.47679091038299</v>
      </c>
      <c r="AF86">
        <v>211.55311499333766</v>
      </c>
      <c r="AG86">
        <v>207.30286548988079</v>
      </c>
      <c r="AH86">
        <v>209.59063745286403</v>
      </c>
      <c r="AI86">
        <v>201.9164740681008</v>
      </c>
      <c r="AJ86">
        <v>206.32273658739723</v>
      </c>
      <c r="AK86">
        <v>202.93273776351998</v>
      </c>
      <c r="AL86">
        <v>212.64776348962914</v>
      </c>
      <c r="AM86">
        <v>208.11213728612347</v>
      </c>
      <c r="AN86">
        <v>204.84868839722185</v>
      </c>
      <c r="AO86">
        <v>215.22995991964126</v>
      </c>
      <c r="AP86">
        <v>212.25371979417832</v>
      </c>
      <c r="AQ86">
        <v>210.49535787588684</v>
      </c>
      <c r="AR86">
        <v>210.94671451683826</v>
      </c>
      <c r="AS86">
        <v>202.78160816579475</v>
      </c>
      <c r="AT86">
        <v>208.3787556579482</v>
      </c>
      <c r="AU86">
        <v>206.88952572746348</v>
      </c>
      <c r="AV86">
        <v>210.15667625980132</v>
      </c>
      <c r="AW86">
        <v>205.83605176162382</v>
      </c>
      <c r="AX86">
        <v>203.74571120319888</v>
      </c>
      <c r="AY86">
        <v>213.3912310704618</v>
      </c>
      <c r="AZ86">
        <v>207.62250740281888</v>
      </c>
      <c r="BA86">
        <v>197.74789832573151</v>
      </c>
      <c r="BB86">
        <v>210.46321860686294</v>
      </c>
      <c r="BC86">
        <v>202.08503640552226</v>
      </c>
      <c r="BD86">
        <v>196.79522536299191</v>
      </c>
      <c r="BE86">
        <v>209.90263847343886</v>
      </c>
      <c r="BF86">
        <v>203.56523107457906</v>
      </c>
      <c r="BG86">
        <v>203.24919076065999</v>
      </c>
      <c r="BH86">
        <v>211.38931727128511</v>
      </c>
      <c r="BI86">
        <v>205.34879793322762</v>
      </c>
    </row>
    <row r="87" spans="1:61" x14ac:dyDescent="0.2">
      <c r="A87" s="39" t="s">
        <v>185</v>
      </c>
      <c r="B87">
        <v>207.8903888354107</v>
      </c>
      <c r="C87">
        <v>201.79713358393929</v>
      </c>
      <c r="D87">
        <v>205.81421706757101</v>
      </c>
      <c r="E87">
        <v>215.13714371158858</v>
      </c>
      <c r="F87">
        <v>205.7782010773808</v>
      </c>
      <c r="G87">
        <v>194.65607563452795</v>
      </c>
      <c r="H87">
        <v>209.28194415083271</v>
      </c>
      <c r="I87">
        <v>189.95999069139361</v>
      </c>
      <c r="J87">
        <v>201.00309355021454</v>
      </c>
      <c r="K87">
        <v>214.55483518130495</v>
      </c>
      <c r="L87">
        <v>209.26941358757904</v>
      </c>
      <c r="M87">
        <v>214.5840231400216</v>
      </c>
      <c r="N87">
        <v>208.37833046917513</v>
      </c>
      <c r="O87">
        <v>203.60933815700992</v>
      </c>
      <c r="P87">
        <v>204.65736595488852</v>
      </c>
      <c r="Q87">
        <v>206.34343952898053</v>
      </c>
      <c r="R87">
        <v>212.56709017271351</v>
      </c>
      <c r="S87">
        <v>220.66422259504907</v>
      </c>
      <c r="T87">
        <v>209.07914161162626</v>
      </c>
      <c r="U87">
        <v>206.24189444552758</v>
      </c>
      <c r="V87">
        <v>209.64203527219797</v>
      </c>
      <c r="W87">
        <v>208.41081364088313</v>
      </c>
      <c r="X87">
        <v>211.69162648894417</v>
      </c>
      <c r="Y87">
        <v>200.51900362651213</v>
      </c>
      <c r="Z87">
        <v>221.34392436547205</v>
      </c>
      <c r="AA87">
        <v>205.12973817622697</v>
      </c>
      <c r="AB87">
        <v>207.3448341228941</v>
      </c>
      <c r="AC87">
        <v>212.826405302083</v>
      </c>
      <c r="AD87">
        <v>210.37839344663371</v>
      </c>
      <c r="AE87">
        <v>210.99832493055874</v>
      </c>
      <c r="AF87">
        <v>199.04267317306949</v>
      </c>
      <c r="AG87">
        <v>203.83705175609794</v>
      </c>
      <c r="AH87">
        <v>212.42081272922223</v>
      </c>
      <c r="AI87">
        <v>204.07414451929799</v>
      </c>
      <c r="AJ87">
        <v>212.41035808762535</v>
      </c>
      <c r="AK87">
        <v>218.80919901141897</v>
      </c>
      <c r="AL87">
        <v>212.83259555039695</v>
      </c>
      <c r="AM87">
        <v>214.47927663521841</v>
      </c>
      <c r="AN87">
        <v>202.67033376276959</v>
      </c>
      <c r="AO87">
        <v>210.14940428122645</v>
      </c>
      <c r="AP87">
        <v>202.66426856997714</v>
      </c>
      <c r="AQ87">
        <v>203.59834577667061</v>
      </c>
      <c r="AR87">
        <v>205.22668121648894</v>
      </c>
      <c r="AS87">
        <v>213.39532038601465</v>
      </c>
      <c r="AT87">
        <v>211.91608864447335</v>
      </c>
      <c r="AU87">
        <v>199.59501840040321</v>
      </c>
      <c r="AV87">
        <v>209.00846023087797</v>
      </c>
      <c r="AW87">
        <v>206.18067976775637</v>
      </c>
      <c r="AX87">
        <v>212.53568873126642</v>
      </c>
      <c r="AY87">
        <v>202.92759798158659</v>
      </c>
      <c r="AZ87">
        <v>203.8348132622632</v>
      </c>
      <c r="BA87">
        <v>207.96865483353758</v>
      </c>
      <c r="BB87">
        <v>217.00682380233775</v>
      </c>
      <c r="BC87">
        <v>211.85883197395742</v>
      </c>
      <c r="BD87">
        <v>206.67997644287243</v>
      </c>
      <c r="BE87">
        <v>198.61360767882434</v>
      </c>
      <c r="BF87">
        <v>207.78978792114503</v>
      </c>
      <c r="BG87">
        <v>205.28814600530313</v>
      </c>
      <c r="BH87">
        <v>203.86222543257463</v>
      </c>
      <c r="BI87">
        <v>204.82684745039296</v>
      </c>
    </row>
    <row r="88" spans="1:61" x14ac:dyDescent="0.2">
      <c r="A88" s="39" t="s">
        <v>186</v>
      </c>
      <c r="B88">
        <v>204.54993700914929</v>
      </c>
      <c r="C88">
        <v>210.86303361463069</v>
      </c>
      <c r="D88">
        <v>204.05567381877336</v>
      </c>
      <c r="E88">
        <v>210.04173147722031</v>
      </c>
      <c r="F88">
        <v>204.1905211876001</v>
      </c>
      <c r="G88">
        <v>212.70211261927034</v>
      </c>
      <c r="H88">
        <v>199.57333377297618</v>
      </c>
      <c r="I88">
        <v>216.545644050173</v>
      </c>
      <c r="J88">
        <v>207.26552391116275</v>
      </c>
      <c r="K88">
        <v>211.00613464787602</v>
      </c>
      <c r="L88">
        <v>207.8562987002515</v>
      </c>
      <c r="M88">
        <v>203.7915315462742</v>
      </c>
      <c r="N88">
        <v>218.94295839720871</v>
      </c>
      <c r="O88">
        <v>212.54041582997888</v>
      </c>
      <c r="P88">
        <v>212.15006752518821</v>
      </c>
      <c r="Q88">
        <v>219.37419985752786</v>
      </c>
      <c r="R88">
        <v>200.24905877781566</v>
      </c>
      <c r="S88">
        <v>210.72373426923878</v>
      </c>
      <c r="T88">
        <v>207.59551416850445</v>
      </c>
      <c r="U88">
        <v>212.57184228253027</v>
      </c>
      <c r="V88">
        <v>212.51974415227596</v>
      </c>
      <c r="W88">
        <v>206.91012862462958</v>
      </c>
      <c r="X88">
        <v>208.52567088459909</v>
      </c>
      <c r="Y88">
        <v>201.79713358393929</v>
      </c>
      <c r="Z88">
        <v>203.84993247481179</v>
      </c>
      <c r="AA88">
        <v>211.58531679012231</v>
      </c>
      <c r="AB88">
        <v>197.75980361137772</v>
      </c>
      <c r="AC88">
        <v>206.3504864076167</v>
      </c>
      <c r="AD88">
        <v>217.6871258392639</v>
      </c>
      <c r="AE88">
        <v>220.6053964777384</v>
      </c>
      <c r="AF88">
        <v>202.00869000965031</v>
      </c>
      <c r="AG88">
        <v>215.38142716727452</v>
      </c>
      <c r="AH88">
        <v>210.54254757692252</v>
      </c>
      <c r="AI88">
        <v>206.55055648367852</v>
      </c>
      <c r="AJ88">
        <v>213.76124534745759</v>
      </c>
      <c r="AK88">
        <v>201.68702219726401</v>
      </c>
      <c r="AL88">
        <v>207.40665531994455</v>
      </c>
      <c r="AM88">
        <v>204.76502625334251</v>
      </c>
      <c r="AN88">
        <v>199.73302967392374</v>
      </c>
      <c r="AO88">
        <v>205.88687432555889</v>
      </c>
      <c r="AP88">
        <v>213.49906644664588</v>
      </c>
      <c r="AQ88">
        <v>218.72060967999278</v>
      </c>
      <c r="AR88">
        <v>205.95781832290231</v>
      </c>
      <c r="AS88">
        <v>209.12551219899615</v>
      </c>
      <c r="AT88">
        <v>202.80663177564566</v>
      </c>
      <c r="AU88">
        <v>218.15800989989657</v>
      </c>
      <c r="AV88">
        <v>204.19479808643518</v>
      </c>
      <c r="AW88">
        <v>212.9431321258453</v>
      </c>
      <c r="AX88">
        <v>203.98021531710401</v>
      </c>
      <c r="AY88">
        <v>200.46451693579729</v>
      </c>
      <c r="AZ88">
        <v>204.03115043100843</v>
      </c>
      <c r="BA88">
        <v>201.02195192285581</v>
      </c>
      <c r="BB88">
        <v>211.24297730003309</v>
      </c>
      <c r="BC88">
        <v>203.07261236431077</v>
      </c>
      <c r="BD88">
        <v>206.18201160906028</v>
      </c>
      <c r="BE88">
        <v>217.97602910501882</v>
      </c>
      <c r="BF88">
        <v>209.56039277499076</v>
      </c>
      <c r="BG88">
        <v>204.0016123168316</v>
      </c>
      <c r="BH88">
        <v>209.73598323272017</v>
      </c>
      <c r="BI88">
        <v>206.06248354161653</v>
      </c>
    </row>
    <row r="89" spans="1:61" x14ac:dyDescent="0.2">
      <c r="A89" s="39" t="s">
        <v>187</v>
      </c>
      <c r="B89">
        <v>214.68154143568245</v>
      </c>
      <c r="C89">
        <v>203.04741367672978</v>
      </c>
      <c r="D89">
        <v>214.809173100919</v>
      </c>
      <c r="E89">
        <v>213.34584842171171</v>
      </c>
      <c r="F89">
        <v>211.47057834915176</v>
      </c>
      <c r="G89">
        <v>208.80968447946361</v>
      </c>
      <c r="H89">
        <v>214.2564026848122</v>
      </c>
      <c r="I89">
        <v>224.04072167538106</v>
      </c>
      <c r="J89">
        <v>210.62806679529604</v>
      </c>
      <c r="K89">
        <v>202.12984379887348</v>
      </c>
      <c r="L89">
        <v>209.45902902204398</v>
      </c>
      <c r="M89">
        <v>198.50343376438832</v>
      </c>
      <c r="N89">
        <v>211.50246750713268</v>
      </c>
      <c r="O89">
        <v>210.84521945559391</v>
      </c>
      <c r="P89">
        <v>217.80852973953006</v>
      </c>
      <c r="Q89">
        <v>206.32802643595642</v>
      </c>
      <c r="R89">
        <v>198.88697904880974</v>
      </c>
      <c r="S89">
        <v>200.71780438903079</v>
      </c>
      <c r="T89">
        <v>214.27169697509089</v>
      </c>
      <c r="U89">
        <v>201.59010416810634</v>
      </c>
      <c r="V89">
        <v>201.78839220298687</v>
      </c>
      <c r="W89">
        <v>212.14895453104691</v>
      </c>
      <c r="X89">
        <v>208.58784223710973</v>
      </c>
      <c r="Y89">
        <v>208.1104490365833</v>
      </c>
      <c r="Z89">
        <v>202.60060280398466</v>
      </c>
      <c r="AA89">
        <v>218.08252638712293</v>
      </c>
      <c r="AB89">
        <v>207.72071975662402</v>
      </c>
      <c r="AC89">
        <v>219.27260475186631</v>
      </c>
      <c r="AD89">
        <v>207.04412561591016</v>
      </c>
      <c r="AE89">
        <v>208.18832110981748</v>
      </c>
      <c r="AF89">
        <v>209.18443836072402</v>
      </c>
      <c r="AG89">
        <v>197.3842868914362</v>
      </c>
      <c r="AH89">
        <v>206.44574119833851</v>
      </c>
      <c r="AI89">
        <v>212.16966997818236</v>
      </c>
      <c r="AJ89">
        <v>200.88719209289411</v>
      </c>
      <c r="AK89">
        <v>207.66677705742768</v>
      </c>
      <c r="AL89">
        <v>206.9684232559739</v>
      </c>
      <c r="AM89">
        <v>207.6714166172751</v>
      </c>
      <c r="AN89">
        <v>210.49815286679222</v>
      </c>
      <c r="AO89">
        <v>206.25163627065194</v>
      </c>
      <c r="AP89">
        <v>213.38851736564538</v>
      </c>
      <c r="AQ89">
        <v>215.40011046218569</v>
      </c>
      <c r="AR89">
        <v>206.44223964373668</v>
      </c>
      <c r="AS89">
        <v>201.84380430456076</v>
      </c>
      <c r="AT89">
        <v>198.18529251770815</v>
      </c>
      <c r="AU89">
        <v>206.96414010436274</v>
      </c>
      <c r="AV89">
        <v>215.64561946198228</v>
      </c>
      <c r="AW89">
        <v>199.13028707142803</v>
      </c>
      <c r="AX89">
        <v>208.78629909694428</v>
      </c>
      <c r="AY89">
        <v>208.92343498181435</v>
      </c>
      <c r="AZ89">
        <v>211.24949269270292</v>
      </c>
      <c r="BA89">
        <v>217.72706857282901</v>
      </c>
      <c r="BB89">
        <v>213.3559779189527</v>
      </c>
      <c r="BC89">
        <v>212.90230149807758</v>
      </c>
      <c r="BD89">
        <v>207.65202675866749</v>
      </c>
      <c r="BE89">
        <v>196.39074578427244</v>
      </c>
      <c r="BF89">
        <v>205.99068916672695</v>
      </c>
      <c r="BG89">
        <v>205.02605464335647</v>
      </c>
      <c r="BH89">
        <v>208.41587838950363</v>
      </c>
      <c r="BI89">
        <v>207.04113053617039</v>
      </c>
    </row>
    <row r="90" spans="1:61" x14ac:dyDescent="0.2">
      <c r="A90" s="39" t="s">
        <v>188</v>
      </c>
      <c r="B90">
        <v>202.57601688845898</v>
      </c>
      <c r="C90">
        <v>206.55709063467657</v>
      </c>
      <c r="D90">
        <v>211.27809289046854</v>
      </c>
      <c r="E90">
        <v>203.35283677687403</v>
      </c>
      <c r="F90">
        <v>204.17338858115545</v>
      </c>
      <c r="G90">
        <v>210.51075221058272</v>
      </c>
      <c r="H90">
        <v>204.652801428354</v>
      </c>
      <c r="I90">
        <v>208.50835069487221</v>
      </c>
      <c r="J90">
        <v>214.73999238642864</v>
      </c>
      <c r="K90">
        <v>218.39916696754517</v>
      </c>
      <c r="L90">
        <v>198.75489540700801</v>
      </c>
      <c r="M90">
        <v>202.31323772114411</v>
      </c>
      <c r="N90">
        <v>207.77800143824425</v>
      </c>
      <c r="O90">
        <v>201.69595116149867</v>
      </c>
      <c r="P90">
        <v>198.07154201535741</v>
      </c>
      <c r="Q90">
        <v>196.23797795921564</v>
      </c>
      <c r="R90">
        <v>212.55403437626956</v>
      </c>
      <c r="S90">
        <v>204.06220171699533</v>
      </c>
      <c r="T90">
        <v>203.97746409563115</v>
      </c>
      <c r="U90">
        <v>212.90606566927454</v>
      </c>
      <c r="V90">
        <v>205.18456251684984</v>
      </c>
      <c r="W90">
        <v>212.95763856633857</v>
      </c>
      <c r="X90">
        <v>211.93399659515126</v>
      </c>
      <c r="Y90">
        <v>210.53038592745725</v>
      </c>
      <c r="Z90">
        <v>208.96998064691434</v>
      </c>
      <c r="AA90">
        <v>212.422551000971</v>
      </c>
      <c r="AB90">
        <v>208.28223155368323</v>
      </c>
      <c r="AC90">
        <v>206.81771884702175</v>
      </c>
      <c r="AD90">
        <v>203.40851149504306</v>
      </c>
      <c r="AE90">
        <v>211.34112087330141</v>
      </c>
      <c r="AF90">
        <v>200.699571293997</v>
      </c>
      <c r="AG90">
        <v>213.85603743274987</v>
      </c>
      <c r="AH90">
        <v>207.16606100214267</v>
      </c>
      <c r="AI90">
        <v>203.88619857604499</v>
      </c>
      <c r="AJ90">
        <v>204.40010173607152</v>
      </c>
      <c r="AK90">
        <v>207.77800143824425</v>
      </c>
      <c r="AL90">
        <v>214.66659730086394</v>
      </c>
      <c r="AM90">
        <v>213.18615252076415</v>
      </c>
      <c r="AN90">
        <v>213.34652372152777</v>
      </c>
      <c r="AO90">
        <v>190.91321389842778</v>
      </c>
      <c r="AP90">
        <v>206.99539147918404</v>
      </c>
      <c r="AQ90">
        <v>206.53138547223352</v>
      </c>
      <c r="AR90">
        <v>202.91728090106335</v>
      </c>
      <c r="AS90">
        <v>225.37091224640608</v>
      </c>
      <c r="AT90">
        <v>213.72567955714476</v>
      </c>
      <c r="AU90">
        <v>206.08351162755571</v>
      </c>
      <c r="AV90">
        <v>199.85718479566276</v>
      </c>
      <c r="AW90">
        <v>206.25163627065194</v>
      </c>
      <c r="AX90">
        <v>203.89842900604708</v>
      </c>
      <c r="AY90">
        <v>211.59468970145826</v>
      </c>
      <c r="AZ90">
        <v>205.49718256225606</v>
      </c>
      <c r="BA90">
        <v>210.22408743866254</v>
      </c>
      <c r="BB90">
        <v>208.7646269750694</v>
      </c>
      <c r="BC90">
        <v>205.11478153585631</v>
      </c>
      <c r="BD90">
        <v>214.15540784565383</v>
      </c>
      <c r="BE90">
        <v>214.85101667841082</v>
      </c>
      <c r="BF90">
        <v>211.07230777707446</v>
      </c>
      <c r="BG90">
        <v>213.03966248288634</v>
      </c>
      <c r="BH90">
        <v>209.0315767440261</v>
      </c>
      <c r="BI90">
        <v>204.56528757441265</v>
      </c>
    </row>
    <row r="91" spans="1:61" x14ac:dyDescent="0.2">
      <c r="A91" s="39" t="s">
        <v>189</v>
      </c>
      <c r="B91">
        <v>204.28198679602065</v>
      </c>
      <c r="C91">
        <v>213.9247304307064</v>
      </c>
      <c r="D91">
        <v>210.01291243229207</v>
      </c>
      <c r="E91">
        <v>200.13728415270452</v>
      </c>
      <c r="F91">
        <v>199.22920598892961</v>
      </c>
      <c r="G91">
        <v>214.51816890240298</v>
      </c>
      <c r="H91">
        <v>212.67911490886763</v>
      </c>
      <c r="I91">
        <v>204.58265778634814</v>
      </c>
      <c r="J91">
        <v>206.78583594181691</v>
      </c>
      <c r="K91">
        <v>203.4317217998323</v>
      </c>
      <c r="L91">
        <v>201.4159768599784</v>
      </c>
      <c r="M91">
        <v>201.88768628705293</v>
      </c>
      <c r="N91">
        <v>207.92068978826865</v>
      </c>
      <c r="O91">
        <v>209.86025715720461</v>
      </c>
      <c r="P91">
        <v>210.37469180319749</v>
      </c>
      <c r="Q91">
        <v>206.28125567091774</v>
      </c>
      <c r="R91">
        <v>213.01283807352593</v>
      </c>
      <c r="S91">
        <v>203.95599206259067</v>
      </c>
      <c r="T91">
        <v>215.72718067310052</v>
      </c>
      <c r="U91">
        <v>202.72657123078534</v>
      </c>
      <c r="V91">
        <v>210.9132559120626</v>
      </c>
      <c r="W91">
        <v>200.48488848024863</v>
      </c>
      <c r="X91">
        <v>196.58623257547151</v>
      </c>
      <c r="Y91">
        <v>206.02438537699345</v>
      </c>
      <c r="Z91">
        <v>203.93114353046985</v>
      </c>
      <c r="AA91">
        <v>208.0974057456915</v>
      </c>
      <c r="AB91">
        <v>213.06083438267524</v>
      </c>
      <c r="AC91">
        <v>208.21820937945449</v>
      </c>
      <c r="AD91">
        <v>212.50737616120023</v>
      </c>
      <c r="AE91">
        <v>208.77482525284722</v>
      </c>
      <c r="AF91">
        <v>216.4430485003395</v>
      </c>
      <c r="AG91">
        <v>215.65890035836492</v>
      </c>
      <c r="AH91">
        <v>211.03647311739041</v>
      </c>
      <c r="AI91">
        <v>205.27055069342896</v>
      </c>
      <c r="AJ91">
        <v>208.89954312443297</v>
      </c>
      <c r="AK91">
        <v>203.2007442516333</v>
      </c>
      <c r="AL91">
        <v>217.41540520216222</v>
      </c>
      <c r="AM91">
        <v>212.03299054596573</v>
      </c>
      <c r="AN91">
        <v>206.47024582777522</v>
      </c>
      <c r="AO91">
        <v>211.14487124342122</v>
      </c>
      <c r="AP91">
        <v>208.93879805262986</v>
      </c>
      <c r="AQ91">
        <v>212.8103481731232</v>
      </c>
      <c r="AR91">
        <v>205.87283059049514</v>
      </c>
      <c r="AS91">
        <v>207.72030082062702</v>
      </c>
      <c r="AT91">
        <v>210.90696561933146</v>
      </c>
      <c r="AU91">
        <v>200.91910626197932</v>
      </c>
      <c r="AV91">
        <v>208.25485064725217</v>
      </c>
      <c r="AW91">
        <v>208.31214483442454</v>
      </c>
      <c r="AX91">
        <v>215.91567686064809</v>
      </c>
      <c r="AY91">
        <v>206.11343741384917</v>
      </c>
      <c r="AZ91">
        <v>215.86036480349139</v>
      </c>
      <c r="BA91">
        <v>209.94737083347718</v>
      </c>
      <c r="BB91">
        <v>211.59937928351428</v>
      </c>
      <c r="BC91">
        <v>216.46223201733665</v>
      </c>
      <c r="BD91">
        <v>208.64034054503281</v>
      </c>
      <c r="BE91">
        <v>207.72071975662402</v>
      </c>
      <c r="BF91">
        <v>215.18033788871253</v>
      </c>
      <c r="BG91">
        <v>217.53223207034171</v>
      </c>
      <c r="BH91">
        <v>205.25483746715327</v>
      </c>
      <c r="BI91">
        <v>211.38525296683656</v>
      </c>
    </row>
    <row r="92" spans="1:61" x14ac:dyDescent="0.2">
      <c r="A92" s="39" t="s">
        <v>190</v>
      </c>
      <c r="B92">
        <v>208.07720927897026</v>
      </c>
      <c r="C92">
        <v>202.91341668544919</v>
      </c>
      <c r="D92">
        <v>205.38701490059611</v>
      </c>
      <c r="E92">
        <v>207.98506211795757</v>
      </c>
      <c r="F92">
        <v>207.27273961475294</v>
      </c>
      <c r="G92">
        <v>211.42908492712013</v>
      </c>
      <c r="H92">
        <v>202.25184796564281</v>
      </c>
      <c r="I92">
        <v>209.16162198082748</v>
      </c>
      <c r="J92">
        <v>204.23531607539917</v>
      </c>
      <c r="K92">
        <v>213.13713075633859</v>
      </c>
      <c r="L92">
        <v>207.36389258436975</v>
      </c>
      <c r="M92">
        <v>212.23898200097028</v>
      </c>
      <c r="N92">
        <v>211.8346524888766</v>
      </c>
      <c r="O92">
        <v>210.5936890324374</v>
      </c>
      <c r="P92">
        <v>210.52430197633657</v>
      </c>
      <c r="Q92">
        <v>214.13970087215421</v>
      </c>
      <c r="R92">
        <v>212.97091946272121</v>
      </c>
      <c r="S92">
        <v>211.55570989540865</v>
      </c>
      <c r="T92">
        <v>202.11793851322727</v>
      </c>
      <c r="U92">
        <v>207.36220433482958</v>
      </c>
      <c r="V92">
        <v>206.06696052928601</v>
      </c>
      <c r="W92">
        <v>207.12901330390014</v>
      </c>
      <c r="X92">
        <v>205.46447429060936</v>
      </c>
      <c r="Y92">
        <v>205.218565113144</v>
      </c>
      <c r="Z92">
        <v>198.03267475927714</v>
      </c>
      <c r="AA92">
        <v>208.05490562671184</v>
      </c>
      <c r="AB92">
        <v>208.6013857500875</v>
      </c>
      <c r="AC92">
        <v>205.9731376242853</v>
      </c>
      <c r="AD92">
        <v>212.85242935610586</v>
      </c>
      <c r="AE92">
        <v>203.48909727309365</v>
      </c>
      <c r="AF92">
        <v>215.92874516264419</v>
      </c>
      <c r="AG92">
        <v>194.39395926147699</v>
      </c>
      <c r="AH92">
        <v>210.7785711154138</v>
      </c>
      <c r="AI92">
        <v>206.56318709134939</v>
      </c>
      <c r="AJ92">
        <v>213.18811589245161</v>
      </c>
      <c r="AK92">
        <v>215.65557388149318</v>
      </c>
      <c r="AL92">
        <v>219.91564024338732</v>
      </c>
      <c r="AM92">
        <v>212.93178959004581</v>
      </c>
      <c r="AN92">
        <v>209.21545838283055</v>
      </c>
      <c r="AO92">
        <v>215.59399654270965</v>
      </c>
      <c r="AP92">
        <v>203.09769850192242</v>
      </c>
      <c r="AQ92">
        <v>208.29781972443743</v>
      </c>
      <c r="AR92">
        <v>213.3168980684859</v>
      </c>
      <c r="AS92">
        <v>203.10582711081952</v>
      </c>
      <c r="AT92">
        <v>198.4696437624807</v>
      </c>
      <c r="AU92">
        <v>214.67801486997632</v>
      </c>
      <c r="AV92">
        <v>202.17796516354429</v>
      </c>
      <c r="AW92">
        <v>206.69469547775225</v>
      </c>
      <c r="AX92">
        <v>211.97103804061771</v>
      </c>
      <c r="AY92">
        <v>198.11838781370898</v>
      </c>
      <c r="AZ92">
        <v>205.9636771740843</v>
      </c>
      <c r="BA92">
        <v>218.42692929331679</v>
      </c>
      <c r="BB92">
        <v>219.51346168626333</v>
      </c>
      <c r="BC92">
        <v>202.18899506054004</v>
      </c>
      <c r="BD92">
        <v>204.55198166692571</v>
      </c>
      <c r="BE92">
        <v>219.01073848985834</v>
      </c>
      <c r="BF92">
        <v>206.8082458912686</v>
      </c>
      <c r="BG92">
        <v>208.26706857170211</v>
      </c>
      <c r="BH92">
        <v>199.14877027750481</v>
      </c>
      <c r="BI92">
        <v>201.23944848583778</v>
      </c>
    </row>
    <row r="93" spans="1:61" x14ac:dyDescent="0.2">
      <c r="A93" s="39" t="s">
        <v>191</v>
      </c>
      <c r="B93">
        <v>213.464501100505</v>
      </c>
      <c r="C93">
        <v>213.31824866811803</v>
      </c>
      <c r="D93">
        <v>202.76838979717286</v>
      </c>
      <c r="E93">
        <v>200.71273964041029</v>
      </c>
      <c r="F93">
        <v>206.01360559104069</v>
      </c>
      <c r="G93">
        <v>207.41639089229284</v>
      </c>
      <c r="H93">
        <v>220.23403160111047</v>
      </c>
      <c r="I93">
        <v>214.09518110650242</v>
      </c>
      <c r="J93">
        <v>207.99810540884937</v>
      </c>
      <c r="K93">
        <v>204.63810740457848</v>
      </c>
      <c r="L93">
        <v>219.95550794363953</v>
      </c>
      <c r="M93">
        <v>201.90870812021603</v>
      </c>
      <c r="N93">
        <v>203.20013147957798</v>
      </c>
      <c r="O93">
        <v>213.93601043874514</v>
      </c>
      <c r="P93">
        <v>212.14280179938942</v>
      </c>
      <c r="Q93">
        <v>207.29479940874444</v>
      </c>
      <c r="R93">
        <v>202.01174136437476</v>
      </c>
      <c r="S93">
        <v>208.36947653825337</v>
      </c>
      <c r="T93">
        <v>210.99539863135578</v>
      </c>
      <c r="U93">
        <v>207.78978792114503</v>
      </c>
      <c r="V93">
        <v>209.75899344867503</v>
      </c>
      <c r="W93">
        <v>221.72589395032264</v>
      </c>
      <c r="X93">
        <v>206.33199069598777</v>
      </c>
      <c r="Y93">
        <v>210.20036440623517</v>
      </c>
      <c r="Z93">
        <v>204.9350642459176</v>
      </c>
      <c r="AA93">
        <v>203.79660254767077</v>
      </c>
      <c r="AB93">
        <v>212.77406956633786</v>
      </c>
      <c r="AC93">
        <v>211.47057834915176</v>
      </c>
      <c r="AD93">
        <v>214.34561729384586</v>
      </c>
      <c r="AE93">
        <v>204.30732304467529</v>
      </c>
      <c r="AF93">
        <v>208.36695041671919</v>
      </c>
      <c r="AG93">
        <v>209.98908310267143</v>
      </c>
      <c r="AH93">
        <v>208.4842650014325</v>
      </c>
      <c r="AI93">
        <v>207.36940128009155</v>
      </c>
      <c r="AJ93">
        <v>207.3342356674475</v>
      </c>
      <c r="AK93">
        <v>196.59708739473717</v>
      </c>
      <c r="AL93">
        <v>210.28632757170999</v>
      </c>
      <c r="AM93">
        <v>201.91957544503384</v>
      </c>
      <c r="AN93">
        <v>211.24648510741099</v>
      </c>
      <c r="AO93">
        <v>212.93178959004581</v>
      </c>
      <c r="AP93">
        <v>213.17566036251083</v>
      </c>
      <c r="AQ93">
        <v>213.63672756470623</v>
      </c>
      <c r="AR93">
        <v>205.86692796988063</v>
      </c>
      <c r="AS93">
        <v>207.48531524296413</v>
      </c>
      <c r="AT93">
        <v>213.34584842171171</v>
      </c>
      <c r="AU93">
        <v>206.20155153429369</v>
      </c>
      <c r="AV93">
        <v>216.12398184280028</v>
      </c>
      <c r="AW93">
        <v>213.90223294238967</v>
      </c>
      <c r="AX93">
        <v>206.89038235778571</v>
      </c>
      <c r="AY93">
        <v>211.3522633202665</v>
      </c>
      <c r="AZ93">
        <v>203.80336179860751</v>
      </c>
      <c r="BA93">
        <v>212.14782903135347</v>
      </c>
      <c r="BB93">
        <v>209.90353262041754</v>
      </c>
      <c r="BC93">
        <v>202.38598251799704</v>
      </c>
      <c r="BD93">
        <v>213.63744038117875</v>
      </c>
      <c r="BE93">
        <v>214.18778472016857</v>
      </c>
      <c r="BF93">
        <v>207.24684061625157</v>
      </c>
      <c r="BG93">
        <v>207.04412561591016</v>
      </c>
      <c r="BH93">
        <v>215.35356479708571</v>
      </c>
      <c r="BI93">
        <v>216.98916596270283</v>
      </c>
    </row>
    <row r="94" spans="1:61" x14ac:dyDescent="0.2">
      <c r="A94" s="39" t="s">
        <v>192</v>
      </c>
      <c r="B94">
        <v>208.96954920536518</v>
      </c>
      <c r="C94">
        <v>207.95813766417996</v>
      </c>
      <c r="D94">
        <v>212.98548843097524</v>
      </c>
      <c r="E94">
        <v>209.88567469194822</v>
      </c>
      <c r="F94">
        <v>200.90366190507484</v>
      </c>
      <c r="G94">
        <v>211.12853273953806</v>
      </c>
      <c r="H94">
        <v>200.31548827083316</v>
      </c>
      <c r="I94">
        <v>200.88524122675881</v>
      </c>
      <c r="J94">
        <v>215.53011818233063</v>
      </c>
      <c r="K94">
        <v>211.42295720656693</v>
      </c>
      <c r="L94">
        <v>206.11923373727041</v>
      </c>
      <c r="M94">
        <v>196.47143160674023</v>
      </c>
      <c r="N94">
        <v>207.38845348879113</v>
      </c>
      <c r="O94">
        <v>205.48644654573582</v>
      </c>
      <c r="P94">
        <v>209.30314106172591</v>
      </c>
      <c r="Q94">
        <v>206.73922774895618</v>
      </c>
      <c r="R94">
        <v>213.5660586895101</v>
      </c>
      <c r="S94">
        <v>201.58013724304328</v>
      </c>
      <c r="T94">
        <v>206.0203460836492</v>
      </c>
      <c r="U94">
        <v>207.84072928782552</v>
      </c>
      <c r="V94">
        <v>215.61478077038191</v>
      </c>
      <c r="W94">
        <v>210.19853859562136</v>
      </c>
      <c r="X94">
        <v>207.41935470815224</v>
      </c>
      <c r="Y94">
        <v>203.90287472983618</v>
      </c>
      <c r="Z94">
        <v>203.11769487980928</v>
      </c>
      <c r="AA94">
        <v>209.22020423987124</v>
      </c>
      <c r="AB94">
        <v>212.44351030637335</v>
      </c>
      <c r="AC94">
        <v>211.84216832571838</v>
      </c>
      <c r="AD94">
        <v>204.64622350792342</v>
      </c>
      <c r="AE94">
        <v>208.90679009190353</v>
      </c>
      <c r="AF94">
        <v>207.15626915480971</v>
      </c>
      <c r="AG94">
        <v>204.52634528501949</v>
      </c>
      <c r="AH94">
        <v>212.70817781206279</v>
      </c>
      <c r="AI94">
        <v>209.20424715532863</v>
      </c>
      <c r="AJ94">
        <v>203.14880869355693</v>
      </c>
      <c r="AK94">
        <v>208.72598481892783</v>
      </c>
      <c r="AL94">
        <v>206.4308470857286</v>
      </c>
      <c r="AM94">
        <v>205.00313821904274</v>
      </c>
      <c r="AN94">
        <v>204.75952381039679</v>
      </c>
      <c r="AO94">
        <v>215.80816662881989</v>
      </c>
      <c r="AP94">
        <v>209.25083658986114</v>
      </c>
      <c r="AQ94">
        <v>200.65362589540018</v>
      </c>
      <c r="AR94">
        <v>210.2176971015142</v>
      </c>
      <c r="AS94">
        <v>208.13191481684771</v>
      </c>
      <c r="AT94">
        <v>208.46653212848469</v>
      </c>
      <c r="AU94">
        <v>208.13864905668015</v>
      </c>
      <c r="AV94">
        <v>208.54342876865121</v>
      </c>
      <c r="AW94">
        <v>211.92530523640744</v>
      </c>
      <c r="AX94">
        <v>201.12882437152439</v>
      </c>
      <c r="AY94">
        <v>210.94622680030443</v>
      </c>
      <c r="AZ94">
        <v>208.37580434764095</v>
      </c>
      <c r="BA94">
        <v>203.25041630477062</v>
      </c>
      <c r="BB94">
        <v>205.34218249614059</v>
      </c>
      <c r="BC94">
        <v>207.98296118519647</v>
      </c>
      <c r="BD94">
        <v>200.4472717793833</v>
      </c>
      <c r="BE94">
        <v>200.23767872535973</v>
      </c>
      <c r="BF94">
        <v>213.26012286172772</v>
      </c>
      <c r="BG94">
        <v>215.00826149113709</v>
      </c>
      <c r="BH94">
        <v>210.14577767110313</v>
      </c>
      <c r="BI94">
        <v>204.18784499944013</v>
      </c>
    </row>
    <row r="95" spans="1:61" x14ac:dyDescent="0.2">
      <c r="A95" s="39" t="s">
        <v>193</v>
      </c>
      <c r="B95">
        <v>204.11421230838459</v>
      </c>
      <c r="C95">
        <v>207.32533796709322</v>
      </c>
      <c r="D95">
        <v>202.75183244612708</v>
      </c>
      <c r="E95">
        <v>209.53193639107485</v>
      </c>
      <c r="F95">
        <v>198.42589934106218</v>
      </c>
      <c r="G95">
        <v>206.32934577170818</v>
      </c>
      <c r="H95">
        <v>205.25054806276603</v>
      </c>
      <c r="I95">
        <v>209.99492319552519</v>
      </c>
      <c r="J95">
        <v>215.60710236136219</v>
      </c>
      <c r="K95">
        <v>214.9126815560594</v>
      </c>
      <c r="L95">
        <v>202.68846681338619</v>
      </c>
      <c r="M95">
        <v>206.11566340213176</v>
      </c>
      <c r="N95">
        <v>205.34595917288971</v>
      </c>
      <c r="O95">
        <v>209.05384913240414</v>
      </c>
      <c r="P95">
        <v>211.51226560724172</v>
      </c>
      <c r="Q95">
        <v>201.11135411517171</v>
      </c>
      <c r="R95">
        <v>214.03796820541902</v>
      </c>
      <c r="S95">
        <v>204.23744201926456</v>
      </c>
      <c r="T95">
        <v>215.47781996324193</v>
      </c>
      <c r="U95">
        <v>209.26768156860635</v>
      </c>
      <c r="V95">
        <v>210.27394707508211</v>
      </c>
      <c r="W95">
        <v>204.20335188410536</v>
      </c>
      <c r="X95">
        <v>205.19319134783291</v>
      </c>
      <c r="Y95">
        <v>209.54768713400699</v>
      </c>
      <c r="Z95">
        <v>217.31498561840272</v>
      </c>
      <c r="AA95">
        <v>207.76620870256738</v>
      </c>
      <c r="AB95">
        <v>210.59980424743844</v>
      </c>
      <c r="AC95">
        <v>213.5199132020789</v>
      </c>
      <c r="AD95">
        <v>204.63354287804395</v>
      </c>
      <c r="AE95">
        <v>203.76214975149924</v>
      </c>
      <c r="AF95">
        <v>204.78401593428134</v>
      </c>
      <c r="AG95">
        <v>198.07794485805789</v>
      </c>
      <c r="AH95">
        <v>207.77126094563573</v>
      </c>
      <c r="AI95">
        <v>216.78582568475395</v>
      </c>
      <c r="AJ95">
        <v>212.28727844337118</v>
      </c>
      <c r="AK95">
        <v>203.30636614508694</v>
      </c>
      <c r="AL95">
        <v>215.04920466887415</v>
      </c>
      <c r="AM95">
        <v>204.642671931113</v>
      </c>
      <c r="AN95">
        <v>204.3099617161788</v>
      </c>
      <c r="AO95">
        <v>216.03854391051573</v>
      </c>
      <c r="AP95">
        <v>213.83088876737747</v>
      </c>
      <c r="AQ95">
        <v>204.50834979547653</v>
      </c>
      <c r="AR95">
        <v>212.25371979417832</v>
      </c>
      <c r="AS95">
        <v>209.1796987564594</v>
      </c>
      <c r="AT95">
        <v>214.25398911324737</v>
      </c>
      <c r="AU95">
        <v>200.56542423609062</v>
      </c>
      <c r="AV95">
        <v>202.59241166732681</v>
      </c>
      <c r="AW95">
        <v>206.63446873860084</v>
      </c>
      <c r="AX95">
        <v>215.21202695785905</v>
      </c>
      <c r="AY95">
        <v>206.70464989726315</v>
      </c>
      <c r="AZ95">
        <v>205.8465064032207</v>
      </c>
      <c r="BA95">
        <v>204.2326648983435</v>
      </c>
      <c r="BB95">
        <v>210.97102531021665</v>
      </c>
      <c r="BC95">
        <v>206.64140932004375</v>
      </c>
      <c r="BD95">
        <v>218.34934484778205</v>
      </c>
      <c r="BE95">
        <v>202.44585910168826</v>
      </c>
      <c r="BF95">
        <v>213.38444055564469</v>
      </c>
      <c r="BG95">
        <v>214.02414957029396</v>
      </c>
      <c r="BH95">
        <v>211.42602106684353</v>
      </c>
      <c r="BI95">
        <v>205.33035224380728</v>
      </c>
    </row>
    <row r="96" spans="1:61" x14ac:dyDescent="0.2">
      <c r="A96" s="39" t="s">
        <v>194</v>
      </c>
      <c r="B96">
        <v>206.14597686054185</v>
      </c>
      <c r="C96">
        <v>203.7241141146369</v>
      </c>
      <c r="D96">
        <v>216.00682983026491</v>
      </c>
      <c r="E96">
        <v>209.6750561826484</v>
      </c>
      <c r="F96">
        <v>212.41268412032514</v>
      </c>
      <c r="G96">
        <v>216.30493718240177</v>
      </c>
      <c r="H96">
        <v>213.98369410909072</v>
      </c>
      <c r="I96">
        <v>208.22536880806001</v>
      </c>
      <c r="J96">
        <v>202.46265405822487</v>
      </c>
      <c r="K96">
        <v>202.96929149245261</v>
      </c>
      <c r="L96">
        <v>207.96276471847523</v>
      </c>
      <c r="M96">
        <v>203.7474119582912</v>
      </c>
      <c r="N96">
        <v>197.69967691664351</v>
      </c>
      <c r="O96">
        <v>202.64673578586371</v>
      </c>
      <c r="P96">
        <v>199.22770532267168</v>
      </c>
      <c r="Q96">
        <v>196.17505002079997</v>
      </c>
      <c r="R96">
        <v>203.41446413786616</v>
      </c>
      <c r="S96">
        <v>199.38042312551988</v>
      </c>
      <c r="T96">
        <v>214.65520474285586</v>
      </c>
      <c r="U96">
        <v>212.20903120357252</v>
      </c>
      <c r="V96">
        <v>212.11881615036691</v>
      </c>
      <c r="W96">
        <v>214.84826545693795</v>
      </c>
      <c r="X96">
        <v>206.35884636922856</v>
      </c>
      <c r="Y96">
        <v>206.04411913828517</v>
      </c>
      <c r="Z96">
        <v>209.32045499867672</v>
      </c>
      <c r="AA96">
        <v>206.10004396749719</v>
      </c>
      <c r="AB96">
        <v>203.49733843196009</v>
      </c>
      <c r="AC96">
        <v>197.56541730876779</v>
      </c>
      <c r="AD96">
        <v>209.58186480803124</v>
      </c>
      <c r="AE96">
        <v>215.95498181105359</v>
      </c>
      <c r="AF96">
        <v>209.83043766810442</v>
      </c>
      <c r="AG96">
        <v>208.98365546818968</v>
      </c>
      <c r="AH96">
        <v>202.09926772386825</v>
      </c>
      <c r="AI96">
        <v>200.59573769450071</v>
      </c>
      <c r="AJ96">
        <v>204.39176053278788</v>
      </c>
      <c r="AK96">
        <v>204.54532871318224</v>
      </c>
      <c r="AL96">
        <v>209.38984830755362</v>
      </c>
      <c r="AM96">
        <v>205.71872467135836</v>
      </c>
      <c r="AN96">
        <v>215.08184415998403</v>
      </c>
      <c r="AO96">
        <v>205.75077640151721</v>
      </c>
      <c r="AP96">
        <v>211.6035498851561</v>
      </c>
      <c r="AQ96">
        <v>208.87439445906057</v>
      </c>
      <c r="AR96">
        <v>216.28655402074219</v>
      </c>
      <c r="AS96">
        <v>201.12699856091058</v>
      </c>
      <c r="AT96">
        <v>215.90383410276263</v>
      </c>
      <c r="AU96">
        <v>206.67651240492705</v>
      </c>
      <c r="AV96">
        <v>213.38444055564469</v>
      </c>
      <c r="AW96">
        <v>206.27109490979637</v>
      </c>
      <c r="AX96">
        <v>206.61492881336744</v>
      </c>
      <c r="AY96">
        <v>207.29522459751752</v>
      </c>
      <c r="AZ96">
        <v>204.69927206014108</v>
      </c>
      <c r="BA96">
        <v>206.50127210265782</v>
      </c>
      <c r="BB96">
        <v>204.10448298881238</v>
      </c>
      <c r="BC96">
        <v>209.9917843019357</v>
      </c>
      <c r="BD96">
        <v>207.49714549529745</v>
      </c>
      <c r="BE96">
        <v>213.64313040740672</v>
      </c>
      <c r="BF96">
        <v>213.43700139132852</v>
      </c>
      <c r="BG96">
        <v>213.75469243813131</v>
      </c>
      <c r="BH96">
        <v>201.08360429495224</v>
      </c>
      <c r="BI96">
        <v>203.53370457761048</v>
      </c>
    </row>
    <row r="97" spans="1:61" x14ac:dyDescent="0.2">
      <c r="A97" s="39" t="s">
        <v>195</v>
      </c>
      <c r="B97">
        <v>209.34428432829736</v>
      </c>
      <c r="C97">
        <v>220.51405592483934</v>
      </c>
      <c r="D97">
        <v>210.41957422986161</v>
      </c>
      <c r="E97">
        <v>218.56999280990567</v>
      </c>
      <c r="F97">
        <v>211.97977942157013</v>
      </c>
      <c r="G97">
        <v>208.83393899785733</v>
      </c>
      <c r="H97">
        <v>205.60958871775074</v>
      </c>
      <c r="I97">
        <v>196.88426489429548</v>
      </c>
      <c r="J97">
        <v>196.2046131460811</v>
      </c>
      <c r="K97">
        <v>201.2340836039657</v>
      </c>
      <c r="L97">
        <v>205.0983554931081</v>
      </c>
      <c r="M97">
        <v>211.29569445511879</v>
      </c>
      <c r="N97">
        <v>211.68372297998576</v>
      </c>
      <c r="O97">
        <v>206.68214615617035</v>
      </c>
      <c r="P97">
        <v>213.80879145672952</v>
      </c>
      <c r="Q97">
        <v>217.40992777032079</v>
      </c>
      <c r="R97">
        <v>210.51963115260878</v>
      </c>
      <c r="S97">
        <v>212.93431571157998</v>
      </c>
      <c r="T97">
        <v>214.27492340754543</v>
      </c>
      <c r="U97">
        <v>210.36868913816579</v>
      </c>
      <c r="V97">
        <v>211.1985325676942</v>
      </c>
      <c r="W97">
        <v>211.76362095266813</v>
      </c>
      <c r="X97">
        <v>200.77901906680199</v>
      </c>
      <c r="Y97">
        <v>203.10332600038964</v>
      </c>
      <c r="Z97">
        <v>211.40612473337387</v>
      </c>
      <c r="AA97">
        <v>209.63323761626089</v>
      </c>
      <c r="AB97">
        <v>216.65276660988457</v>
      </c>
      <c r="AC97">
        <v>215.07319031789666</v>
      </c>
      <c r="AD97">
        <v>201.03885942936176</v>
      </c>
      <c r="AE97">
        <v>201.42371779675887</v>
      </c>
      <c r="AF97">
        <v>202.52653241860389</v>
      </c>
      <c r="AG97">
        <v>207.38803455279412</v>
      </c>
      <c r="AH97">
        <v>211.76787284039892</v>
      </c>
      <c r="AI97">
        <v>206.60711284327408</v>
      </c>
      <c r="AJ97">
        <v>199.24121131899301</v>
      </c>
      <c r="AK97">
        <v>202.49954543706554</v>
      </c>
      <c r="AL97">
        <v>208.95972609415185</v>
      </c>
      <c r="AM97">
        <v>214.77310708852019</v>
      </c>
      <c r="AN97">
        <v>209.79933635990892</v>
      </c>
      <c r="AO97">
        <v>211.22198047797428</v>
      </c>
      <c r="AP97">
        <v>212.50796392215125</v>
      </c>
      <c r="AQ97">
        <v>203.87728211736248</v>
      </c>
      <c r="AR97">
        <v>206.03111336404982</v>
      </c>
      <c r="AS97">
        <v>193.48235453199595</v>
      </c>
      <c r="AT97">
        <v>206.82589747812744</v>
      </c>
      <c r="AU97">
        <v>203.81741803922341</v>
      </c>
      <c r="AV97">
        <v>217.52092705119867</v>
      </c>
      <c r="AW97">
        <v>215.85803877079161</v>
      </c>
      <c r="AX97">
        <v>200.32774371193955</v>
      </c>
      <c r="AY97">
        <v>204.46862590907404</v>
      </c>
      <c r="AZ97">
        <v>213.08464495396765</v>
      </c>
      <c r="BA97">
        <v>202.67234715666564</v>
      </c>
      <c r="BB97">
        <v>208.93623441443924</v>
      </c>
      <c r="BC97">
        <v>222.33396391803399</v>
      </c>
      <c r="BD97">
        <v>208.33237881780224</v>
      </c>
      <c r="BE97">
        <v>214.51646814731066</v>
      </c>
      <c r="BF97">
        <v>205.66358143915568</v>
      </c>
      <c r="BG97">
        <v>212.97091946272121</v>
      </c>
      <c r="BH97">
        <v>200.13845967460657</v>
      </c>
      <c r="BI97">
        <v>222.85979737481102</v>
      </c>
    </row>
    <row r="98" spans="1:61" x14ac:dyDescent="0.2">
      <c r="A98" s="39" t="s">
        <v>196</v>
      </c>
      <c r="B98">
        <v>203.56755710727884</v>
      </c>
      <c r="C98">
        <v>216.4691100710188</v>
      </c>
      <c r="D98">
        <v>204.72392050342751</v>
      </c>
      <c r="E98">
        <v>205.32136075181188</v>
      </c>
      <c r="F98">
        <v>210.99295379591058</v>
      </c>
      <c r="G98">
        <v>208.55907321439008</v>
      </c>
      <c r="H98">
        <v>214.9527243340417</v>
      </c>
      <c r="I98">
        <v>198.95761040734942</v>
      </c>
      <c r="J98">
        <v>198.37380121080787</v>
      </c>
      <c r="K98">
        <v>214.23155415269139</v>
      </c>
      <c r="L98">
        <v>197.12026967445854</v>
      </c>
      <c r="M98">
        <v>218.83541064872406</v>
      </c>
      <c r="N98">
        <v>205.81194105707982</v>
      </c>
      <c r="O98">
        <v>210.95302982067369</v>
      </c>
      <c r="P98">
        <v>205.05328548316174</v>
      </c>
      <c r="Q98">
        <v>212.50796392215125</v>
      </c>
      <c r="R98">
        <v>202.18899506054004</v>
      </c>
      <c r="S98">
        <v>199.70689306993154</v>
      </c>
      <c r="T98">
        <v>205.89502794556029</v>
      </c>
      <c r="U98">
        <v>216.53301344250212</v>
      </c>
      <c r="V98">
        <v>209.26508666653535</v>
      </c>
      <c r="W98">
        <v>209.91917706615641</v>
      </c>
      <c r="X98">
        <v>204.23797975800699</v>
      </c>
      <c r="Y98">
        <v>207.13625401859463</v>
      </c>
      <c r="Z98">
        <v>208.12896975931653</v>
      </c>
      <c r="AA98">
        <v>211.40204792337317</v>
      </c>
      <c r="AB98">
        <v>202.1787029911211</v>
      </c>
      <c r="AC98">
        <v>219.49845502368407</v>
      </c>
      <c r="AD98">
        <v>212.43476892542094</v>
      </c>
      <c r="AE98">
        <v>204.63658797999233</v>
      </c>
      <c r="AF98">
        <v>197.71908553357935</v>
      </c>
      <c r="AG98">
        <v>214.80283278597926</v>
      </c>
      <c r="AH98">
        <v>202.04134200631233</v>
      </c>
      <c r="AI98">
        <v>209.86739157470583</v>
      </c>
      <c r="AJ98">
        <v>211.89713022741489</v>
      </c>
      <c r="AK98">
        <v>201.07710140783456</v>
      </c>
      <c r="AL98">
        <v>211.48137064065668</v>
      </c>
      <c r="AM98">
        <v>213.06276023770624</v>
      </c>
      <c r="AN98">
        <v>203.55706494902552</v>
      </c>
      <c r="AO98">
        <v>213.68532414035872</v>
      </c>
      <c r="AP98">
        <v>213.04606532558682</v>
      </c>
      <c r="AQ98">
        <v>213.10143991050427</v>
      </c>
      <c r="AR98">
        <v>212.71910766464134</v>
      </c>
      <c r="AS98">
        <v>202.94686903744878</v>
      </c>
      <c r="AT98">
        <v>211.52827271399292</v>
      </c>
      <c r="AU98">
        <v>209.19821947919263</v>
      </c>
      <c r="AV98">
        <v>203.82695977551339</v>
      </c>
      <c r="AW98">
        <v>221.25768607784994</v>
      </c>
      <c r="AX98">
        <v>207.93204482962028</v>
      </c>
      <c r="AY98">
        <v>208.16011483694456</v>
      </c>
      <c r="AZ98">
        <v>208.61535445183836</v>
      </c>
      <c r="BA98">
        <v>211.19006630888907</v>
      </c>
      <c r="BB98">
        <v>205.31188154328265</v>
      </c>
      <c r="BC98">
        <v>214.20127821093774</v>
      </c>
      <c r="BD98">
        <v>209.62049445862067</v>
      </c>
      <c r="BE98">
        <v>205.47896822555049</v>
      </c>
      <c r="BF98">
        <v>204.55966007594543</v>
      </c>
      <c r="BG98">
        <v>198.93642600200837</v>
      </c>
      <c r="BH98">
        <v>216.82521817402449</v>
      </c>
      <c r="BI98">
        <v>212.06996946367144</v>
      </c>
    </row>
    <row r="99" spans="1:61" x14ac:dyDescent="0.2">
      <c r="A99" s="39" t="s">
        <v>197</v>
      </c>
      <c r="B99">
        <v>207.89333389294188</v>
      </c>
      <c r="C99">
        <v>198.18114067439456</v>
      </c>
      <c r="D99">
        <v>214.34724301562528</v>
      </c>
      <c r="E99">
        <v>209.75589207174198</v>
      </c>
      <c r="F99">
        <v>197.25112777214963</v>
      </c>
      <c r="G99">
        <v>198.66908230815898</v>
      </c>
      <c r="H99">
        <v>205.57996306470886</v>
      </c>
      <c r="I99">
        <v>216.25659071779228</v>
      </c>
      <c r="J99">
        <v>212.21806021222437</v>
      </c>
      <c r="K99">
        <v>210.65214623595966</v>
      </c>
      <c r="L99">
        <v>215.5809157351614</v>
      </c>
      <c r="M99">
        <v>198.37767793197418</v>
      </c>
      <c r="N99">
        <v>211.03989963867934</v>
      </c>
      <c r="O99">
        <v>209.3802940657115</v>
      </c>
      <c r="P99">
        <v>210.2927491727387</v>
      </c>
      <c r="Q99">
        <v>208.09319762739324</v>
      </c>
      <c r="R99">
        <v>210.89536046693684</v>
      </c>
      <c r="S99">
        <v>216.93836840987206</v>
      </c>
      <c r="T99">
        <v>202.70186025973817</v>
      </c>
      <c r="U99">
        <v>212.20734295403236</v>
      </c>
      <c r="V99">
        <v>202.91728090106335</v>
      </c>
      <c r="W99">
        <v>210.44184036546358</v>
      </c>
      <c r="X99">
        <v>207.41004432457703</v>
      </c>
      <c r="Y99">
        <v>211.83411475013418</v>
      </c>
      <c r="Z99">
        <v>195.2259286348708</v>
      </c>
      <c r="AA99">
        <v>215.73055717218085</v>
      </c>
      <c r="AB99">
        <v>205.18216145083716</v>
      </c>
      <c r="AC99">
        <v>216.93364131115959</v>
      </c>
      <c r="AD99">
        <v>211.11123756091547</v>
      </c>
      <c r="AE99">
        <v>208.93111339083407</v>
      </c>
      <c r="AF99">
        <v>205.44386514066719</v>
      </c>
      <c r="AG99">
        <v>205.32751348346937</v>
      </c>
      <c r="AH99">
        <v>207.93583401192154</v>
      </c>
      <c r="AI99">
        <v>203.52667645730253</v>
      </c>
      <c r="AJ99">
        <v>209.22494384413585</v>
      </c>
      <c r="AK99">
        <v>208.22199856175575</v>
      </c>
      <c r="AL99">
        <v>202.51824123752885</v>
      </c>
      <c r="AM99">
        <v>208.69883526521153</v>
      </c>
      <c r="AN99">
        <v>201.0984358798014</v>
      </c>
      <c r="AO99">
        <v>210.6791144591698</v>
      </c>
      <c r="AP99">
        <v>206.95043401920702</v>
      </c>
      <c r="AQ99">
        <v>209.47690570884151</v>
      </c>
      <c r="AR99">
        <v>213.5660586895101</v>
      </c>
      <c r="AS99">
        <v>206.4242754180741</v>
      </c>
      <c r="AT99">
        <v>210.3152529138315</v>
      </c>
      <c r="AU99">
        <v>209.15431248559617</v>
      </c>
      <c r="AV99">
        <v>210.77522588021384</v>
      </c>
      <c r="AW99">
        <v>215.53764652472455</v>
      </c>
      <c r="AX99">
        <v>209.54199710777903</v>
      </c>
      <c r="AY99">
        <v>214.92847606842406</v>
      </c>
      <c r="AZ99">
        <v>199.30784090084489</v>
      </c>
      <c r="BA99">
        <v>209.55732266193809</v>
      </c>
      <c r="BB99">
        <v>199.56923195187119</v>
      </c>
      <c r="BC99">
        <v>203.11456849177193</v>
      </c>
      <c r="BD99">
        <v>206.79919812428852</v>
      </c>
      <c r="BE99">
        <v>205.58737885713344</v>
      </c>
      <c r="BF99">
        <v>201.07152393157594</v>
      </c>
      <c r="BG99">
        <v>212.16238549405534</v>
      </c>
      <c r="BH99">
        <v>209.30227192585153</v>
      </c>
      <c r="BI99">
        <v>211.15081763346825</v>
      </c>
    </row>
    <row r="100" spans="1:61" x14ac:dyDescent="0.2">
      <c r="A100" s="39" t="s">
        <v>198</v>
      </c>
      <c r="B100">
        <v>214.68416760163382</v>
      </c>
      <c r="C100">
        <v>207.08723225416907</v>
      </c>
      <c r="D100">
        <v>199.96880935414811</v>
      </c>
      <c r="E100">
        <v>207.42231227123557</v>
      </c>
      <c r="F100">
        <v>208.11718327641574</v>
      </c>
      <c r="G100">
        <v>215.22298182154191</v>
      </c>
      <c r="H100">
        <v>199.00443119459669</v>
      </c>
      <c r="I100">
        <v>202.64943698512798</v>
      </c>
      <c r="J100">
        <v>220.63460944755934</v>
      </c>
      <c r="K100">
        <v>199.31809545360738</v>
      </c>
      <c r="L100">
        <v>209.5757245819259</v>
      </c>
      <c r="M100">
        <v>197.81172666390194</v>
      </c>
      <c r="N100">
        <v>215.82664983489667</v>
      </c>
      <c r="O100">
        <v>200.5759038887918</v>
      </c>
      <c r="P100">
        <v>211.3553021694388</v>
      </c>
      <c r="Q100">
        <v>216.41038399812533</v>
      </c>
      <c r="R100">
        <v>212.47507431999838</v>
      </c>
      <c r="S100">
        <v>210.73658997684834</v>
      </c>
      <c r="T100">
        <v>206.65008192045934</v>
      </c>
      <c r="U100">
        <v>202.07301856990671</v>
      </c>
      <c r="V100">
        <v>208.08057327249844</v>
      </c>
      <c r="W100">
        <v>208.9516099908069</v>
      </c>
      <c r="X100">
        <v>211.34061439843936</v>
      </c>
      <c r="Y100">
        <v>204.01420540784602</v>
      </c>
      <c r="Z100">
        <v>202.87262357433792</v>
      </c>
      <c r="AA100">
        <v>203.97251189698</v>
      </c>
      <c r="AB100">
        <v>202.16098262372543</v>
      </c>
      <c r="AC100">
        <v>207.95729353940987</v>
      </c>
      <c r="AD100">
        <v>210.42421378970903</v>
      </c>
      <c r="AE100">
        <v>207.40665531994455</v>
      </c>
      <c r="AF100">
        <v>210.44509180902241</v>
      </c>
      <c r="AG100">
        <v>205.37334633209684</v>
      </c>
      <c r="AH100">
        <v>218.93380433303537</v>
      </c>
      <c r="AI100">
        <v>205.59987815650675</v>
      </c>
      <c r="AJ100">
        <v>206.69383259465394</v>
      </c>
      <c r="AK100">
        <v>213.30215402250178</v>
      </c>
      <c r="AL100">
        <v>214.96021515977918</v>
      </c>
      <c r="AM100">
        <v>204.84273575439875</v>
      </c>
      <c r="AN100">
        <v>199.13799049155205</v>
      </c>
      <c r="AO100">
        <v>207.37829898044583</v>
      </c>
      <c r="AP100">
        <v>201.4903098619543</v>
      </c>
      <c r="AQ100">
        <v>193.25065166177228</v>
      </c>
      <c r="AR100">
        <v>212.3923876091867</v>
      </c>
      <c r="AS100">
        <v>206.84826991092268</v>
      </c>
      <c r="AT100">
        <v>202.9192192616465</v>
      </c>
      <c r="AU100">
        <v>210.41400925915514</v>
      </c>
      <c r="AV100">
        <v>203.59080492872454</v>
      </c>
      <c r="AW100">
        <v>196.26268893026281</v>
      </c>
      <c r="AX100">
        <v>206.0946790856251</v>
      </c>
      <c r="AY100">
        <v>206.14597686054185</v>
      </c>
      <c r="AZ100">
        <v>210.91568198917957</v>
      </c>
      <c r="BA100">
        <v>210.93457787847728</v>
      </c>
      <c r="BB100">
        <v>200.29421632662707</v>
      </c>
      <c r="BC100">
        <v>201.92964241451409</v>
      </c>
      <c r="BD100">
        <v>215.86504187999526</v>
      </c>
      <c r="BE100">
        <v>210.4066059722827</v>
      </c>
      <c r="BF100">
        <v>210.85869418803486</v>
      </c>
      <c r="BG100">
        <v>208.13948692867416</v>
      </c>
      <c r="BH100">
        <v>212.3612112676783</v>
      </c>
      <c r="BI100">
        <v>200.81077066370926</v>
      </c>
    </row>
    <row r="101" spans="1:61" x14ac:dyDescent="0.2">
      <c r="A101" s="39" t="s">
        <v>199</v>
      </c>
      <c r="B101">
        <v>207.19754372967873</v>
      </c>
      <c r="C101">
        <v>196.33547124377219</v>
      </c>
      <c r="D101">
        <v>209.8615952512846</v>
      </c>
      <c r="E101">
        <v>211.13100258608756</v>
      </c>
      <c r="F101">
        <v>205.52375060779741</v>
      </c>
      <c r="G101">
        <v>207.59889066758478</v>
      </c>
      <c r="H101">
        <v>216.39957920106826</v>
      </c>
      <c r="I101">
        <v>213.60411308470066</v>
      </c>
      <c r="J101">
        <v>210.61911281995708</v>
      </c>
      <c r="K101">
        <v>208.35092455163976</v>
      </c>
      <c r="L101">
        <v>204.98065948905423</v>
      </c>
      <c r="M101">
        <v>208.66999746195506</v>
      </c>
      <c r="N101">
        <v>205.22238555932563</v>
      </c>
      <c r="O101">
        <v>206.02662387082819</v>
      </c>
      <c r="P101">
        <v>218.33208718581591</v>
      </c>
      <c r="Q101">
        <v>199.96024305092578</v>
      </c>
      <c r="R101">
        <v>211.72277781934827</v>
      </c>
      <c r="S101">
        <v>215.60820284995134</v>
      </c>
      <c r="T101">
        <v>213.43082364856673</v>
      </c>
      <c r="U101">
        <v>204.01803210680373</v>
      </c>
      <c r="V101">
        <v>212.71850739813817</v>
      </c>
      <c r="W101">
        <v>209.29708212170954</v>
      </c>
      <c r="X101">
        <v>215.25799736756017</v>
      </c>
      <c r="Y101">
        <v>215.12836481397972</v>
      </c>
      <c r="Z101">
        <v>210.64364246049809</v>
      </c>
      <c r="AA101">
        <v>212.53332518191019</v>
      </c>
      <c r="AB101">
        <v>204.98848796469974</v>
      </c>
      <c r="AC101">
        <v>203.7502507186291</v>
      </c>
      <c r="AD101">
        <v>218.27611233439529</v>
      </c>
      <c r="AE101">
        <v>204.41415797668742</v>
      </c>
      <c r="AF101">
        <v>214.53007418804918</v>
      </c>
      <c r="AG101">
        <v>211.65533537660667</v>
      </c>
      <c r="AH101">
        <v>212.7863375129964</v>
      </c>
      <c r="AI101">
        <v>208.53074813877174</v>
      </c>
      <c r="AJ101">
        <v>207.67267967804219</v>
      </c>
      <c r="AK101">
        <v>202.59037326232647</v>
      </c>
      <c r="AL101">
        <v>207.1579761626781</v>
      </c>
      <c r="AM101">
        <v>209.3425460565486</v>
      </c>
      <c r="AN101">
        <v>210.6247653295286</v>
      </c>
      <c r="AO101">
        <v>210.71137878371519</v>
      </c>
      <c r="AP101">
        <v>208.60985200889263</v>
      </c>
      <c r="AQ101">
        <v>213.67384404348559</v>
      </c>
      <c r="AR101">
        <v>206.12503006069164</v>
      </c>
      <c r="AS101">
        <v>214.75427372698323</v>
      </c>
      <c r="AT101">
        <v>207.5984654788117</v>
      </c>
      <c r="AU101">
        <v>209.78247887561156</v>
      </c>
      <c r="AV101">
        <v>215.21899255040626</v>
      </c>
      <c r="AW101">
        <v>194.61585777881555</v>
      </c>
      <c r="AX101">
        <v>213.90297076996649</v>
      </c>
      <c r="AY101">
        <v>207.011211002653</v>
      </c>
      <c r="AZ101">
        <v>199.58961600187467</v>
      </c>
      <c r="BA101">
        <v>207.7392529849094</v>
      </c>
      <c r="BB101">
        <v>210.76423975265061</v>
      </c>
      <c r="BC101">
        <v>214.33253648629761</v>
      </c>
      <c r="BD101">
        <v>211.53034238287364</v>
      </c>
      <c r="BE101">
        <v>213.03262185702624</v>
      </c>
      <c r="BF101">
        <v>205.48737820937095</v>
      </c>
      <c r="BG101">
        <v>212.26678184339835</v>
      </c>
      <c r="BH101">
        <v>206.43916953068401</v>
      </c>
      <c r="BI101">
        <v>207.60943284804671</v>
      </c>
    </row>
    <row r="102" spans="1:61" x14ac:dyDescent="0.2">
      <c r="A102" s="39" t="s">
        <v>200</v>
      </c>
      <c r="B102">
        <v>207.7552600916606</v>
      </c>
      <c r="C102">
        <v>204.11691350764886</v>
      </c>
      <c r="D102">
        <v>206.35928406355379</v>
      </c>
      <c r="E102">
        <v>213.75469243813131</v>
      </c>
      <c r="F102">
        <v>212.89354761157301</v>
      </c>
      <c r="G102">
        <v>201.95587906292349</v>
      </c>
      <c r="H102">
        <v>201.24034888559254</v>
      </c>
      <c r="I102">
        <v>203.14694536628667</v>
      </c>
      <c r="J102">
        <v>218.65668129740516</v>
      </c>
      <c r="K102">
        <v>219.58984559879173</v>
      </c>
      <c r="L102">
        <v>199.9810147730459</v>
      </c>
      <c r="M102">
        <v>205.63730727408984</v>
      </c>
      <c r="N102">
        <v>212.92424874209973</v>
      </c>
      <c r="O102">
        <v>208.00778470621299</v>
      </c>
      <c r="P102">
        <v>212.37563016930653</v>
      </c>
      <c r="Q102">
        <v>203.49262383879977</v>
      </c>
      <c r="R102">
        <v>210.62146386376116</v>
      </c>
      <c r="S102">
        <v>213.41714257451531</v>
      </c>
      <c r="T102">
        <v>211.65533537660667</v>
      </c>
      <c r="U102">
        <v>196.2046131460811</v>
      </c>
      <c r="V102">
        <v>206.23480379745888</v>
      </c>
      <c r="W102">
        <v>213.37154733137868</v>
      </c>
      <c r="X102">
        <v>204.21188692344731</v>
      </c>
      <c r="Y102">
        <v>216.00562929725857</v>
      </c>
      <c r="Z102">
        <v>211.96831183024915</v>
      </c>
      <c r="AA102">
        <v>204.36301026839647</v>
      </c>
      <c r="AB102">
        <v>205.58273929728603</v>
      </c>
      <c r="AC102">
        <v>205.39501845397172</v>
      </c>
      <c r="AD102">
        <v>210.28127532864164</v>
      </c>
      <c r="AE102">
        <v>205.96502777371643</v>
      </c>
      <c r="AF102">
        <v>210.47484877036186</v>
      </c>
      <c r="AG102">
        <v>204.97381269925245</v>
      </c>
      <c r="AH102">
        <v>214.69917426421307</v>
      </c>
      <c r="AI102">
        <v>211.82928760700452</v>
      </c>
      <c r="AJ102">
        <v>210.01111163278256</v>
      </c>
      <c r="AK102">
        <v>209.31915442125319</v>
      </c>
      <c r="AL102">
        <v>202.51271378347883</v>
      </c>
      <c r="AM102">
        <v>217.33624505705666</v>
      </c>
      <c r="AN102">
        <v>205.80647613079054</v>
      </c>
      <c r="AO102">
        <v>209.47254127114138</v>
      </c>
      <c r="AP102">
        <v>211.61502998202923</v>
      </c>
      <c r="AQ102">
        <v>207.09789949015249</v>
      </c>
      <c r="AR102">
        <v>216.37399284137064</v>
      </c>
      <c r="AS102">
        <v>208.46061700231803</v>
      </c>
      <c r="AT102">
        <v>207.79568428898347</v>
      </c>
      <c r="AU102">
        <v>211.87014324587653</v>
      </c>
      <c r="AV102">
        <v>218.08477738650981</v>
      </c>
      <c r="AW102">
        <v>208.0481713868794</v>
      </c>
      <c r="AX102">
        <v>202.80268002116645</v>
      </c>
      <c r="AY102">
        <v>208.7667529189348</v>
      </c>
      <c r="AZ102">
        <v>199.11945726326667</v>
      </c>
      <c r="BA102">
        <v>210.43488102569245</v>
      </c>
      <c r="BB102">
        <v>213.19271793564258</v>
      </c>
      <c r="BC102">
        <v>212.60879618913168</v>
      </c>
      <c r="BD102">
        <v>210.1389683979578</v>
      </c>
      <c r="BE102">
        <v>197.25112777214963</v>
      </c>
      <c r="BF102">
        <v>215.521526868004</v>
      </c>
      <c r="BG102">
        <v>205.14515752202715</v>
      </c>
      <c r="BH102">
        <v>203.63763822152396</v>
      </c>
      <c r="BI102">
        <v>198.38738224044209</v>
      </c>
    </row>
    <row r="103" spans="1:61" x14ac:dyDescent="0.2">
      <c r="A103" s="39" t="s">
        <v>201</v>
      </c>
      <c r="B103">
        <v>195.92083715670742</v>
      </c>
      <c r="C103">
        <v>212.89354761157301</v>
      </c>
      <c r="D103">
        <v>208.21358232515922</v>
      </c>
      <c r="E103">
        <v>213.15733972861199</v>
      </c>
      <c r="F103">
        <v>221.94499122397974</v>
      </c>
      <c r="G103">
        <v>209.92543609500717</v>
      </c>
      <c r="H103">
        <v>206.94957738888479</v>
      </c>
      <c r="I103">
        <v>216.48151557875099</v>
      </c>
      <c r="J103">
        <v>203.44358956882206</v>
      </c>
      <c r="K103">
        <v>202.82237626580172</v>
      </c>
      <c r="L103">
        <v>215.10310359863797</v>
      </c>
      <c r="M103">
        <v>208.08183633326553</v>
      </c>
      <c r="N103">
        <v>211.24798577366892</v>
      </c>
      <c r="O103">
        <v>204.97037992518744</v>
      </c>
      <c r="P103">
        <v>208.17526531337353</v>
      </c>
      <c r="Q103">
        <v>213.08271909893665</v>
      </c>
      <c r="R103">
        <v>203.41625243182352</v>
      </c>
      <c r="S103">
        <v>216.3023110164504</v>
      </c>
      <c r="T103">
        <v>203.87171714665601</v>
      </c>
      <c r="U103">
        <v>199.89725258474937</v>
      </c>
      <c r="V103">
        <v>205.48083780559682</v>
      </c>
      <c r="W103">
        <v>214.3358004354086</v>
      </c>
      <c r="X103">
        <v>212.42662781097169</v>
      </c>
      <c r="Y103">
        <v>205.53771305677219</v>
      </c>
      <c r="Z103">
        <v>206.66525115521654</v>
      </c>
      <c r="AA103">
        <v>195.46343408129178</v>
      </c>
      <c r="AB103">
        <v>207.34610343643726</v>
      </c>
      <c r="AC103">
        <v>208.12518057701527</v>
      </c>
      <c r="AD103">
        <v>203.17483274757979</v>
      </c>
      <c r="AE103">
        <v>201.56096623159829</v>
      </c>
      <c r="AF103">
        <v>205.61421577204601</v>
      </c>
      <c r="AG103">
        <v>206.77806999393215</v>
      </c>
      <c r="AH103">
        <v>206.00417640472006</v>
      </c>
      <c r="AI103">
        <v>207.70976489294117</v>
      </c>
      <c r="AJ103">
        <v>203.120183484687</v>
      </c>
      <c r="AK103">
        <v>208.06458492407546</v>
      </c>
      <c r="AL103">
        <v>211.94487642552122</v>
      </c>
      <c r="AM103">
        <v>204.12770579915377</v>
      </c>
      <c r="AN103">
        <v>214.91454488332965</v>
      </c>
      <c r="AO103">
        <v>209.80555161932716</v>
      </c>
      <c r="AP103">
        <v>217.66734205576358</v>
      </c>
      <c r="AQ103">
        <v>224.1947900778614</v>
      </c>
      <c r="AR103">
        <v>206.67521182750352</v>
      </c>
      <c r="AS103">
        <v>204.53301699709118</v>
      </c>
      <c r="AT103">
        <v>198.0435045674385</v>
      </c>
      <c r="AU103">
        <v>206.87406261223077</v>
      </c>
      <c r="AV103">
        <v>207.27061367088754</v>
      </c>
      <c r="AW103">
        <v>208.22199856175575</v>
      </c>
      <c r="AX103">
        <v>204.61424055830139</v>
      </c>
      <c r="AY103">
        <v>206.13706665463542</v>
      </c>
      <c r="AZ103">
        <v>212.49560843662766</v>
      </c>
      <c r="BA103">
        <v>207.67394273880927</v>
      </c>
      <c r="BB103">
        <v>210.53786424764257</v>
      </c>
      <c r="BC103">
        <v>206.93971676101501</v>
      </c>
      <c r="BD103">
        <v>205.53678139313706</v>
      </c>
      <c r="BE103">
        <v>201.5526125227625</v>
      </c>
      <c r="BF103">
        <v>216.85122972249519</v>
      </c>
      <c r="BG103">
        <v>203.30333980146679</v>
      </c>
      <c r="BH103">
        <v>211.33656885231903</v>
      </c>
      <c r="BI103">
        <v>206.51131406103377</v>
      </c>
    </row>
    <row r="104" spans="1:61" x14ac:dyDescent="0.2">
      <c r="A104" s="39" t="s">
        <v>202</v>
      </c>
      <c r="B104">
        <v>212.58493559563067</v>
      </c>
      <c r="C104">
        <v>205.81057169911946</v>
      </c>
      <c r="D104">
        <v>197.90161657275166</v>
      </c>
      <c r="E104">
        <v>209.96664188933937</v>
      </c>
      <c r="F104">
        <v>205.5027787968429</v>
      </c>
      <c r="G104">
        <v>211.03989963867934</v>
      </c>
      <c r="H104">
        <v>214.18540866526018</v>
      </c>
      <c r="I104">
        <v>198.2426179687609</v>
      </c>
      <c r="J104">
        <v>205.34785376404034</v>
      </c>
      <c r="K104">
        <v>207.45064985240606</v>
      </c>
      <c r="L104">
        <v>209.84466898645042</v>
      </c>
      <c r="M104">
        <v>203.2118116652855</v>
      </c>
      <c r="N104">
        <v>200.95079533112585</v>
      </c>
      <c r="O104">
        <v>210.42003693529114</v>
      </c>
      <c r="P104">
        <v>206.40541704543284</v>
      </c>
      <c r="Q104">
        <v>208.49652044253889</v>
      </c>
      <c r="R104">
        <v>218.01114469545428</v>
      </c>
      <c r="S104">
        <v>203.72582737528137</v>
      </c>
      <c r="T104">
        <v>212.44876263827609</v>
      </c>
      <c r="U104">
        <v>211.07280174638436</v>
      </c>
      <c r="V104">
        <v>210.04128127734293</v>
      </c>
      <c r="W104">
        <v>207.03643470133829</v>
      </c>
      <c r="X104">
        <v>212.62436560155766</v>
      </c>
      <c r="Y104">
        <v>209.00375814326981</v>
      </c>
      <c r="Z104">
        <v>216.23070422484307</v>
      </c>
      <c r="AA104">
        <v>205.99383431309252</v>
      </c>
      <c r="AB104">
        <v>207.21964729310275</v>
      </c>
      <c r="AC104">
        <v>218.21408479573438</v>
      </c>
      <c r="AD104">
        <v>217.1564652393572</v>
      </c>
      <c r="AE104">
        <v>201.24840246117674</v>
      </c>
      <c r="AF104">
        <v>207.47221567708766</v>
      </c>
      <c r="AG104">
        <v>218.71220594894839</v>
      </c>
      <c r="AH104">
        <v>200.90560026565799</v>
      </c>
      <c r="AI104">
        <v>202.06775373245182</v>
      </c>
      <c r="AJ104">
        <v>199.91836195677752</v>
      </c>
      <c r="AK104">
        <v>211.05216758533788</v>
      </c>
      <c r="AL104">
        <v>203.39060354436515</v>
      </c>
      <c r="AM104">
        <v>214.84826545693795</v>
      </c>
      <c r="AN104">
        <v>210.09049062505073</v>
      </c>
      <c r="AO104">
        <v>206.85085230744153</v>
      </c>
      <c r="AP104">
        <v>215.88969032328168</v>
      </c>
      <c r="AQ104">
        <v>211.18160005008394</v>
      </c>
      <c r="AR104">
        <v>209.5656451068935</v>
      </c>
      <c r="AS104">
        <v>216.38609821585123</v>
      </c>
      <c r="AT104">
        <v>216.96050323717645</v>
      </c>
      <c r="AU104">
        <v>207.43331090435095</v>
      </c>
      <c r="AV104">
        <v>204.83827127228142</v>
      </c>
      <c r="AW104">
        <v>204.4256005569041</v>
      </c>
      <c r="AX104">
        <v>217.25030690268613</v>
      </c>
      <c r="AY104">
        <v>209.69093198110204</v>
      </c>
      <c r="AZ104">
        <v>188.82028469070792</v>
      </c>
      <c r="BA104">
        <v>204.91686866754026</v>
      </c>
      <c r="BB104">
        <v>216.77529600984417</v>
      </c>
      <c r="BC104">
        <v>208.37411609810079</v>
      </c>
      <c r="BD104">
        <v>204.88530465391523</v>
      </c>
      <c r="BE104">
        <v>207.86892930792237</v>
      </c>
      <c r="BF104">
        <v>216.65276660988457</v>
      </c>
      <c r="BG104">
        <v>206.12012788424909</v>
      </c>
      <c r="BH104">
        <v>205.46961407254275</v>
      </c>
      <c r="BI104">
        <v>208.95630582563899</v>
      </c>
    </row>
    <row r="105" spans="1:61" x14ac:dyDescent="0.2">
      <c r="A105" s="39" t="s">
        <v>203</v>
      </c>
      <c r="B105">
        <v>209.05513720427552</v>
      </c>
      <c r="C105">
        <v>208.51722338412219</v>
      </c>
      <c r="D105">
        <v>208.62170101955417</v>
      </c>
      <c r="E105">
        <v>213.23094740856322</v>
      </c>
      <c r="F105">
        <v>209.54199710777903</v>
      </c>
      <c r="G105">
        <v>203.42458112955501</v>
      </c>
      <c r="H105">
        <v>209.4751549315406</v>
      </c>
      <c r="I105">
        <v>206.51349627988384</v>
      </c>
      <c r="J105">
        <v>216.12898406366003</v>
      </c>
      <c r="K105">
        <v>207.29904504369915</v>
      </c>
      <c r="L105">
        <v>208.20936795408488</v>
      </c>
      <c r="M105">
        <v>215.55057726564701</v>
      </c>
      <c r="N105">
        <v>197.09035639371723</v>
      </c>
      <c r="O105">
        <v>218.33944045047974</v>
      </c>
      <c r="P105">
        <v>203.83930275548482</v>
      </c>
      <c r="Q105">
        <v>217.08986066860962</v>
      </c>
      <c r="R105">
        <v>207.83904103828536</v>
      </c>
      <c r="S105">
        <v>210.37746803577465</v>
      </c>
      <c r="T105">
        <v>207.1579761626781</v>
      </c>
      <c r="U105">
        <v>210.09049062505073</v>
      </c>
      <c r="V105">
        <v>209.32738307456748</v>
      </c>
      <c r="W105">
        <v>200.54649083013646</v>
      </c>
      <c r="X105">
        <v>216.53021219882066</v>
      </c>
      <c r="Y105">
        <v>215.13519284545328</v>
      </c>
      <c r="Z105">
        <v>207.18010473720642</v>
      </c>
      <c r="AA105">
        <v>200.699571293997</v>
      </c>
      <c r="AB105">
        <v>203.296074075668</v>
      </c>
      <c r="AC105">
        <v>210.0309141746111</v>
      </c>
      <c r="AD105">
        <v>211.14090698338987</v>
      </c>
      <c r="AE105">
        <v>210.40984491028939</v>
      </c>
      <c r="AF105">
        <v>208.75656089393306</v>
      </c>
      <c r="AG105">
        <v>206.64010874262021</v>
      </c>
      <c r="AH105">
        <v>209.81310497282539</v>
      </c>
      <c r="AI105">
        <v>205.07027427575667</v>
      </c>
      <c r="AJ105">
        <v>212.15063027503493</v>
      </c>
      <c r="AK105">
        <v>212.96901861879451</v>
      </c>
      <c r="AL105">
        <v>194.59124685218558</v>
      </c>
      <c r="AM105">
        <v>211.88632543035783</v>
      </c>
      <c r="AN105">
        <v>203.45603259321069</v>
      </c>
      <c r="AO105">
        <v>204.08987650390191</v>
      </c>
      <c r="AP105">
        <v>201.32901325033163</v>
      </c>
      <c r="AQ105">
        <v>213.19731997883355</v>
      </c>
      <c r="AR105">
        <v>206.17090042597556</v>
      </c>
      <c r="AS105">
        <v>200.46773086269968</v>
      </c>
      <c r="AT105">
        <v>203.39299210482568</v>
      </c>
      <c r="AU105">
        <v>210.88521846414369</v>
      </c>
      <c r="AV105">
        <v>204.50422921604331</v>
      </c>
      <c r="AW105">
        <v>201.12699856091058</v>
      </c>
      <c r="AX105">
        <v>206.01091689732857</v>
      </c>
      <c r="AY105">
        <v>209.7966726773011</v>
      </c>
      <c r="AZ105">
        <v>201.1214836124127</v>
      </c>
      <c r="BA105">
        <v>203.48143136962608</v>
      </c>
      <c r="BB105">
        <v>210.01201203253731</v>
      </c>
      <c r="BC105">
        <v>209.57528688760067</v>
      </c>
      <c r="BD105">
        <v>214.41487304164912</v>
      </c>
      <c r="BE105">
        <v>223.89825842529535</v>
      </c>
      <c r="BF105">
        <v>199.4865702521638</v>
      </c>
      <c r="BG105">
        <v>209.27719204101595</v>
      </c>
      <c r="BH105">
        <v>206.36940105524263</v>
      </c>
      <c r="BI105">
        <v>211.32949070980249</v>
      </c>
    </row>
    <row r="106" spans="1:61" x14ac:dyDescent="0.2">
      <c r="A106" s="39" t="s">
        <v>204</v>
      </c>
      <c r="B106">
        <v>206.89854223056318</v>
      </c>
      <c r="C106">
        <v>196.49028997938149</v>
      </c>
      <c r="D106">
        <v>201.95279019154259</v>
      </c>
      <c r="E106">
        <v>211.35884749347315</v>
      </c>
      <c r="F106">
        <v>209.08729523162765</v>
      </c>
      <c r="G106">
        <v>204.07414451929799</v>
      </c>
      <c r="H106">
        <v>213.80511482439761</v>
      </c>
      <c r="I106">
        <v>200.16292053461075</v>
      </c>
      <c r="J106">
        <v>201.5325035949063</v>
      </c>
      <c r="K106">
        <v>208.99092744676454</v>
      </c>
      <c r="L106">
        <v>213.46242517884821</v>
      </c>
      <c r="M106">
        <v>209.06971242530562</v>
      </c>
      <c r="N106">
        <v>193.42672983603552</v>
      </c>
      <c r="O106">
        <v>208.14201305020833</v>
      </c>
      <c r="P106">
        <v>196.29120158916339</v>
      </c>
      <c r="Q106">
        <v>211.9481403746322</v>
      </c>
      <c r="R106">
        <v>203.39060354436515</v>
      </c>
      <c r="S106">
        <v>215.9466281022178</v>
      </c>
      <c r="T106">
        <v>215.91804041000432</v>
      </c>
      <c r="U106">
        <v>199.09614691406023</v>
      </c>
      <c r="V106">
        <v>213.81983385927742</v>
      </c>
      <c r="W106">
        <v>210.97784708891413</v>
      </c>
      <c r="X106">
        <v>207.14647730747674</v>
      </c>
      <c r="Y106">
        <v>211.0649357540824</v>
      </c>
      <c r="Z106">
        <v>193.56299033225514</v>
      </c>
      <c r="AA106">
        <v>211.21498987432278</v>
      </c>
      <c r="AB106">
        <v>207.89627895047306</v>
      </c>
      <c r="AC106">
        <v>212.54041582997888</v>
      </c>
      <c r="AD106">
        <v>206.45231286599301</v>
      </c>
      <c r="AE106">
        <v>208.32015464057622</v>
      </c>
      <c r="AF106">
        <v>209.4690522220917</v>
      </c>
      <c r="AG106">
        <v>211.15478814627568</v>
      </c>
      <c r="AH106">
        <v>206.29759417480091</v>
      </c>
      <c r="AI106">
        <v>210.80968492916145</v>
      </c>
      <c r="AJ106">
        <v>207.5668201790977</v>
      </c>
      <c r="AK106">
        <v>209.28108126773441</v>
      </c>
      <c r="AL106">
        <v>208.64838786784094</v>
      </c>
      <c r="AM106">
        <v>204.10231952829054</v>
      </c>
      <c r="AN106">
        <v>206.5143716685343</v>
      </c>
      <c r="AO106">
        <v>197.73829406168079</v>
      </c>
      <c r="AP106">
        <v>216.29705868454766</v>
      </c>
      <c r="AQ106">
        <v>216.00562929725857</v>
      </c>
      <c r="AR106">
        <v>214.77130628901068</v>
      </c>
      <c r="AS106">
        <v>208.29866384920751</v>
      </c>
      <c r="AT106">
        <v>208.23379129743262</v>
      </c>
      <c r="AU106">
        <v>195.2259286348708</v>
      </c>
      <c r="AV106">
        <v>202.6871287193062</v>
      </c>
      <c r="AW106">
        <v>199.71081981330644</v>
      </c>
      <c r="AX106">
        <v>215.87793510426127</v>
      </c>
      <c r="AY106">
        <v>203.27358909290342</v>
      </c>
      <c r="AZ106">
        <v>212.98992790198827</v>
      </c>
      <c r="BA106">
        <v>203.8398529997794</v>
      </c>
      <c r="BB106">
        <v>216.04834826340084</v>
      </c>
      <c r="BC106">
        <v>205.06105768382258</v>
      </c>
      <c r="BD106">
        <v>208.00441445990873</v>
      </c>
      <c r="BE106">
        <v>203.87616912322119</v>
      </c>
      <c r="BF106">
        <v>211.62129526365607</v>
      </c>
      <c r="BG106">
        <v>207.54571080706955</v>
      </c>
      <c r="BH106">
        <v>214.0533625401149</v>
      </c>
      <c r="BI106">
        <v>205.08529344388808</v>
      </c>
    </row>
    <row r="107" spans="1:61" x14ac:dyDescent="0.2">
      <c r="A107" s="39" t="s">
        <v>205</v>
      </c>
      <c r="B107">
        <v>210.36407458942267</v>
      </c>
      <c r="C107">
        <v>206.81901317166921</v>
      </c>
      <c r="D107">
        <v>208.36019741855853</v>
      </c>
      <c r="E107">
        <v>214.17275304648501</v>
      </c>
      <c r="F107">
        <v>199.81158955252613</v>
      </c>
      <c r="G107">
        <v>208.19631841041701</v>
      </c>
      <c r="H107">
        <v>206.05711240696837</v>
      </c>
      <c r="I107">
        <v>212.9154635917148</v>
      </c>
      <c r="J107">
        <v>205.34076311597164</v>
      </c>
      <c r="K107">
        <v>203.6266833578411</v>
      </c>
      <c r="L107">
        <v>215.31059571990045</v>
      </c>
      <c r="M107">
        <v>206.33639890312043</v>
      </c>
      <c r="N107">
        <v>209.30227192585153</v>
      </c>
      <c r="O107">
        <v>210.10180814974592</v>
      </c>
      <c r="P107">
        <v>202.13802242997917</v>
      </c>
      <c r="Q107">
        <v>218.03548049993697</v>
      </c>
      <c r="R107">
        <v>203.75251422356814</v>
      </c>
      <c r="S107">
        <v>214.22916559223086</v>
      </c>
      <c r="T107">
        <v>207.1473276850229</v>
      </c>
      <c r="U107">
        <v>206.46587513729901</v>
      </c>
      <c r="V107">
        <v>206.98639998718863</v>
      </c>
      <c r="W107">
        <v>209.21545838283055</v>
      </c>
      <c r="X107">
        <v>217.21244009077782</v>
      </c>
      <c r="Y107">
        <v>213.37357323082688</v>
      </c>
      <c r="Z107">
        <v>203.09769850192242</v>
      </c>
      <c r="AA107">
        <v>213.18352635481278</v>
      </c>
      <c r="AB107">
        <v>204.46914488948823</v>
      </c>
      <c r="AC107">
        <v>200.78797304214095</v>
      </c>
      <c r="AD107">
        <v>200.46020252030576</v>
      </c>
      <c r="AE107">
        <v>207.16180286163581</v>
      </c>
      <c r="AF107">
        <v>207.76157539549604</v>
      </c>
      <c r="AG107">
        <v>204.96205748023203</v>
      </c>
      <c r="AH107">
        <v>212.41558540842379</v>
      </c>
      <c r="AI107">
        <v>213.1822132718371</v>
      </c>
      <c r="AJ107">
        <v>211.1478413120567</v>
      </c>
      <c r="AK107">
        <v>211.24849224853097</v>
      </c>
      <c r="AL107">
        <v>201.67561713370378</v>
      </c>
      <c r="AM107">
        <v>213.03709884469572</v>
      </c>
      <c r="AN107">
        <v>197.73109086364275</v>
      </c>
      <c r="AO107">
        <v>189.76630469970405</v>
      </c>
      <c r="AP107">
        <v>205.37429050128412</v>
      </c>
      <c r="AQ107">
        <v>201.02195192285581</v>
      </c>
      <c r="AR107">
        <v>213.03709884469572</v>
      </c>
      <c r="AS107">
        <v>201.28313037949556</v>
      </c>
      <c r="AT107">
        <v>206.56057343095017</v>
      </c>
      <c r="AU107">
        <v>200.59363676173962</v>
      </c>
      <c r="AV107">
        <v>212.40861981587659</v>
      </c>
      <c r="AW107">
        <v>209.18228115297825</v>
      </c>
      <c r="AX107">
        <v>205.70036652080307</v>
      </c>
      <c r="AY107">
        <v>210.40891949943034</v>
      </c>
      <c r="AZ107">
        <v>205.94563791510882</v>
      </c>
      <c r="BA107">
        <v>206.82288364005944</v>
      </c>
      <c r="BB107">
        <v>215.83822997618699</v>
      </c>
      <c r="BC107">
        <v>211.09840686441021</v>
      </c>
      <c r="BD107">
        <v>211.68740586509375</v>
      </c>
      <c r="BE107">
        <v>214.49445837552776</v>
      </c>
      <c r="BF107">
        <v>214.83914890942106</v>
      </c>
      <c r="BG107">
        <v>211.80573339953116</v>
      </c>
      <c r="BH107">
        <v>209.30789942431875</v>
      </c>
      <c r="BI107">
        <v>216.55692405821173</v>
      </c>
    </row>
    <row r="108" spans="1:61" x14ac:dyDescent="0.2">
      <c r="A108" s="39" t="s">
        <v>206</v>
      </c>
      <c r="B108">
        <v>206.64357278056559</v>
      </c>
      <c r="C108">
        <v>211.81535642191011</v>
      </c>
      <c r="D108">
        <v>204.15139131492469</v>
      </c>
      <c r="E108">
        <v>205.7008292262326</v>
      </c>
      <c r="F108">
        <v>205.27340821209509</v>
      </c>
      <c r="G108">
        <v>205.88324771543557</v>
      </c>
      <c r="H108">
        <v>210.16531134356046</v>
      </c>
      <c r="I108">
        <v>200.85307694663061</v>
      </c>
      <c r="J108">
        <v>205.73430033656041</v>
      </c>
      <c r="K108">
        <v>207.84998964919214</v>
      </c>
      <c r="L108">
        <v>200.85502781276591</v>
      </c>
      <c r="M108">
        <v>208.50792550609913</v>
      </c>
      <c r="N108">
        <v>210.05209857995214</v>
      </c>
      <c r="O108">
        <v>214.4674964050937</v>
      </c>
      <c r="P108">
        <v>207.42019883292232</v>
      </c>
      <c r="Q108">
        <v>207.79989240728173</v>
      </c>
      <c r="R108">
        <v>212.61418608210806</v>
      </c>
      <c r="S108">
        <v>201.85559704023763</v>
      </c>
      <c r="T108">
        <v>206.95514861236734</v>
      </c>
      <c r="U108">
        <v>213.36679522156192</v>
      </c>
      <c r="V108">
        <v>211.74343699149904</v>
      </c>
      <c r="W108">
        <v>195.36539055244066</v>
      </c>
      <c r="X108">
        <v>205.80556322548364</v>
      </c>
      <c r="Y108">
        <v>200.99646560757537</v>
      </c>
      <c r="Z108">
        <v>212.27417262471863</v>
      </c>
      <c r="AA108">
        <v>211.12111694711348</v>
      </c>
      <c r="AB108">
        <v>197.60333414288471</v>
      </c>
      <c r="AC108">
        <v>201.998785612348</v>
      </c>
      <c r="AD108">
        <v>218.24970060825581</v>
      </c>
      <c r="AE108">
        <v>208.99263445463293</v>
      </c>
      <c r="AF108">
        <v>204.83380679016409</v>
      </c>
      <c r="AG108">
        <v>210.38809775510163</v>
      </c>
      <c r="AH108">
        <v>203.94495591281884</v>
      </c>
      <c r="AI108">
        <v>199.74083313846495</v>
      </c>
      <c r="AJ108">
        <v>207.21752134923736</v>
      </c>
      <c r="AK108">
        <v>212.39412588093546</v>
      </c>
      <c r="AL108">
        <v>207.152861391849</v>
      </c>
      <c r="AM108">
        <v>209.49305037666636</v>
      </c>
      <c r="AN108">
        <v>211.19105424750887</v>
      </c>
      <c r="AO108">
        <v>200.72084323820309</v>
      </c>
      <c r="AP108">
        <v>210.28403280289058</v>
      </c>
      <c r="AQ108">
        <v>216.06310481493711</v>
      </c>
      <c r="AR108">
        <v>209.21632126592885</v>
      </c>
      <c r="AS108">
        <v>209.25688302432536</v>
      </c>
      <c r="AT108">
        <v>198.92166945047211</v>
      </c>
      <c r="AU108">
        <v>208.72046987042995</v>
      </c>
      <c r="AV108">
        <v>199.27837781998096</v>
      </c>
      <c r="AW108">
        <v>198.99480191944167</v>
      </c>
      <c r="AX108">
        <v>206.78367873407115</v>
      </c>
      <c r="AY108">
        <v>203.22899429393874</v>
      </c>
      <c r="AZ108">
        <v>199.24418764040456</v>
      </c>
      <c r="BA108">
        <v>217.29037469177274</v>
      </c>
      <c r="BB108">
        <v>225.63663021847606</v>
      </c>
      <c r="BC108">
        <v>208.46610693971161</v>
      </c>
      <c r="BD108">
        <v>211.64536845154362</v>
      </c>
      <c r="BE108">
        <v>210.72992451755272</v>
      </c>
      <c r="BF108">
        <v>208.38719065287296</v>
      </c>
      <c r="BG108">
        <v>204.54122689207725</v>
      </c>
      <c r="BH108">
        <v>197.29059529473307</v>
      </c>
      <c r="BI108">
        <v>202.59787659361609</v>
      </c>
    </row>
    <row r="109" spans="1:61" x14ac:dyDescent="0.2">
      <c r="A109" s="39" t="s">
        <v>207</v>
      </c>
      <c r="B109">
        <v>220.73685484193265</v>
      </c>
      <c r="C109">
        <v>212.55107681318623</v>
      </c>
      <c r="D109">
        <v>195.83009687031154</v>
      </c>
      <c r="E109">
        <v>207.51784843688074</v>
      </c>
      <c r="F109">
        <v>204.43754335920676</v>
      </c>
      <c r="G109">
        <v>208.71835017934063</v>
      </c>
      <c r="H109">
        <v>212.51679909474478</v>
      </c>
      <c r="I109">
        <v>212.0296890801983</v>
      </c>
      <c r="J109">
        <v>198.41634509922005</v>
      </c>
      <c r="K109">
        <v>204.30574734510446</v>
      </c>
      <c r="L109">
        <v>203.44477759627625</v>
      </c>
      <c r="M109">
        <v>200.70971329679014</v>
      </c>
      <c r="N109">
        <v>203.19950620197051</v>
      </c>
      <c r="O109">
        <v>200.18030325209838</v>
      </c>
      <c r="P109">
        <v>216.3928262029076</v>
      </c>
      <c r="Q109">
        <v>201.24750206142198</v>
      </c>
      <c r="R109">
        <v>216.24103381091845</v>
      </c>
      <c r="S109">
        <v>202.40366536873626</v>
      </c>
      <c r="T109">
        <v>211.8175073768798</v>
      </c>
      <c r="U109">
        <v>209.88790068023081</v>
      </c>
      <c r="V109">
        <v>193.57619619532488</v>
      </c>
      <c r="W109">
        <v>203.71956209365453</v>
      </c>
      <c r="X109">
        <v>200.69550698954845</v>
      </c>
      <c r="Y109">
        <v>217.6831490736804</v>
      </c>
      <c r="Z109">
        <v>204.69120597900474</v>
      </c>
      <c r="AA109">
        <v>215.28623490431346</v>
      </c>
      <c r="AB109">
        <v>212.64356162410695</v>
      </c>
      <c r="AC109">
        <v>210.94962831048906</v>
      </c>
      <c r="AD109">
        <v>213.57660086997203</v>
      </c>
      <c r="AE109">
        <v>208.93580922566616</v>
      </c>
      <c r="AF109">
        <v>206.24499582246062</v>
      </c>
      <c r="AG109">
        <v>205.05814389017178</v>
      </c>
      <c r="AH109">
        <v>203.14198066208337</v>
      </c>
      <c r="AI109">
        <v>219.37775143433828</v>
      </c>
      <c r="AJ109">
        <v>206.33727429177088</v>
      </c>
      <c r="AK109">
        <v>212.62076400253864</v>
      </c>
      <c r="AL109">
        <v>205.62253196422535</v>
      </c>
      <c r="AM109">
        <v>215.88969032328168</v>
      </c>
      <c r="AN109">
        <v>206.71848729071644</v>
      </c>
      <c r="AO109">
        <v>203.13576540266513</v>
      </c>
      <c r="AP109">
        <v>209.93572816442611</v>
      </c>
      <c r="AQ109">
        <v>218.09383140626596</v>
      </c>
      <c r="AR109">
        <v>205.15862600169203</v>
      </c>
      <c r="AS109">
        <v>211.87121872336138</v>
      </c>
      <c r="AT109">
        <v>203.19828065785987</v>
      </c>
      <c r="AU109">
        <v>206.68777365463757</v>
      </c>
      <c r="AV109">
        <v>219.79123501060531</v>
      </c>
      <c r="AW109">
        <v>213.13387931277975</v>
      </c>
      <c r="AX109">
        <v>205.98214162183285</v>
      </c>
      <c r="AY109">
        <v>211.79398443328682</v>
      </c>
      <c r="AZ109">
        <v>209.45640910886868</v>
      </c>
      <c r="BA109">
        <v>205.80054849907174</v>
      </c>
      <c r="BB109">
        <v>207.98590624272765</v>
      </c>
      <c r="BC109">
        <v>210.66301981355355</v>
      </c>
      <c r="BD109">
        <v>205.88778097808972</v>
      </c>
      <c r="BE109">
        <v>210.19124785871827</v>
      </c>
      <c r="BF109">
        <v>206.9594317639785</v>
      </c>
      <c r="BG109">
        <v>213.2927873639419</v>
      </c>
      <c r="BH109">
        <v>210.22453763853991</v>
      </c>
      <c r="BI109">
        <v>216.90385308593977</v>
      </c>
    </row>
    <row r="110" spans="1:61" x14ac:dyDescent="0.2">
      <c r="A110" s="39" t="s">
        <v>208</v>
      </c>
      <c r="B110">
        <v>208.96228973234247</v>
      </c>
      <c r="C110">
        <v>206.01136709720595</v>
      </c>
      <c r="D110">
        <v>201.53165321736014</v>
      </c>
      <c r="E110">
        <v>210.24007578708552</v>
      </c>
      <c r="F110">
        <v>207.36813196654839</v>
      </c>
      <c r="G110">
        <v>211.02716898659128</v>
      </c>
      <c r="H110">
        <v>214.62469119561138</v>
      </c>
      <c r="I110">
        <v>206.89939886088541</v>
      </c>
      <c r="J110">
        <v>207.3829510458454</v>
      </c>
      <c r="K110">
        <v>206.9881132478331</v>
      </c>
      <c r="L110">
        <v>212.71242969979357</v>
      </c>
      <c r="M110">
        <v>211.52000654402218</v>
      </c>
      <c r="N110">
        <v>206.70983970140514</v>
      </c>
      <c r="O110">
        <v>207.59467004373437</v>
      </c>
      <c r="P110">
        <v>201.47332732213545</v>
      </c>
      <c r="Q110">
        <v>198.21205439930782</v>
      </c>
      <c r="R110">
        <v>200.16059450191096</v>
      </c>
      <c r="S110">
        <v>215.52581627239124</v>
      </c>
      <c r="T110">
        <v>218.90063960873522</v>
      </c>
      <c r="U110">
        <v>204.223079392621</v>
      </c>
      <c r="V110">
        <v>198.25074657765799</v>
      </c>
      <c r="W110">
        <v>207.33847504962614</v>
      </c>
      <c r="X110">
        <v>208.7535845725215</v>
      </c>
      <c r="Y110">
        <v>208.99349108495517</v>
      </c>
      <c r="Z110">
        <v>218.93685568775982</v>
      </c>
      <c r="AA110">
        <v>209.46251181831758</v>
      </c>
      <c r="AB110">
        <v>199.14721958903829</v>
      </c>
      <c r="AC110">
        <v>209.64643097377848</v>
      </c>
      <c r="AD110">
        <v>217.57982820182224</v>
      </c>
      <c r="AE110">
        <v>198.33463382147602</v>
      </c>
      <c r="AF110">
        <v>206.17756588527118</v>
      </c>
      <c r="AG110">
        <v>208.06584798484255</v>
      </c>
      <c r="AH110">
        <v>210.8327201562206</v>
      </c>
      <c r="AI110">
        <v>215.22396976016171</v>
      </c>
      <c r="AJ110">
        <v>211.04530203720788</v>
      </c>
      <c r="AK110">
        <v>202.29454192068079</v>
      </c>
      <c r="AL110">
        <v>205.61097683403932</v>
      </c>
      <c r="AM110">
        <v>209.32695163301833</v>
      </c>
      <c r="AN110">
        <v>216.27479880172177</v>
      </c>
      <c r="AO110">
        <v>206.01316164393938</v>
      </c>
      <c r="AP110">
        <v>212.33475577210629</v>
      </c>
      <c r="AQ110">
        <v>213.35258891432022</v>
      </c>
      <c r="AR110">
        <v>215.34842501515232</v>
      </c>
      <c r="AS110">
        <v>214.80554649079568</v>
      </c>
      <c r="AT110">
        <v>203.04993979826395</v>
      </c>
      <c r="AU110">
        <v>208.13570399914897</v>
      </c>
      <c r="AV110">
        <v>210.22043581743492</v>
      </c>
      <c r="AW110">
        <v>202.37889186992834</v>
      </c>
      <c r="AX110">
        <v>206.9041197068218</v>
      </c>
      <c r="AY110">
        <v>201.95818008451897</v>
      </c>
      <c r="AZ110">
        <v>208.91361812337709</v>
      </c>
      <c r="BA110">
        <v>210.36407458942267</v>
      </c>
      <c r="BB110">
        <v>205.88324771543557</v>
      </c>
      <c r="BC110">
        <v>206.26844373274071</v>
      </c>
      <c r="BD110">
        <v>207.53093549720506</v>
      </c>
      <c r="BE110">
        <v>220.17970748257358</v>
      </c>
      <c r="BF110">
        <v>210.47765001404332</v>
      </c>
      <c r="BG110">
        <v>208.21231926439214</v>
      </c>
      <c r="BH110">
        <v>213.27142788087076</v>
      </c>
      <c r="BI110">
        <v>203.59949628746836</v>
      </c>
    </row>
    <row r="111" spans="1:61" x14ac:dyDescent="0.2">
      <c r="A111" s="39" t="s">
        <v>209</v>
      </c>
      <c r="B111">
        <v>198.28898855613079</v>
      </c>
      <c r="C111">
        <v>204.99776708439458</v>
      </c>
      <c r="D111">
        <v>215.08957259121235</v>
      </c>
      <c r="E111">
        <v>211.59208229383512</v>
      </c>
      <c r="F111">
        <v>206.27904844096338</v>
      </c>
      <c r="G111">
        <v>194.01279003196396</v>
      </c>
      <c r="H111">
        <v>191.60151948872954</v>
      </c>
      <c r="I111">
        <v>207.36940128009155</v>
      </c>
      <c r="J111">
        <v>197.04178482916905</v>
      </c>
      <c r="K111">
        <v>204.88332877667563</v>
      </c>
      <c r="L111">
        <v>213.42124439562031</v>
      </c>
      <c r="M111">
        <v>215.96218500909163</v>
      </c>
      <c r="N111">
        <v>209.9053209143749</v>
      </c>
      <c r="O111">
        <v>207.35753976387787</v>
      </c>
      <c r="P111">
        <v>199.21870132512413</v>
      </c>
      <c r="Q111">
        <v>215.07319031789666</v>
      </c>
      <c r="R111">
        <v>207.42654540063813</v>
      </c>
      <c r="S111">
        <v>214.01497049501631</v>
      </c>
      <c r="T111">
        <v>213.34112132299924</v>
      </c>
      <c r="U111">
        <v>209.59063745286403</v>
      </c>
      <c r="V111">
        <v>217.16321823751787</v>
      </c>
      <c r="W111">
        <v>201.91569872386754</v>
      </c>
      <c r="X111">
        <v>212.86797375742754</v>
      </c>
      <c r="Y111">
        <v>202.5023216696427</v>
      </c>
      <c r="Z111">
        <v>205.46493699603889</v>
      </c>
      <c r="AA111">
        <v>210.71470526058692</v>
      </c>
      <c r="AB111">
        <v>201.10212501768547</v>
      </c>
      <c r="AC111">
        <v>208.57684360399435</v>
      </c>
      <c r="AD111">
        <v>219.7210038297344</v>
      </c>
      <c r="AE111">
        <v>207.84957071319513</v>
      </c>
      <c r="AF111">
        <v>211.17067019750539</v>
      </c>
      <c r="AG111">
        <v>209.12765690118977</v>
      </c>
      <c r="AH111">
        <v>207.75399703089352</v>
      </c>
      <c r="AI111">
        <v>206.40058990230318</v>
      </c>
      <c r="AJ111">
        <v>201.47587845477392</v>
      </c>
      <c r="AK111">
        <v>205.27435863405844</v>
      </c>
      <c r="AL111">
        <v>215.64230549066269</v>
      </c>
      <c r="AM111">
        <v>220.4807411339134</v>
      </c>
      <c r="AN111">
        <v>204.39019108599314</v>
      </c>
      <c r="AO111">
        <v>198.09290149842855</v>
      </c>
      <c r="AP111">
        <v>206.39839517790097</v>
      </c>
      <c r="AQ111">
        <v>207.39819531391549</v>
      </c>
      <c r="AR111">
        <v>212.97344558425539</v>
      </c>
      <c r="AS111">
        <v>211.12803877022816</v>
      </c>
      <c r="AT111">
        <v>207.70639464663691</v>
      </c>
      <c r="AU111">
        <v>201.54675992435659</v>
      </c>
      <c r="AV111">
        <v>219.37419985752786</v>
      </c>
      <c r="AW111">
        <v>212.62016373603547</v>
      </c>
      <c r="AX111">
        <v>206.27904844096338</v>
      </c>
      <c r="AY111">
        <v>205.72742853565433</v>
      </c>
      <c r="AZ111">
        <v>207.59551416850445</v>
      </c>
      <c r="BA111">
        <v>203.50733036812744</v>
      </c>
      <c r="BB111">
        <v>208.7646269750694</v>
      </c>
      <c r="BC111">
        <v>208.05911374501011</v>
      </c>
      <c r="BD111">
        <v>202.95008296435117</v>
      </c>
      <c r="BE111">
        <v>209.08471908788488</v>
      </c>
      <c r="BF111">
        <v>209.98234886283899</v>
      </c>
      <c r="BG111">
        <v>209.15258671939955</v>
      </c>
      <c r="BH111">
        <v>202.13728460240236</v>
      </c>
      <c r="BI111">
        <v>207.59762135404162</v>
      </c>
    </row>
    <row r="112" spans="1:61" x14ac:dyDescent="0.2">
      <c r="A112" s="39" t="s">
        <v>210</v>
      </c>
      <c r="B112">
        <v>207.37236509595095</v>
      </c>
      <c r="C112">
        <v>201.77003405243158</v>
      </c>
      <c r="D112">
        <v>202.43254068864917</v>
      </c>
      <c r="E112">
        <v>210.13170892493508</v>
      </c>
      <c r="F112">
        <v>211.96284690395987</v>
      </c>
      <c r="G112">
        <v>202.15506749755878</v>
      </c>
      <c r="H112">
        <v>212.50031052423583</v>
      </c>
      <c r="I112">
        <v>201.92112613350037</v>
      </c>
      <c r="J112">
        <v>212.27189661422744</v>
      </c>
      <c r="K112">
        <v>211.11667122332437</v>
      </c>
      <c r="L112">
        <v>202.0932775643887</v>
      </c>
      <c r="M112">
        <v>202.04889535981056</v>
      </c>
      <c r="N112">
        <v>216.2320048022666</v>
      </c>
      <c r="O112">
        <v>212.9620530262473</v>
      </c>
      <c r="P112">
        <v>222.8924118548166</v>
      </c>
      <c r="Q112">
        <v>209.40070937959536</v>
      </c>
      <c r="R112">
        <v>216.62532942846883</v>
      </c>
      <c r="S112">
        <v>203.44299555509497</v>
      </c>
      <c r="T112">
        <v>213.25679638485599</v>
      </c>
      <c r="U112">
        <v>206.66438201934216</v>
      </c>
      <c r="V112">
        <v>211.59260752702539</v>
      </c>
      <c r="W112">
        <v>212.27133386438072</v>
      </c>
      <c r="X112">
        <v>205.00313821904274</v>
      </c>
      <c r="Y112">
        <v>192.68880221480504</v>
      </c>
      <c r="Z112">
        <v>204.65887912669859</v>
      </c>
      <c r="AA112">
        <v>206.20599100530671</v>
      </c>
      <c r="AB112">
        <v>208.54258464388113</v>
      </c>
      <c r="AC112">
        <v>208.83777194959112</v>
      </c>
      <c r="AD112">
        <v>210.07602795398998</v>
      </c>
      <c r="AE112">
        <v>204.82187649341358</v>
      </c>
      <c r="AF112">
        <v>202.51686562679242</v>
      </c>
      <c r="AG112">
        <v>204.9355582152275</v>
      </c>
      <c r="AH112">
        <v>212.4838657231594</v>
      </c>
      <c r="AI112">
        <v>208.94520089533034</v>
      </c>
      <c r="AJ112">
        <v>221.40054950560443</v>
      </c>
      <c r="AK112">
        <v>201.72507659245457</v>
      </c>
      <c r="AL112">
        <v>196.26679075136781</v>
      </c>
      <c r="AM112">
        <v>206.95043401920702</v>
      </c>
      <c r="AN112">
        <v>209.50745677274244</v>
      </c>
      <c r="AO112">
        <v>206.98341116022493</v>
      </c>
      <c r="AP112">
        <v>209.21675270747801</v>
      </c>
      <c r="AQ112">
        <v>209.05299250208191</v>
      </c>
      <c r="AR112">
        <v>211.41632301115169</v>
      </c>
      <c r="AS112">
        <v>212.48093942395644</v>
      </c>
      <c r="AT112">
        <v>213.36341872248158</v>
      </c>
      <c r="AU112">
        <v>201.10859038814669</v>
      </c>
      <c r="AV112">
        <v>206.72065075123828</v>
      </c>
      <c r="AW112">
        <v>211.49628976437089</v>
      </c>
      <c r="AX112">
        <v>212.77835897072509</v>
      </c>
      <c r="AY112">
        <v>209.43942656904983</v>
      </c>
      <c r="AZ112">
        <v>202.42551256834122</v>
      </c>
      <c r="BA112">
        <v>205.29147248217487</v>
      </c>
      <c r="BB112">
        <v>196.1623443798162</v>
      </c>
      <c r="BC112">
        <v>199.44590219657402</v>
      </c>
      <c r="BD112">
        <v>216.28262727736728</v>
      </c>
      <c r="BE112">
        <v>205.90588901760202</v>
      </c>
      <c r="BF112">
        <v>205.10173824496451</v>
      </c>
      <c r="BG112">
        <v>206.54010184208164</v>
      </c>
      <c r="BH112">
        <v>202.74254082088009</v>
      </c>
      <c r="BI112">
        <v>208.31846639103605</v>
      </c>
    </row>
    <row r="113" spans="1:61" x14ac:dyDescent="0.2">
      <c r="A113" s="39" t="s">
        <v>211</v>
      </c>
      <c r="B113">
        <v>205.72880414639076</v>
      </c>
      <c r="C113">
        <v>198.39708654891001</v>
      </c>
      <c r="D113">
        <v>209.94244364593033</v>
      </c>
      <c r="E113">
        <v>212.46454464508861</v>
      </c>
      <c r="F113">
        <v>213.91421326134878</v>
      </c>
      <c r="G113">
        <v>207.6271469626663</v>
      </c>
      <c r="H113">
        <v>207.75946820995887</v>
      </c>
      <c r="I113">
        <v>207.96108272171114</v>
      </c>
      <c r="J113">
        <v>197.29339653841453</v>
      </c>
      <c r="K113">
        <v>201.38746420107782</v>
      </c>
      <c r="L113">
        <v>202.24677071147016</v>
      </c>
      <c r="M113">
        <v>210.54207861871691</v>
      </c>
      <c r="N113">
        <v>201.31053004425485</v>
      </c>
      <c r="O113">
        <v>207.9396231942228</v>
      </c>
      <c r="P113">
        <v>208.1441202357455</v>
      </c>
      <c r="Q113">
        <v>212.66643427898816</v>
      </c>
      <c r="R113">
        <v>215.70467067923164</v>
      </c>
      <c r="S113">
        <v>200.72890931933944</v>
      </c>
      <c r="T113">
        <v>220.6053964777384</v>
      </c>
      <c r="U113">
        <v>208.8722622624191</v>
      </c>
      <c r="V113">
        <v>196.23377609369345</v>
      </c>
      <c r="W113">
        <v>211.70744601241313</v>
      </c>
      <c r="X113">
        <v>215.47781996324193</v>
      </c>
      <c r="Y113">
        <v>215.02345573699859</v>
      </c>
      <c r="Z113">
        <v>205.27626573076122</v>
      </c>
      <c r="AA113">
        <v>200.24450675683329</v>
      </c>
      <c r="AB113">
        <v>216.24751168693183</v>
      </c>
      <c r="AC113">
        <v>214.63251967125689</v>
      </c>
      <c r="AD113">
        <v>221.03098542848602</v>
      </c>
      <c r="AE113">
        <v>211.93128289033484</v>
      </c>
      <c r="AF113">
        <v>211.77851506527804</v>
      </c>
      <c r="AG113">
        <v>210.33366108659538</v>
      </c>
      <c r="AH113">
        <v>206.22506197233452</v>
      </c>
      <c r="AI113">
        <v>202.19414734802558</v>
      </c>
      <c r="AJ113">
        <v>218.33944045047974</v>
      </c>
      <c r="AK113">
        <v>199.2916837274679</v>
      </c>
      <c r="AL113">
        <v>210.44137766003405</v>
      </c>
      <c r="AM113">
        <v>198.33856056485092</v>
      </c>
      <c r="AN113">
        <v>204.89369587940746</v>
      </c>
      <c r="AO113">
        <v>197.6777171670692</v>
      </c>
      <c r="AP113">
        <v>204.04314325551968</v>
      </c>
      <c r="AQ113">
        <v>201.91103415291582</v>
      </c>
      <c r="AR113">
        <v>215.21600372344255</v>
      </c>
      <c r="AS113">
        <v>210.28724047701689</v>
      </c>
      <c r="AT113">
        <v>204.89863557250646</v>
      </c>
      <c r="AU113">
        <v>216.03486727818381</v>
      </c>
      <c r="AV113">
        <v>206.05128481966676</v>
      </c>
      <c r="AW113">
        <v>211.83680344384629</v>
      </c>
      <c r="AX113">
        <v>210.38485881709494</v>
      </c>
      <c r="AY113">
        <v>209.14398915229685</v>
      </c>
      <c r="AZ113">
        <v>209.16162198082748</v>
      </c>
      <c r="BA113">
        <v>212.53096163255395</v>
      </c>
      <c r="BB113">
        <v>210.32306888392486</v>
      </c>
      <c r="BC113">
        <v>209.4751549315406</v>
      </c>
      <c r="BD113">
        <v>207.54022712245205</v>
      </c>
      <c r="BE113">
        <v>205.5409707531071</v>
      </c>
      <c r="BF113">
        <v>206.58450905776408</v>
      </c>
      <c r="BG113">
        <v>212.13721181757865</v>
      </c>
      <c r="BH113">
        <v>211.47109107678989</v>
      </c>
      <c r="BI113">
        <v>208.26327313662478</v>
      </c>
    </row>
    <row r="114" spans="1:61" x14ac:dyDescent="0.2">
      <c r="A114" s="39" t="s">
        <v>212</v>
      </c>
      <c r="B114">
        <v>213.88429998060747</v>
      </c>
      <c r="C114">
        <v>203.25102907682594</v>
      </c>
      <c r="D114">
        <v>206.35664539205027</v>
      </c>
      <c r="E114">
        <v>217.89434283837909</v>
      </c>
      <c r="F114">
        <v>199.39190322239301</v>
      </c>
      <c r="G114">
        <v>215.54087295717909</v>
      </c>
      <c r="H114">
        <v>207.34016955194238</v>
      </c>
      <c r="I114">
        <v>207.20859863777878</v>
      </c>
      <c r="J114">
        <v>206.66698317418923</v>
      </c>
      <c r="K114">
        <v>222.39779225620441</v>
      </c>
      <c r="L114">
        <v>207.58412161049637</v>
      </c>
      <c r="M114">
        <v>212.17864896462561</v>
      </c>
      <c r="N114">
        <v>211.65428491022612</v>
      </c>
      <c r="O114">
        <v>207.07486426309333</v>
      </c>
      <c r="P114">
        <v>204.77751929993974</v>
      </c>
      <c r="Q114">
        <v>207.03344587437459</v>
      </c>
      <c r="R114">
        <v>203.35403730988037</v>
      </c>
      <c r="S114">
        <v>213.9067224356113</v>
      </c>
      <c r="T114">
        <v>209.0993130672432</v>
      </c>
      <c r="U114">
        <v>197.56796844140626</v>
      </c>
      <c r="V114">
        <v>203.73947093267634</v>
      </c>
      <c r="W114">
        <v>206.69513317207748</v>
      </c>
      <c r="X114">
        <v>216.64843968884088</v>
      </c>
      <c r="Y114">
        <v>207.06760479007062</v>
      </c>
      <c r="Z114">
        <v>192.10174157470465</v>
      </c>
      <c r="AA114">
        <v>210.33273567573633</v>
      </c>
      <c r="AB114">
        <v>209.19821947919263</v>
      </c>
      <c r="AC114">
        <v>208.50412381824572</v>
      </c>
      <c r="AD114">
        <v>211.01787110856822</v>
      </c>
      <c r="AE114">
        <v>201.26357169593393</v>
      </c>
      <c r="AF114">
        <v>210.79531604974181</v>
      </c>
      <c r="AG114">
        <v>207.24513986115926</v>
      </c>
      <c r="AH114">
        <v>208.90125013230136</v>
      </c>
      <c r="AI114">
        <v>216.57673285281635</v>
      </c>
      <c r="AJ114">
        <v>208.714529733159</v>
      </c>
      <c r="AK114">
        <v>203.02845525967132</v>
      </c>
      <c r="AL114">
        <v>206.07053711720073</v>
      </c>
      <c r="AM114">
        <v>210.83608414974879</v>
      </c>
      <c r="AN114">
        <v>204.93063728045672</v>
      </c>
      <c r="AO114">
        <v>209.24867938211537</v>
      </c>
      <c r="AP114">
        <v>206.43040939140337</v>
      </c>
      <c r="AQ114">
        <v>209.39636370022345</v>
      </c>
      <c r="AR114">
        <v>208.09277869139623</v>
      </c>
      <c r="AS114">
        <v>208.92129653239681</v>
      </c>
      <c r="AT114">
        <v>205.34076311597164</v>
      </c>
      <c r="AU114">
        <v>221.67907316307537</v>
      </c>
      <c r="AV114">
        <v>209.02558033177047</v>
      </c>
      <c r="AW114">
        <v>205.43261014373275</v>
      </c>
      <c r="AX114">
        <v>200.77304141287459</v>
      </c>
      <c r="AY114">
        <v>212.71364273835206</v>
      </c>
      <c r="AZ114">
        <v>214.01573333369743</v>
      </c>
      <c r="BA114">
        <v>212.03629201173317</v>
      </c>
      <c r="BB114">
        <v>206.16289061982388</v>
      </c>
      <c r="BC114">
        <v>207.01848298122786</v>
      </c>
      <c r="BD114">
        <v>211.21897914545843</v>
      </c>
      <c r="BE114">
        <v>211.82714915758697</v>
      </c>
      <c r="BF114">
        <v>207.16478543582343</v>
      </c>
      <c r="BG114">
        <v>217.05214392332709</v>
      </c>
      <c r="BH114">
        <v>207.2765538081585</v>
      </c>
      <c r="BI114">
        <v>204.26399130647769</v>
      </c>
    </row>
    <row r="115" spans="1:61" x14ac:dyDescent="0.2">
      <c r="A115" s="39" t="s">
        <v>213</v>
      </c>
      <c r="B115">
        <v>205.49298069673387</v>
      </c>
      <c r="C115">
        <v>200.46880634018453</v>
      </c>
      <c r="D115">
        <v>199.72650177570176</v>
      </c>
      <c r="E115">
        <v>202.07903374049056</v>
      </c>
      <c r="F115">
        <v>216.3686404650507</v>
      </c>
      <c r="G115">
        <v>212.33820105172344</v>
      </c>
      <c r="H115">
        <v>202.61828565472388</v>
      </c>
      <c r="I115">
        <v>214.03566718382353</v>
      </c>
      <c r="J115">
        <v>215.33918341211393</v>
      </c>
      <c r="K115">
        <v>214.25158804723469</v>
      </c>
      <c r="L115">
        <v>209.22279288916616</v>
      </c>
      <c r="M115">
        <v>206.87234309881023</v>
      </c>
      <c r="N115">
        <v>201.20348251785617</v>
      </c>
      <c r="O115">
        <v>210.02641217583732</v>
      </c>
      <c r="P115">
        <v>204.72542742246151</v>
      </c>
      <c r="Q115">
        <v>195.8348990023369</v>
      </c>
      <c r="R115">
        <v>205.8977416503767</v>
      </c>
      <c r="S115">
        <v>213.20718685947941</v>
      </c>
      <c r="T115">
        <v>191.52868715301156</v>
      </c>
      <c r="U115">
        <v>216.93679271030123</v>
      </c>
      <c r="V115">
        <v>206.21796507148974</v>
      </c>
      <c r="W115">
        <v>212.89292233396554</v>
      </c>
      <c r="X115">
        <v>205.40348471277684</v>
      </c>
      <c r="Y115">
        <v>215.33203023628448</v>
      </c>
      <c r="Z115">
        <v>208.95416737622145</v>
      </c>
      <c r="AA115">
        <v>208.6492382453871</v>
      </c>
      <c r="AB115">
        <v>207.76073127072596</v>
      </c>
      <c r="AC115">
        <v>205.56187378352479</v>
      </c>
      <c r="AD115">
        <v>208.57134116104862</v>
      </c>
      <c r="AE115">
        <v>196.60429059277521</v>
      </c>
      <c r="AF115">
        <v>209.87273769824969</v>
      </c>
      <c r="AG115">
        <v>218.07352238957537</v>
      </c>
      <c r="AH115">
        <v>220.17480530613102</v>
      </c>
      <c r="AI115">
        <v>211.33758180204313</v>
      </c>
      <c r="AJ115">
        <v>196.20876498939469</v>
      </c>
      <c r="AK115">
        <v>206.06427183557389</v>
      </c>
      <c r="AL115">
        <v>216.98916596270283</v>
      </c>
      <c r="AM115">
        <v>198.41056753412704</v>
      </c>
      <c r="AN115">
        <v>208.38845996641612</v>
      </c>
      <c r="AO115">
        <v>205.57393538857286</v>
      </c>
      <c r="AP115">
        <v>218.93685568775982</v>
      </c>
      <c r="AQ115">
        <v>213.74306227463239</v>
      </c>
      <c r="AR115">
        <v>206.12815644872899</v>
      </c>
      <c r="AS115">
        <v>201.8610869776312</v>
      </c>
      <c r="AT115">
        <v>203.54364649156923</v>
      </c>
      <c r="AU115">
        <v>207.27570968338841</v>
      </c>
      <c r="AV115">
        <v>199.56377953113406</v>
      </c>
      <c r="AW115">
        <v>208.15295540833904</v>
      </c>
      <c r="AX115">
        <v>215.94302650319878</v>
      </c>
      <c r="AY115">
        <v>219.42102064477513</v>
      </c>
      <c r="AZ115">
        <v>210.5519142354824</v>
      </c>
      <c r="BA115">
        <v>203.57686123807798</v>
      </c>
      <c r="BB115">
        <v>209.27459713894496</v>
      </c>
      <c r="BC115">
        <v>207.51066399717092</v>
      </c>
      <c r="BD115">
        <v>207.41512157874968</v>
      </c>
      <c r="BE115">
        <v>202.61555944435531</v>
      </c>
      <c r="BF115">
        <v>215.95618234405993</v>
      </c>
      <c r="BG115">
        <v>210.67438110768126</v>
      </c>
      <c r="BH115">
        <v>210.82984387922625</v>
      </c>
      <c r="BI115">
        <v>221.23487595072947</v>
      </c>
    </row>
    <row r="116" spans="1:61" x14ac:dyDescent="0.2">
      <c r="A116" s="39" t="s">
        <v>214</v>
      </c>
      <c r="B116">
        <v>197.49848759366432</v>
      </c>
      <c r="C116">
        <v>217.53981043494423</v>
      </c>
      <c r="D116">
        <v>201.84538000413158</v>
      </c>
      <c r="E116">
        <v>218.77168235497084</v>
      </c>
      <c r="F116">
        <v>200.692455634824</v>
      </c>
      <c r="G116">
        <v>200.88038907252485</v>
      </c>
      <c r="H116">
        <v>209.59722162607068</v>
      </c>
      <c r="I116">
        <v>202.26562908411142</v>
      </c>
      <c r="J116">
        <v>211.5220762129029</v>
      </c>
      <c r="K116">
        <v>208.73066189543169</v>
      </c>
      <c r="L116">
        <v>206.01989588377182</v>
      </c>
      <c r="M116">
        <v>210.65404082711029</v>
      </c>
      <c r="N116">
        <v>208.02292892986588</v>
      </c>
      <c r="O116">
        <v>200.21368057078507</v>
      </c>
      <c r="P116">
        <v>208.65050755893026</v>
      </c>
      <c r="Q116">
        <v>203.63302367278084</v>
      </c>
      <c r="R116">
        <v>207.84241128458962</v>
      </c>
      <c r="S116">
        <v>214.0595402828767</v>
      </c>
      <c r="T116">
        <v>208.81096004578285</v>
      </c>
      <c r="U116">
        <v>204.01311742480902</v>
      </c>
      <c r="V116">
        <v>211.93345260363276</v>
      </c>
      <c r="W116">
        <v>208.38508346733579</v>
      </c>
      <c r="X116">
        <v>209.81754444383841</v>
      </c>
      <c r="Y116">
        <v>204.91637469823036</v>
      </c>
      <c r="Z116">
        <v>207.49672655930044</v>
      </c>
      <c r="AA116">
        <v>214.1719651966996</v>
      </c>
      <c r="AB116">
        <v>203.34742187279335</v>
      </c>
      <c r="AC116">
        <v>197.58067408239003</v>
      </c>
      <c r="AD116">
        <v>203.45720811511273</v>
      </c>
      <c r="AE116">
        <v>212.75447336611978</v>
      </c>
      <c r="AF116">
        <v>211.50040409102803</v>
      </c>
      <c r="AG116">
        <v>214.20604282630666</v>
      </c>
      <c r="AH116">
        <v>212.19326170231216</v>
      </c>
      <c r="AI116">
        <v>206.41769749764353</v>
      </c>
      <c r="AJ116">
        <v>205.69117493997328</v>
      </c>
      <c r="AK116">
        <v>205.72284525079158</v>
      </c>
      <c r="AL116">
        <v>210.78287302535318</v>
      </c>
      <c r="AM116">
        <v>204.88876243908453</v>
      </c>
      <c r="AN116">
        <v>213.41714257451531</v>
      </c>
      <c r="AO116">
        <v>213.00964915772784</v>
      </c>
      <c r="AP116">
        <v>209.35859067995625</v>
      </c>
      <c r="AQ116">
        <v>210.84762677438266</v>
      </c>
      <c r="AR116">
        <v>212.22992798121413</v>
      </c>
      <c r="AS116">
        <v>212.96838083563489</v>
      </c>
      <c r="AT116">
        <v>200.12440343399066</v>
      </c>
      <c r="AU116">
        <v>197.31845766492188</v>
      </c>
      <c r="AV116">
        <v>217.45019564824179</v>
      </c>
      <c r="AW116">
        <v>207.00180682743667</v>
      </c>
      <c r="AX116">
        <v>215.13324197931797</v>
      </c>
      <c r="AY116">
        <v>204.77751929993974</v>
      </c>
      <c r="AZ116">
        <v>213.98749579694413</v>
      </c>
      <c r="BA116">
        <v>202.04285517812241</v>
      </c>
      <c r="BB116">
        <v>204.17767798554269</v>
      </c>
      <c r="BC116">
        <v>209.04356956853735</v>
      </c>
      <c r="BD116">
        <v>212.31698538250203</v>
      </c>
      <c r="BE116">
        <v>209.95364236788009</v>
      </c>
      <c r="BF116">
        <v>213.89549244978116</v>
      </c>
      <c r="BG116">
        <v>210.39873372720467</v>
      </c>
      <c r="BH116">
        <v>214.10218421570607</v>
      </c>
      <c r="BI116">
        <v>212.26962060373626</v>
      </c>
    </row>
    <row r="117" spans="1:61" x14ac:dyDescent="0.2">
      <c r="A117" s="39" t="s">
        <v>215</v>
      </c>
      <c r="B117">
        <v>213.12802671437385</v>
      </c>
      <c r="C117">
        <v>214.91360696691845</v>
      </c>
      <c r="D117">
        <v>214.68065354147984</v>
      </c>
      <c r="E117">
        <v>206.17045022609818</v>
      </c>
      <c r="F117">
        <v>213.06982587467064</v>
      </c>
      <c r="G117">
        <v>207.35711457510479</v>
      </c>
      <c r="H117">
        <v>199.0363203525776</v>
      </c>
      <c r="I117">
        <v>215.27410451872856</v>
      </c>
      <c r="J117">
        <v>208.0061027094489</v>
      </c>
      <c r="K117">
        <v>206.8112597293366</v>
      </c>
      <c r="L117">
        <v>208.96100166047108</v>
      </c>
      <c r="M117">
        <v>218.68429355655098</v>
      </c>
      <c r="N117">
        <v>218.51456820277963</v>
      </c>
      <c r="O117">
        <v>206.35796472780203</v>
      </c>
      <c r="P117">
        <v>205.34595917288971</v>
      </c>
      <c r="Q117">
        <v>206.4846772349556</v>
      </c>
      <c r="R117">
        <v>216.95257471711375</v>
      </c>
      <c r="S117">
        <v>203.36604263994377</v>
      </c>
      <c r="T117">
        <v>205.60357979994296</v>
      </c>
      <c r="U117">
        <v>213.06532387589687</v>
      </c>
      <c r="V117">
        <v>208.86800412191224</v>
      </c>
      <c r="W117">
        <v>209.47559262586583</v>
      </c>
      <c r="X117">
        <v>207.67478686357936</v>
      </c>
      <c r="Y117">
        <v>217.8921918834094</v>
      </c>
      <c r="Z117">
        <v>206.68344048081781</v>
      </c>
      <c r="AA117">
        <v>204.47947447556362</v>
      </c>
      <c r="AB117">
        <v>219.04530383599922</v>
      </c>
      <c r="AC117">
        <v>194.12724084523506</v>
      </c>
      <c r="AD117">
        <v>212.64716322312597</v>
      </c>
      <c r="AE117">
        <v>198.11838781370898</v>
      </c>
      <c r="AF117">
        <v>203.19272819270554</v>
      </c>
      <c r="AG117">
        <v>207.69670284372114</v>
      </c>
      <c r="AH117">
        <v>213.99968871028977</v>
      </c>
      <c r="AI117">
        <v>218.80629772332031</v>
      </c>
      <c r="AJ117">
        <v>205.64561096071702</v>
      </c>
      <c r="AK117">
        <v>202.89467086277728</v>
      </c>
      <c r="AL117">
        <v>205.90453216519381</v>
      </c>
      <c r="AM117">
        <v>213.45829834663891</v>
      </c>
      <c r="AN117">
        <v>207.74641241351492</v>
      </c>
      <c r="AO117">
        <v>205.20659729973704</v>
      </c>
      <c r="AP117">
        <v>214.41238443677139</v>
      </c>
      <c r="AQ117">
        <v>209.93125117675663</v>
      </c>
      <c r="AR117">
        <v>209.37378492581774</v>
      </c>
      <c r="AS117">
        <v>207.94635118127917</v>
      </c>
      <c r="AT117">
        <v>207.53304893551831</v>
      </c>
      <c r="AU117">
        <v>198.75834693940124</v>
      </c>
      <c r="AV117">
        <v>215.05398178979522</v>
      </c>
      <c r="AW117">
        <v>213.88429998060747</v>
      </c>
      <c r="AX117">
        <v>196.97985733492533</v>
      </c>
      <c r="AY117">
        <v>201.95510371869022</v>
      </c>
      <c r="AZ117">
        <v>205.29147248217487</v>
      </c>
      <c r="BA117">
        <v>211.22847085953981</v>
      </c>
      <c r="BB117">
        <v>211.47981995219016</v>
      </c>
      <c r="BC117">
        <v>204.98114720558806</v>
      </c>
      <c r="BD117">
        <v>205.31614593656559</v>
      </c>
      <c r="BE117">
        <v>203.87784486720921</v>
      </c>
      <c r="BF117">
        <v>216.64263711264357</v>
      </c>
      <c r="BG117">
        <v>211.78918230126146</v>
      </c>
      <c r="BH117">
        <v>217.25030690268613</v>
      </c>
      <c r="BI117">
        <v>206.769015974176</v>
      </c>
    </row>
    <row r="118" spans="1:61" x14ac:dyDescent="0.2">
      <c r="A118" s="39" t="s">
        <v>216</v>
      </c>
      <c r="B118">
        <v>207.64022151743848</v>
      </c>
      <c r="C118">
        <v>210.51449137067539</v>
      </c>
      <c r="D118">
        <v>205.26960027146561</v>
      </c>
      <c r="E118">
        <v>217.53981043494423</v>
      </c>
      <c r="F118">
        <v>198.99640263011679</v>
      </c>
      <c r="G118">
        <v>200.86383172147907</v>
      </c>
      <c r="H118">
        <v>202.78292124877044</v>
      </c>
      <c r="I118">
        <v>204.44843569512886</v>
      </c>
      <c r="J118">
        <v>211.08953417516022</v>
      </c>
      <c r="K118">
        <v>211.83250153390691</v>
      </c>
      <c r="L118">
        <v>204.13201396186923</v>
      </c>
      <c r="M118">
        <v>216.79940671438817</v>
      </c>
      <c r="N118">
        <v>213.66382709621394</v>
      </c>
      <c r="O118">
        <v>202.03452648039092</v>
      </c>
      <c r="P118">
        <v>209.6953401882347</v>
      </c>
      <c r="Q118">
        <v>208.67169821704738</v>
      </c>
      <c r="R118">
        <v>213.47001604900288</v>
      </c>
      <c r="S118">
        <v>210.25471353587636</v>
      </c>
      <c r="T118">
        <v>214.34070261185116</v>
      </c>
      <c r="U118">
        <v>207.24173835097463</v>
      </c>
      <c r="V118">
        <v>213.94053744862322</v>
      </c>
      <c r="W118">
        <v>206.63576931602438</v>
      </c>
      <c r="X118">
        <v>207.21540165814804</v>
      </c>
      <c r="Y118">
        <v>211.47776904163766</v>
      </c>
      <c r="Z118">
        <v>213.65882487535418</v>
      </c>
      <c r="AA118">
        <v>205.33745539742813</v>
      </c>
      <c r="AB118">
        <v>210.68859366769902</v>
      </c>
      <c r="AC118">
        <v>203.8989917558938</v>
      </c>
      <c r="AD118">
        <v>203.42874547842075</v>
      </c>
      <c r="AE118">
        <v>204.3964501148439</v>
      </c>
      <c r="AF118">
        <v>206.03560285727144</v>
      </c>
      <c r="AG118">
        <v>202.51894154844922</v>
      </c>
      <c r="AH118">
        <v>203.6629494590743</v>
      </c>
      <c r="AI118">
        <v>213.12412498210324</v>
      </c>
      <c r="AJ118">
        <v>211.98853330807469</v>
      </c>
      <c r="AK118">
        <v>213.54433654542663</v>
      </c>
      <c r="AL118">
        <v>212.22596997395885</v>
      </c>
      <c r="AM118">
        <v>205.80373741486983</v>
      </c>
      <c r="AN118">
        <v>206.5966832127815</v>
      </c>
      <c r="AO118">
        <v>214.1107505189284</v>
      </c>
      <c r="AP118">
        <v>206.71416662244883</v>
      </c>
      <c r="AQ118">
        <v>217.01970452105161</v>
      </c>
      <c r="AR118">
        <v>205.87056083278003</v>
      </c>
      <c r="AS118">
        <v>196.18775566178374</v>
      </c>
      <c r="AT118">
        <v>200.59988953781431</v>
      </c>
      <c r="AU118">
        <v>201.95510371869022</v>
      </c>
      <c r="AV118">
        <v>204.08716279908549</v>
      </c>
      <c r="AW118">
        <v>209.05470576272637</v>
      </c>
      <c r="AX118">
        <v>195.16270056320354</v>
      </c>
      <c r="AY118">
        <v>211.23347308039956</v>
      </c>
      <c r="AZ118">
        <v>220.26414497068617</v>
      </c>
      <c r="BA118">
        <v>202.6419961815991</v>
      </c>
      <c r="BB118">
        <v>210.53272446570918</v>
      </c>
      <c r="BC118">
        <v>209.35338837026211</v>
      </c>
      <c r="BD118">
        <v>202.98843749279331</v>
      </c>
      <c r="BE118">
        <v>211.82232201445731</v>
      </c>
      <c r="BF118">
        <v>207.69796590448823</v>
      </c>
      <c r="BG118">
        <v>203.02021410080488</v>
      </c>
      <c r="BH118">
        <v>205.48224468021363</v>
      </c>
      <c r="BI118">
        <v>198.88200183905428</v>
      </c>
    </row>
    <row r="119" spans="1:61" x14ac:dyDescent="0.2">
      <c r="A119" s="39" t="s">
        <v>217</v>
      </c>
      <c r="B119">
        <v>203.26384726777906</v>
      </c>
      <c r="C119">
        <v>223.50288288854063</v>
      </c>
      <c r="D119">
        <v>211.76148875602667</v>
      </c>
      <c r="E119">
        <v>213.36273091711337</v>
      </c>
      <c r="F119">
        <v>208.26369207262178</v>
      </c>
      <c r="G119">
        <v>204.24010570187238</v>
      </c>
      <c r="H119">
        <v>208.11886527317984</v>
      </c>
      <c r="I119">
        <v>208.46568175093853</v>
      </c>
      <c r="J119">
        <v>200.67717385009746</v>
      </c>
      <c r="K119">
        <v>213.30349211658177</v>
      </c>
      <c r="L119">
        <v>215.89793148214812</v>
      </c>
      <c r="M119">
        <v>208.40870645534596</v>
      </c>
      <c r="N119">
        <v>200.76603830367094</v>
      </c>
      <c r="O119">
        <v>210.75088382295507</v>
      </c>
      <c r="P119">
        <v>203.98680574308673</v>
      </c>
      <c r="Q119">
        <v>207.86008788255276</v>
      </c>
      <c r="R119">
        <v>216.32074420031859</v>
      </c>
      <c r="S119">
        <v>214.32926003163448</v>
      </c>
      <c r="T119">
        <v>217.55499217525357</v>
      </c>
      <c r="U119">
        <v>205.18167998707941</v>
      </c>
      <c r="V119">
        <v>198.84858700371115</v>
      </c>
      <c r="W119">
        <v>204.57704279343307</v>
      </c>
      <c r="X119">
        <v>206.42822091977723</v>
      </c>
      <c r="Y119">
        <v>212.81528786622221</v>
      </c>
      <c r="Z119">
        <v>205.85422232889687</v>
      </c>
      <c r="AA119">
        <v>205.90091180784657</v>
      </c>
      <c r="AB119">
        <v>214.58317276247544</v>
      </c>
      <c r="AC119">
        <v>217.19198100746144</v>
      </c>
      <c r="AD119">
        <v>206.06830487614207</v>
      </c>
      <c r="AE119">
        <v>216.42531562739168</v>
      </c>
      <c r="AF119">
        <v>205.88144066314999</v>
      </c>
      <c r="AG119">
        <v>208.71367935561284</v>
      </c>
      <c r="AH119">
        <v>209.0993130672432</v>
      </c>
      <c r="AI119">
        <v>204.14493845001562</v>
      </c>
      <c r="AJ119">
        <v>209.28453905290371</v>
      </c>
      <c r="AK119">
        <v>205.19558616106951</v>
      </c>
      <c r="AL119">
        <v>198.13101842137985</v>
      </c>
      <c r="AM119">
        <v>204.16749846609309</v>
      </c>
      <c r="AN119">
        <v>214.86107114233891</v>
      </c>
      <c r="AO119">
        <v>203.61859226560045</v>
      </c>
      <c r="AP119">
        <v>210.73277578344278</v>
      </c>
      <c r="AQ119">
        <v>210.98076713534101</v>
      </c>
      <c r="AR119">
        <v>208.82585415839276</v>
      </c>
      <c r="AS119">
        <v>199.43459717743099</v>
      </c>
      <c r="AT119">
        <v>209.21675270747801</v>
      </c>
      <c r="AU119">
        <v>212.41674842477369</v>
      </c>
      <c r="AV119">
        <v>211.26603753819654</v>
      </c>
      <c r="AW119">
        <v>201.54257056438655</v>
      </c>
      <c r="AX119">
        <v>206.25650093043805</v>
      </c>
      <c r="AY119">
        <v>209.90085017948149</v>
      </c>
      <c r="AZ119">
        <v>203.30152649640513</v>
      </c>
      <c r="BA119">
        <v>211.54120345491538</v>
      </c>
      <c r="BB119">
        <v>203.03983531212725</v>
      </c>
      <c r="BC119">
        <v>213.89774344916805</v>
      </c>
      <c r="BD119">
        <v>209.90710920833226</v>
      </c>
      <c r="BE119">
        <v>217.13800704438472</v>
      </c>
      <c r="BF119">
        <v>206.63403104427562</v>
      </c>
      <c r="BG119">
        <v>205.51956124782737</v>
      </c>
      <c r="BH119">
        <v>213.00901137456822</v>
      </c>
      <c r="BI119">
        <v>212.19888920077938</v>
      </c>
    </row>
    <row r="120" spans="1:61" x14ac:dyDescent="0.2">
      <c r="A120" s="39" t="s">
        <v>218</v>
      </c>
      <c r="B120">
        <v>206.53399913263274</v>
      </c>
      <c r="C120">
        <v>202.28660089506593</v>
      </c>
      <c r="D120">
        <v>205.15381761689059</v>
      </c>
      <c r="E120">
        <v>206.32714479452989</v>
      </c>
      <c r="F120">
        <v>210.50188577410881</v>
      </c>
      <c r="G120">
        <v>204.83876524159132</v>
      </c>
      <c r="H120">
        <v>204.22041571001319</v>
      </c>
      <c r="I120">
        <v>211.1532999855699</v>
      </c>
      <c r="J120">
        <v>209.02429851267516</v>
      </c>
      <c r="K120">
        <v>209.98773875581537</v>
      </c>
      <c r="L120">
        <v>210.62712887888483</v>
      </c>
      <c r="M120">
        <v>213.57590055905166</v>
      </c>
      <c r="N120">
        <v>216.23845766717568</v>
      </c>
      <c r="O120">
        <v>202.11868884635624</v>
      </c>
      <c r="P120">
        <v>197.11431703163544</v>
      </c>
      <c r="Q120">
        <v>208.69120062562433</v>
      </c>
      <c r="R120">
        <v>213.90297076996649</v>
      </c>
      <c r="S120">
        <v>209.09888162569405</v>
      </c>
      <c r="T120">
        <v>199.46698655749788</v>
      </c>
      <c r="U120">
        <v>207.18861476544407</v>
      </c>
      <c r="V120">
        <v>199.37321992748184</v>
      </c>
      <c r="W120">
        <v>211.30476098042709</v>
      </c>
      <c r="X120">
        <v>204.66343114768097</v>
      </c>
      <c r="Y120">
        <v>202.80136693819077</v>
      </c>
      <c r="Z120">
        <v>212.65439143226831</v>
      </c>
      <c r="AA120">
        <v>209.26249801724043</v>
      </c>
      <c r="AB120">
        <v>210.82839948795299</v>
      </c>
      <c r="AC120">
        <v>216.88054273673333</v>
      </c>
      <c r="AD120">
        <v>197.15283413225552</v>
      </c>
      <c r="AE120">
        <v>203.63475569175353</v>
      </c>
      <c r="AF120">
        <v>202.45216189997154</v>
      </c>
      <c r="AG120">
        <v>217.91990418697242</v>
      </c>
      <c r="AH120">
        <v>209.73465764419234</v>
      </c>
      <c r="AI120">
        <v>215.80816662881989</v>
      </c>
      <c r="AJ120">
        <v>201.59922071562323</v>
      </c>
      <c r="AK120">
        <v>217.65553681453457</v>
      </c>
      <c r="AL120">
        <v>207.42019883292232</v>
      </c>
      <c r="AM120">
        <v>207.255331886161</v>
      </c>
      <c r="AN120">
        <v>220.35688614542596</v>
      </c>
      <c r="AO120">
        <v>207.98969542502891</v>
      </c>
      <c r="AP120">
        <v>200.78001951097394</v>
      </c>
      <c r="AQ120">
        <v>212.67066115561465</v>
      </c>
      <c r="AR120">
        <v>198.72538230393548</v>
      </c>
      <c r="AS120">
        <v>202.84983845832176</v>
      </c>
      <c r="AT120">
        <v>213.3168980684859</v>
      </c>
      <c r="AU120">
        <v>205.88008381074178</v>
      </c>
      <c r="AV120">
        <v>216.66294612933416</v>
      </c>
      <c r="AW120">
        <v>206.24410792825802</v>
      </c>
      <c r="AX120">
        <v>197.96674548834562</v>
      </c>
      <c r="AY120">
        <v>216.13401129562408</v>
      </c>
      <c r="AZ120">
        <v>214.68329221298336</v>
      </c>
      <c r="BA120">
        <v>212.04676541165827</v>
      </c>
      <c r="BB120">
        <v>204.89369587940746</v>
      </c>
      <c r="BC120">
        <v>207.8436743453567</v>
      </c>
      <c r="BD120">
        <v>206.7810963375523</v>
      </c>
      <c r="BE120">
        <v>202.75580921171058</v>
      </c>
      <c r="BF120">
        <v>207.20434675004799</v>
      </c>
      <c r="BG120">
        <v>200.65053702401929</v>
      </c>
      <c r="BH120">
        <v>216.61527496454073</v>
      </c>
      <c r="BI120">
        <v>216.14406575955218</v>
      </c>
    </row>
    <row r="121" spans="1:61" x14ac:dyDescent="0.2">
      <c r="A121" s="39" t="s">
        <v>219</v>
      </c>
      <c r="B121">
        <v>199.32832499526558</v>
      </c>
      <c r="C121">
        <v>211.51072117155127</v>
      </c>
      <c r="D121">
        <v>218.88568296836456</v>
      </c>
      <c r="E121">
        <v>208.3909860879503</v>
      </c>
      <c r="F121">
        <v>204.36928805557545</v>
      </c>
      <c r="G121">
        <v>214.7257485625305</v>
      </c>
      <c r="H121">
        <v>202.47382151629427</v>
      </c>
      <c r="I121">
        <v>207.96697283677349</v>
      </c>
      <c r="J121">
        <v>208.80458221418667</v>
      </c>
      <c r="K121">
        <v>200.5779798104486</v>
      </c>
      <c r="L121">
        <v>223.27118001831695</v>
      </c>
      <c r="M121">
        <v>206.06830487614207</v>
      </c>
      <c r="N121">
        <v>211.17563490170869</v>
      </c>
      <c r="O121">
        <v>209.6499575394846</v>
      </c>
      <c r="P121">
        <v>208.76505216384248</v>
      </c>
      <c r="Q121">
        <v>211.35681534124888</v>
      </c>
      <c r="R121">
        <v>199.5046282694675</v>
      </c>
      <c r="S121">
        <v>208.94306869868888</v>
      </c>
      <c r="T121">
        <v>213.62110813007166</v>
      </c>
      <c r="U121">
        <v>203.16183947889658</v>
      </c>
      <c r="V121">
        <v>206.57754971799295</v>
      </c>
      <c r="W121">
        <v>204.15621845805435</v>
      </c>
      <c r="X121">
        <v>204.40999362782168</v>
      </c>
      <c r="Y121">
        <v>203.37444637098815</v>
      </c>
      <c r="Z121">
        <v>196.46762991888681</v>
      </c>
      <c r="AA121">
        <v>205.04308095260785</v>
      </c>
      <c r="AB121">
        <v>211.71484304650949</v>
      </c>
      <c r="AC121">
        <v>209.17539684652002</v>
      </c>
      <c r="AD121">
        <v>212.72215901936579</v>
      </c>
      <c r="AE121">
        <v>208.21484538592631</v>
      </c>
      <c r="AF121">
        <v>202.25184796564281</v>
      </c>
      <c r="AG121">
        <v>213.04478975926759</v>
      </c>
      <c r="AH121">
        <v>226.45299266278744</v>
      </c>
      <c r="AI121">
        <v>210.19534967982327</v>
      </c>
      <c r="AJ121">
        <v>204.49495634912455</v>
      </c>
      <c r="AK121">
        <v>211.98360612052784</v>
      </c>
      <c r="AL121">
        <v>210.10407165468496</v>
      </c>
      <c r="AM121">
        <v>203.68187035947631</v>
      </c>
      <c r="AN121">
        <v>202.58216962011647</v>
      </c>
      <c r="AO121">
        <v>219.25889866671059</v>
      </c>
      <c r="AP121">
        <v>204.51503401310038</v>
      </c>
      <c r="AQ121">
        <v>209.36596895572438</v>
      </c>
      <c r="AR121">
        <v>206.04187439167436</v>
      </c>
      <c r="AS121">
        <v>205.09448502471787</v>
      </c>
      <c r="AT121">
        <v>211.20601088787953</v>
      </c>
      <c r="AU121">
        <v>208.15843284018047</v>
      </c>
      <c r="AV121">
        <v>203.22286657338555</v>
      </c>
      <c r="AW121">
        <v>212.95890162710566</v>
      </c>
      <c r="AX121">
        <v>216.72162218001904</v>
      </c>
      <c r="AY121">
        <v>199.77960035012802</v>
      </c>
      <c r="AZ121">
        <v>202.845924220499</v>
      </c>
      <c r="BA121">
        <v>216.1617486102914</v>
      </c>
      <c r="BB121">
        <v>206.46019136384712</v>
      </c>
      <c r="BC121">
        <v>207.25108625120629</v>
      </c>
      <c r="BD121">
        <v>209.75324089468631</v>
      </c>
      <c r="BE121">
        <v>209.57747535922681</v>
      </c>
      <c r="BF121">
        <v>214.18462081547477</v>
      </c>
      <c r="BG121">
        <v>208.68908093453501</v>
      </c>
      <c r="BH121">
        <v>205.50837503142975</v>
      </c>
      <c r="BI121">
        <v>208.65940525928454</v>
      </c>
    </row>
    <row r="122" spans="1:61" x14ac:dyDescent="0.2">
      <c r="A122" s="39" t="s">
        <v>220</v>
      </c>
      <c r="B122">
        <v>211.56712121174496</v>
      </c>
      <c r="C122">
        <v>208.74721924647747</v>
      </c>
      <c r="D122">
        <v>208.00147565515363</v>
      </c>
      <c r="E122">
        <v>205.34738480583474</v>
      </c>
      <c r="F122">
        <v>193.93675627489574</v>
      </c>
      <c r="G122">
        <v>211.71484304650949</v>
      </c>
      <c r="H122">
        <v>215.2110265136871</v>
      </c>
      <c r="I122">
        <v>204.34834125572524</v>
      </c>
      <c r="J122">
        <v>205.49997755316144</v>
      </c>
      <c r="K122">
        <v>209.38507118663256</v>
      </c>
      <c r="L122">
        <v>205.06929884268902</v>
      </c>
      <c r="M122">
        <v>202.86742126464378</v>
      </c>
      <c r="N122">
        <v>208.23000211513136</v>
      </c>
      <c r="O122">
        <v>206.51655388738436</v>
      </c>
      <c r="P122">
        <v>199.92949189819046</v>
      </c>
      <c r="Q122">
        <v>209.10704149847152</v>
      </c>
      <c r="R122">
        <v>208.44330931814329</v>
      </c>
      <c r="S122">
        <v>207.13199587808776</v>
      </c>
      <c r="T122">
        <v>205.80009204641829</v>
      </c>
      <c r="U122">
        <v>208.34755430533551</v>
      </c>
      <c r="V122">
        <v>207.4870034925043</v>
      </c>
      <c r="W122">
        <v>202.30749767270754</v>
      </c>
      <c r="X122">
        <v>204.62288189483661</v>
      </c>
      <c r="Y122">
        <v>212.97978589919512</v>
      </c>
      <c r="Z122">
        <v>209.47123444094177</v>
      </c>
      <c r="AA122">
        <v>192.9889354663901</v>
      </c>
      <c r="AB122">
        <v>213.83531573283835</v>
      </c>
      <c r="AC122">
        <v>210.36823268551234</v>
      </c>
      <c r="AD122">
        <v>201.32637457882811</v>
      </c>
      <c r="AE122">
        <v>210.67769507900084</v>
      </c>
      <c r="AF122">
        <v>200.37754082059837</v>
      </c>
      <c r="AG122">
        <v>207.62462084113213</v>
      </c>
      <c r="AH122">
        <v>204.51966732017172</v>
      </c>
      <c r="AI122">
        <v>206.97484485700261</v>
      </c>
      <c r="AJ122">
        <v>209.22106712296954</v>
      </c>
      <c r="AK122">
        <v>214.84371343595558</v>
      </c>
      <c r="AL122">
        <v>214.61253579892218</v>
      </c>
      <c r="AM122">
        <v>213.50531922272057</v>
      </c>
      <c r="AN122">
        <v>210.92391064249387</v>
      </c>
      <c r="AO122">
        <v>213.71194846088474</v>
      </c>
      <c r="AP122">
        <v>217.37736331252381</v>
      </c>
      <c r="AQ122">
        <v>204.57397893315647</v>
      </c>
      <c r="AR122">
        <v>201.76364371528325</v>
      </c>
      <c r="AS122">
        <v>209.89549155038549</v>
      </c>
      <c r="AT122">
        <v>215.67448227634304</v>
      </c>
      <c r="AU122">
        <v>215.95498181105359</v>
      </c>
      <c r="AV122">
        <v>197.36522842996055</v>
      </c>
      <c r="AW122">
        <v>211.88362423109356</v>
      </c>
      <c r="AX122">
        <v>211.58219665486104</v>
      </c>
      <c r="AY122">
        <v>214.48601712782693</v>
      </c>
      <c r="AZ122">
        <v>212.72033320875198</v>
      </c>
      <c r="BA122">
        <v>211.30576767737512</v>
      </c>
      <c r="BB122">
        <v>204.42716375092277</v>
      </c>
      <c r="BC122">
        <v>202.29454192068079</v>
      </c>
      <c r="BD122">
        <v>206.3570830863755</v>
      </c>
      <c r="BE122">
        <v>205.8465064032207</v>
      </c>
      <c r="BF122">
        <v>212.5742308429908</v>
      </c>
      <c r="BG122">
        <v>215.29636440155446</v>
      </c>
      <c r="BH122">
        <v>203.7252521198825</v>
      </c>
      <c r="BI122">
        <v>212.66944811705616</v>
      </c>
    </row>
    <row r="123" spans="1:61" x14ac:dyDescent="0.2">
      <c r="A123" s="39" t="s">
        <v>221</v>
      </c>
      <c r="B123">
        <v>210.49301933763491</v>
      </c>
      <c r="C123">
        <v>202.80136693819077</v>
      </c>
      <c r="D123">
        <v>214.32438286629622</v>
      </c>
      <c r="E123">
        <v>199.17933384695789</v>
      </c>
      <c r="F123">
        <v>208.49989694161923</v>
      </c>
      <c r="G123">
        <v>214.542867367898</v>
      </c>
      <c r="H123">
        <v>206.71329748657445</v>
      </c>
      <c r="I123">
        <v>212.97154474032868</v>
      </c>
      <c r="J123">
        <v>201.15993818527204</v>
      </c>
      <c r="K123">
        <v>212.20621745433891</v>
      </c>
      <c r="L123">
        <v>205.99383431309252</v>
      </c>
      <c r="M123">
        <v>210.83224494523893</v>
      </c>
      <c r="N123">
        <v>206.21574533598323</v>
      </c>
      <c r="O123">
        <v>218.98277607525233</v>
      </c>
      <c r="P123">
        <v>209.8153247083319</v>
      </c>
      <c r="Q123">
        <v>210.7151804715686</v>
      </c>
      <c r="R123">
        <v>211.28512726355257</v>
      </c>
      <c r="S123">
        <v>210.51869323619758</v>
      </c>
      <c r="T123">
        <v>197.82573288230924</v>
      </c>
      <c r="U123">
        <v>210.48742935582413</v>
      </c>
      <c r="V123">
        <v>200.81768623404787</v>
      </c>
      <c r="W123">
        <v>213.91871526012255</v>
      </c>
      <c r="X123">
        <v>212.10157099395292</v>
      </c>
      <c r="Y123">
        <v>199.90845755947521</v>
      </c>
      <c r="Z123">
        <v>209.73952230397845</v>
      </c>
      <c r="AA123">
        <v>207.03472144069383</v>
      </c>
      <c r="AB123">
        <v>210.41632903907885</v>
      </c>
      <c r="AC123">
        <v>205.15718786319485</v>
      </c>
      <c r="AD123">
        <v>214.28622842668847</v>
      </c>
      <c r="AE123">
        <v>210.63466972683091</v>
      </c>
      <c r="AF123">
        <v>206.45887828087143</v>
      </c>
      <c r="AG123">
        <v>204.134171169615</v>
      </c>
      <c r="AH123">
        <v>202.0752695692936</v>
      </c>
      <c r="AI123">
        <v>208.05027857241657</v>
      </c>
      <c r="AJ123">
        <v>207.43881334729667</v>
      </c>
      <c r="AK123">
        <v>204.6030480891277</v>
      </c>
      <c r="AL123">
        <v>214.53262532068766</v>
      </c>
      <c r="AM123">
        <v>203.50674260717642</v>
      </c>
      <c r="AN123">
        <v>206.0535233135015</v>
      </c>
      <c r="AO123">
        <v>201.75402694568038</v>
      </c>
      <c r="AP123">
        <v>212.49208187092154</v>
      </c>
      <c r="AQ123">
        <v>207.15712578513194</v>
      </c>
      <c r="AR123">
        <v>207.72577199969237</v>
      </c>
      <c r="AS123">
        <v>203.62610810244223</v>
      </c>
      <c r="AT123">
        <v>208.85948158812243</v>
      </c>
      <c r="AU123">
        <v>196.79862687317654</v>
      </c>
      <c r="AV123">
        <v>202.94045368919615</v>
      </c>
      <c r="AW123">
        <v>207.32533796709322</v>
      </c>
      <c r="AX123">
        <v>213.65168420507689</v>
      </c>
      <c r="AY123">
        <v>202.49190454470227</v>
      </c>
      <c r="AZ123">
        <v>212.61179126887146</v>
      </c>
      <c r="BA123">
        <v>207.16606100214267</v>
      </c>
      <c r="BB123">
        <v>207.89544107847905</v>
      </c>
      <c r="BC123">
        <v>215.72718067310052</v>
      </c>
      <c r="BD123">
        <v>213.76560978515772</v>
      </c>
      <c r="BE123">
        <v>221.17464921157807</v>
      </c>
      <c r="BF123">
        <v>208.17442744137952</v>
      </c>
      <c r="BG123">
        <v>206.4312910328299</v>
      </c>
      <c r="BH123">
        <v>203.25164184888126</v>
      </c>
      <c r="BI123">
        <v>211.60407511834637</v>
      </c>
    </row>
    <row r="124" spans="1:61" x14ac:dyDescent="0.2">
      <c r="A124" s="39" t="s">
        <v>222</v>
      </c>
      <c r="B124">
        <v>215.01585236129176</v>
      </c>
      <c r="C124">
        <v>206.43698105905787</v>
      </c>
      <c r="D124">
        <v>207.32830178295262</v>
      </c>
      <c r="E124">
        <v>220.23403160111047</v>
      </c>
      <c r="F124">
        <v>211.7211896142253</v>
      </c>
      <c r="G124">
        <v>203.55415115537471</v>
      </c>
      <c r="H124">
        <v>208.00862883098307</v>
      </c>
      <c r="I124">
        <v>206.20243942849629</v>
      </c>
      <c r="J124">
        <v>212.26905785388954</v>
      </c>
      <c r="K124">
        <v>203.60355433914083</v>
      </c>
      <c r="L124">
        <v>204.44947365595726</v>
      </c>
      <c r="M124">
        <v>210.12082909456512</v>
      </c>
      <c r="N124">
        <v>211.26052258969867</v>
      </c>
      <c r="O124">
        <v>211.48547871453775</v>
      </c>
      <c r="P124">
        <v>209.1917541087314</v>
      </c>
      <c r="Q124">
        <v>201.02665401046397</v>
      </c>
      <c r="R124">
        <v>210.36685082199983</v>
      </c>
      <c r="S124">
        <v>203.74457319795329</v>
      </c>
      <c r="T124">
        <v>208.86374598140537</v>
      </c>
      <c r="U124">
        <v>212.92110984851024</v>
      </c>
      <c r="V124">
        <v>213.85456177759625</v>
      </c>
      <c r="W124">
        <v>215.56788494982175</v>
      </c>
      <c r="X124">
        <v>216.77979800861795</v>
      </c>
      <c r="Y124">
        <v>207.35711457510479</v>
      </c>
      <c r="Z124">
        <v>220.65831997443456</v>
      </c>
      <c r="AA124">
        <v>202.12984379887348</v>
      </c>
      <c r="AB124">
        <v>199.37754684852553</v>
      </c>
      <c r="AC124">
        <v>210.93700395559426</v>
      </c>
      <c r="AD124">
        <v>208.43191676013521</v>
      </c>
      <c r="AE124">
        <v>207.29522459751752</v>
      </c>
      <c r="AF124">
        <v>215.88497573012137</v>
      </c>
      <c r="AG124">
        <v>195.98116394027602</v>
      </c>
      <c r="AH124">
        <v>200.77801862263004</v>
      </c>
      <c r="AI124">
        <v>209.49523259551643</v>
      </c>
      <c r="AJ124">
        <v>214.81188680573541</v>
      </c>
      <c r="AK124">
        <v>213.11893517796125</v>
      </c>
      <c r="AL124">
        <v>206.62621507418226</v>
      </c>
      <c r="AM124">
        <v>213.68891323382559</v>
      </c>
      <c r="AN124">
        <v>208.95843802228046</v>
      </c>
      <c r="AO124">
        <v>215.14987436367664</v>
      </c>
      <c r="AP124">
        <v>214.12011717748828</v>
      </c>
      <c r="AQ124">
        <v>204.16963691551064</v>
      </c>
      <c r="AR124">
        <v>205.35541337031464</v>
      </c>
      <c r="AS124">
        <v>220.37269316334277</v>
      </c>
      <c r="AT124">
        <v>205.63684456866031</v>
      </c>
      <c r="AU124">
        <v>209.5897558114375</v>
      </c>
      <c r="AV124">
        <v>200.84817477018805</v>
      </c>
      <c r="AW124">
        <v>205.85059571877355</v>
      </c>
      <c r="AX124">
        <v>219.96000994241331</v>
      </c>
      <c r="AY124">
        <v>215.95618234405993</v>
      </c>
      <c r="AZ124">
        <v>218.48590547725325</v>
      </c>
      <c r="BA124">
        <v>207.36770677777531</v>
      </c>
      <c r="BB124">
        <v>218.79759385902435</v>
      </c>
      <c r="BC124">
        <v>208.32689513318473</v>
      </c>
      <c r="BD124">
        <v>221.50099410046823</v>
      </c>
      <c r="BE124">
        <v>206.53051008358307</v>
      </c>
      <c r="BF124">
        <v>212.62136426904181</v>
      </c>
      <c r="BG124">
        <v>202.02238358925388</v>
      </c>
      <c r="BH124">
        <v>212.78081005894637</v>
      </c>
      <c r="BI124">
        <v>203.39000327786198</v>
      </c>
    </row>
    <row r="125" spans="1:61" x14ac:dyDescent="0.2">
      <c r="A125" s="39" t="s">
        <v>223</v>
      </c>
      <c r="B125">
        <v>216.73792942002183</v>
      </c>
      <c r="C125">
        <v>199.9810147730459</v>
      </c>
      <c r="D125">
        <v>211.46287492902775</v>
      </c>
      <c r="E125">
        <v>211.51587345903681</v>
      </c>
      <c r="F125">
        <v>213.41509166396281</v>
      </c>
      <c r="G125">
        <v>207.44007640806376</v>
      </c>
      <c r="H125">
        <v>209.49261268234113</v>
      </c>
      <c r="I125">
        <v>205.39595637038292</v>
      </c>
      <c r="J125">
        <v>210.05887033644103</v>
      </c>
      <c r="K125">
        <v>196.04449205636047</v>
      </c>
      <c r="L125">
        <v>202.10375721708988</v>
      </c>
      <c r="M125">
        <v>210.60074216384965</v>
      </c>
      <c r="N125">
        <v>216.18330818219692</v>
      </c>
      <c r="O125">
        <v>202.88690491489251</v>
      </c>
      <c r="P125">
        <v>202.32615595651441</v>
      </c>
      <c r="Q125">
        <v>208.3732719733307</v>
      </c>
      <c r="R125">
        <v>211.14338308271545</v>
      </c>
      <c r="S125">
        <v>198.59007222967921</v>
      </c>
      <c r="T125">
        <v>205.7526084649071</v>
      </c>
      <c r="U125">
        <v>203.65433313364338</v>
      </c>
      <c r="V125">
        <v>218.63202034856658</v>
      </c>
      <c r="W125">
        <v>197.135126270412</v>
      </c>
      <c r="X125">
        <v>193.65323039656505</v>
      </c>
      <c r="Y125">
        <v>213.17631065122259</v>
      </c>
      <c r="Z125">
        <v>200.46235347527545</v>
      </c>
      <c r="AA125">
        <v>209.24263920042722</v>
      </c>
      <c r="AB125">
        <v>206.22461177245714</v>
      </c>
      <c r="AC125">
        <v>203.81741803922341</v>
      </c>
      <c r="AD125">
        <v>204.99923023399606</v>
      </c>
      <c r="AE125">
        <v>198.883652571938</v>
      </c>
      <c r="AF125">
        <v>215.90030753705651</v>
      </c>
      <c r="AG125">
        <v>204.48206312485854</v>
      </c>
      <c r="AH125">
        <v>210.43116687670408</v>
      </c>
      <c r="AI125">
        <v>211.66584004041215</v>
      </c>
      <c r="AJ125">
        <v>206.74268553412548</v>
      </c>
      <c r="AK125">
        <v>213.07626623402757</v>
      </c>
      <c r="AL125">
        <v>210.28907879318285</v>
      </c>
      <c r="AM125">
        <v>209.31915442125319</v>
      </c>
      <c r="AN125">
        <v>214.94244477017492</v>
      </c>
      <c r="AO125">
        <v>212.94564574182732</v>
      </c>
      <c r="AP125">
        <v>210.78095967587433</v>
      </c>
      <c r="AQ125">
        <v>205.54840530385991</v>
      </c>
      <c r="AR125">
        <v>209.41810460263514</v>
      </c>
      <c r="AS125">
        <v>212.80233211419545</v>
      </c>
      <c r="AT125">
        <v>215.81046765041538</v>
      </c>
      <c r="AU125">
        <v>206.87750163907185</v>
      </c>
      <c r="AV125">
        <v>212.51915639132494</v>
      </c>
      <c r="AW125">
        <v>207.1025890722085</v>
      </c>
      <c r="AX125">
        <v>209.66536437973264</v>
      </c>
      <c r="AY125">
        <v>197.77170889702393</v>
      </c>
      <c r="AZ125">
        <v>208.75188381742919</v>
      </c>
      <c r="BA125">
        <v>204.2698188937793</v>
      </c>
      <c r="BB125">
        <v>204.16266507018736</v>
      </c>
      <c r="BC125">
        <v>216.08906634119921</v>
      </c>
      <c r="BD125">
        <v>210.34701701629092</v>
      </c>
      <c r="BE125">
        <v>202.73722596121661</v>
      </c>
      <c r="BF125">
        <v>211.27306565850449</v>
      </c>
      <c r="BG125">
        <v>211.7201266422926</v>
      </c>
      <c r="BH125">
        <v>206.92471009843575</v>
      </c>
      <c r="BI125">
        <v>202.99480281883734</v>
      </c>
    </row>
    <row r="126" spans="1:61" x14ac:dyDescent="0.2">
      <c r="A126" s="39" t="s">
        <v>224</v>
      </c>
      <c r="B126">
        <v>221.89316821587272</v>
      </c>
      <c r="C126">
        <v>208.64203504734905</v>
      </c>
      <c r="D126">
        <v>209.9715753296623</v>
      </c>
      <c r="E126">
        <v>207.19669335213257</v>
      </c>
      <c r="F126">
        <v>204.92671053708182</v>
      </c>
      <c r="G126">
        <v>222.11926859873347</v>
      </c>
      <c r="H126">
        <v>209.88567469194822</v>
      </c>
      <c r="I126">
        <v>207.3257631558663</v>
      </c>
      <c r="J126">
        <v>204.38810265878419</v>
      </c>
      <c r="K126">
        <v>203.25102907682594</v>
      </c>
      <c r="L126">
        <v>207.56301849124429</v>
      </c>
      <c r="M126">
        <v>207.24599023870542</v>
      </c>
      <c r="N126">
        <v>206.74052832637972</v>
      </c>
      <c r="O126">
        <v>207.19881929599796</v>
      </c>
      <c r="P126">
        <v>204.08174789500481</v>
      </c>
      <c r="Q126">
        <v>210.35669631365454</v>
      </c>
      <c r="R126">
        <v>216.67460130393738</v>
      </c>
      <c r="S126">
        <v>215.38660446586437</v>
      </c>
      <c r="T126">
        <v>210.55379006830481</v>
      </c>
      <c r="U126">
        <v>210.27944951802783</v>
      </c>
      <c r="V126">
        <v>207.26212240097811</v>
      </c>
      <c r="W126">
        <v>209.59195053583971</v>
      </c>
      <c r="X126">
        <v>214.36776462670241</v>
      </c>
      <c r="Y126">
        <v>204.75652247788094</v>
      </c>
      <c r="Z126">
        <v>208.84373084519029</v>
      </c>
      <c r="AA126">
        <v>209.22364951948839</v>
      </c>
      <c r="AB126">
        <v>206.08753216257173</v>
      </c>
      <c r="AC126">
        <v>208.01451894604543</v>
      </c>
      <c r="AD126">
        <v>200.46020252030576</v>
      </c>
      <c r="AE126">
        <v>210.51823053076805</v>
      </c>
      <c r="AF126">
        <v>206.35664539205027</v>
      </c>
      <c r="AG126">
        <v>212.45694126938179</v>
      </c>
      <c r="AH126">
        <v>209.19563082989771</v>
      </c>
      <c r="AI126">
        <v>213.38375275027647</v>
      </c>
      <c r="AJ126">
        <v>209.26466147776227</v>
      </c>
      <c r="AK126">
        <v>200.35216705528728</v>
      </c>
      <c r="AL126">
        <v>197.55776391085237</v>
      </c>
      <c r="AM126">
        <v>206.12592420767032</v>
      </c>
      <c r="AN126">
        <v>192.97172782663256</v>
      </c>
      <c r="AO126">
        <v>200.77104052453069</v>
      </c>
      <c r="AP126">
        <v>207.53642543459864</v>
      </c>
      <c r="AQ126">
        <v>218.27851340040797</v>
      </c>
      <c r="AR126">
        <v>207.11111785877438</v>
      </c>
      <c r="AS126">
        <v>201.44431444114889</v>
      </c>
      <c r="AT126">
        <v>205.36060317445663</v>
      </c>
      <c r="AU126">
        <v>198.51278791739605</v>
      </c>
      <c r="AV126">
        <v>204.22946347699326</v>
      </c>
      <c r="AW126">
        <v>215.6049263952882</v>
      </c>
      <c r="AX126">
        <v>204.33993752468086</v>
      </c>
      <c r="AY126">
        <v>201.53585508288234</v>
      </c>
      <c r="AZ126">
        <v>210.03812987820129</v>
      </c>
      <c r="BA126">
        <v>216.25529014036874</v>
      </c>
      <c r="BB126">
        <v>204.46190417479374</v>
      </c>
      <c r="BC126">
        <v>213.90148260926071</v>
      </c>
      <c r="BD126">
        <v>205.95376027122984</v>
      </c>
      <c r="BE126">
        <v>206.7478690854914</v>
      </c>
      <c r="BF126">
        <v>213.75396711610665</v>
      </c>
      <c r="BG126">
        <v>207.69796590448823</v>
      </c>
      <c r="BH126">
        <v>215.6411924965214</v>
      </c>
      <c r="BI126">
        <v>209.70682028510782</v>
      </c>
    </row>
    <row r="127" spans="1:61" x14ac:dyDescent="0.2">
      <c r="A127" s="39" t="s">
        <v>225</v>
      </c>
      <c r="B127">
        <v>196.53130819043145</v>
      </c>
      <c r="C127">
        <v>199.77960035012802</v>
      </c>
      <c r="D127">
        <v>206.63923335396976</v>
      </c>
      <c r="E127">
        <v>213.85900124860927</v>
      </c>
      <c r="F127">
        <v>215.25196969142416</v>
      </c>
      <c r="G127">
        <v>210.17031356442021</v>
      </c>
      <c r="H127">
        <v>213.04606532558682</v>
      </c>
      <c r="I127">
        <v>205.15333615313284</v>
      </c>
      <c r="J127">
        <v>212.27816189585428</v>
      </c>
      <c r="K127">
        <v>207.25405631984177</v>
      </c>
      <c r="L127">
        <v>196.31546236033319</v>
      </c>
      <c r="M127">
        <v>208.00988563897408</v>
      </c>
      <c r="N127">
        <v>205.04940250921936</v>
      </c>
      <c r="O127">
        <v>202.61692254953959</v>
      </c>
      <c r="P127">
        <v>205.40866201136669</v>
      </c>
      <c r="Q127">
        <v>208.27507212507771</v>
      </c>
      <c r="R127">
        <v>209.25256860883383</v>
      </c>
      <c r="S127">
        <v>213.57378712073842</v>
      </c>
      <c r="T127">
        <v>211.3502374208183</v>
      </c>
      <c r="U127">
        <v>208.07678409019718</v>
      </c>
      <c r="V127">
        <v>204.61729191302584</v>
      </c>
      <c r="W127">
        <v>198.90188566697179</v>
      </c>
      <c r="X127">
        <v>216.45672957439092</v>
      </c>
      <c r="Y127">
        <v>211.95576250866725</v>
      </c>
      <c r="Z127">
        <v>212.17527871832135</v>
      </c>
      <c r="AA127">
        <v>214.03720536673791</v>
      </c>
      <c r="AB127">
        <v>216.69360974320443</v>
      </c>
      <c r="AC127">
        <v>198.06939106038772</v>
      </c>
      <c r="AD127">
        <v>203.30939874148316</v>
      </c>
      <c r="AE127">
        <v>209.51576045936963</v>
      </c>
      <c r="AF127">
        <v>208.6763627879991</v>
      </c>
      <c r="AG127">
        <v>201.34216909119277</v>
      </c>
      <c r="AH127">
        <v>197.66301063774154</v>
      </c>
      <c r="AI127">
        <v>210.19945150092826</v>
      </c>
      <c r="AJ127">
        <v>208.5053868790128</v>
      </c>
      <c r="AK127">
        <v>207.48953586681455</v>
      </c>
      <c r="AL127">
        <v>217.01810381037649</v>
      </c>
      <c r="AM127">
        <v>204.54635416845849</v>
      </c>
      <c r="AN127">
        <v>212.21637196268421</v>
      </c>
      <c r="AO127">
        <v>193.45474227285013</v>
      </c>
      <c r="AP127">
        <v>200.6863529253751</v>
      </c>
      <c r="AQ127">
        <v>213.64385572943138</v>
      </c>
      <c r="AR127">
        <v>200.33442167678731</v>
      </c>
      <c r="AS127">
        <v>210.89632339445234</v>
      </c>
      <c r="AT127">
        <v>215.12253722667811</v>
      </c>
      <c r="AU127">
        <v>208.72768557402014</v>
      </c>
      <c r="AV127">
        <v>198.57001332403161</v>
      </c>
      <c r="AW127">
        <v>201.73152945736365</v>
      </c>
      <c r="AX127">
        <v>199.75378889049171</v>
      </c>
      <c r="AY127">
        <v>209.33994490170153</v>
      </c>
      <c r="AZ127">
        <v>210.77379399449273</v>
      </c>
      <c r="BA127">
        <v>210.24693508243945</v>
      </c>
      <c r="BB127">
        <v>208.89016396032093</v>
      </c>
      <c r="BC127">
        <v>203.93998495583946</v>
      </c>
      <c r="BD127">
        <v>203.59370621682319</v>
      </c>
      <c r="BE127">
        <v>207.23919347111223</v>
      </c>
      <c r="BF127">
        <v>206.14865304870182</v>
      </c>
      <c r="BG127">
        <v>211.89119009014394</v>
      </c>
      <c r="BH127">
        <v>208.00483964868181</v>
      </c>
      <c r="BI127">
        <v>213.15081183039001</v>
      </c>
    </row>
    <row r="128" spans="1:61" x14ac:dyDescent="0.2">
      <c r="A128" s="39" t="s">
        <v>226</v>
      </c>
      <c r="B128">
        <v>213.2787561344303</v>
      </c>
      <c r="C128">
        <v>208.27127669000038</v>
      </c>
      <c r="D128">
        <v>214.66222035761166</v>
      </c>
      <c r="E128">
        <v>205.6893428765834</v>
      </c>
      <c r="F128">
        <v>204.83181840737234</v>
      </c>
      <c r="G128">
        <v>203.42934574492392</v>
      </c>
      <c r="H128">
        <v>211.65323444384558</v>
      </c>
      <c r="I128">
        <v>218.9612665255554</v>
      </c>
      <c r="J128">
        <v>214.09284256825049</v>
      </c>
      <c r="K128">
        <v>207.57441730202845</v>
      </c>
      <c r="L128">
        <v>205.42744535069505</v>
      </c>
      <c r="M128">
        <v>214.20206606072315</v>
      </c>
      <c r="N128">
        <v>202.54720409630681</v>
      </c>
      <c r="O128">
        <v>203.69673946098192</v>
      </c>
      <c r="P128">
        <v>208.14496436051559</v>
      </c>
      <c r="Q128">
        <v>194.26450178562663</v>
      </c>
      <c r="R128">
        <v>209.40200995701889</v>
      </c>
      <c r="S128">
        <v>207.18989033176331</v>
      </c>
      <c r="T128">
        <v>216.61957687448012</v>
      </c>
      <c r="U128">
        <v>203.20504616157268</v>
      </c>
      <c r="V128">
        <v>204.05512357447878</v>
      </c>
      <c r="W128">
        <v>200.11502426987863</v>
      </c>
      <c r="X128">
        <v>199.12873638296151</v>
      </c>
      <c r="Y128">
        <v>214.53690221952274</v>
      </c>
      <c r="Z128">
        <v>214.10918732490973</v>
      </c>
      <c r="AA128">
        <v>211.32292529492406</v>
      </c>
      <c r="AB128">
        <v>208.33406081456633</v>
      </c>
      <c r="AC128">
        <v>198.94132817845093</v>
      </c>
      <c r="AD128">
        <v>199.70951923588291</v>
      </c>
      <c r="AE128">
        <v>211.03402202916914</v>
      </c>
      <c r="AF128">
        <v>212.49032484084455</v>
      </c>
      <c r="AG128">
        <v>211.40867586601235</v>
      </c>
      <c r="AH128">
        <v>202.26780505018542</v>
      </c>
      <c r="AI128">
        <v>204.84273575439875</v>
      </c>
      <c r="AJ128">
        <v>218.153357834497</v>
      </c>
      <c r="AK128">
        <v>207.14306954451604</v>
      </c>
      <c r="AL128">
        <v>209.30443538637337</v>
      </c>
      <c r="AM128">
        <v>208.06290292731137</v>
      </c>
      <c r="AN128">
        <v>215.05111801835301</v>
      </c>
      <c r="AO128">
        <v>198.72012997203274</v>
      </c>
      <c r="AP128">
        <v>217.82506207947154</v>
      </c>
      <c r="AQ128">
        <v>209.3239190366221</v>
      </c>
      <c r="AR128">
        <v>211.0036960652069</v>
      </c>
      <c r="AS128">
        <v>206.10004396749719</v>
      </c>
      <c r="AT128">
        <v>213.60906528335181</v>
      </c>
      <c r="AU128">
        <v>203.95985002542875</v>
      </c>
      <c r="AV128">
        <v>208.30708633858012</v>
      </c>
      <c r="AW128">
        <v>195.25694240420125</v>
      </c>
      <c r="AX128">
        <v>213.9821684317285</v>
      </c>
      <c r="AY128">
        <v>210.38070072100527</v>
      </c>
      <c r="AZ128">
        <v>211.74449996343174</v>
      </c>
      <c r="BA128">
        <v>211.67109237231489</v>
      </c>
      <c r="BB128">
        <v>204.21988422404684</v>
      </c>
      <c r="BC128">
        <v>200.73394905685564</v>
      </c>
      <c r="BD128">
        <v>209.83355155058962</v>
      </c>
      <c r="BE128">
        <v>218.05331341730198</v>
      </c>
      <c r="BF128">
        <v>199.51433257793542</v>
      </c>
      <c r="BG128">
        <v>201.92654103758105</v>
      </c>
      <c r="BH128">
        <v>205.74711852751352</v>
      </c>
      <c r="BI128">
        <v>207.07358244399802</v>
      </c>
    </row>
    <row r="129" spans="1:61" x14ac:dyDescent="0.2">
      <c r="A129" s="39" t="s">
        <v>227</v>
      </c>
      <c r="B129">
        <v>208.75910577379545</v>
      </c>
      <c r="C129">
        <v>215.16065414962941</v>
      </c>
      <c r="D129">
        <v>207.89838613601023</v>
      </c>
      <c r="E129">
        <v>220.70634129468817</v>
      </c>
      <c r="F129">
        <v>210.84858970189816</v>
      </c>
      <c r="G129">
        <v>208.01703881480353</v>
      </c>
      <c r="H129">
        <v>203.9703109198017</v>
      </c>
      <c r="I129">
        <v>205.7429979480803</v>
      </c>
      <c r="J129">
        <v>207.15882654022425</v>
      </c>
      <c r="K129">
        <v>206.39970826087665</v>
      </c>
      <c r="L129">
        <v>212.06885646953015</v>
      </c>
      <c r="M129">
        <v>209.37682377499004</v>
      </c>
      <c r="N129">
        <v>210.93797938866192</v>
      </c>
      <c r="O129">
        <v>208.0481713868794</v>
      </c>
      <c r="P129">
        <v>209.52231962147198</v>
      </c>
      <c r="Q129">
        <v>211.42704652211978</v>
      </c>
      <c r="R129">
        <v>210.29504394155811</v>
      </c>
      <c r="S129">
        <v>209.37551694479043</v>
      </c>
      <c r="T129">
        <v>204.15299827837589</v>
      </c>
      <c r="U129">
        <v>209.20942445391847</v>
      </c>
      <c r="V129">
        <v>205.31282571246993</v>
      </c>
      <c r="W129">
        <v>209.37898723551189</v>
      </c>
      <c r="X129">
        <v>209.67461848832318</v>
      </c>
      <c r="Y129">
        <v>209.55206407725927</v>
      </c>
      <c r="Z129">
        <v>214.98370058671571</v>
      </c>
      <c r="AA129">
        <v>207.85503563948441</v>
      </c>
      <c r="AB129">
        <v>202.33044536090165</v>
      </c>
      <c r="AC129">
        <v>219.1582539830124</v>
      </c>
      <c r="AD129">
        <v>203.16864249926584</v>
      </c>
      <c r="AE129">
        <v>209.10102632788767</v>
      </c>
      <c r="AF129">
        <v>208.46104219109111</v>
      </c>
      <c r="AG129">
        <v>203.95379108541238</v>
      </c>
      <c r="AH129">
        <v>202.90760160369973</v>
      </c>
      <c r="AI129">
        <v>208.9230035402652</v>
      </c>
      <c r="AJ129">
        <v>202.92437154913205</v>
      </c>
      <c r="AK129">
        <v>201.31670778701664</v>
      </c>
      <c r="AL129">
        <v>203.04741367672978</v>
      </c>
      <c r="AM129">
        <v>205.2495913880266</v>
      </c>
      <c r="AN129">
        <v>208.38677171687596</v>
      </c>
      <c r="AO129">
        <v>211.73654643226473</v>
      </c>
      <c r="AP129">
        <v>217.04401531443</v>
      </c>
      <c r="AQ129">
        <v>210.92536753931927</v>
      </c>
      <c r="AR129">
        <v>198.19559709267924</v>
      </c>
      <c r="AS129">
        <v>213.60976559427218</v>
      </c>
      <c r="AT129">
        <v>210.99051521324145</v>
      </c>
      <c r="AU129">
        <v>209.19692515454517</v>
      </c>
      <c r="AV129">
        <v>200.92200755007798</v>
      </c>
      <c r="AW129">
        <v>192.47470716200769</v>
      </c>
      <c r="AX129">
        <v>212.20903120357252</v>
      </c>
      <c r="AY129">
        <v>199.39332885533804</v>
      </c>
      <c r="AZ129">
        <v>210.91131755147944</v>
      </c>
      <c r="BA129">
        <v>214.80735979585734</v>
      </c>
      <c r="BB129">
        <v>211.48651042259007</v>
      </c>
      <c r="BC129">
        <v>201.95279019154259</v>
      </c>
      <c r="BD129">
        <v>200.80186671057891</v>
      </c>
      <c r="BE129">
        <v>206.3006830461818</v>
      </c>
      <c r="BF129">
        <v>210.14441456591885</v>
      </c>
      <c r="BG129">
        <v>201.97967712866375</v>
      </c>
      <c r="BH129">
        <v>204.26822443588026</v>
      </c>
      <c r="BI129">
        <v>204.6487496294576</v>
      </c>
    </row>
    <row r="130" spans="1:61" x14ac:dyDescent="0.2">
      <c r="A130" s="39" t="s">
        <v>228</v>
      </c>
      <c r="B130">
        <v>207.30116473478847</v>
      </c>
      <c r="C130">
        <v>211.17862372867239</v>
      </c>
      <c r="D130">
        <v>206.30289027613617</v>
      </c>
      <c r="E130">
        <v>213.95639448874863</v>
      </c>
      <c r="F130">
        <v>216.17315367385163</v>
      </c>
      <c r="G130">
        <v>217.26071152207442</v>
      </c>
      <c r="H130">
        <v>205.63638811600686</v>
      </c>
      <c r="I130">
        <v>214.93497895554174</v>
      </c>
      <c r="J130">
        <v>207.57019667817804</v>
      </c>
      <c r="K130">
        <v>206.17579009686597</v>
      </c>
      <c r="L130">
        <v>201.25733142541139</v>
      </c>
      <c r="M130">
        <v>202.48356334141863</v>
      </c>
      <c r="N130">
        <v>215.48312231735326</v>
      </c>
      <c r="O130">
        <v>205.78641097236687</v>
      </c>
      <c r="P130">
        <v>204.91489279030066</v>
      </c>
      <c r="Q130">
        <v>204.78052063245559</v>
      </c>
      <c r="R130">
        <v>211.68372297998576</v>
      </c>
      <c r="S130">
        <v>211.99400448714005</v>
      </c>
      <c r="T130">
        <v>210.24419011374266</v>
      </c>
      <c r="U130">
        <v>219.26920324168168</v>
      </c>
      <c r="V130">
        <v>196.81863575661555</v>
      </c>
      <c r="W130">
        <v>206.35312507912022</v>
      </c>
      <c r="X130">
        <v>213.44042791261745</v>
      </c>
      <c r="Y130">
        <v>206.05979484790441</v>
      </c>
      <c r="Z130">
        <v>200.05697349680122</v>
      </c>
      <c r="AA130">
        <v>211.02374246530235</v>
      </c>
      <c r="AB130">
        <v>201.96894736491959</v>
      </c>
      <c r="AC130">
        <v>207.01036062510684</v>
      </c>
      <c r="AD130">
        <v>209.72051386471139</v>
      </c>
      <c r="AE130">
        <v>216.50229980642325</v>
      </c>
      <c r="AF130">
        <v>207.47644255371415</v>
      </c>
      <c r="AG130">
        <v>207.66172481435933</v>
      </c>
      <c r="AH130">
        <v>203.25102907682594</v>
      </c>
      <c r="AI130">
        <v>211.54638075350522</v>
      </c>
      <c r="AJ130">
        <v>208.847138608151</v>
      </c>
      <c r="AK130">
        <v>208.28181261768623</v>
      </c>
      <c r="AL130">
        <v>207.60858872327663</v>
      </c>
      <c r="AM130">
        <v>205.90408196531644</v>
      </c>
      <c r="AN130">
        <v>205.88823743074317</v>
      </c>
      <c r="AO130">
        <v>206.88007778281462</v>
      </c>
      <c r="AP130">
        <v>208.97425129297335</v>
      </c>
      <c r="AQ130">
        <v>214.53092456559534</v>
      </c>
      <c r="AR130">
        <v>209.95095367416798</v>
      </c>
      <c r="AS130">
        <v>213.22169329997269</v>
      </c>
      <c r="AT130">
        <v>212.10991219723655</v>
      </c>
      <c r="AU130">
        <v>203.8989917558938</v>
      </c>
      <c r="AV130">
        <v>195.74085725017358</v>
      </c>
      <c r="AW130">
        <v>210.42884709678037</v>
      </c>
      <c r="AX130">
        <v>211.89713022741489</v>
      </c>
      <c r="AY130">
        <v>207.97076201907475</v>
      </c>
      <c r="AZ130">
        <v>202.83415649592644</v>
      </c>
      <c r="BA130">
        <v>204.36824384197098</v>
      </c>
      <c r="BB130">
        <v>214.2926937971497</v>
      </c>
      <c r="BC130">
        <v>206.19134075096372</v>
      </c>
      <c r="BD130">
        <v>207.95981966094405</v>
      </c>
      <c r="BE130">
        <v>211.12853273953806</v>
      </c>
      <c r="BF130">
        <v>206.9006869327568</v>
      </c>
      <c r="BG130">
        <v>204.79448933420645</v>
      </c>
      <c r="BH130">
        <v>201.14807041628228</v>
      </c>
      <c r="BI130">
        <v>215.74187469687604</v>
      </c>
    </row>
    <row r="131" spans="1:61" x14ac:dyDescent="0.2">
      <c r="A131" s="39" t="s">
        <v>229</v>
      </c>
      <c r="B131">
        <v>209.15129864752817</v>
      </c>
      <c r="C131">
        <v>213.25946006746381</v>
      </c>
      <c r="D131">
        <v>204.06056348966376</v>
      </c>
      <c r="E131">
        <v>208.07005610314081</v>
      </c>
      <c r="F131">
        <v>216.25786628411151</v>
      </c>
      <c r="G131">
        <v>206.11164911989181</v>
      </c>
      <c r="H131">
        <v>202.76442553714151</v>
      </c>
      <c r="I131">
        <v>203.17668356929789</v>
      </c>
      <c r="J131">
        <v>201.22241592381033</v>
      </c>
      <c r="K131">
        <v>200.17452568700537</v>
      </c>
      <c r="L131">
        <v>208.35219386518293</v>
      </c>
      <c r="M131">
        <v>198.36209601399605</v>
      </c>
      <c r="N131">
        <v>210.30331011152884</v>
      </c>
      <c r="O131">
        <v>209.01830210041953</v>
      </c>
      <c r="P131">
        <v>202.96672785426199</v>
      </c>
      <c r="Q131">
        <v>212.91233095090138</v>
      </c>
      <c r="R131">
        <v>209.79489688889589</v>
      </c>
      <c r="S131">
        <v>205.2085106492159</v>
      </c>
      <c r="T131">
        <v>209.57309841597453</v>
      </c>
      <c r="U131">
        <v>200.06173811217013</v>
      </c>
      <c r="V131">
        <v>213.2787561344303</v>
      </c>
      <c r="W131">
        <v>212.00825456381426</v>
      </c>
      <c r="X131">
        <v>216.4911948761146</v>
      </c>
      <c r="Y131">
        <v>203.31484490944422</v>
      </c>
      <c r="Z131">
        <v>207.65370875543158</v>
      </c>
      <c r="AA131">
        <v>213.90897343499819</v>
      </c>
      <c r="AB131">
        <v>206.98940131970448</v>
      </c>
      <c r="AC131">
        <v>217.08655920284218</v>
      </c>
      <c r="AD131">
        <v>197.5270002525649</v>
      </c>
      <c r="AE131">
        <v>205.77637526676699</v>
      </c>
      <c r="AF131">
        <v>212.15678300669242</v>
      </c>
      <c r="AG131">
        <v>212.52387723726133</v>
      </c>
      <c r="AH131">
        <v>217.63397724262904</v>
      </c>
      <c r="AI131">
        <v>212.20509195464547</v>
      </c>
      <c r="AJ131">
        <v>215.92161699791905</v>
      </c>
      <c r="AK131">
        <v>208.75400976129458</v>
      </c>
      <c r="AL131">
        <v>205.6409964119739</v>
      </c>
      <c r="AM131">
        <v>213.58998181077186</v>
      </c>
      <c r="AN131">
        <v>210.93651623906044</v>
      </c>
      <c r="AO131">
        <v>209.84066720976261</v>
      </c>
      <c r="AP131">
        <v>212.83383360005973</v>
      </c>
      <c r="AQ131">
        <v>207.72704131323553</v>
      </c>
      <c r="AR131">
        <v>199.54737224671408</v>
      </c>
      <c r="AS131">
        <v>206.57624288779334</v>
      </c>
      <c r="AT131">
        <v>200.0914387985249</v>
      </c>
      <c r="AU131">
        <v>210.9171326332289</v>
      </c>
      <c r="AV131">
        <v>203.5161342768406</v>
      </c>
      <c r="AW131">
        <v>216.80243305800832</v>
      </c>
      <c r="AX131">
        <v>204.03332639708242</v>
      </c>
      <c r="AY131">
        <v>208.81861969647434</v>
      </c>
      <c r="AZ131">
        <v>206.48205106900423</v>
      </c>
      <c r="BA131">
        <v>213.16060367772297</v>
      </c>
      <c r="BB131">
        <v>203.46962612839707</v>
      </c>
      <c r="BC131">
        <v>200.62891492435301</v>
      </c>
      <c r="BD131">
        <v>210.15485670196358</v>
      </c>
      <c r="BE131">
        <v>217.57982820182224</v>
      </c>
      <c r="BF131">
        <v>209.67638177117624</v>
      </c>
      <c r="BG131">
        <v>211.03255887956766</v>
      </c>
      <c r="BH131">
        <v>204.87987099150632</v>
      </c>
      <c r="BI131">
        <v>205.86602757012588</v>
      </c>
    </row>
    <row r="132" spans="1:61" x14ac:dyDescent="0.2">
      <c r="A132" s="39" t="s">
        <v>230</v>
      </c>
      <c r="B132">
        <v>205.20756022725254</v>
      </c>
      <c r="C132">
        <v>215.81623270995624</v>
      </c>
      <c r="D132">
        <v>205.40442888196412</v>
      </c>
      <c r="E132">
        <v>212.12271788263752</v>
      </c>
      <c r="F132">
        <v>213.43493797522387</v>
      </c>
      <c r="G132">
        <v>212.20678020418563</v>
      </c>
      <c r="H132">
        <v>212.33361151408462</v>
      </c>
      <c r="I132">
        <v>200.93833980118507</v>
      </c>
      <c r="J132">
        <v>203.721275354299</v>
      </c>
      <c r="K132">
        <v>217.73309624896501</v>
      </c>
      <c r="L132">
        <v>199.53639237192692</v>
      </c>
      <c r="M132">
        <v>206.39312408767</v>
      </c>
      <c r="N132">
        <v>203.3504232053092</v>
      </c>
      <c r="O132">
        <v>216.55834969115676</v>
      </c>
      <c r="P132">
        <v>199.88479705480859</v>
      </c>
      <c r="Q132">
        <v>206.81082828778744</v>
      </c>
      <c r="R132">
        <v>205.04697017932631</v>
      </c>
      <c r="S132">
        <v>199.38472503545927</v>
      </c>
      <c r="T132">
        <v>209.39201802085154</v>
      </c>
      <c r="U132">
        <v>213.35056301487202</v>
      </c>
      <c r="V132">
        <v>194.56643583672121</v>
      </c>
      <c r="W132">
        <v>190.43380105122924</v>
      </c>
      <c r="X132">
        <v>208.83308862031117</v>
      </c>
      <c r="Y132">
        <v>208.57261047459178</v>
      </c>
      <c r="Z132">
        <v>204.83081796320039</v>
      </c>
      <c r="AA132">
        <v>208.21442019715323</v>
      </c>
      <c r="AB132">
        <v>206.89939886088541</v>
      </c>
      <c r="AC132">
        <v>207.63516302159405</v>
      </c>
      <c r="AD132">
        <v>211.8787720768596</v>
      </c>
      <c r="AE132">
        <v>213.01092472404707</v>
      </c>
      <c r="AF132">
        <v>209.88835088010819</v>
      </c>
      <c r="AG132">
        <v>207.61280934712704</v>
      </c>
      <c r="AH132">
        <v>212.98294980388891</v>
      </c>
      <c r="AI132">
        <v>209.02600552054355</v>
      </c>
      <c r="AJ132">
        <v>205.41006888598349</v>
      </c>
      <c r="AK132">
        <v>206.01989588377182</v>
      </c>
      <c r="AL132">
        <v>217.53981043494423</v>
      </c>
      <c r="AM132">
        <v>213.92698143009329</v>
      </c>
      <c r="AN132">
        <v>219.27605628425954</v>
      </c>
      <c r="AO132">
        <v>214.96959432389122</v>
      </c>
      <c r="AP132">
        <v>208.90125013230136</v>
      </c>
      <c r="AQ132">
        <v>197.5270002525649</v>
      </c>
      <c r="AR132">
        <v>208.76590254138864</v>
      </c>
      <c r="AS132">
        <v>212.16911348111171</v>
      </c>
      <c r="AT132">
        <v>208.75400976129458</v>
      </c>
      <c r="AU132">
        <v>214.15777139501006</v>
      </c>
      <c r="AV132">
        <v>208.9003997547552</v>
      </c>
      <c r="AW132">
        <v>204.98751253163209</v>
      </c>
      <c r="AX132">
        <v>218.0690203908016</v>
      </c>
      <c r="AY132">
        <v>217.94136371446075</v>
      </c>
      <c r="AZ132">
        <v>210.01291243229207</v>
      </c>
      <c r="BA132">
        <v>214.36037384538213</v>
      </c>
      <c r="BB132">
        <v>195.63260919076856</v>
      </c>
      <c r="BC132">
        <v>210.49209392677585</v>
      </c>
      <c r="BD132">
        <v>204.05838752358977</v>
      </c>
      <c r="BE132">
        <v>201.50131474784575</v>
      </c>
      <c r="BF132">
        <v>209.6781450540293</v>
      </c>
      <c r="BG132">
        <v>209.71786268765572</v>
      </c>
      <c r="BH132">
        <v>211.80626488549751</v>
      </c>
      <c r="BI132">
        <v>207.36855715532147</v>
      </c>
    </row>
    <row r="133" spans="1:61" x14ac:dyDescent="0.2">
      <c r="A133" s="39" t="s">
        <v>231</v>
      </c>
      <c r="B133">
        <v>192.40547642530873</v>
      </c>
      <c r="C133">
        <v>201.37790995923569</v>
      </c>
      <c r="D133">
        <v>216.70538997332915</v>
      </c>
      <c r="E133">
        <v>202.58558363585325</v>
      </c>
      <c r="F133">
        <v>204.86849719182646</v>
      </c>
      <c r="G133">
        <v>206.39268639334477</v>
      </c>
      <c r="H133">
        <v>211.96884956899157</v>
      </c>
      <c r="I133">
        <v>213.41645476914709</v>
      </c>
      <c r="J133">
        <v>211.15875240630703</v>
      </c>
      <c r="K133">
        <v>200.35328004942858</v>
      </c>
      <c r="L133">
        <v>209.12765690118977</v>
      </c>
      <c r="M133">
        <v>220.14569238072727</v>
      </c>
      <c r="N133">
        <v>208.12854457054345</v>
      </c>
      <c r="O133">
        <v>214.77040588925593</v>
      </c>
      <c r="P133">
        <v>215.00732357472589</v>
      </c>
      <c r="Q133">
        <v>215.30449301045155</v>
      </c>
      <c r="R133">
        <v>212.8848062306206</v>
      </c>
      <c r="S133">
        <v>211.01298143767781</v>
      </c>
      <c r="T133">
        <v>207.57483623802545</v>
      </c>
      <c r="U133">
        <v>208.19421122487984</v>
      </c>
      <c r="V133">
        <v>214.64560047880514</v>
      </c>
      <c r="W133">
        <v>204.67758117993799</v>
      </c>
      <c r="X133">
        <v>197.47497715562349</v>
      </c>
      <c r="Y133">
        <v>204.20335188410536</v>
      </c>
      <c r="Z133">
        <v>218.800495147123</v>
      </c>
      <c r="AA133">
        <v>210.21906020669849</v>
      </c>
      <c r="AB133">
        <v>207.23579821370367</v>
      </c>
      <c r="AC133">
        <v>211.48239609593293</v>
      </c>
      <c r="AD133">
        <v>216.16047304397216</v>
      </c>
      <c r="AE133">
        <v>208.30118997074169</v>
      </c>
      <c r="AF133">
        <v>209.04185005511681</v>
      </c>
      <c r="AG133">
        <v>206.56057343095017</v>
      </c>
      <c r="AH133">
        <v>201.30171362998954</v>
      </c>
      <c r="AI133">
        <v>208.74551849138516</v>
      </c>
      <c r="AJ133">
        <v>209.21330117508478</v>
      </c>
      <c r="AK133">
        <v>208.62043795878708</v>
      </c>
      <c r="AL133">
        <v>209.16850628728571</v>
      </c>
      <c r="AM133">
        <v>218.68704477802385</v>
      </c>
      <c r="AN133">
        <v>198.99800334079191</v>
      </c>
      <c r="AO133">
        <v>204.68767941329861</v>
      </c>
      <c r="AP133">
        <v>202.68914211320225</v>
      </c>
      <c r="AQ133">
        <v>208.51679819534911</v>
      </c>
      <c r="AR133">
        <v>208.90977891886723</v>
      </c>
      <c r="AS133">
        <v>210.66444544649858</v>
      </c>
      <c r="AT133">
        <v>205.76586435018544</v>
      </c>
      <c r="AU133">
        <v>215.9144888331939</v>
      </c>
      <c r="AV133">
        <v>203.62436983069347</v>
      </c>
      <c r="AW133">
        <v>210.38070072100527</v>
      </c>
      <c r="AX133">
        <v>208.91020410764031</v>
      </c>
      <c r="AY133">
        <v>216.22682750367676</v>
      </c>
      <c r="AZ133">
        <v>209.55031329995836</v>
      </c>
      <c r="BA133">
        <v>213.59986119696987</v>
      </c>
      <c r="BB133">
        <v>195.4690365686547</v>
      </c>
      <c r="BC133">
        <v>206.13706665463542</v>
      </c>
      <c r="BD133">
        <v>213.76852357880853</v>
      </c>
      <c r="BE133">
        <v>214.96301640346064</v>
      </c>
      <c r="BF133">
        <v>204.74700575269526</v>
      </c>
      <c r="BG133">
        <v>199.11945726326667</v>
      </c>
      <c r="BH133">
        <v>201.36921860049188</v>
      </c>
      <c r="BI133">
        <v>213.83384007768473</v>
      </c>
    </row>
    <row r="134" spans="1:61" x14ac:dyDescent="0.2">
      <c r="A134" s="39" t="s">
        <v>232</v>
      </c>
      <c r="B134">
        <v>200.45805156533606</v>
      </c>
      <c r="C134">
        <v>213.82203483645571</v>
      </c>
      <c r="D134">
        <v>203.44714114563249</v>
      </c>
      <c r="E134">
        <v>209.07785979253094</v>
      </c>
      <c r="F134">
        <v>208.10750397905213</v>
      </c>
      <c r="G134">
        <v>201.72991624113638</v>
      </c>
      <c r="H134">
        <v>213.65240952710155</v>
      </c>
      <c r="I134">
        <v>197.19660356477834</v>
      </c>
      <c r="J134">
        <v>211.70322538856271</v>
      </c>
      <c r="K134">
        <v>207.86808518315229</v>
      </c>
      <c r="L134">
        <v>219.11248366214568</v>
      </c>
      <c r="M134">
        <v>208.19294816411275</v>
      </c>
      <c r="N134">
        <v>196.43716639385093</v>
      </c>
      <c r="O134">
        <v>205.84014107717667</v>
      </c>
      <c r="P134">
        <v>212.95637550557149</v>
      </c>
      <c r="Q134">
        <v>209.35121865696419</v>
      </c>
      <c r="R134">
        <v>208.15843284018047</v>
      </c>
      <c r="S134">
        <v>198.25074657765799</v>
      </c>
      <c r="T134">
        <v>197.35157236701343</v>
      </c>
      <c r="U134">
        <v>211.23247263622761</v>
      </c>
      <c r="V134">
        <v>199.52538748603547</v>
      </c>
      <c r="W134">
        <v>198.80461748235393</v>
      </c>
      <c r="X134">
        <v>211.28764087953459</v>
      </c>
      <c r="Y134">
        <v>205.62530819680251</v>
      </c>
      <c r="Z134">
        <v>207.34313336780178</v>
      </c>
      <c r="AA134">
        <v>202.6087689295382</v>
      </c>
      <c r="AB134">
        <v>209.70990915648872</v>
      </c>
      <c r="AC134">
        <v>208.97724637271313</v>
      </c>
      <c r="AD134">
        <v>217.34692479859223</v>
      </c>
      <c r="AE134">
        <v>192.40547642530873</v>
      </c>
      <c r="AF134">
        <v>200.29758032015525</v>
      </c>
      <c r="AG134">
        <v>203.69388819509186</v>
      </c>
      <c r="AH134">
        <v>201.19173980438791</v>
      </c>
      <c r="AI134">
        <v>212.54160385743307</v>
      </c>
      <c r="AJ134">
        <v>206.21308790615149</v>
      </c>
      <c r="AK134">
        <v>199.19909261935391</v>
      </c>
      <c r="AL134">
        <v>204.58317051398626</v>
      </c>
      <c r="AM134">
        <v>213.81540689381654</v>
      </c>
      <c r="AN134">
        <v>215.47676949686138</v>
      </c>
      <c r="AO134">
        <v>204.93653990107123</v>
      </c>
      <c r="AP134">
        <v>218.40922143147327</v>
      </c>
      <c r="AQ134">
        <v>209.61214074978488</v>
      </c>
      <c r="AR134">
        <v>211.7854431411688</v>
      </c>
      <c r="AS134">
        <v>203.11581904698687</v>
      </c>
      <c r="AT134">
        <v>209.89192121524684</v>
      </c>
      <c r="AU134">
        <v>210.34931803788641</v>
      </c>
      <c r="AV134">
        <v>201.59756998273951</v>
      </c>
      <c r="AW134">
        <v>209.41722921398468</v>
      </c>
      <c r="AX134">
        <v>209.69048803400074</v>
      </c>
      <c r="AY134">
        <v>210.40891949943034</v>
      </c>
      <c r="AZ134">
        <v>204.66848964352539</v>
      </c>
      <c r="BA134">
        <v>208.26116595108761</v>
      </c>
      <c r="BB134">
        <v>203.47257743870432</v>
      </c>
      <c r="BC134">
        <v>209.22925825962739</v>
      </c>
      <c r="BD134">
        <v>207.33720573608298</v>
      </c>
      <c r="BE134">
        <v>205.1672798437794</v>
      </c>
      <c r="BF134">
        <v>207.69206328387372</v>
      </c>
      <c r="BG134">
        <v>201.18448658414127</v>
      </c>
      <c r="BH134">
        <v>204.21775202740537</v>
      </c>
      <c r="BI134">
        <v>212.31469061368261</v>
      </c>
    </row>
    <row r="135" spans="1:61" x14ac:dyDescent="0.2">
      <c r="A135" s="39" t="s">
        <v>233</v>
      </c>
      <c r="B135">
        <v>210.94185610982822</v>
      </c>
      <c r="C135">
        <v>210.46647630319785</v>
      </c>
      <c r="D135">
        <v>200.53275973387645</v>
      </c>
      <c r="E135">
        <v>213.54223561266554</v>
      </c>
      <c r="F135">
        <v>202.98779970963369</v>
      </c>
      <c r="G135">
        <v>198.80971974763088</v>
      </c>
      <c r="H135">
        <v>203.72013109627733</v>
      </c>
      <c r="I135">
        <v>210.37793074120418</v>
      </c>
      <c r="J135">
        <v>201.60667402470426</v>
      </c>
      <c r="K135">
        <v>212.41384088389896</v>
      </c>
      <c r="L135">
        <v>214.36447566648712</v>
      </c>
      <c r="M135">
        <v>205.19462948633009</v>
      </c>
      <c r="N135">
        <v>209.30184048430237</v>
      </c>
      <c r="O135">
        <v>208.84032308222959</v>
      </c>
      <c r="P135">
        <v>221.38414222118445</v>
      </c>
      <c r="Q135">
        <v>210.92730589990242</v>
      </c>
      <c r="R135">
        <v>198.32080268079881</v>
      </c>
      <c r="S135">
        <v>210.51869323619758</v>
      </c>
      <c r="T135">
        <v>202.94686903744878</v>
      </c>
      <c r="U135">
        <v>214.02186105425062</v>
      </c>
      <c r="V135">
        <v>207.02874378676643</v>
      </c>
      <c r="W135">
        <v>212.40339874785423</v>
      </c>
      <c r="X135">
        <v>204.97185558034107</v>
      </c>
      <c r="Y135">
        <v>204.94243001613359</v>
      </c>
      <c r="Z135">
        <v>208.78927541835583</v>
      </c>
      <c r="AA135">
        <v>201.63881329372816</v>
      </c>
      <c r="AB135">
        <v>205.7210131874017</v>
      </c>
      <c r="AC135">
        <v>206.10540259659319</v>
      </c>
      <c r="AD135">
        <v>208.15253647234204</v>
      </c>
      <c r="AE135">
        <v>202.91664311790373</v>
      </c>
      <c r="AF135">
        <v>198.42017179817776</v>
      </c>
      <c r="AG135">
        <v>213.39259417564608</v>
      </c>
      <c r="AH135">
        <v>214.23955770606699</v>
      </c>
      <c r="AI135">
        <v>204.56375564427435</v>
      </c>
      <c r="AJ135">
        <v>212.29298097515129</v>
      </c>
      <c r="AK135">
        <v>198.27895910330699</v>
      </c>
      <c r="AL135">
        <v>210.01380657927075</v>
      </c>
      <c r="AM135">
        <v>213.61543060939584</v>
      </c>
      <c r="AN135">
        <v>204.85909301661013</v>
      </c>
      <c r="AO135">
        <v>198.06293819547864</v>
      </c>
      <c r="AP135">
        <v>207.48489005419106</v>
      </c>
      <c r="AQ135">
        <v>195.68473233212717</v>
      </c>
      <c r="AR135">
        <v>211.51072117155127</v>
      </c>
      <c r="AS135">
        <v>205.46915136711323</v>
      </c>
      <c r="AT135">
        <v>201.54089482039853</v>
      </c>
      <c r="AU135">
        <v>199.88727315413416</v>
      </c>
      <c r="AV135">
        <v>211.08411927107954</v>
      </c>
      <c r="AW135">
        <v>204.30784827786556</v>
      </c>
      <c r="AX135">
        <v>215.3659202826093</v>
      </c>
      <c r="AY135">
        <v>209.34688548314443</v>
      </c>
      <c r="AZ135">
        <v>209.23443555821723</v>
      </c>
      <c r="BA135">
        <v>213.16649379278533</v>
      </c>
      <c r="BB135">
        <v>213.82941311222385</v>
      </c>
      <c r="BC135">
        <v>214.93870561008225</v>
      </c>
      <c r="BD135">
        <v>213.21905462846917</v>
      </c>
      <c r="BE135">
        <v>198.5681625023135</v>
      </c>
      <c r="BF135">
        <v>205.64514825528749</v>
      </c>
      <c r="BG135">
        <v>204.32470576216292</v>
      </c>
      <c r="BH135">
        <v>213.47277977602789</v>
      </c>
      <c r="BI135">
        <v>206.73145554829534</v>
      </c>
    </row>
    <row r="136" spans="1:61" x14ac:dyDescent="0.2">
      <c r="A136" s="39" t="s">
        <v>234</v>
      </c>
      <c r="B136">
        <v>201.88065816674498</v>
      </c>
      <c r="C136">
        <v>214.53603933642444</v>
      </c>
      <c r="D136">
        <v>211.36848302140424</v>
      </c>
      <c r="E136">
        <v>212.84312522530672</v>
      </c>
      <c r="F136">
        <v>207.52628968458157</v>
      </c>
      <c r="G136">
        <v>195.73585502931383</v>
      </c>
      <c r="H136">
        <v>211.22447533562809</v>
      </c>
      <c r="I136">
        <v>206.43785644770833</v>
      </c>
      <c r="J136">
        <v>220.35688614542596</v>
      </c>
      <c r="K136">
        <v>217.58175405685324</v>
      </c>
      <c r="L136">
        <v>208.26538032216195</v>
      </c>
      <c r="M136">
        <v>208.84287421486806</v>
      </c>
      <c r="N136">
        <v>205.62299466965487</v>
      </c>
      <c r="O136">
        <v>209.97875976937212</v>
      </c>
      <c r="P136">
        <v>206.68387817514304</v>
      </c>
      <c r="Q136">
        <v>214.25800339548732</v>
      </c>
      <c r="R136">
        <v>203.54422799974418</v>
      </c>
      <c r="S136">
        <v>206.86374553170754</v>
      </c>
      <c r="T136">
        <v>205.73842091599363</v>
      </c>
      <c r="U136">
        <v>212.71060388917977</v>
      </c>
      <c r="V136">
        <v>209.11519511847291</v>
      </c>
      <c r="W136">
        <v>210.47112836859742</v>
      </c>
      <c r="X136">
        <v>213.92398009757744</v>
      </c>
      <c r="Y136">
        <v>203.68873590760631</v>
      </c>
      <c r="Z136">
        <v>218.31738065648824</v>
      </c>
      <c r="AA136">
        <v>197.32125890860334</v>
      </c>
      <c r="AB136">
        <v>198.2365402704163</v>
      </c>
      <c r="AC136">
        <v>209.01702028132422</v>
      </c>
      <c r="AD136">
        <v>206.75132061788463</v>
      </c>
      <c r="AE136">
        <v>209.4424716709982</v>
      </c>
      <c r="AF136">
        <v>205.33745539742813</v>
      </c>
      <c r="AG136">
        <v>209.46556317304203</v>
      </c>
      <c r="AH136">
        <v>200.26717932288011</v>
      </c>
      <c r="AI136">
        <v>204.50834979547653</v>
      </c>
      <c r="AJ136">
        <v>207.20052005109028</v>
      </c>
      <c r="AK136">
        <v>208.95032191893551</v>
      </c>
      <c r="AL136">
        <v>202.25112264361815</v>
      </c>
      <c r="AM136">
        <v>202.89143192477059</v>
      </c>
      <c r="AN136">
        <v>206.0946790856251</v>
      </c>
      <c r="AO136">
        <v>211.858294235215</v>
      </c>
      <c r="AP136">
        <v>214.09440576226916</v>
      </c>
      <c r="AQ136">
        <v>210.63608910699986</v>
      </c>
      <c r="AR136">
        <v>204.79150050724274</v>
      </c>
      <c r="AS136">
        <v>206.98212308835355</v>
      </c>
      <c r="AT136">
        <v>207.09107145867893</v>
      </c>
      <c r="AU136">
        <v>212.99883185511862</v>
      </c>
      <c r="AV136">
        <v>210.73277578344278</v>
      </c>
      <c r="AW136">
        <v>211.98853330807469</v>
      </c>
      <c r="AX136">
        <v>210.49162496857025</v>
      </c>
      <c r="AY136">
        <v>206.75909281854547</v>
      </c>
      <c r="AZ136">
        <v>211.02080366054724</v>
      </c>
      <c r="BA136">
        <v>201.4038964966021</v>
      </c>
      <c r="BB136">
        <v>198.46206539787818</v>
      </c>
      <c r="BC136">
        <v>203.06946096516913</v>
      </c>
      <c r="BD136">
        <v>206.6760809633779</v>
      </c>
      <c r="BE136">
        <v>198.45071035652654</v>
      </c>
      <c r="BF136">
        <v>191.56550349853933</v>
      </c>
      <c r="BG136">
        <v>211.55674785623705</v>
      </c>
      <c r="BH136">
        <v>207.69333259741688</v>
      </c>
      <c r="BI136">
        <v>207.35118694338598</v>
      </c>
    </row>
    <row r="137" spans="1:61" x14ac:dyDescent="0.2">
      <c r="A137" s="39" t="s">
        <v>235</v>
      </c>
      <c r="B137">
        <v>205.33934373580269</v>
      </c>
      <c r="C137">
        <v>213.45554712516605</v>
      </c>
      <c r="D137">
        <v>197.42195361451013</v>
      </c>
      <c r="E137">
        <v>206.69772807414847</v>
      </c>
      <c r="F137">
        <v>204.19801201333757</v>
      </c>
      <c r="G137">
        <v>214.73554040986346</v>
      </c>
      <c r="H137">
        <v>211.09594327063678</v>
      </c>
      <c r="I137">
        <v>211.77905280402047</v>
      </c>
      <c r="J137">
        <v>204.06437768306932</v>
      </c>
      <c r="K137">
        <v>199.01083403729717</v>
      </c>
      <c r="L137">
        <v>200.27169382720604</v>
      </c>
      <c r="M137">
        <v>205.07123720327218</v>
      </c>
      <c r="N137">
        <v>200.45158619487484</v>
      </c>
      <c r="O137">
        <v>213.7097850003629</v>
      </c>
      <c r="P137">
        <v>205.54422219666594</v>
      </c>
      <c r="Q137">
        <v>209.34428432829736</v>
      </c>
      <c r="R137">
        <v>201.67236569014494</v>
      </c>
      <c r="S137">
        <v>211.25450116633874</v>
      </c>
      <c r="T137">
        <v>205.30524109509133</v>
      </c>
      <c r="U137">
        <v>200.82458929883433</v>
      </c>
      <c r="V137">
        <v>207.83988516305544</v>
      </c>
      <c r="W137">
        <v>206.39268639334477</v>
      </c>
      <c r="X137">
        <v>199.22920598892961</v>
      </c>
      <c r="Y137">
        <v>211.18408865496167</v>
      </c>
      <c r="Z137">
        <v>216.545644050173</v>
      </c>
      <c r="AA137">
        <v>207.18989033176331</v>
      </c>
      <c r="AB137">
        <v>208.63822085394349</v>
      </c>
      <c r="AC137">
        <v>209.23314123356977</v>
      </c>
      <c r="AD137">
        <v>205.6677270296932</v>
      </c>
      <c r="AE137">
        <v>201.96509565485758</v>
      </c>
      <c r="AF137">
        <v>201.34391986849369</v>
      </c>
      <c r="AG137">
        <v>198.17906475273776</v>
      </c>
      <c r="AH137">
        <v>203.97966507280944</v>
      </c>
      <c r="AI137">
        <v>210.15531315461703</v>
      </c>
      <c r="AJ137">
        <v>202.33402194881637</v>
      </c>
      <c r="AK137">
        <v>208.64288542489521</v>
      </c>
      <c r="AL137">
        <v>210.51869323619758</v>
      </c>
      <c r="AM137">
        <v>214.09206722401723</v>
      </c>
      <c r="AN137">
        <v>207.78726179961086</v>
      </c>
      <c r="AO137">
        <v>212.47273578174645</v>
      </c>
      <c r="AP137">
        <v>211.01248746836791</v>
      </c>
      <c r="AQ137">
        <v>217.7695624390326</v>
      </c>
      <c r="AR137">
        <v>202.09027623187285</v>
      </c>
      <c r="AS137">
        <v>207.07571464063949</v>
      </c>
      <c r="AT137">
        <v>209.50090386341617</v>
      </c>
      <c r="AU137">
        <v>213.00582245877013</v>
      </c>
      <c r="AV137">
        <v>213.26743860973511</v>
      </c>
      <c r="AW137">
        <v>212.9551124448044</v>
      </c>
      <c r="AX137">
        <v>206.86976695506746</v>
      </c>
      <c r="AY137">
        <v>208.87056150732678</v>
      </c>
      <c r="AZ137">
        <v>214.92289859216544</v>
      </c>
      <c r="BA137">
        <v>204.06709138788574</v>
      </c>
      <c r="BB137">
        <v>212.1943872020056</v>
      </c>
      <c r="BC137">
        <v>203.55473891632573</v>
      </c>
      <c r="BD137">
        <v>197.28499280737014</v>
      </c>
      <c r="BE137">
        <v>216.12648295323015</v>
      </c>
      <c r="BF137">
        <v>209.0902965641435</v>
      </c>
      <c r="BG137">
        <v>212.31698538250203</v>
      </c>
      <c r="BH137">
        <v>208.13738599591306</v>
      </c>
      <c r="BI137">
        <v>207.0082221756893</v>
      </c>
    </row>
    <row r="138" spans="1:61" x14ac:dyDescent="0.2">
      <c r="A138" s="39" t="s">
        <v>236</v>
      </c>
      <c r="B138">
        <v>208.19168510334566</v>
      </c>
      <c r="C138">
        <v>213.42398311154102</v>
      </c>
      <c r="D138">
        <v>205.35635753950191</v>
      </c>
      <c r="E138">
        <v>207.46756361168809</v>
      </c>
      <c r="F138">
        <v>194.3577431824524</v>
      </c>
      <c r="G138">
        <v>212.00057615479454</v>
      </c>
      <c r="H138">
        <v>211.97814119423856</v>
      </c>
      <c r="I138">
        <v>198.38738224044209</v>
      </c>
      <c r="J138">
        <v>209.11863414531399</v>
      </c>
      <c r="K138">
        <v>213.15930310029944</v>
      </c>
      <c r="L138">
        <v>201.07803932424576</v>
      </c>
      <c r="M138">
        <v>214.71066686663835</v>
      </c>
      <c r="N138">
        <v>203.20750975534611</v>
      </c>
      <c r="O138">
        <v>204.56733848496515</v>
      </c>
      <c r="P138">
        <v>211.34314677274961</v>
      </c>
      <c r="Q138">
        <v>214.37764401290042</v>
      </c>
      <c r="R138">
        <v>208.73490127761033</v>
      </c>
      <c r="S138">
        <v>207.73293142829789</v>
      </c>
      <c r="T138">
        <v>206.08797610967304</v>
      </c>
      <c r="U138">
        <v>209.5656451068935</v>
      </c>
      <c r="V138">
        <v>219.99152393382974</v>
      </c>
      <c r="W138">
        <v>209.07400182969286</v>
      </c>
      <c r="X138">
        <v>218.62656792782946</v>
      </c>
      <c r="Y138">
        <v>213.58575493414537</v>
      </c>
      <c r="Z138">
        <v>213.12867700308561</v>
      </c>
      <c r="AA138">
        <v>204.85414081795898</v>
      </c>
      <c r="AB138">
        <v>210.42745272771572</v>
      </c>
      <c r="AC138">
        <v>213.62394689040957</v>
      </c>
      <c r="AD138">
        <v>215.60820284995134</v>
      </c>
      <c r="AE138">
        <v>209.16979435915709</v>
      </c>
      <c r="AF138">
        <v>207.02018998909625</v>
      </c>
      <c r="AG138">
        <v>206.76685876643023</v>
      </c>
      <c r="AH138">
        <v>203.99667887650867</v>
      </c>
      <c r="AI138">
        <v>193.21963789244182</v>
      </c>
      <c r="AJ138">
        <v>213.9951116782031</v>
      </c>
      <c r="AK138">
        <v>210.02055957743141</v>
      </c>
      <c r="AL138">
        <v>201.93428197436151</v>
      </c>
      <c r="AM138">
        <v>216.40363099996466</v>
      </c>
      <c r="AN138">
        <v>213.77655214328843</v>
      </c>
      <c r="AO138">
        <v>203.04426227758813</v>
      </c>
      <c r="AP138">
        <v>205.40489784016972</v>
      </c>
      <c r="AQ138">
        <v>216.31018951430451</v>
      </c>
      <c r="AR138">
        <v>205.51956124782737</v>
      </c>
      <c r="AS138">
        <v>197.81407770770602</v>
      </c>
      <c r="AT138">
        <v>218.85301846615039</v>
      </c>
      <c r="AU138">
        <v>205.90271886013215</v>
      </c>
      <c r="AV138">
        <v>216.00805537437554</v>
      </c>
      <c r="AW138">
        <v>209.67329289979534</v>
      </c>
      <c r="AX138">
        <v>203.31907178607071</v>
      </c>
      <c r="AY138">
        <v>204.45413822690898</v>
      </c>
      <c r="AZ138">
        <v>215.30246711100335</v>
      </c>
      <c r="BA138">
        <v>204.98946339776739</v>
      </c>
      <c r="BB138">
        <v>202.33973698614864</v>
      </c>
      <c r="BC138">
        <v>198.19969891378423</v>
      </c>
      <c r="BD138">
        <v>219.53992343461141</v>
      </c>
      <c r="BE138">
        <v>213.84863414587744</v>
      </c>
      <c r="BF138">
        <v>199.88104538916377</v>
      </c>
      <c r="BG138">
        <v>208.53201119953883</v>
      </c>
      <c r="BH138">
        <v>207.2689191685713</v>
      </c>
      <c r="BI138">
        <v>205.8274104250886</v>
      </c>
    </row>
    <row r="139" spans="1:61" x14ac:dyDescent="0.2">
      <c r="A139" s="39" t="s">
        <v>237</v>
      </c>
      <c r="B139">
        <v>208.96784219749679</v>
      </c>
      <c r="C139">
        <v>204.22840050506056</v>
      </c>
      <c r="D139">
        <v>205.78367850922223</v>
      </c>
      <c r="E139">
        <v>210.41030761571892</v>
      </c>
      <c r="F139">
        <v>205.84923261358927</v>
      </c>
      <c r="G139">
        <v>205.45698346487188</v>
      </c>
      <c r="H139">
        <v>216.42666622702382</v>
      </c>
      <c r="I139">
        <v>204.81491090086638</v>
      </c>
      <c r="J139">
        <v>212.10768620895396</v>
      </c>
      <c r="K139">
        <v>217.01810381037649</v>
      </c>
      <c r="L139">
        <v>205.21282506470743</v>
      </c>
      <c r="M139">
        <v>208.75400976129458</v>
      </c>
      <c r="N139">
        <v>206.7223765174349</v>
      </c>
      <c r="O139">
        <v>214.70712779538007</v>
      </c>
      <c r="P139">
        <v>205.28339389548637</v>
      </c>
      <c r="Q139">
        <v>220.90232830797322</v>
      </c>
      <c r="R139">
        <v>193.15640982077457</v>
      </c>
      <c r="S139">
        <v>209.92633024198585</v>
      </c>
      <c r="T139">
        <v>211.38067593474989</v>
      </c>
      <c r="U139">
        <v>216.27872554509668</v>
      </c>
      <c r="V139">
        <v>218.52767402143218</v>
      </c>
      <c r="W139">
        <v>201.24572627301677</v>
      </c>
      <c r="X139">
        <v>213.68244786336436</v>
      </c>
      <c r="Y139">
        <v>216.80545940162847</v>
      </c>
      <c r="Z139">
        <v>215.05782099430508</v>
      </c>
      <c r="AA139">
        <v>204.1996127240127</v>
      </c>
      <c r="AB139">
        <v>204.56324291663623</v>
      </c>
      <c r="AC139">
        <v>207.8432554093597</v>
      </c>
      <c r="AD139">
        <v>201.24482587326202</v>
      </c>
      <c r="AE139">
        <v>207.11750819592271</v>
      </c>
      <c r="AF139">
        <v>203.73435616184724</v>
      </c>
      <c r="AG139">
        <v>200.58008074320969</v>
      </c>
      <c r="AH139">
        <v>212.82207838103932</v>
      </c>
      <c r="AI139">
        <v>203.47257743870432</v>
      </c>
      <c r="AJ139">
        <v>203.33296545450867</v>
      </c>
      <c r="AK139">
        <v>209.62224523592158</v>
      </c>
      <c r="AL139">
        <v>214.13029669693788</v>
      </c>
      <c r="AM139">
        <v>195.72575054317713</v>
      </c>
      <c r="AN139">
        <v>201.82329519903578</v>
      </c>
      <c r="AO139">
        <v>213.8183582041238</v>
      </c>
      <c r="AP139">
        <v>211.3613798677834</v>
      </c>
      <c r="AQ139">
        <v>209.71388592207222</v>
      </c>
      <c r="AR139">
        <v>215.77602735979599</v>
      </c>
      <c r="AS139">
        <v>195.40620867465623</v>
      </c>
      <c r="AT139">
        <v>208.32436901165056</v>
      </c>
      <c r="AU139">
        <v>215.57765178605041</v>
      </c>
      <c r="AV139">
        <v>209.74925162355066</v>
      </c>
      <c r="AW139">
        <v>205.33839331383933</v>
      </c>
      <c r="AX139">
        <v>214.32438286629622</v>
      </c>
      <c r="AY139">
        <v>209.01273712971306</v>
      </c>
      <c r="AZ139">
        <v>198.16868514445378</v>
      </c>
      <c r="BA139">
        <v>206.23126472620061</v>
      </c>
      <c r="BB139">
        <v>207.52628968458157</v>
      </c>
      <c r="BC139">
        <v>208.23083998712536</v>
      </c>
      <c r="BD139">
        <v>219.46499016613234</v>
      </c>
      <c r="BE139">
        <v>207.19966967354412</v>
      </c>
      <c r="BF139">
        <v>214.19571324023127</v>
      </c>
      <c r="BG139">
        <v>208.45343881538429</v>
      </c>
      <c r="BH139">
        <v>200.10677060546004</v>
      </c>
      <c r="BI139">
        <v>204.14547618875804</v>
      </c>
    </row>
    <row r="140" spans="1:61" x14ac:dyDescent="0.2">
      <c r="A140" s="39" t="s">
        <v>238</v>
      </c>
      <c r="B140">
        <v>210.81783854916284</v>
      </c>
      <c r="C140">
        <v>218.36170033330563</v>
      </c>
      <c r="D140">
        <v>204.39384270722076</v>
      </c>
      <c r="E140">
        <v>208.19589947442</v>
      </c>
      <c r="F140">
        <v>208.88845695245254</v>
      </c>
      <c r="G140">
        <v>215.98021801529103</v>
      </c>
      <c r="H140">
        <v>213.58152805751888</v>
      </c>
      <c r="I140">
        <v>216.82674385138671</v>
      </c>
      <c r="J140">
        <v>217.53223207034171</v>
      </c>
      <c r="K140">
        <v>213.19665718456963</v>
      </c>
      <c r="L140">
        <v>207.15541877726355</v>
      </c>
      <c r="M140">
        <v>209.75766786014719</v>
      </c>
      <c r="N140">
        <v>207.63009827297356</v>
      </c>
      <c r="O140">
        <v>212.71242969979357</v>
      </c>
      <c r="P140">
        <v>206.63403104427562</v>
      </c>
      <c r="Q140">
        <v>210.7785711154138</v>
      </c>
      <c r="R140">
        <v>207.93036908563226</v>
      </c>
      <c r="S140">
        <v>212.15902150052716</v>
      </c>
      <c r="T140">
        <v>204.13632212458469</v>
      </c>
      <c r="U140">
        <v>205.64883739317156</v>
      </c>
      <c r="V140">
        <v>213.60763965040678</v>
      </c>
      <c r="W140">
        <v>209.99402904854651</v>
      </c>
      <c r="X140">
        <v>210.13760529277351</v>
      </c>
      <c r="Y140">
        <v>212.15118677210558</v>
      </c>
      <c r="Z140">
        <v>206.92085838837374</v>
      </c>
      <c r="AA140">
        <v>207.96444671523932</v>
      </c>
      <c r="AB140">
        <v>208.05406775471783</v>
      </c>
      <c r="AC140">
        <v>207.08893926203746</v>
      </c>
      <c r="AD140">
        <v>205.97088662489841</v>
      </c>
      <c r="AE140">
        <v>204.5642621191364</v>
      </c>
      <c r="AF140">
        <v>208.93153857960715</v>
      </c>
      <c r="AG140">
        <v>214.92196067575424</v>
      </c>
      <c r="AH140">
        <v>211.48290882357105</v>
      </c>
      <c r="AI140">
        <v>210.34517244734889</v>
      </c>
      <c r="AJ140">
        <v>204.01037870888831</v>
      </c>
      <c r="AK140">
        <v>213.58222836843925</v>
      </c>
      <c r="AL140">
        <v>206.85515421738091</v>
      </c>
      <c r="AM140">
        <v>215.30550596017565</v>
      </c>
      <c r="AN140">
        <v>198.49407961138058</v>
      </c>
      <c r="AO140">
        <v>209.88968897418818</v>
      </c>
      <c r="AP140">
        <v>216.70538997332915</v>
      </c>
      <c r="AQ140">
        <v>198.88532831592602</v>
      </c>
      <c r="AR140">
        <v>204.53917598152475</v>
      </c>
      <c r="AS140">
        <v>209.89459740340681</v>
      </c>
      <c r="AT140">
        <v>201.7234633762273</v>
      </c>
      <c r="AU140">
        <v>206.25118607077457</v>
      </c>
      <c r="AV140">
        <v>205.99473471284728</v>
      </c>
      <c r="AW140">
        <v>196.95784756314242</v>
      </c>
      <c r="AX140">
        <v>205.2576949858194</v>
      </c>
      <c r="AY140">
        <v>211.83303927264933</v>
      </c>
      <c r="AZ140">
        <v>208.53920189202472</v>
      </c>
      <c r="BA140">
        <v>202.61896095453994</v>
      </c>
      <c r="BB140">
        <v>213.23293579135498</v>
      </c>
      <c r="BC140">
        <v>205.95961912241182</v>
      </c>
      <c r="BD140">
        <v>204.87047306906607</v>
      </c>
      <c r="BE140">
        <v>204.34203845744196</v>
      </c>
      <c r="BF140">
        <v>211.58063971361844</v>
      </c>
      <c r="BG140">
        <v>209.39201802085154</v>
      </c>
      <c r="BH140">
        <v>196.95784756314242</v>
      </c>
      <c r="BI140">
        <v>205.94518771523144</v>
      </c>
    </row>
    <row r="141" spans="1:61" x14ac:dyDescent="0.2">
      <c r="A141" s="39" t="s">
        <v>239</v>
      </c>
      <c r="B141">
        <v>205.27102590441064</v>
      </c>
      <c r="C141">
        <v>213.47623130842112</v>
      </c>
      <c r="D141">
        <v>212.70089958071185</v>
      </c>
      <c r="E141">
        <v>208.17905449567479</v>
      </c>
      <c r="F141">
        <v>205.07075573951442</v>
      </c>
      <c r="G141">
        <v>209.06456639059616</v>
      </c>
      <c r="H141">
        <v>204.03715309604013</v>
      </c>
      <c r="I141">
        <v>200.41690829876461</v>
      </c>
      <c r="J141">
        <v>209.54112171912857</v>
      </c>
      <c r="K141">
        <v>210.53786424764257</v>
      </c>
      <c r="L141">
        <v>207.35924051897018</v>
      </c>
      <c r="M141">
        <v>216.51205413709977</v>
      </c>
      <c r="N141">
        <v>205.12636167714663</v>
      </c>
      <c r="O141">
        <v>207.86093200732284</v>
      </c>
      <c r="P141">
        <v>206.83880946072168</v>
      </c>
      <c r="Q141">
        <v>210.99002749670763</v>
      </c>
      <c r="R141">
        <v>207.58876742311986</v>
      </c>
      <c r="S141">
        <v>204.23479084220889</v>
      </c>
      <c r="T141">
        <v>205.18647586632869</v>
      </c>
      <c r="U141">
        <v>210.89536046693684</v>
      </c>
      <c r="V141">
        <v>201.21251152650802</v>
      </c>
      <c r="W141">
        <v>210.61675552337692</v>
      </c>
      <c r="X141">
        <v>205.17592118031462</v>
      </c>
      <c r="Y141">
        <v>210.82551695818256</v>
      </c>
      <c r="Z141">
        <v>206.51044492515939</v>
      </c>
      <c r="AA141">
        <v>204.43858132003515</v>
      </c>
      <c r="AB141">
        <v>208.75656089393306</v>
      </c>
      <c r="AC141">
        <v>203.49321159975079</v>
      </c>
      <c r="AD141">
        <v>207.76999788486864</v>
      </c>
      <c r="AE141">
        <v>215.16065414962941</v>
      </c>
      <c r="AF141">
        <v>208.6738179081367</v>
      </c>
      <c r="AG141">
        <v>206.84267992911191</v>
      </c>
      <c r="AH141">
        <v>205.71734280784585</v>
      </c>
      <c r="AI141">
        <v>210.60922092820692</v>
      </c>
      <c r="AJ141">
        <v>211.77638912141265</v>
      </c>
      <c r="AK141">
        <v>207.11324380263977</v>
      </c>
      <c r="AL141">
        <v>209.36640665004961</v>
      </c>
      <c r="AM141">
        <v>204.99484078519163</v>
      </c>
      <c r="AN141">
        <v>211.69267695532471</v>
      </c>
      <c r="AO141">
        <v>196.18355379626155</v>
      </c>
      <c r="AP141">
        <v>198.32080268079881</v>
      </c>
      <c r="AQ141">
        <v>212.54929477200494</v>
      </c>
      <c r="AR141">
        <v>210.1253561044432</v>
      </c>
      <c r="AS141">
        <v>206.58103251426655</v>
      </c>
      <c r="AT141">
        <v>210.35485174471251</v>
      </c>
      <c r="AU141">
        <v>207.94635118127917</v>
      </c>
      <c r="AV141">
        <v>201.23767269743257</v>
      </c>
      <c r="AW141">
        <v>207.24938549611397</v>
      </c>
      <c r="AX141">
        <v>216.49674734126893</v>
      </c>
      <c r="AY141">
        <v>206.05083461978938</v>
      </c>
      <c r="AZ141">
        <v>210.33503669733182</v>
      </c>
      <c r="BA141">
        <v>211.07427740153798</v>
      </c>
      <c r="BB141">
        <v>203.22531766160682</v>
      </c>
      <c r="BC141">
        <v>215.22396976016171</v>
      </c>
      <c r="BD141">
        <v>211.32191234519996</v>
      </c>
      <c r="BE141">
        <v>209.48737285599054</v>
      </c>
      <c r="BF141">
        <v>211.93454058666975</v>
      </c>
      <c r="BG141">
        <v>215.99229837866733</v>
      </c>
      <c r="BH141">
        <v>219.93329808302224</v>
      </c>
      <c r="BI141">
        <v>205.32798869445105</v>
      </c>
    </row>
    <row r="142" spans="1:61" x14ac:dyDescent="0.2">
      <c r="A142" s="39" t="s">
        <v>240</v>
      </c>
      <c r="B142">
        <v>213.89026512898272</v>
      </c>
      <c r="C142">
        <v>196.56802449154202</v>
      </c>
      <c r="D142">
        <v>208.01788293957361</v>
      </c>
      <c r="E142">
        <v>209.63016125043214</v>
      </c>
      <c r="F142">
        <v>211.00515921480837</v>
      </c>
      <c r="G142">
        <v>204.30205195444432</v>
      </c>
      <c r="H142">
        <v>205.00558305448794</v>
      </c>
      <c r="I142">
        <v>204.94243001613359</v>
      </c>
      <c r="J142">
        <v>196.29530341026839</v>
      </c>
      <c r="K142">
        <v>216.13526185083902</v>
      </c>
      <c r="L142">
        <v>210.40614326685318</v>
      </c>
      <c r="M142">
        <v>203.49086055594671</v>
      </c>
      <c r="N142">
        <v>204.4136452490493</v>
      </c>
      <c r="O142">
        <v>213.78240474169434</v>
      </c>
      <c r="P142">
        <v>201.22869371098932</v>
      </c>
      <c r="Q142">
        <v>213.27409156347858</v>
      </c>
      <c r="R142">
        <v>213.24087681696983</v>
      </c>
      <c r="S142">
        <v>216.71867086971179</v>
      </c>
      <c r="T142">
        <v>217.97387815004913</v>
      </c>
      <c r="U142">
        <v>204.08012217322539</v>
      </c>
      <c r="V142">
        <v>209.74925162355066</v>
      </c>
      <c r="W142">
        <v>210.7785711154138</v>
      </c>
      <c r="X142">
        <v>211.98853330807469</v>
      </c>
      <c r="Y142">
        <v>205.44152660241525</v>
      </c>
      <c r="Z142">
        <v>196.29120158916339</v>
      </c>
      <c r="AA142">
        <v>205.25483746715327</v>
      </c>
      <c r="AB142">
        <v>206.70248643674131</v>
      </c>
      <c r="AC142">
        <v>205.89729145049932</v>
      </c>
      <c r="AD142">
        <v>213.01411363984516</v>
      </c>
      <c r="AE142">
        <v>218.09613242786145</v>
      </c>
      <c r="AF142">
        <v>193.98057572962716</v>
      </c>
      <c r="AG142">
        <v>208.48342087666242</v>
      </c>
      <c r="AH142">
        <v>204.03660285174556</v>
      </c>
      <c r="AI142">
        <v>200.54859176289756</v>
      </c>
      <c r="AJ142">
        <v>210.95546215056675</v>
      </c>
      <c r="AK142">
        <v>211.37966298502579</v>
      </c>
      <c r="AL142">
        <v>205.66496330266818</v>
      </c>
      <c r="AM142">
        <v>198.00866409915034</v>
      </c>
      <c r="AN142">
        <v>203.4257691570092</v>
      </c>
      <c r="AO142">
        <v>219.08031938201748</v>
      </c>
      <c r="AP142">
        <v>200.50092059810413</v>
      </c>
      <c r="AQ142">
        <v>202.07000473183871</v>
      </c>
      <c r="AR142">
        <v>205.06687276557204</v>
      </c>
      <c r="AS142">
        <v>192.01770426426083</v>
      </c>
      <c r="AT142">
        <v>207.63389370805089</v>
      </c>
      <c r="AU142">
        <v>207.62250740281888</v>
      </c>
      <c r="AV142">
        <v>203.61916752099933</v>
      </c>
      <c r="AW142">
        <v>205.71596719710942</v>
      </c>
      <c r="AX142">
        <v>211.53809582520626</v>
      </c>
      <c r="AY142">
        <v>204.10934764859849</v>
      </c>
      <c r="AZ142">
        <v>195.3946035222616</v>
      </c>
      <c r="BA142">
        <v>204.30258344041067</v>
      </c>
      <c r="BB142">
        <v>204.73546938083746</v>
      </c>
      <c r="BC142">
        <v>204.24116867380508</v>
      </c>
      <c r="BD142">
        <v>213.54573716726736</v>
      </c>
      <c r="BE142">
        <v>200.03661445790203</v>
      </c>
      <c r="BF142">
        <v>203.21242443734081</v>
      </c>
      <c r="BG142">
        <v>205.24673386936047</v>
      </c>
      <c r="BH142">
        <v>205.83560156174644</v>
      </c>
      <c r="BI142">
        <v>202.6971831832343</v>
      </c>
    </row>
    <row r="143" spans="1:61" x14ac:dyDescent="0.2">
      <c r="A143" s="39" t="s">
        <v>241</v>
      </c>
      <c r="B143">
        <v>200.92777260961884</v>
      </c>
      <c r="C143">
        <v>196.23377609369345</v>
      </c>
      <c r="D143">
        <v>217.16994622457423</v>
      </c>
      <c r="E143">
        <v>201.31583239836618</v>
      </c>
      <c r="F143">
        <v>202.10674604405358</v>
      </c>
      <c r="G143">
        <v>212.30897557635035</v>
      </c>
      <c r="H143">
        <v>206.44924900571641</v>
      </c>
      <c r="I143">
        <v>205.37475945948972</v>
      </c>
      <c r="J143">
        <v>212.61956972230837</v>
      </c>
      <c r="K143">
        <v>208.76165690643393</v>
      </c>
      <c r="L143">
        <v>202.76971538570069</v>
      </c>
      <c r="M143">
        <v>210.71708131549531</v>
      </c>
      <c r="N143">
        <v>207.95771872818295</v>
      </c>
      <c r="O143">
        <v>201.06035647350654</v>
      </c>
      <c r="P143">
        <v>205.72697208300087</v>
      </c>
      <c r="Q143">
        <v>208.42895919705188</v>
      </c>
      <c r="R143">
        <v>208.74084766765736</v>
      </c>
      <c r="S143">
        <v>205.22764414400444</v>
      </c>
      <c r="T143">
        <v>204.30627257829474</v>
      </c>
      <c r="U143">
        <v>205.17304490332026</v>
      </c>
      <c r="V143">
        <v>208.0061027094489</v>
      </c>
      <c r="W143">
        <v>205.47756760370976</v>
      </c>
      <c r="X143">
        <v>210.58569798461394</v>
      </c>
      <c r="Y143">
        <v>207.06290895523853</v>
      </c>
      <c r="Z143">
        <v>205.08770701545291</v>
      </c>
      <c r="AA143">
        <v>199.42894466785947</v>
      </c>
      <c r="AB143">
        <v>198.2304375609674</v>
      </c>
      <c r="AC143">
        <v>212.59148850495694</v>
      </c>
      <c r="AD143">
        <v>207.81631219725386</v>
      </c>
      <c r="AE143">
        <v>213.71051032238756</v>
      </c>
      <c r="AF143">
        <v>217.51717538555386</v>
      </c>
      <c r="AG143">
        <v>200.06055008471594</v>
      </c>
      <c r="AH143">
        <v>212.57244254903344</v>
      </c>
      <c r="AI143">
        <v>211.61398576842475</v>
      </c>
      <c r="AJ143">
        <v>199.79498217927176</v>
      </c>
      <c r="AK143">
        <v>208.93666585598839</v>
      </c>
      <c r="AL143">
        <v>204.44480908500555</v>
      </c>
      <c r="AM143">
        <v>205.27102590441064</v>
      </c>
      <c r="AN143">
        <v>203.20750975534611</v>
      </c>
      <c r="AO143">
        <v>211.10383427404304</v>
      </c>
      <c r="AP143">
        <v>205.61051412860979</v>
      </c>
      <c r="AQ143">
        <v>206.08574386861437</v>
      </c>
      <c r="AR143">
        <v>212.45635350843077</v>
      </c>
      <c r="AS143">
        <v>214.77938487569918</v>
      </c>
      <c r="AT143">
        <v>200.76505036505114</v>
      </c>
      <c r="AU143">
        <v>208.43655631998263</v>
      </c>
      <c r="AV143">
        <v>215.40843915991718</v>
      </c>
      <c r="AW143">
        <v>210.93651623906044</v>
      </c>
      <c r="AX143">
        <v>196.60789219179424</v>
      </c>
      <c r="AY143">
        <v>198.47529627205222</v>
      </c>
      <c r="AZ143">
        <v>206.87319972913247</v>
      </c>
      <c r="BA143">
        <v>206.44136425508623</v>
      </c>
      <c r="BB143">
        <v>206.19089680386242</v>
      </c>
      <c r="BC143">
        <v>210.3322729703068</v>
      </c>
      <c r="BD143">
        <v>212.92802541884885</v>
      </c>
      <c r="BE143">
        <v>208.17442744137952</v>
      </c>
      <c r="BF143">
        <v>211.72859290109773</v>
      </c>
      <c r="BG143">
        <v>203.3353790260735</v>
      </c>
      <c r="BH143">
        <v>206.55622149880219</v>
      </c>
      <c r="BI143">
        <v>209.42549538395542</v>
      </c>
    </row>
    <row r="144" spans="1:61" x14ac:dyDescent="0.2">
      <c r="A144" s="39" t="s">
        <v>242</v>
      </c>
      <c r="B144">
        <v>213.13322902406799</v>
      </c>
      <c r="C144">
        <v>206.78971266298322</v>
      </c>
      <c r="D144">
        <v>199.30784090084489</v>
      </c>
      <c r="E144">
        <v>214.24997483100742</v>
      </c>
      <c r="F144">
        <v>211.92856918551843</v>
      </c>
      <c r="G144">
        <v>213.74378759665706</v>
      </c>
      <c r="H144">
        <v>208.01409375727235</v>
      </c>
      <c r="I144">
        <v>210.97005612992507</v>
      </c>
      <c r="J144">
        <v>206.95728706178488</v>
      </c>
      <c r="K144">
        <v>206.65008192045934</v>
      </c>
      <c r="L144">
        <v>202.4409569252457</v>
      </c>
      <c r="M144">
        <v>198.51834038255038</v>
      </c>
      <c r="N144">
        <v>213.07497816215619</v>
      </c>
      <c r="O144">
        <v>198.64234543766361</v>
      </c>
      <c r="P144">
        <v>208.88462400071876</v>
      </c>
      <c r="Q144">
        <v>205.62114384793676</v>
      </c>
      <c r="R144">
        <v>214.47506226414407</v>
      </c>
      <c r="S144">
        <v>210.39364396747987</v>
      </c>
      <c r="T144">
        <v>208.42220619889122</v>
      </c>
      <c r="U144">
        <v>203.54831106252095</v>
      </c>
      <c r="V144">
        <v>198.85864146763925</v>
      </c>
      <c r="W144">
        <v>206.49734535928292</v>
      </c>
      <c r="X144">
        <v>213.00137048220495</v>
      </c>
      <c r="Y144">
        <v>208.52482675982901</v>
      </c>
      <c r="Z144">
        <v>212.03078956878744</v>
      </c>
      <c r="AA144">
        <v>204.52634528501949</v>
      </c>
      <c r="AB144">
        <v>210.25837140988006</v>
      </c>
      <c r="AC144">
        <v>192.58435584325343</v>
      </c>
      <c r="AD144">
        <v>205.90950937494927</v>
      </c>
      <c r="AE144">
        <v>211.91662638321577</v>
      </c>
      <c r="AF144">
        <v>214.26203018327942</v>
      </c>
      <c r="AG144">
        <v>214.3620120727137</v>
      </c>
      <c r="AH144">
        <v>204.89665969526686</v>
      </c>
      <c r="AI144">
        <v>193.77608494088054</v>
      </c>
      <c r="AJ144">
        <v>214.10218421570607</v>
      </c>
      <c r="AK144">
        <v>202.09926772386825</v>
      </c>
      <c r="AL144">
        <v>208.0191460003407</v>
      </c>
      <c r="AM144">
        <v>199.88727315413416</v>
      </c>
      <c r="AN144">
        <v>205.21904032412567</v>
      </c>
      <c r="AO144">
        <v>209.54681174535654</v>
      </c>
      <c r="AP144">
        <v>209.88032231562829</v>
      </c>
      <c r="AQ144">
        <v>205.57578621029097</v>
      </c>
      <c r="AR144">
        <v>211.39339408128581</v>
      </c>
      <c r="AS144">
        <v>203.45129298894608</v>
      </c>
      <c r="AT144">
        <v>212.92110984851024</v>
      </c>
      <c r="AU144">
        <v>203.58731587967486</v>
      </c>
      <c r="AV144">
        <v>214.91547029418871</v>
      </c>
      <c r="AW144">
        <v>198.64594703668263</v>
      </c>
      <c r="AX144">
        <v>195.93024133192375</v>
      </c>
      <c r="AY144">
        <v>204.92523488192819</v>
      </c>
      <c r="AZ144">
        <v>201.65929738814884</v>
      </c>
      <c r="BA144">
        <v>208.2843387392204</v>
      </c>
      <c r="BB144">
        <v>207.65666006573883</v>
      </c>
      <c r="BC144">
        <v>201.14898332158918</v>
      </c>
      <c r="BD144">
        <v>207.41554051474668</v>
      </c>
      <c r="BE144">
        <v>219.09632648876868</v>
      </c>
      <c r="BF144">
        <v>204.53147256140073</v>
      </c>
      <c r="BG144">
        <v>210.1866958377359</v>
      </c>
      <c r="BH144">
        <v>214.11387690696574</v>
      </c>
      <c r="BI144">
        <v>203.25895759688865</v>
      </c>
    </row>
    <row r="145" spans="1:61" x14ac:dyDescent="0.2">
      <c r="A145" s="39" t="s">
        <v>243</v>
      </c>
      <c r="B145">
        <v>207.64317282774573</v>
      </c>
      <c r="C145">
        <v>214.47927663521841</v>
      </c>
      <c r="D145">
        <v>205.51489667687565</v>
      </c>
      <c r="E145">
        <v>204.9777269370752</v>
      </c>
      <c r="F145">
        <v>201.1989805190824</v>
      </c>
      <c r="G145">
        <v>202.67571115019382</v>
      </c>
      <c r="H145">
        <v>196.12362719036173</v>
      </c>
      <c r="I145">
        <v>204.2166828026966</v>
      </c>
      <c r="J145">
        <v>202.88625462618074</v>
      </c>
      <c r="K145">
        <v>202.58011870956398</v>
      </c>
      <c r="L145">
        <v>207.24896656011697</v>
      </c>
      <c r="M145">
        <v>210.11946598938084</v>
      </c>
      <c r="N145">
        <v>198.13944716352853</v>
      </c>
      <c r="O145">
        <v>214.68416760163382</v>
      </c>
      <c r="P145">
        <v>212.12438112107338</v>
      </c>
      <c r="Q145">
        <v>214.51392952022434</v>
      </c>
      <c r="R145">
        <v>208.15464365787921</v>
      </c>
      <c r="S145">
        <v>208.13612293514598</v>
      </c>
      <c r="T145">
        <v>200.92585926013999</v>
      </c>
      <c r="U145">
        <v>205.70679437460785</v>
      </c>
      <c r="V145">
        <v>212.82579253002768</v>
      </c>
      <c r="W145">
        <v>210.83656561350654</v>
      </c>
      <c r="X145">
        <v>197.21681253705174</v>
      </c>
      <c r="Y145">
        <v>214.76950548950117</v>
      </c>
      <c r="Z145">
        <v>212.43827048002277</v>
      </c>
      <c r="AA145">
        <v>217.80235199676827</v>
      </c>
      <c r="AB145">
        <v>204.30784827786556</v>
      </c>
      <c r="AC145">
        <v>203.67785607723636</v>
      </c>
      <c r="AD145">
        <v>209.22106712296954</v>
      </c>
      <c r="AE145">
        <v>215.05015509083751</v>
      </c>
      <c r="AF145">
        <v>207.94803943081934</v>
      </c>
      <c r="AG145">
        <v>202.56437421940791</v>
      </c>
      <c r="AH145">
        <v>202.2329270652408</v>
      </c>
      <c r="AI145">
        <v>211.13941882268409</v>
      </c>
      <c r="AJ145">
        <v>208.30118997074169</v>
      </c>
      <c r="AK145">
        <v>212.62436560155766</v>
      </c>
      <c r="AL145">
        <v>210.61911281995708</v>
      </c>
      <c r="AM145">
        <v>218.30032308335649</v>
      </c>
      <c r="AN145">
        <v>208.54554220696446</v>
      </c>
      <c r="AO145">
        <v>205.55258841105388</v>
      </c>
      <c r="AP145">
        <v>209.47428579566622</v>
      </c>
      <c r="AQ145">
        <v>215.81623270995624</v>
      </c>
      <c r="AR145">
        <v>212.35659671893518</v>
      </c>
      <c r="AS145">
        <v>207.59930960358179</v>
      </c>
      <c r="AT145">
        <v>216.54706968311802</v>
      </c>
      <c r="AU145">
        <v>206.70508133881231</v>
      </c>
      <c r="AV145">
        <v>208.60688819303323</v>
      </c>
      <c r="AW145">
        <v>208.54723045650462</v>
      </c>
      <c r="AX145">
        <v>212.05670107284095</v>
      </c>
      <c r="AY145">
        <v>209.64423624937626</v>
      </c>
      <c r="AZ145">
        <v>206.51306483833469</v>
      </c>
      <c r="BA145">
        <v>212.77406956633786</v>
      </c>
      <c r="BB145">
        <v>211.51587345903681</v>
      </c>
      <c r="BC145">
        <v>211.40561200573575</v>
      </c>
      <c r="BD145">
        <v>218.39416474668542</v>
      </c>
      <c r="BE145">
        <v>205.9420363160898</v>
      </c>
      <c r="BF145">
        <v>202.06172605631582</v>
      </c>
      <c r="BG145">
        <v>212.07439642913232</v>
      </c>
      <c r="BH145">
        <v>196.57897935522487</v>
      </c>
      <c r="BI145">
        <v>198.36014514786075</v>
      </c>
    </row>
    <row r="146" spans="1:61" x14ac:dyDescent="0.2">
      <c r="A146" s="39" t="s">
        <v>244</v>
      </c>
      <c r="B146">
        <v>209.74128558683151</v>
      </c>
      <c r="C146">
        <v>209.32695163301833</v>
      </c>
      <c r="D146">
        <v>195.68993464182131</v>
      </c>
      <c r="E146">
        <v>211.86314013667288</v>
      </c>
      <c r="F146">
        <v>199.30196329133469</v>
      </c>
      <c r="G146">
        <v>207.45318847949238</v>
      </c>
      <c r="H146">
        <v>201.88300921054906</v>
      </c>
      <c r="I146">
        <v>209.90174432646018</v>
      </c>
      <c r="J146">
        <v>208.8309564236697</v>
      </c>
      <c r="K146">
        <v>196.25448528805282</v>
      </c>
      <c r="L146">
        <v>214.47169827061589</v>
      </c>
      <c r="M146">
        <v>205.33319100414519</v>
      </c>
      <c r="N146">
        <v>204.53712507097225</v>
      </c>
      <c r="O146">
        <v>202.87976424461522</v>
      </c>
      <c r="P146">
        <v>200.97369299711136</v>
      </c>
      <c r="Q146">
        <v>192.60596543736756</v>
      </c>
      <c r="R146">
        <v>212.77039293400594</v>
      </c>
      <c r="S146">
        <v>211.6668905067927</v>
      </c>
      <c r="T146">
        <v>211.06641140923603</v>
      </c>
      <c r="U146">
        <v>206.9298623859213</v>
      </c>
      <c r="V146">
        <v>201.06408312804706</v>
      </c>
      <c r="W146">
        <v>204.15621845805435</v>
      </c>
      <c r="X146">
        <v>215.16655677024391</v>
      </c>
      <c r="Y146">
        <v>205.51210793874634</v>
      </c>
      <c r="Z146">
        <v>206.99795511737466</v>
      </c>
      <c r="AA146">
        <v>211.91771436625277</v>
      </c>
      <c r="AB146">
        <v>201.13800344680203</v>
      </c>
      <c r="AC146">
        <v>211.31030719280534</v>
      </c>
      <c r="AD146">
        <v>205.55072508378362</v>
      </c>
      <c r="AE146">
        <v>206.19622416907805</v>
      </c>
      <c r="AF146">
        <v>207.83777797751827</v>
      </c>
      <c r="AG146">
        <v>208.26538032216195</v>
      </c>
      <c r="AH146">
        <v>206.81341068430629</v>
      </c>
      <c r="AI146">
        <v>214.10841198067646</v>
      </c>
      <c r="AJ146">
        <v>204.9129294186132</v>
      </c>
      <c r="AK146">
        <v>209.71079079791525</v>
      </c>
      <c r="AL146">
        <v>208.62636559050588</v>
      </c>
      <c r="AM146">
        <v>205.70036652080307</v>
      </c>
      <c r="AN146">
        <v>211.49989136338991</v>
      </c>
      <c r="AO146">
        <v>205.31330092345161</v>
      </c>
      <c r="AP146">
        <v>207.23239670351904</v>
      </c>
      <c r="AQ146">
        <v>207.18903995421715</v>
      </c>
      <c r="AR146">
        <v>214.62381580696092</v>
      </c>
      <c r="AS146">
        <v>215.35048843125696</v>
      </c>
      <c r="AT146">
        <v>204.85562897866475</v>
      </c>
      <c r="AU146">
        <v>212.24124550590932</v>
      </c>
      <c r="AV146">
        <v>199.89227537499391</v>
      </c>
      <c r="AW146">
        <v>207.37829898044583</v>
      </c>
      <c r="AX146">
        <v>204.41884755874344</v>
      </c>
      <c r="AY146">
        <v>205.13792931288481</v>
      </c>
      <c r="AZ146">
        <v>205.88370416808903</v>
      </c>
      <c r="BA146">
        <v>208.80415702541359</v>
      </c>
      <c r="BB146">
        <v>210.62665366790316</v>
      </c>
      <c r="BC146">
        <v>201.6420897483913</v>
      </c>
      <c r="BD146">
        <v>210.28999169848976</v>
      </c>
      <c r="BE146">
        <v>198.87534888531081</v>
      </c>
      <c r="BF146">
        <v>210.27577913847199</v>
      </c>
      <c r="BG146">
        <v>210.6639702355169</v>
      </c>
      <c r="BH146">
        <v>219.59759904112434</v>
      </c>
      <c r="BI146">
        <v>209.45510853144515</v>
      </c>
    </row>
    <row r="147" spans="1:61" x14ac:dyDescent="0.2">
      <c r="A147" s="39" t="s">
        <v>245</v>
      </c>
      <c r="B147">
        <v>212.89104650114314</v>
      </c>
      <c r="C147">
        <v>209.93572816442611</v>
      </c>
      <c r="D147">
        <v>204.98848796469974</v>
      </c>
      <c r="E147">
        <v>193.85792127414607</v>
      </c>
      <c r="F147">
        <v>202.44866034536972</v>
      </c>
      <c r="G147">
        <v>206.19489232777414</v>
      </c>
      <c r="H147">
        <v>209.36336780087731</v>
      </c>
      <c r="I147">
        <v>202.72523313670536</v>
      </c>
      <c r="J147">
        <v>209.54681174535654</v>
      </c>
      <c r="K147">
        <v>209.44552302572265</v>
      </c>
      <c r="L147">
        <v>213.04351419294835</v>
      </c>
      <c r="M147">
        <v>209.7966726773011</v>
      </c>
      <c r="N147">
        <v>203.33115214944701</v>
      </c>
      <c r="O147">
        <v>215.3659202826093</v>
      </c>
      <c r="P147">
        <v>212.82825612380111</v>
      </c>
      <c r="Q147">
        <v>209.42071201025828</v>
      </c>
      <c r="R147">
        <v>207.32152377368766</v>
      </c>
      <c r="S147">
        <v>209.70196187809779</v>
      </c>
      <c r="T147">
        <v>204.80346206787362</v>
      </c>
      <c r="U147">
        <v>205.42369368505024</v>
      </c>
      <c r="V147">
        <v>199.74470985963126</v>
      </c>
      <c r="W147">
        <v>221.18965587415732</v>
      </c>
      <c r="X147">
        <v>216.59951796883252</v>
      </c>
      <c r="Y147">
        <v>211.7673351016565</v>
      </c>
      <c r="Z147">
        <v>205.66496330266818</v>
      </c>
      <c r="AA147">
        <v>197.87425442464883</v>
      </c>
      <c r="AB147">
        <v>209.45597766731953</v>
      </c>
      <c r="AC147">
        <v>206.79402707847476</v>
      </c>
      <c r="AD147">
        <v>206.27109490979637</v>
      </c>
      <c r="AE147">
        <v>216.33797685118043</v>
      </c>
      <c r="AF147">
        <v>208.79012579590199</v>
      </c>
      <c r="AG147">
        <v>206.12012788424909</v>
      </c>
      <c r="AH147">
        <v>211.05560661217896</v>
      </c>
      <c r="AI147">
        <v>207.61913715651463</v>
      </c>
      <c r="AJ147">
        <v>218.30762632581173</v>
      </c>
      <c r="AK147">
        <v>201.78839220298687</v>
      </c>
      <c r="AL147">
        <v>203.43824969805428</v>
      </c>
      <c r="AM147">
        <v>205.08964537603606</v>
      </c>
      <c r="AN147">
        <v>209.79889241280762</v>
      </c>
      <c r="AO147">
        <v>209.35425750613649</v>
      </c>
      <c r="AP147">
        <v>215.29636440155446</v>
      </c>
      <c r="AQ147">
        <v>208.60646300426015</v>
      </c>
      <c r="AR147">
        <v>212.10157099395292</v>
      </c>
      <c r="AS147">
        <v>210.25242501983303</v>
      </c>
      <c r="AT147">
        <v>213.43151145393495</v>
      </c>
      <c r="AU147">
        <v>209.65127687523636</v>
      </c>
      <c r="AV147">
        <v>205.32467472313147</v>
      </c>
      <c r="AW147">
        <v>210.27623559112544</v>
      </c>
      <c r="AX147">
        <v>203.5553141717246</v>
      </c>
      <c r="AY147">
        <v>209.68872475114767</v>
      </c>
      <c r="AZ147">
        <v>203.829773524747</v>
      </c>
      <c r="BA147">
        <v>206.16689864928776</v>
      </c>
      <c r="BB147">
        <v>202.6770492442738</v>
      </c>
      <c r="BC147">
        <v>204.67657448298996</v>
      </c>
      <c r="BD147">
        <v>206.18734522705199</v>
      </c>
      <c r="BE147">
        <v>209.35772779685794</v>
      </c>
      <c r="BF147">
        <v>208.58826117310673</v>
      </c>
      <c r="BG147">
        <v>212.08658308970189</v>
      </c>
      <c r="BH147">
        <v>209.0615650580803</v>
      </c>
      <c r="BI147">
        <v>201.99649709630467</v>
      </c>
    </row>
    <row r="148" spans="1:61" x14ac:dyDescent="0.2">
      <c r="A148" s="39" t="s">
        <v>246</v>
      </c>
      <c r="B148">
        <v>210.45159469614009</v>
      </c>
      <c r="C148">
        <v>207.61196522235696</v>
      </c>
      <c r="D148">
        <v>203.24063696298981</v>
      </c>
      <c r="E148">
        <v>202.78555992027395</v>
      </c>
      <c r="F148">
        <v>212.48856781076756</v>
      </c>
      <c r="G148">
        <v>212.8456013246323</v>
      </c>
      <c r="H148">
        <v>218.06451839202782</v>
      </c>
      <c r="I148">
        <v>212.73859131489007</v>
      </c>
      <c r="J148">
        <v>199.70426690398017</v>
      </c>
      <c r="K148">
        <v>206.1384047487154</v>
      </c>
      <c r="L148">
        <v>207.56301849124429</v>
      </c>
      <c r="M148">
        <v>214.66659730086394</v>
      </c>
      <c r="N148">
        <v>211.65691107617749</v>
      </c>
      <c r="O148">
        <v>207.67310486681527</v>
      </c>
      <c r="P148">
        <v>214.74088028063125</v>
      </c>
      <c r="Q148">
        <v>211.95466827285418</v>
      </c>
      <c r="R148">
        <v>208.54554220696446</v>
      </c>
      <c r="S148">
        <v>205.01874514812516</v>
      </c>
      <c r="T148">
        <v>207.48277661587781</v>
      </c>
      <c r="U148">
        <v>201.93659550150915</v>
      </c>
      <c r="V148">
        <v>210.26020347326994</v>
      </c>
      <c r="W148">
        <v>211.32746481035429</v>
      </c>
      <c r="X148">
        <v>205.11091732024215</v>
      </c>
      <c r="Y148">
        <v>210.24098869239242</v>
      </c>
      <c r="Z148">
        <v>210.05029778044263</v>
      </c>
      <c r="AA148">
        <v>201.81300312961685</v>
      </c>
      <c r="AB148">
        <v>216.23845766717568</v>
      </c>
      <c r="AC148">
        <v>207.46248635751544</v>
      </c>
      <c r="AD148">
        <v>207.21667722446728</v>
      </c>
      <c r="AE148">
        <v>202.80400560969429</v>
      </c>
      <c r="AF148">
        <v>205.55212570562435</v>
      </c>
      <c r="AG148">
        <v>203.76554500890779</v>
      </c>
      <c r="AH148">
        <v>212.61179126887146</v>
      </c>
      <c r="AI148">
        <v>212.422551000971</v>
      </c>
      <c r="AJ148">
        <v>210.28724047701689</v>
      </c>
      <c r="AK148">
        <v>217.6851499620243</v>
      </c>
      <c r="AL148">
        <v>207.8222085650923</v>
      </c>
      <c r="AM148">
        <v>209.66492668540741</v>
      </c>
      <c r="AN148">
        <v>209.88835088010819</v>
      </c>
      <c r="AO148">
        <v>203.90120523862424</v>
      </c>
      <c r="AP148">
        <v>206.74182265102718</v>
      </c>
      <c r="AQ148">
        <v>213.24883034813683</v>
      </c>
      <c r="AR148">
        <v>209.60292415785079</v>
      </c>
      <c r="AS148">
        <v>212.62555362901185</v>
      </c>
      <c r="AT148">
        <v>200.80978272508946</v>
      </c>
      <c r="AU148">
        <v>211.70639554603258</v>
      </c>
      <c r="AV148">
        <v>206.27550936970511</v>
      </c>
      <c r="AW148">
        <v>209.15129864752817</v>
      </c>
      <c r="AX148">
        <v>209.85357293958077</v>
      </c>
      <c r="AY148">
        <v>203.3021267629083</v>
      </c>
      <c r="AZ148">
        <v>211.37863752974954</v>
      </c>
      <c r="BA148">
        <v>213.87163185628015</v>
      </c>
      <c r="BB148">
        <v>208.78544871939812</v>
      </c>
      <c r="BC148">
        <v>215.86387886364537</v>
      </c>
      <c r="BD148">
        <v>212.87108763991273</v>
      </c>
      <c r="BE148">
        <v>208.28981617106183</v>
      </c>
      <c r="BF148">
        <v>211.66321387446078</v>
      </c>
      <c r="BG148">
        <v>200.30991079457453</v>
      </c>
      <c r="BH148">
        <v>205.52887163140258</v>
      </c>
      <c r="BI148">
        <v>207.94004213021981</v>
      </c>
    </row>
    <row r="149" spans="1:61" x14ac:dyDescent="0.2">
      <c r="A149" s="39" t="s">
        <v>247</v>
      </c>
      <c r="B149">
        <v>213.3168980684859</v>
      </c>
      <c r="C149">
        <v>200.97464341907471</v>
      </c>
      <c r="D149">
        <v>208.21694631868741</v>
      </c>
      <c r="E149">
        <v>216.70538997332915</v>
      </c>
      <c r="F149">
        <v>202.66763256350532</v>
      </c>
      <c r="G149">
        <v>215.4492947987892</v>
      </c>
      <c r="H149">
        <v>201.9727740638773</v>
      </c>
      <c r="I149">
        <v>207.39438112050993</v>
      </c>
      <c r="J149">
        <v>214.4082325934578</v>
      </c>
      <c r="K149">
        <v>214.86474777467083</v>
      </c>
      <c r="L149">
        <v>203.96260749967769</v>
      </c>
      <c r="M149">
        <v>214.26928340352606</v>
      </c>
      <c r="N149">
        <v>199.32394805201329</v>
      </c>
      <c r="O149">
        <v>207.56428780478745</v>
      </c>
      <c r="P149">
        <v>218.3222828329308</v>
      </c>
      <c r="Q149">
        <v>214.38423443888314</v>
      </c>
      <c r="R149">
        <v>209.06627965124062</v>
      </c>
      <c r="S149">
        <v>211.61450474883895</v>
      </c>
      <c r="T149">
        <v>205.7782010773808</v>
      </c>
      <c r="U149">
        <v>198.17493792052846</v>
      </c>
      <c r="V149">
        <v>209.42462624808104</v>
      </c>
      <c r="W149">
        <v>201.42973296734272</v>
      </c>
      <c r="X149">
        <v>222.73414158681408</v>
      </c>
      <c r="Y149">
        <v>207.15626915480971</v>
      </c>
      <c r="Z149">
        <v>205.33271579316352</v>
      </c>
      <c r="AA149">
        <v>203.79265704596764</v>
      </c>
      <c r="AB149">
        <v>218.559388101683</v>
      </c>
      <c r="AC149">
        <v>209.03243337434833</v>
      </c>
      <c r="AD149">
        <v>214.27814983999997</v>
      </c>
      <c r="AE149">
        <v>202.81713643945113</v>
      </c>
      <c r="AF149">
        <v>210.23459210246801</v>
      </c>
      <c r="AG149">
        <v>209.88478054496954</v>
      </c>
      <c r="AH149">
        <v>202.60467961398535</v>
      </c>
      <c r="AI149">
        <v>207.33720573608298</v>
      </c>
      <c r="AJ149">
        <v>210.91568198917957</v>
      </c>
      <c r="AK149">
        <v>214.11855398346961</v>
      </c>
      <c r="AL149">
        <v>205.69852820463711</v>
      </c>
      <c r="AM149">
        <v>206.55534611015173</v>
      </c>
      <c r="AN149">
        <v>203.40433464062517</v>
      </c>
      <c r="AO149">
        <v>202.54376506946573</v>
      </c>
      <c r="AP149">
        <v>210.97882252198178</v>
      </c>
      <c r="AQ149">
        <v>210.33780042435683</v>
      </c>
      <c r="AR149">
        <v>215.80584059612011</v>
      </c>
      <c r="AS149">
        <v>207.95729353940987</v>
      </c>
      <c r="AT149">
        <v>220.40460733242799</v>
      </c>
      <c r="AU149">
        <v>209.34211461499945</v>
      </c>
      <c r="AV149">
        <v>213.52270194020821</v>
      </c>
      <c r="AW149">
        <v>207.20689788268646</v>
      </c>
      <c r="AX149">
        <v>207.59044941988395</v>
      </c>
      <c r="AY149">
        <v>214.23875735072943</v>
      </c>
      <c r="AZ149">
        <v>212.71302996629674</v>
      </c>
      <c r="BA149">
        <v>205.56001670903061</v>
      </c>
      <c r="BB149">
        <v>200.72789636961534</v>
      </c>
      <c r="BC149">
        <v>206.23657958586409</v>
      </c>
      <c r="BD149">
        <v>208.62678452650289</v>
      </c>
      <c r="BE149">
        <v>204.70581246391521</v>
      </c>
      <c r="BF149">
        <v>225.71026290953159</v>
      </c>
      <c r="BG149">
        <v>210.37793074120418</v>
      </c>
      <c r="BH149">
        <v>215.00069563208672</v>
      </c>
      <c r="BI149">
        <v>211.14437102133525</v>
      </c>
    </row>
    <row r="150" spans="1:61" x14ac:dyDescent="0.2">
      <c r="A150" s="39" t="s">
        <v>248</v>
      </c>
      <c r="B150">
        <v>209.10661005692236</v>
      </c>
      <c r="C150">
        <v>220.04184627567884</v>
      </c>
      <c r="D150">
        <v>207.1439199220622</v>
      </c>
      <c r="E150">
        <v>209.25817734897282</v>
      </c>
      <c r="F150">
        <v>208.57387978813495</v>
      </c>
      <c r="G150">
        <v>202.37676592606294</v>
      </c>
      <c r="H150">
        <v>205.96863562551152</v>
      </c>
      <c r="I150">
        <v>213.35732851858484</v>
      </c>
      <c r="J150">
        <v>198.0435045674385</v>
      </c>
      <c r="K150">
        <v>205.56698230157781</v>
      </c>
      <c r="L150">
        <v>213.58716806153825</v>
      </c>
      <c r="M150">
        <v>206.00776549818693</v>
      </c>
      <c r="N150">
        <v>206.14063073699799</v>
      </c>
      <c r="O150">
        <v>220.90893123950809</v>
      </c>
      <c r="P150">
        <v>212.18707145399821</v>
      </c>
      <c r="Q150">
        <v>202.0239092666161</v>
      </c>
      <c r="R150">
        <v>205.67554299978656</v>
      </c>
      <c r="S150">
        <v>199.39763076527743</v>
      </c>
      <c r="T150">
        <v>216.92421212483896</v>
      </c>
      <c r="U150">
        <v>209.41113901008794</v>
      </c>
      <c r="V150">
        <v>211.07230777707446</v>
      </c>
      <c r="W150">
        <v>209.02686840364186</v>
      </c>
      <c r="X150">
        <v>210.60874571722525</v>
      </c>
      <c r="Y150">
        <v>216.62100250742515</v>
      </c>
      <c r="Z150">
        <v>215.16360545993666</v>
      </c>
      <c r="AA150">
        <v>213.11245730194787</v>
      </c>
      <c r="AB150">
        <v>199.85593424044782</v>
      </c>
      <c r="AC150">
        <v>208.53751364248456</v>
      </c>
      <c r="AD150">
        <v>205.7017421315395</v>
      </c>
      <c r="AE150">
        <v>205.64561096071702</v>
      </c>
      <c r="AF150">
        <v>209.58756733981136</v>
      </c>
      <c r="AG150">
        <v>201.68051931014634</v>
      </c>
      <c r="AH150">
        <v>209.11261897473014</v>
      </c>
      <c r="AI150">
        <v>209.819770432121</v>
      </c>
      <c r="AJ150">
        <v>209.19778803764348</v>
      </c>
      <c r="AK150">
        <v>213.94656512475922</v>
      </c>
      <c r="AL150">
        <v>211.40000951837283</v>
      </c>
      <c r="AM150">
        <v>202.59309947269503</v>
      </c>
      <c r="AN150">
        <v>213.76852357880853</v>
      </c>
      <c r="AO150">
        <v>218.45754288497847</v>
      </c>
      <c r="AP150">
        <v>201.9404597171233</v>
      </c>
      <c r="AQ150">
        <v>205.56140482531919</v>
      </c>
      <c r="AR150">
        <v>207.47052117477142</v>
      </c>
      <c r="AS150">
        <v>201.42112914746394</v>
      </c>
      <c r="AT150">
        <v>215.58635565034638</v>
      </c>
      <c r="AU150">
        <v>217.81885932560544</v>
      </c>
      <c r="AV150">
        <v>212.10490372360073</v>
      </c>
      <c r="AW150">
        <v>201.46992581195082</v>
      </c>
      <c r="AX150">
        <v>206.51611619305913</v>
      </c>
      <c r="AY150">
        <v>203.97581336274743</v>
      </c>
      <c r="AZ150">
        <v>206.70595047468669</v>
      </c>
      <c r="BA150">
        <v>204.09312794746074</v>
      </c>
      <c r="BB150">
        <v>214.84278802509652</v>
      </c>
      <c r="BC150">
        <v>205.51163898054074</v>
      </c>
      <c r="BD150">
        <v>212.74591956844961</v>
      </c>
      <c r="BE150">
        <v>209.97696522263868</v>
      </c>
      <c r="BF150">
        <v>220.64051206817385</v>
      </c>
      <c r="BG150">
        <v>213.66382709621394</v>
      </c>
      <c r="BH150">
        <v>210.36177356782719</v>
      </c>
      <c r="BI150">
        <v>203.13700345232792</v>
      </c>
    </row>
    <row r="151" spans="1:61" x14ac:dyDescent="0.2">
      <c r="A151" s="39" t="s">
        <v>249</v>
      </c>
      <c r="B151">
        <v>211.06050878862152</v>
      </c>
      <c r="C151">
        <v>205.58088847556792</v>
      </c>
      <c r="D151">
        <v>198.83005377542577</v>
      </c>
      <c r="E151">
        <v>204.49238020538178</v>
      </c>
      <c r="F151">
        <v>211.6045878459845</v>
      </c>
      <c r="G151">
        <v>211.65218397746503</v>
      </c>
      <c r="H151">
        <v>206.97698955919623</v>
      </c>
      <c r="I151">
        <v>211.20301580813975</v>
      </c>
      <c r="J151">
        <v>202.39518660437898</v>
      </c>
      <c r="K151">
        <v>207.58622879603354</v>
      </c>
      <c r="L151">
        <v>207.64359176374273</v>
      </c>
      <c r="M151">
        <v>210.59933528923284</v>
      </c>
      <c r="N151">
        <v>210.44556076722802</v>
      </c>
      <c r="O151">
        <v>208.62128208355716</v>
      </c>
      <c r="P151">
        <v>213.75541776015598</v>
      </c>
      <c r="Q151">
        <v>204.78152107662754</v>
      </c>
      <c r="R151">
        <v>199.4725890448608</v>
      </c>
      <c r="S151">
        <v>210.94719598059601</v>
      </c>
      <c r="T151">
        <v>212.46746469151549</v>
      </c>
      <c r="U151">
        <v>198.00206116761547</v>
      </c>
      <c r="V151">
        <v>209.50221694639185</v>
      </c>
      <c r="W151">
        <v>197.09635905874893</v>
      </c>
      <c r="X151">
        <v>211.67371853826626</v>
      </c>
      <c r="Y151">
        <v>196.97360455885064</v>
      </c>
      <c r="Z151">
        <v>204.51348957740993</v>
      </c>
      <c r="AA151">
        <v>209.8420053038426</v>
      </c>
      <c r="AB151">
        <v>215.35665366846661</v>
      </c>
      <c r="AC151">
        <v>207.60563741296937</v>
      </c>
      <c r="AD151">
        <v>207.46671323414193</v>
      </c>
      <c r="AE151">
        <v>206.08439952175831</v>
      </c>
      <c r="AF151">
        <v>213.46932824363466</v>
      </c>
      <c r="AG151">
        <v>217.64573246164946</v>
      </c>
      <c r="AH151">
        <v>202.43324099956953</v>
      </c>
      <c r="AI151">
        <v>212.48035166300542</v>
      </c>
      <c r="AJ151">
        <v>198.18734342826065</v>
      </c>
      <c r="AK151">
        <v>214.12559460932971</v>
      </c>
      <c r="AL151">
        <v>200.83934585037059</v>
      </c>
      <c r="AM151">
        <v>208.13612293514598</v>
      </c>
      <c r="AN151">
        <v>210.71185399469687</v>
      </c>
      <c r="AO151">
        <v>203.88674882033956</v>
      </c>
      <c r="AP151">
        <v>214.6021561906382</v>
      </c>
      <c r="AQ151">
        <v>200.81275904650101</v>
      </c>
      <c r="AR151">
        <v>206.71546094709629</v>
      </c>
      <c r="AS151">
        <v>210.16212868053844</v>
      </c>
      <c r="AT151">
        <v>213.33774482391891</v>
      </c>
      <c r="AU151">
        <v>210.24830444039981</v>
      </c>
      <c r="AV151">
        <v>203.83313751827518</v>
      </c>
      <c r="AW151">
        <v>207.68195254496095</v>
      </c>
      <c r="AX151">
        <v>202.6730224564817</v>
      </c>
      <c r="AY151">
        <v>206.13573481333151</v>
      </c>
      <c r="AZ151">
        <v>209.74217348103411</v>
      </c>
      <c r="BA151">
        <v>212.09434903758665</v>
      </c>
      <c r="BB151">
        <v>209.13667965706554</v>
      </c>
      <c r="BC151">
        <v>214.25398911324737</v>
      </c>
      <c r="BD151">
        <v>215.18526507625938</v>
      </c>
      <c r="BE151">
        <v>206.6197059342885</v>
      </c>
      <c r="BF151">
        <v>211.30022771777294</v>
      </c>
      <c r="BG151">
        <v>197.43000719009433</v>
      </c>
      <c r="BH151">
        <v>209.88210435680958</v>
      </c>
      <c r="BI151">
        <v>211.9220537928486</v>
      </c>
    </row>
    <row r="152" spans="1:61" x14ac:dyDescent="0.2">
      <c r="A152" s="39" t="s">
        <v>250</v>
      </c>
      <c r="B152">
        <v>209.22279288916616</v>
      </c>
      <c r="C152">
        <v>212.95826384394604</v>
      </c>
      <c r="D152">
        <v>208.01577575403644</v>
      </c>
      <c r="E152">
        <v>206.22727545506496</v>
      </c>
      <c r="F152">
        <v>206.11209931976919</v>
      </c>
      <c r="G152">
        <v>214.75965111440746</v>
      </c>
      <c r="H152">
        <v>205.4948502767802</v>
      </c>
      <c r="I152">
        <v>217.9241810858075</v>
      </c>
      <c r="J152">
        <v>213.03262185702624</v>
      </c>
      <c r="K152">
        <v>209.73288185578713</v>
      </c>
      <c r="L152">
        <v>208.15843284018047</v>
      </c>
      <c r="M152">
        <v>203.78306528746907</v>
      </c>
      <c r="N152">
        <v>210.22545679662289</v>
      </c>
      <c r="O152">
        <v>200.6863529253751</v>
      </c>
      <c r="P152">
        <v>211.66373910765105</v>
      </c>
      <c r="Q152">
        <v>213.76633510718239</v>
      </c>
      <c r="R152">
        <v>218.21883690555114</v>
      </c>
      <c r="S152">
        <v>214.51731852485682</v>
      </c>
      <c r="T152">
        <v>203.19828065785987</v>
      </c>
      <c r="U152">
        <v>201.49369886658678</v>
      </c>
      <c r="V152">
        <v>204.3839258043663</v>
      </c>
      <c r="W152">
        <v>202.00259980575356</v>
      </c>
      <c r="X152">
        <v>218.01554664981086</v>
      </c>
      <c r="Y152">
        <v>207.89333389294188</v>
      </c>
      <c r="Z152">
        <v>200.13728415270452</v>
      </c>
      <c r="AA152">
        <v>211.66951667274407</v>
      </c>
      <c r="AB152">
        <v>203.68187035947631</v>
      </c>
      <c r="AC152">
        <v>209.44769899179664</v>
      </c>
      <c r="AD152">
        <v>213.51643665858137</v>
      </c>
      <c r="AE152">
        <v>200.33442167678731</v>
      </c>
      <c r="AF152">
        <v>208.36357391763886</v>
      </c>
      <c r="AG152">
        <v>201.56514308601618</v>
      </c>
      <c r="AH152">
        <v>212.4938451537746</v>
      </c>
      <c r="AI152">
        <v>203.04426227758813</v>
      </c>
      <c r="AJ152">
        <v>218.06226739264093</v>
      </c>
      <c r="AK152">
        <v>211.34415972247371</v>
      </c>
      <c r="AL152">
        <v>210.73991645372007</v>
      </c>
      <c r="AM152">
        <v>213.13583017891506</v>
      </c>
      <c r="AN152">
        <v>208.80203108154819</v>
      </c>
      <c r="AO152">
        <v>213.87089402870333</v>
      </c>
      <c r="AP152">
        <v>204.32838239449484</v>
      </c>
      <c r="AQ152">
        <v>205.48176946923195</v>
      </c>
      <c r="AR152">
        <v>207.12603072971251</v>
      </c>
      <c r="AS152">
        <v>205.47756760370976</v>
      </c>
      <c r="AT152">
        <v>213.92698143009329</v>
      </c>
      <c r="AU152">
        <v>208.57556803767511</v>
      </c>
      <c r="AV152">
        <v>207.90932849414094</v>
      </c>
      <c r="AW152">
        <v>208.42347551243438</v>
      </c>
      <c r="AX152">
        <v>209.06584820969147</v>
      </c>
      <c r="AY152">
        <v>217.52470372794778</v>
      </c>
      <c r="AZ152">
        <v>212.11825340052019</v>
      </c>
      <c r="BA152">
        <v>206.52614564588293</v>
      </c>
      <c r="BB152">
        <v>194.05500877602026</v>
      </c>
      <c r="BC152">
        <v>203.96150701108854</v>
      </c>
      <c r="BD152">
        <v>206.8564422892523</v>
      </c>
      <c r="BE152">
        <v>209.9845936094498</v>
      </c>
      <c r="BF152">
        <v>194.64006852777675</v>
      </c>
      <c r="BG152">
        <v>202.32829440593196</v>
      </c>
      <c r="BH152">
        <v>207.02916897553951</v>
      </c>
      <c r="BI152">
        <v>210.00256408788846</v>
      </c>
    </row>
    <row r="153" spans="1:61" x14ac:dyDescent="0.2">
      <c r="A153" s="39" t="s">
        <v>251</v>
      </c>
      <c r="B153">
        <v>213.22764594279579</v>
      </c>
      <c r="C153">
        <v>206.50913184218371</v>
      </c>
      <c r="D153">
        <v>198.38157966424478</v>
      </c>
      <c r="E153">
        <v>207.14264435574296</v>
      </c>
      <c r="F153">
        <v>210.2227118279261</v>
      </c>
      <c r="G153">
        <v>218.80339643522166</v>
      </c>
      <c r="H153">
        <v>217.53223207034171</v>
      </c>
      <c r="I153">
        <v>201.13342641471536</v>
      </c>
      <c r="J153">
        <v>201.98809336526028</v>
      </c>
      <c r="K153">
        <v>213.18417664352455</v>
      </c>
      <c r="L153">
        <v>205.00167506944126</v>
      </c>
      <c r="M153">
        <v>201.8209191441274</v>
      </c>
      <c r="N153">
        <v>214.6824168243329</v>
      </c>
      <c r="O153">
        <v>206.2679997856394</v>
      </c>
      <c r="P153">
        <v>206.8142735674046</v>
      </c>
      <c r="Q153">
        <v>216.27479880172177</v>
      </c>
      <c r="R153">
        <v>208.51046413318545</v>
      </c>
      <c r="S153">
        <v>208.82670453593892</v>
      </c>
      <c r="T153">
        <v>208.72471550538467</v>
      </c>
      <c r="U153">
        <v>203.69960323242412</v>
      </c>
      <c r="V153">
        <v>205.39360532657884</v>
      </c>
      <c r="W153">
        <v>202.58422053066897</v>
      </c>
      <c r="X153">
        <v>206.54053953640687</v>
      </c>
      <c r="Y153">
        <v>204.73897718821536</v>
      </c>
      <c r="Z153">
        <v>211.7312440781534</v>
      </c>
      <c r="AA153">
        <v>214.91083073434129</v>
      </c>
      <c r="AB153">
        <v>207.83777797751827</v>
      </c>
      <c r="AC153">
        <v>216.71126758283935</v>
      </c>
      <c r="AD153">
        <v>207.27867975202389</v>
      </c>
      <c r="AE153">
        <v>201.41079956138856</v>
      </c>
      <c r="AF153">
        <v>210.8553239417306</v>
      </c>
      <c r="AG153">
        <v>205.24243821219716</v>
      </c>
      <c r="AH153">
        <v>208.8309564236697</v>
      </c>
      <c r="AI153">
        <v>209.27719204101595</v>
      </c>
      <c r="AJ153">
        <v>208.48342087666242</v>
      </c>
      <c r="AK153">
        <v>214.58488602311991</v>
      </c>
      <c r="AL153">
        <v>215.58961959945736</v>
      </c>
      <c r="AM153">
        <v>203.95267809127108</v>
      </c>
      <c r="AN153">
        <v>209.48868593896623</v>
      </c>
      <c r="AO153">
        <v>206.15621890775219</v>
      </c>
      <c r="AP153">
        <v>206.13305862517154</v>
      </c>
      <c r="AQ153">
        <v>202.53343548339035</v>
      </c>
      <c r="AR153">
        <v>220.84370227949694</v>
      </c>
      <c r="AS153">
        <v>210.13987505048863</v>
      </c>
      <c r="AT153">
        <v>206.28169961801905</v>
      </c>
      <c r="AU153">
        <v>200.28635033432511</v>
      </c>
      <c r="AV153">
        <v>212.63935975858476</v>
      </c>
      <c r="AW153">
        <v>204.04478148285125</v>
      </c>
      <c r="AX153">
        <v>206.481613374679</v>
      </c>
      <c r="AY153">
        <v>204.98506144341081</v>
      </c>
      <c r="AZ153">
        <v>211.48856133314257</v>
      </c>
      <c r="BA153">
        <v>211.27005182043649</v>
      </c>
      <c r="BB153">
        <v>194.1968717596028</v>
      </c>
      <c r="BC153">
        <v>205.11671364366339</v>
      </c>
      <c r="BD153">
        <v>214.76771719554381</v>
      </c>
      <c r="BE153">
        <v>208.25400652248209</v>
      </c>
      <c r="BF153">
        <v>207.76157539549604</v>
      </c>
      <c r="BG153">
        <v>206.72972352932265</v>
      </c>
      <c r="BH153">
        <v>209.27675434669072</v>
      </c>
      <c r="BI153">
        <v>206.70378701416485</v>
      </c>
    </row>
    <row r="154" spans="1:61" x14ac:dyDescent="0.2">
      <c r="A154" s="39" t="s">
        <v>252</v>
      </c>
      <c r="B154">
        <v>209.76607784396765</v>
      </c>
      <c r="C154">
        <v>203.44892318681377</v>
      </c>
      <c r="D154">
        <v>209.10575342660013</v>
      </c>
      <c r="E154">
        <v>202.86286924366141</v>
      </c>
      <c r="F154">
        <v>208.89399691205472</v>
      </c>
      <c r="G154">
        <v>205.7168863551924</v>
      </c>
      <c r="H154">
        <v>204.73998388516338</v>
      </c>
      <c r="I154">
        <v>215.45561010262463</v>
      </c>
      <c r="J154">
        <v>207.49798962006753</v>
      </c>
      <c r="K154">
        <v>208.30877458812029</v>
      </c>
      <c r="L154">
        <v>207.25788301879948</v>
      </c>
      <c r="M154">
        <v>202.54445287483395</v>
      </c>
      <c r="N154">
        <v>210.87315060631954</v>
      </c>
      <c r="O154">
        <v>201.4903098619543</v>
      </c>
      <c r="P154">
        <v>196.41015440120827</v>
      </c>
      <c r="Q154">
        <v>208.92940638296568</v>
      </c>
      <c r="R154">
        <v>208.38297002902254</v>
      </c>
      <c r="S154">
        <v>204.5422523473535</v>
      </c>
      <c r="T154">
        <v>205.97628902342694</v>
      </c>
      <c r="U154">
        <v>203.25469320360571</v>
      </c>
      <c r="V154">
        <v>212.24634777118627</v>
      </c>
      <c r="W154">
        <v>215.54194843466394</v>
      </c>
      <c r="X154">
        <v>211.99728719457926</v>
      </c>
      <c r="Y154">
        <v>202.15655565826455</v>
      </c>
      <c r="Z154">
        <v>209.57222302732407</v>
      </c>
      <c r="AA154">
        <v>211.01982822747959</v>
      </c>
      <c r="AB154">
        <v>207.9673917727705</v>
      </c>
      <c r="AC154">
        <v>210.18168736410007</v>
      </c>
      <c r="AD154">
        <v>213.62464720132994</v>
      </c>
      <c r="AE154">
        <v>200.29758032015525</v>
      </c>
      <c r="AF154">
        <v>198.88865479279775</v>
      </c>
      <c r="AG154">
        <v>205.42087993581663</v>
      </c>
      <c r="AH154">
        <v>215.99109784566099</v>
      </c>
      <c r="AI154">
        <v>208.16390401924582</v>
      </c>
      <c r="AJ154">
        <v>198.34251231933013</v>
      </c>
      <c r="AK154">
        <v>209.36640665004961</v>
      </c>
      <c r="AL154">
        <v>197.52184796507936</v>
      </c>
      <c r="AM154">
        <v>205.54189616396616</v>
      </c>
      <c r="AN154">
        <v>207.13327769718308</v>
      </c>
      <c r="AO154">
        <v>204.38758367836999</v>
      </c>
      <c r="AP154">
        <v>205.85649833938805</v>
      </c>
      <c r="AQ154">
        <v>217.17839997782721</v>
      </c>
      <c r="AR154">
        <v>206.87750163907185</v>
      </c>
      <c r="AS154">
        <v>215.26302459952421</v>
      </c>
      <c r="AT154">
        <v>201.208909927489</v>
      </c>
      <c r="AU154">
        <v>197.39779288775753</v>
      </c>
      <c r="AV154">
        <v>210.09728113986785</v>
      </c>
      <c r="AW154">
        <v>205.22190409556788</v>
      </c>
      <c r="AX154">
        <v>205.14852151555533</v>
      </c>
      <c r="AY154">
        <v>204.95911242270085</v>
      </c>
      <c r="AZ154">
        <v>204.3009952352877</v>
      </c>
      <c r="BA154">
        <v>208.73957210133813</v>
      </c>
      <c r="BB154">
        <v>211.15577608489548</v>
      </c>
      <c r="BC154">
        <v>209.92901268292189</v>
      </c>
      <c r="BD154">
        <v>204.55403257747821</v>
      </c>
      <c r="BE154">
        <v>213.74161163058307</v>
      </c>
      <c r="BF154">
        <v>204.53506790764368</v>
      </c>
      <c r="BG154">
        <v>204.39592488165363</v>
      </c>
      <c r="BH154">
        <v>213.96244717598893</v>
      </c>
      <c r="BI154">
        <v>226.34094291552901</v>
      </c>
    </row>
    <row r="155" spans="1:61" x14ac:dyDescent="0.2">
      <c r="A155" s="39" t="s">
        <v>253</v>
      </c>
      <c r="B155">
        <v>202.21320580950123</v>
      </c>
      <c r="C155">
        <v>204.33573565915867</v>
      </c>
      <c r="D155">
        <v>200.4934422779188</v>
      </c>
      <c r="E155">
        <v>204.31048694936908</v>
      </c>
      <c r="F155">
        <v>214.80283278597926</v>
      </c>
      <c r="G155">
        <v>210.34839887980343</v>
      </c>
      <c r="H155">
        <v>207.29735054138291</v>
      </c>
      <c r="I155">
        <v>211.09100983031385</v>
      </c>
      <c r="J155">
        <v>212.50384334271803</v>
      </c>
      <c r="K155">
        <v>204.80993369111093</v>
      </c>
      <c r="L155">
        <v>200.80483052643831</v>
      </c>
      <c r="M155">
        <v>216.08286358733312</v>
      </c>
      <c r="N155">
        <v>212.16798798141826</v>
      </c>
      <c r="O155">
        <v>202.41705881508824</v>
      </c>
      <c r="P155">
        <v>214.27331019131816</v>
      </c>
      <c r="Q155">
        <v>212.89229705635807</v>
      </c>
      <c r="R155">
        <v>203.86054968858662</v>
      </c>
      <c r="S155">
        <v>204.16427203363855</v>
      </c>
      <c r="T155">
        <v>199.58418859224184</v>
      </c>
      <c r="U155">
        <v>209.1173460734426</v>
      </c>
      <c r="V155">
        <v>213.02943294122815</v>
      </c>
      <c r="W155">
        <v>198.86867092046305</v>
      </c>
      <c r="X155">
        <v>199.33270193851786</v>
      </c>
      <c r="Y155">
        <v>213.48383468412794</v>
      </c>
      <c r="Z155">
        <v>214.25800339548732</v>
      </c>
      <c r="AA155">
        <v>210.8543610142151</v>
      </c>
      <c r="AB155">
        <v>211.9923600070324</v>
      </c>
      <c r="AC155">
        <v>208.0351280959876</v>
      </c>
      <c r="AD155">
        <v>204.20441485603806</v>
      </c>
      <c r="AE155">
        <v>205.77043512949604</v>
      </c>
      <c r="AF155">
        <v>197.75980361137772</v>
      </c>
      <c r="AG155">
        <v>210.14168835555029</v>
      </c>
      <c r="AH155">
        <v>205.74346065350983</v>
      </c>
      <c r="AI155">
        <v>205.06542212152272</v>
      </c>
      <c r="AJ155">
        <v>213.39872189619928</v>
      </c>
      <c r="AK155">
        <v>199.08048996276921</v>
      </c>
      <c r="AL155">
        <v>203.72696538052696</v>
      </c>
      <c r="AM155">
        <v>213.07047616338241</v>
      </c>
      <c r="AN155">
        <v>209.19606227144686</v>
      </c>
      <c r="AO155">
        <v>207.12645591848559</v>
      </c>
      <c r="AP155">
        <v>206.00507680447481</v>
      </c>
      <c r="AQ155">
        <v>217.30440592128434</v>
      </c>
      <c r="AR155">
        <v>204.03387664137699</v>
      </c>
      <c r="AS155">
        <v>203.91840662560571</v>
      </c>
      <c r="AT155">
        <v>201.17176843760535</v>
      </c>
      <c r="AU155">
        <v>205.04502556596708</v>
      </c>
      <c r="AV155">
        <v>208.8582060218032</v>
      </c>
      <c r="AW155">
        <v>214.13263523518981</v>
      </c>
      <c r="AX155">
        <v>205.71184036490013</v>
      </c>
      <c r="AY155">
        <v>202.38669533446955</v>
      </c>
      <c r="AZ155">
        <v>205.83923442464584</v>
      </c>
      <c r="BA155">
        <v>206.31744673883804</v>
      </c>
      <c r="BB155">
        <v>205.97538862367219</v>
      </c>
      <c r="BC155">
        <v>217.80645381787326</v>
      </c>
      <c r="BD155">
        <v>211.84807094633288</v>
      </c>
      <c r="BE155">
        <v>206.07948483976361</v>
      </c>
      <c r="BF155">
        <v>209.00803504210489</v>
      </c>
      <c r="BG155">
        <v>206.1544368665709</v>
      </c>
      <c r="BH155">
        <v>210.975408506245</v>
      </c>
      <c r="BI155">
        <v>197.90616859373404</v>
      </c>
    </row>
    <row r="156" spans="1:61" x14ac:dyDescent="0.2">
      <c r="A156" s="39" t="s">
        <v>254</v>
      </c>
      <c r="B156">
        <v>221.92398189636879</v>
      </c>
      <c r="C156">
        <v>215.01111275702715</v>
      </c>
      <c r="D156">
        <v>207.53684437059565</v>
      </c>
      <c r="E156">
        <v>207.83651491675118</v>
      </c>
      <c r="F156">
        <v>198.70262219902361</v>
      </c>
      <c r="G156">
        <v>209.63455695201264</v>
      </c>
      <c r="H156">
        <v>205.73430033656041</v>
      </c>
      <c r="I156">
        <v>213.8323644225311</v>
      </c>
      <c r="J156">
        <v>211.89713022741489</v>
      </c>
      <c r="K156">
        <v>210.41726070271397</v>
      </c>
      <c r="L156">
        <v>209.88522449207085</v>
      </c>
      <c r="M156">
        <v>207.56428780478745</v>
      </c>
      <c r="N156">
        <v>214.39250060885388</v>
      </c>
      <c r="O156">
        <v>201.93118059742847</v>
      </c>
      <c r="P156">
        <v>211.68003384210169</v>
      </c>
      <c r="Q156">
        <v>211.41377187851322</v>
      </c>
      <c r="R156">
        <v>213.96017116549774</v>
      </c>
      <c r="S156">
        <v>199.90222979450482</v>
      </c>
      <c r="T156">
        <v>210.06834954497026</v>
      </c>
      <c r="U156">
        <v>213.4424913287221</v>
      </c>
      <c r="V156">
        <v>206.47330968805181</v>
      </c>
      <c r="W156">
        <v>202.94366761609854</v>
      </c>
      <c r="X156">
        <v>207.91184836289904</v>
      </c>
      <c r="Y156">
        <v>219.02014266507467</v>
      </c>
      <c r="Z156">
        <v>205.79006259359448</v>
      </c>
      <c r="AA156">
        <v>220.28445398737676</v>
      </c>
      <c r="AB156">
        <v>211.51587345903681</v>
      </c>
      <c r="AC156">
        <v>203.5855776079261</v>
      </c>
      <c r="AD156">
        <v>212.64116055809427</v>
      </c>
      <c r="AE156">
        <v>217.07667981664417</v>
      </c>
      <c r="AF156">
        <v>207.00907255323546</v>
      </c>
      <c r="AG156">
        <v>210.29688225772406</v>
      </c>
      <c r="AH156">
        <v>201.19716721402074</v>
      </c>
      <c r="AI156">
        <v>206.41944827494444</v>
      </c>
      <c r="AJ156">
        <v>197.62834524718346</v>
      </c>
      <c r="AK156">
        <v>202.72923491339316</v>
      </c>
      <c r="AL156">
        <v>208.44457237891038</v>
      </c>
      <c r="AM156">
        <v>210.08144911084673</v>
      </c>
      <c r="AN156">
        <v>208.57726253999135</v>
      </c>
      <c r="AO156">
        <v>200.02941125986399</v>
      </c>
      <c r="AP156">
        <v>208.38887890241313</v>
      </c>
      <c r="AQ156">
        <v>207.02574870702665</v>
      </c>
      <c r="AR156">
        <v>203.03604612982599</v>
      </c>
      <c r="AS156">
        <v>204.9124354493033</v>
      </c>
      <c r="AT156">
        <v>202.56231080330326</v>
      </c>
      <c r="AU156">
        <v>209.9626088487712</v>
      </c>
      <c r="AV156">
        <v>207.04497599345632</v>
      </c>
      <c r="AW156">
        <v>205.09254666413472</v>
      </c>
      <c r="AX156">
        <v>211.04824084196298</v>
      </c>
      <c r="AY156">
        <v>211.00515921480837</v>
      </c>
      <c r="AZ156">
        <v>210.78000925391098</v>
      </c>
      <c r="BA156">
        <v>204.74299147045531</v>
      </c>
      <c r="BB156">
        <v>219.48725004895823</v>
      </c>
      <c r="BC156">
        <v>212.04510842599848</v>
      </c>
      <c r="BD156">
        <v>206.61797391531582</v>
      </c>
      <c r="BE156">
        <v>216.00805537437554</v>
      </c>
      <c r="BF156">
        <v>206.18067976775637</v>
      </c>
      <c r="BG156">
        <v>209.50309233504231</v>
      </c>
      <c r="BH156">
        <v>212.4938451537746</v>
      </c>
      <c r="BI156">
        <v>204.35777044204588</v>
      </c>
    </row>
    <row r="157" spans="1:61" x14ac:dyDescent="0.2">
      <c r="A157" s="39" t="s">
        <v>255</v>
      </c>
      <c r="B157">
        <v>203.27115051023429</v>
      </c>
      <c r="C157">
        <v>212.19663820139249</v>
      </c>
      <c r="D157">
        <v>203.06254539483052</v>
      </c>
      <c r="E157">
        <v>214.67801486997632</v>
      </c>
      <c r="F157">
        <v>205.70908914342726</v>
      </c>
      <c r="G157">
        <v>212.63515789306257</v>
      </c>
      <c r="H157">
        <v>220.9691579786595</v>
      </c>
      <c r="I157">
        <v>201.92267682196689</v>
      </c>
      <c r="J157">
        <v>211.3522633202665</v>
      </c>
      <c r="K157">
        <v>213.81394374421507</v>
      </c>
      <c r="L157">
        <v>205.0104602198262</v>
      </c>
      <c r="M157">
        <v>206.62795334593102</v>
      </c>
      <c r="N157">
        <v>210.68527969637944</v>
      </c>
      <c r="O157">
        <v>213.75905687583145</v>
      </c>
      <c r="P157">
        <v>203.94053520013404</v>
      </c>
      <c r="Q157">
        <v>202.40296505781589</v>
      </c>
      <c r="R157">
        <v>210.53272446570918</v>
      </c>
      <c r="S157">
        <v>205.38088718004292</v>
      </c>
      <c r="T157">
        <v>220.28445398737676</v>
      </c>
      <c r="U157">
        <v>199.74861159190186</v>
      </c>
      <c r="V157">
        <v>207.80999689341843</v>
      </c>
      <c r="W157">
        <v>218.03548049993697</v>
      </c>
      <c r="X157">
        <v>210.50094785769761</v>
      </c>
      <c r="Y157">
        <v>208.17989862044487</v>
      </c>
      <c r="Z157">
        <v>206.14018678989669</v>
      </c>
      <c r="AA157">
        <v>206.68300903926865</v>
      </c>
      <c r="AB157">
        <v>214.29593273515638</v>
      </c>
      <c r="AC157">
        <v>199.65404460654827</v>
      </c>
      <c r="AD157">
        <v>202.97184262509109</v>
      </c>
      <c r="AE157">
        <v>213.49006244909833</v>
      </c>
      <c r="AF157">
        <v>201.55093677877448</v>
      </c>
      <c r="AG157">
        <v>202.14396256725013</v>
      </c>
      <c r="AH157">
        <v>199.00280547281727</v>
      </c>
      <c r="AI157">
        <v>203.62552034149121</v>
      </c>
      <c r="AJ157">
        <v>201.82329519903578</v>
      </c>
      <c r="AK157">
        <v>207.87776448051591</v>
      </c>
      <c r="AL157">
        <v>209.30963144329144</v>
      </c>
      <c r="AM157">
        <v>210.32445700021344</v>
      </c>
      <c r="AN157">
        <v>197.29619778209599</v>
      </c>
      <c r="AO157">
        <v>209.49305037666636</v>
      </c>
      <c r="AP157">
        <v>203.74911271338351</v>
      </c>
      <c r="AQ157">
        <v>211.47160380442801</v>
      </c>
      <c r="AR157">
        <v>205.92622929817298</v>
      </c>
      <c r="AS157">
        <v>212.92802541884885</v>
      </c>
      <c r="AT157">
        <v>208.83862232713727</v>
      </c>
      <c r="AU157">
        <v>203.76384425381548</v>
      </c>
      <c r="AV157">
        <v>202.90760160369973</v>
      </c>
      <c r="AW157">
        <v>201.31583239836618</v>
      </c>
      <c r="AX157">
        <v>208.6738179081367</v>
      </c>
      <c r="AY157">
        <v>198.82835302033345</v>
      </c>
      <c r="AZ157">
        <v>197.34056748112198</v>
      </c>
      <c r="BA157">
        <v>207.42569502309198</v>
      </c>
      <c r="BB157">
        <v>202.86221895494964</v>
      </c>
      <c r="BC157">
        <v>201.95434088000911</v>
      </c>
      <c r="BD157">
        <v>218.47555088007357</v>
      </c>
      <c r="BE157">
        <v>210.26706902139995</v>
      </c>
      <c r="BF157">
        <v>207.46206742151844</v>
      </c>
      <c r="BG157">
        <v>209.41027612698963</v>
      </c>
      <c r="BH157">
        <v>209.73465764419234</v>
      </c>
      <c r="BI157">
        <v>208.07931021173135</v>
      </c>
    </row>
    <row r="158" spans="1:61" x14ac:dyDescent="0.2">
      <c r="A158" s="39" t="s">
        <v>256</v>
      </c>
      <c r="B158">
        <v>210.48370270128362</v>
      </c>
      <c r="C158">
        <v>204.02513526042458</v>
      </c>
      <c r="D158">
        <v>205.53119766410236</v>
      </c>
      <c r="E158">
        <v>205.31519551460224</v>
      </c>
      <c r="F158">
        <v>205.42744535069505</v>
      </c>
      <c r="G158">
        <v>210.18123091144662</v>
      </c>
      <c r="H158">
        <v>205.5702212395845</v>
      </c>
      <c r="I158">
        <v>208.46990862756502</v>
      </c>
      <c r="J158">
        <v>216.53021219882066</v>
      </c>
      <c r="K158">
        <v>197.88340848882217</v>
      </c>
      <c r="L158">
        <v>203.69845272162638</v>
      </c>
      <c r="M158">
        <v>209.24090718145453</v>
      </c>
      <c r="N158">
        <v>204.21028621277219</v>
      </c>
      <c r="O158">
        <v>213.03262185702624</v>
      </c>
      <c r="P158">
        <v>206.39399947632046</v>
      </c>
      <c r="Q158">
        <v>208.98108557722298</v>
      </c>
      <c r="R158">
        <v>209.77937749867851</v>
      </c>
      <c r="S158">
        <v>205.84923261358927</v>
      </c>
      <c r="T158">
        <v>213.31891146238195</v>
      </c>
      <c r="U158">
        <v>219.78283127956092</v>
      </c>
      <c r="V158">
        <v>208.75953096256853</v>
      </c>
      <c r="W158">
        <v>211.59104433300672</v>
      </c>
      <c r="X158">
        <v>199.63803749979706</v>
      </c>
      <c r="Y158">
        <v>202.87846366719168</v>
      </c>
      <c r="Z158">
        <v>215.721528163529</v>
      </c>
      <c r="AA158">
        <v>198.29098944447469</v>
      </c>
      <c r="AB158">
        <v>206.1379608016141</v>
      </c>
      <c r="AC158">
        <v>209.55425880166149</v>
      </c>
      <c r="AD158">
        <v>213.25878476764774</v>
      </c>
      <c r="AE158">
        <v>215.0664623308403</v>
      </c>
      <c r="AF158">
        <v>204.59795207662683</v>
      </c>
      <c r="AG158">
        <v>210.09773133974522</v>
      </c>
      <c r="AH158">
        <v>215.34123432266642</v>
      </c>
      <c r="AI158">
        <v>214.17354089627042</v>
      </c>
      <c r="AJ158">
        <v>206.94271809353086</v>
      </c>
      <c r="AK158">
        <v>218.84716586774448</v>
      </c>
      <c r="AL158">
        <v>209.53281177972531</v>
      </c>
      <c r="AM158">
        <v>208.37369090932771</v>
      </c>
      <c r="AN158">
        <v>211.70216866940609</v>
      </c>
      <c r="AO158">
        <v>206.0203460836492</v>
      </c>
      <c r="AP158">
        <v>209.33301682581077</v>
      </c>
      <c r="AQ158">
        <v>207.93457095115446</v>
      </c>
      <c r="AR158">
        <v>199.11325450940058</v>
      </c>
      <c r="AS158">
        <v>214.08974119131744</v>
      </c>
      <c r="AT158">
        <v>210.92294771497836</v>
      </c>
      <c r="AU158">
        <v>210.36084815696813</v>
      </c>
      <c r="AV158">
        <v>217.64180571827455</v>
      </c>
      <c r="AW158">
        <v>203.51964833699458</v>
      </c>
      <c r="AX158">
        <v>208.28939098228875</v>
      </c>
      <c r="AY158">
        <v>209.09973825601628</v>
      </c>
      <c r="AZ158">
        <v>206.79531515034614</v>
      </c>
      <c r="BA158">
        <v>206.23879306859453</v>
      </c>
      <c r="BB158">
        <v>201.8500945972919</v>
      </c>
      <c r="BC158">
        <v>205.81603662540874</v>
      </c>
      <c r="BD158">
        <v>208.31846639103605</v>
      </c>
      <c r="BE158">
        <v>203.4257691570092</v>
      </c>
      <c r="BF158">
        <v>196.62580014247214</v>
      </c>
      <c r="BG158">
        <v>197.4486154516926</v>
      </c>
      <c r="BH158">
        <v>199.19454059837153</v>
      </c>
      <c r="BI158">
        <v>198.50158294267021</v>
      </c>
    </row>
    <row r="159" spans="1:61" x14ac:dyDescent="0.2">
      <c r="A159" s="39" t="s">
        <v>257</v>
      </c>
      <c r="B159">
        <v>210.89729257474391</v>
      </c>
      <c r="C159">
        <v>214.43318116999581</v>
      </c>
      <c r="D159">
        <v>205.5883042679925</v>
      </c>
      <c r="E159">
        <v>202.79281314052059</v>
      </c>
      <c r="F159">
        <v>200.88330286617565</v>
      </c>
      <c r="G159">
        <v>205.94248651596718</v>
      </c>
      <c r="H159">
        <v>213.24286519976158</v>
      </c>
      <c r="I159">
        <v>201.74601088675263</v>
      </c>
      <c r="J159">
        <v>203.05182813663851</v>
      </c>
      <c r="K159">
        <v>204.96058807785448</v>
      </c>
      <c r="L159">
        <v>204.57346620551834</v>
      </c>
      <c r="M159">
        <v>209.27372800307057</v>
      </c>
      <c r="N159">
        <v>216.54847030495876</v>
      </c>
      <c r="O159">
        <v>202.72989770765707</v>
      </c>
      <c r="P159">
        <v>207.00950399478461</v>
      </c>
      <c r="Q159">
        <v>192.58435584325343</v>
      </c>
      <c r="R159">
        <v>202.15210368169937</v>
      </c>
      <c r="S159">
        <v>214.08740265306551</v>
      </c>
      <c r="T159">
        <v>208.76038134011469</v>
      </c>
      <c r="U159">
        <v>208.62212620832724</v>
      </c>
      <c r="V159">
        <v>197.98665432736743</v>
      </c>
      <c r="W159">
        <v>212.45226419287792</v>
      </c>
      <c r="X159">
        <v>208.53623807616532</v>
      </c>
      <c r="Y159">
        <v>210.41494092279027</v>
      </c>
      <c r="Z159">
        <v>206.19311653936893</v>
      </c>
      <c r="AA159">
        <v>213.23293579135498</v>
      </c>
      <c r="AB159">
        <v>211.39135567628546</v>
      </c>
      <c r="AC159">
        <v>212.70879058411811</v>
      </c>
      <c r="AD159">
        <v>216.07916194389691</v>
      </c>
      <c r="AE159">
        <v>220.11217750096694</v>
      </c>
      <c r="AF159">
        <v>209.8424492509439</v>
      </c>
      <c r="AG159">
        <v>206.73145554829534</v>
      </c>
      <c r="AH159">
        <v>217.21929313335568</v>
      </c>
      <c r="AI159">
        <v>202.13133195957926</v>
      </c>
      <c r="AJ159">
        <v>204.13201396186923</v>
      </c>
      <c r="AK159">
        <v>198.10355622885982</v>
      </c>
      <c r="AL159">
        <v>209.53762641730282</v>
      </c>
      <c r="AM159">
        <v>213.28811028743803</v>
      </c>
      <c r="AN159">
        <v>206.16244667272258</v>
      </c>
      <c r="AO159">
        <v>208.62932940636529</v>
      </c>
      <c r="AP159">
        <v>217.85007318377029</v>
      </c>
      <c r="AQ159">
        <v>207.07443907432025</v>
      </c>
      <c r="AR159">
        <v>210.2991707737674</v>
      </c>
      <c r="AS159">
        <v>201.95741724583786</v>
      </c>
      <c r="AT159">
        <v>208.07636515420018</v>
      </c>
      <c r="AU159">
        <v>210.94476990347903</v>
      </c>
      <c r="AV159">
        <v>210.03858007807867</v>
      </c>
      <c r="AW159">
        <v>205.82332110953575</v>
      </c>
      <c r="AX159">
        <v>212.22710172642837</v>
      </c>
      <c r="AY159">
        <v>198.44690866867313</v>
      </c>
      <c r="AZ159">
        <v>208.72683519647398</v>
      </c>
      <c r="BA159">
        <v>210.62995513367059</v>
      </c>
      <c r="BB159">
        <v>201.38138650273322</v>
      </c>
      <c r="BC159">
        <v>206.46806360892515</v>
      </c>
      <c r="BD159">
        <v>204.06762912662816</v>
      </c>
      <c r="BE159">
        <v>198.16868514445378</v>
      </c>
      <c r="BF159">
        <v>196.89076778141316</v>
      </c>
      <c r="BG159">
        <v>203.35463757638354</v>
      </c>
      <c r="BH159">
        <v>215.85336169428774</v>
      </c>
      <c r="BI159">
        <v>208.35556411148718</v>
      </c>
    </row>
    <row r="160" spans="1:61" x14ac:dyDescent="0.2">
      <c r="A160" s="39" t="s">
        <v>258</v>
      </c>
      <c r="B160">
        <v>204.47017659754056</v>
      </c>
      <c r="C160">
        <v>205.57950035927934</v>
      </c>
      <c r="D160">
        <v>200.98319721674488</v>
      </c>
      <c r="E160">
        <v>216.98596454135259</v>
      </c>
      <c r="F160">
        <v>201.66746351370239</v>
      </c>
      <c r="G160">
        <v>205.59061779514013</v>
      </c>
      <c r="H160">
        <v>205.66450059723866</v>
      </c>
      <c r="I160">
        <v>207.75610421643069</v>
      </c>
      <c r="J160">
        <v>218.46269517246401</v>
      </c>
      <c r="K160">
        <v>218.800495147123</v>
      </c>
      <c r="L160">
        <v>204.67454858354176</v>
      </c>
      <c r="M160">
        <v>212.37678068010428</v>
      </c>
      <c r="N160">
        <v>208.32732032195781</v>
      </c>
      <c r="O160">
        <v>207.67731923788961</v>
      </c>
      <c r="P160">
        <v>209.73111857293407</v>
      </c>
      <c r="Q160">
        <v>202.95264660254179</v>
      </c>
      <c r="R160">
        <v>219.5743887363351</v>
      </c>
      <c r="S160">
        <v>204.80545670344145</v>
      </c>
      <c r="T160">
        <v>206.72497141950589</v>
      </c>
      <c r="U160">
        <v>197.20530742907431</v>
      </c>
      <c r="V160">
        <v>207.62841002343339</v>
      </c>
      <c r="W160">
        <v>213.6062265230139</v>
      </c>
      <c r="X160">
        <v>204.15514298056951</v>
      </c>
      <c r="Y160">
        <v>194.12724084523506</v>
      </c>
      <c r="Z160">
        <v>214.06571802563849</v>
      </c>
      <c r="AA160">
        <v>205.36910069714213</v>
      </c>
      <c r="AB160">
        <v>216.67752760314033</v>
      </c>
      <c r="AC160">
        <v>206.95557380114042</v>
      </c>
      <c r="AD160">
        <v>207.83062480168883</v>
      </c>
      <c r="AE160">
        <v>207.88491765634535</v>
      </c>
      <c r="AF160">
        <v>204.1190769681707</v>
      </c>
      <c r="AG160">
        <v>203.27966679124802</v>
      </c>
      <c r="AH160">
        <v>212.2758858853631</v>
      </c>
      <c r="AI160">
        <v>193.9697709325701</v>
      </c>
      <c r="AJ160">
        <v>214.31785496807424</v>
      </c>
      <c r="AK160">
        <v>210.58898694482923</v>
      </c>
      <c r="AL160">
        <v>206.74009063205449</v>
      </c>
      <c r="AM160">
        <v>201.28844523915905</v>
      </c>
      <c r="AN160">
        <v>213.86271539759764</v>
      </c>
      <c r="AO160">
        <v>197.92872860981151</v>
      </c>
      <c r="AP160">
        <v>214.03336616222805</v>
      </c>
      <c r="AQ160">
        <v>220.53656591870822</v>
      </c>
      <c r="AR160">
        <v>202.91019025299465</v>
      </c>
      <c r="AS160">
        <v>203.19087737098744</v>
      </c>
      <c r="AT160">
        <v>200.88816752596176</v>
      </c>
      <c r="AU160">
        <v>218.55668690241873</v>
      </c>
      <c r="AV160">
        <v>211.62495939043583</v>
      </c>
      <c r="AW160">
        <v>203.16864249926584</v>
      </c>
      <c r="AX160">
        <v>203.68015709883184</v>
      </c>
      <c r="AY160">
        <v>209.56039277499076</v>
      </c>
      <c r="AZ160">
        <v>213.32361354999011</v>
      </c>
      <c r="BA160">
        <v>216.9494233179721</v>
      </c>
      <c r="BB160">
        <v>211.6763509569937</v>
      </c>
      <c r="BC160">
        <v>217.9564954325615</v>
      </c>
      <c r="BD160">
        <v>213.0275195917493</v>
      </c>
      <c r="BE160">
        <v>202.85310240743274</v>
      </c>
      <c r="BF160">
        <v>208.63483184931101</v>
      </c>
      <c r="BG160">
        <v>198.27895910330699</v>
      </c>
      <c r="BH160">
        <v>207.93036908563226</v>
      </c>
      <c r="BI160">
        <v>208.86757893313916</v>
      </c>
    </row>
    <row r="161" spans="1:61" x14ac:dyDescent="0.2">
      <c r="A161" s="39" t="s">
        <v>259</v>
      </c>
      <c r="B161">
        <v>213.24816755387292</v>
      </c>
      <c r="C161">
        <v>212.14280179938942</v>
      </c>
      <c r="D161">
        <v>211.35377649207658</v>
      </c>
      <c r="E161">
        <v>215.78518142396933</v>
      </c>
      <c r="F161">
        <v>206.83622706420283</v>
      </c>
      <c r="G161">
        <v>207.8664031863882</v>
      </c>
      <c r="H161">
        <v>212.0407064716419</v>
      </c>
      <c r="I161">
        <v>206.68517875256657</v>
      </c>
      <c r="J161">
        <v>210.22043581743492</v>
      </c>
      <c r="K161">
        <v>203.06821040995419</v>
      </c>
      <c r="L161">
        <v>217.22617118703783</v>
      </c>
      <c r="M161">
        <v>207.91269248766912</v>
      </c>
      <c r="N161">
        <v>201.67236569014494</v>
      </c>
      <c r="O161">
        <v>209.504405418018</v>
      </c>
      <c r="P161">
        <v>201.70973227996728</v>
      </c>
      <c r="Q161">
        <v>214.40989583189366</v>
      </c>
      <c r="R161">
        <v>209.04142486634373</v>
      </c>
      <c r="S161">
        <v>208.05785068424302</v>
      </c>
      <c r="T161">
        <v>208.37200891256362</v>
      </c>
      <c r="U161">
        <v>215.6060143783252</v>
      </c>
      <c r="V161">
        <v>203.54948658442299</v>
      </c>
      <c r="W161">
        <v>216.56397718962398</v>
      </c>
      <c r="X161">
        <v>207.16521062459651</v>
      </c>
      <c r="Y161">
        <v>212.75997580906551</v>
      </c>
      <c r="Z161">
        <v>212.28215116698993</v>
      </c>
      <c r="AA161">
        <v>201.36748032874311</v>
      </c>
      <c r="AB161">
        <v>206.4137519959404</v>
      </c>
      <c r="AC161">
        <v>201.93041775874735</v>
      </c>
      <c r="AD161">
        <v>209.02172862170846</v>
      </c>
      <c r="AE161">
        <v>208.81181042332901</v>
      </c>
      <c r="AF161">
        <v>202.07076757051982</v>
      </c>
      <c r="AG161">
        <v>217.74722752289381</v>
      </c>
      <c r="AH161">
        <v>211.98579459215398</v>
      </c>
      <c r="AI161">
        <v>202.20735321109532</v>
      </c>
      <c r="AJ161">
        <v>205.77773837195127</v>
      </c>
      <c r="AK161">
        <v>200.76104858836334</v>
      </c>
      <c r="AL161">
        <v>204.20067569594539</v>
      </c>
      <c r="AM161">
        <v>212.50737616120023</v>
      </c>
      <c r="AN161">
        <v>194.20667611248791</v>
      </c>
      <c r="AO161">
        <v>210.93943003271124</v>
      </c>
      <c r="AP161">
        <v>206.21929691279365</v>
      </c>
      <c r="AQ161">
        <v>204.85414081795898</v>
      </c>
      <c r="AR161">
        <v>210.57255464930495</v>
      </c>
      <c r="AS161">
        <v>216.93521701073041</v>
      </c>
      <c r="AT161">
        <v>211.70586406006623</v>
      </c>
      <c r="AU161">
        <v>200.93258724719635</v>
      </c>
      <c r="AV161">
        <v>208.95801283350738</v>
      </c>
      <c r="AW161">
        <v>211.70692077922286</v>
      </c>
      <c r="AX161">
        <v>208.00189459115063</v>
      </c>
      <c r="AY161">
        <v>210.66728420683648</v>
      </c>
      <c r="AZ161">
        <v>206.25693862476328</v>
      </c>
      <c r="BA161">
        <v>206.46718822027469</v>
      </c>
      <c r="BB161">
        <v>201.53838120441651</v>
      </c>
      <c r="BC161">
        <v>198.43928028186201</v>
      </c>
      <c r="BD161">
        <v>202.37037558891461</v>
      </c>
      <c r="BE161">
        <v>199.97126044236938</v>
      </c>
      <c r="BF161">
        <v>206.73016122364788</v>
      </c>
      <c r="BG161">
        <v>198.40478996903403</v>
      </c>
      <c r="BH161">
        <v>217.09811433302821</v>
      </c>
      <c r="BI161">
        <v>201.31845856431755</v>
      </c>
    </row>
    <row r="162" spans="1:61" x14ac:dyDescent="0.2">
      <c r="A162" s="39" t="s">
        <v>260</v>
      </c>
      <c r="B162">
        <v>208.28517661121441</v>
      </c>
      <c r="C162">
        <v>206.7327498729428</v>
      </c>
      <c r="D162">
        <v>208.44077694383304</v>
      </c>
      <c r="E162">
        <v>215.52689174987609</v>
      </c>
      <c r="F162">
        <v>210.38856046053115</v>
      </c>
      <c r="G162">
        <v>211.49011202160909</v>
      </c>
      <c r="H162">
        <v>216.64843968884088</v>
      </c>
      <c r="I162">
        <v>206.37994948848063</v>
      </c>
      <c r="J162">
        <v>208.05532456270885</v>
      </c>
      <c r="K162">
        <v>207.39141730465053</v>
      </c>
      <c r="L162">
        <v>203.67785607723636</v>
      </c>
      <c r="M162">
        <v>216.4389466792345</v>
      </c>
      <c r="N162">
        <v>211.21549009640876</v>
      </c>
      <c r="O162">
        <v>202.75846038876625</v>
      </c>
      <c r="P162">
        <v>223.98229573573917</v>
      </c>
      <c r="Q162">
        <v>211.93128289033484</v>
      </c>
      <c r="R162">
        <v>214.70623990117747</v>
      </c>
      <c r="S162">
        <v>204.48979780886293</v>
      </c>
      <c r="T162">
        <v>206.04904632583202</v>
      </c>
      <c r="U162">
        <v>207.85040858518914</v>
      </c>
      <c r="V162">
        <v>200.06412667263066</v>
      </c>
      <c r="W162">
        <v>202.62167465935636</v>
      </c>
      <c r="X162">
        <v>209.44900582199625</v>
      </c>
      <c r="Y162">
        <v>215.81969674790162</v>
      </c>
      <c r="Z162">
        <v>204.51657844879082</v>
      </c>
      <c r="AA162">
        <v>203.75421497866046</v>
      </c>
      <c r="AB162">
        <v>205.20707876349479</v>
      </c>
      <c r="AC162">
        <v>223.95388312125579</v>
      </c>
      <c r="AD162">
        <v>201.51229462263291</v>
      </c>
      <c r="AE162">
        <v>208.32015464057622</v>
      </c>
      <c r="AF162">
        <v>206.99025169725064</v>
      </c>
      <c r="AG162">
        <v>209.59063745286403</v>
      </c>
      <c r="AH162">
        <v>201.4159768599784</v>
      </c>
      <c r="AI162">
        <v>210.16394823837618</v>
      </c>
      <c r="AJ162">
        <v>211.33808202412911</v>
      </c>
      <c r="AK162">
        <v>207.91648166997038</v>
      </c>
      <c r="AL162">
        <v>208.92002096607757</v>
      </c>
      <c r="AM162">
        <v>211.02374246530235</v>
      </c>
      <c r="AN162">
        <v>204.98554915994464</v>
      </c>
      <c r="AO162">
        <v>211.61032789442106</v>
      </c>
      <c r="AP162">
        <v>209.20252764190809</v>
      </c>
      <c r="AQ162">
        <v>208.66999746195506</v>
      </c>
      <c r="AR162">
        <v>207.08211748333997</v>
      </c>
      <c r="AS162">
        <v>204.31470132044342</v>
      </c>
      <c r="AT162">
        <v>208.24811015464365</v>
      </c>
      <c r="AU162">
        <v>209.95678126146959</v>
      </c>
      <c r="AV162">
        <v>212.15790225360979</v>
      </c>
      <c r="AW162">
        <v>209.18917171221256</v>
      </c>
      <c r="AX162">
        <v>213.66526523471111</v>
      </c>
      <c r="AY162">
        <v>206.94400616540224</v>
      </c>
      <c r="AZ162">
        <v>211.97650296690699</v>
      </c>
      <c r="BA162">
        <v>208.83138786521886</v>
      </c>
      <c r="BB162">
        <v>202.43955630340497</v>
      </c>
      <c r="BC162">
        <v>209.60818899530568</v>
      </c>
      <c r="BD162">
        <v>207.039423528302</v>
      </c>
      <c r="BE162">
        <v>201.1425804788887</v>
      </c>
      <c r="BF162">
        <v>201.24930286093149</v>
      </c>
      <c r="BG162">
        <v>205.34028790498996</v>
      </c>
      <c r="BH162">
        <v>209.91962101325771</v>
      </c>
      <c r="BI162">
        <v>209.66228176112782</v>
      </c>
    </row>
    <row r="163" spans="1:61" x14ac:dyDescent="0.2">
      <c r="A163" s="39" t="s">
        <v>261</v>
      </c>
      <c r="B163">
        <v>199.43459717743099</v>
      </c>
      <c r="C163">
        <v>206.20066364009108</v>
      </c>
      <c r="D163">
        <v>209.9102355963696</v>
      </c>
      <c r="E163">
        <v>207.00095019711443</v>
      </c>
      <c r="F163">
        <v>204.17981643496023</v>
      </c>
      <c r="G163">
        <v>214.62904312775936</v>
      </c>
      <c r="H163">
        <v>203.25102907682594</v>
      </c>
      <c r="I163">
        <v>208.76250728398009</v>
      </c>
      <c r="J163">
        <v>202.22417317873624</v>
      </c>
      <c r="K163">
        <v>204.35253061569529</v>
      </c>
      <c r="L163">
        <v>199.64871724133263</v>
      </c>
      <c r="M163">
        <v>206.71805584916729</v>
      </c>
      <c r="N163">
        <v>198.46396624180488</v>
      </c>
      <c r="O163">
        <v>210.48183937401336</v>
      </c>
      <c r="P163">
        <v>200.98319721674488</v>
      </c>
      <c r="Q163">
        <v>208.97339466265112</v>
      </c>
      <c r="R163">
        <v>204.11691350764886</v>
      </c>
      <c r="S163">
        <v>208.20936795408488</v>
      </c>
      <c r="T163">
        <v>212.33418676948349</v>
      </c>
      <c r="U163">
        <v>205.81785618324648</v>
      </c>
      <c r="V163">
        <v>200.70768739734194</v>
      </c>
      <c r="W163">
        <v>207.26169721220504</v>
      </c>
      <c r="X163">
        <v>207.28885927147348</v>
      </c>
      <c r="Y163">
        <v>203.52667645730253</v>
      </c>
      <c r="Z163">
        <v>204.43495470991184</v>
      </c>
      <c r="AA163">
        <v>211.66216340808023</v>
      </c>
      <c r="AB163">
        <v>219.44658199336845</v>
      </c>
      <c r="AC163">
        <v>212.95006020173605</v>
      </c>
      <c r="AD163">
        <v>204.90800223106635</v>
      </c>
      <c r="AE163">
        <v>210.76328933068726</v>
      </c>
      <c r="AF163">
        <v>204.95372252972447</v>
      </c>
      <c r="AG163">
        <v>211.70639554603258</v>
      </c>
      <c r="AH163">
        <v>197.92872860981151</v>
      </c>
      <c r="AI163">
        <v>206.99196495789511</v>
      </c>
      <c r="AJ163">
        <v>205.17400157805969</v>
      </c>
      <c r="AK163">
        <v>209.74084789250628</v>
      </c>
      <c r="AL163">
        <v>216.83744860402658</v>
      </c>
      <c r="AM163">
        <v>204.0076399929676</v>
      </c>
      <c r="AN163">
        <v>212.64776348962914</v>
      </c>
      <c r="AO163">
        <v>211.43675708336377</v>
      </c>
      <c r="AP163">
        <v>211.73230705008609</v>
      </c>
      <c r="AQ163">
        <v>209.3304156709637</v>
      </c>
      <c r="AR163">
        <v>213.43288706467138</v>
      </c>
      <c r="AS163">
        <v>214.74534476274857</v>
      </c>
      <c r="AT163">
        <v>209.0290068530594</v>
      </c>
      <c r="AU163">
        <v>218.10063442663522</v>
      </c>
      <c r="AV163">
        <v>199.70426690398017</v>
      </c>
      <c r="AW163">
        <v>209.39723283609783</v>
      </c>
      <c r="AX163">
        <v>196.463878253242</v>
      </c>
      <c r="AY163">
        <v>210.20264041672635</v>
      </c>
      <c r="AZ163">
        <v>210.9895397801738</v>
      </c>
      <c r="BA163">
        <v>204.34781602253497</v>
      </c>
      <c r="BB163">
        <v>204.11367456964217</v>
      </c>
      <c r="BC163">
        <v>211.23497374665749</v>
      </c>
      <c r="BD163">
        <v>207.80831489665434</v>
      </c>
      <c r="BE163">
        <v>207.441351974383</v>
      </c>
      <c r="BF163">
        <v>208.71877536811371</v>
      </c>
      <c r="BG163">
        <v>205.11912721522822</v>
      </c>
      <c r="BH163">
        <v>204.91046582483978</v>
      </c>
      <c r="BI163">
        <v>203.50733036812744</v>
      </c>
    </row>
    <row r="164" spans="1:61" x14ac:dyDescent="0.2">
      <c r="A164" s="39" t="s">
        <v>262</v>
      </c>
      <c r="B164">
        <v>209.08471908788488</v>
      </c>
      <c r="C164">
        <v>204.35305584888556</v>
      </c>
      <c r="D164">
        <v>212.97154474032868</v>
      </c>
      <c r="E164">
        <v>220.45322891918477</v>
      </c>
      <c r="F164">
        <v>207.99810540884937</v>
      </c>
      <c r="G164">
        <v>208.85948158812243</v>
      </c>
      <c r="H164">
        <v>199.619279171573</v>
      </c>
      <c r="I164">
        <v>208.73872172379197</v>
      </c>
      <c r="J164">
        <v>206.88952572746348</v>
      </c>
      <c r="K164">
        <v>205.94790142004786</v>
      </c>
      <c r="L164">
        <v>213.17696093993436</v>
      </c>
      <c r="M164">
        <v>207.2765538081585</v>
      </c>
      <c r="N164">
        <v>206.29141643203911</v>
      </c>
      <c r="O164">
        <v>220.74305759579875</v>
      </c>
      <c r="P164">
        <v>200.89301968019572</v>
      </c>
      <c r="Q164">
        <v>220.1993161883438</v>
      </c>
      <c r="R164">
        <v>198.74624156492064</v>
      </c>
      <c r="S164">
        <v>200.692455634824</v>
      </c>
      <c r="T164">
        <v>209.13969349513354</v>
      </c>
      <c r="U164">
        <v>213.22764594279579</v>
      </c>
      <c r="V164">
        <v>209.95767540844827</v>
      </c>
      <c r="W164">
        <v>216.95099901754293</v>
      </c>
      <c r="X164">
        <v>201.73234231825336</v>
      </c>
      <c r="Y164">
        <v>212.62436560155766</v>
      </c>
      <c r="Z164">
        <v>199.73693140619434</v>
      </c>
      <c r="AA164">
        <v>202.80400560969429</v>
      </c>
      <c r="AB164">
        <v>206.00597095145349</v>
      </c>
      <c r="AC164">
        <v>201.60749939114612</v>
      </c>
      <c r="AD164">
        <v>214.01802184974076</v>
      </c>
      <c r="AE164">
        <v>198.6566517893225</v>
      </c>
      <c r="AF164">
        <v>204.89320816287363</v>
      </c>
      <c r="AG164">
        <v>211.14536521273112</v>
      </c>
      <c r="AH164">
        <v>215.84288204158656</v>
      </c>
      <c r="AI164">
        <v>207.01976480032317</v>
      </c>
      <c r="AJ164">
        <v>202.8609183775261</v>
      </c>
      <c r="AK164">
        <v>211.07771642837906</v>
      </c>
      <c r="AL164">
        <v>209.02729359241494</v>
      </c>
      <c r="AM164">
        <v>210.56785881447286</v>
      </c>
      <c r="AN164">
        <v>207.38507073693472</v>
      </c>
      <c r="AO164">
        <v>213.6474073062418</v>
      </c>
      <c r="AP164">
        <v>196.65776433376595</v>
      </c>
      <c r="AQ164">
        <v>207.11878376224195</v>
      </c>
      <c r="AR164">
        <v>217.32383954932448</v>
      </c>
      <c r="AS164">
        <v>214.88773297952139</v>
      </c>
      <c r="AT164">
        <v>210.59745320363436</v>
      </c>
      <c r="AU164">
        <v>211.24698532949697</v>
      </c>
      <c r="AV164">
        <v>204.02077082272444</v>
      </c>
      <c r="AW164">
        <v>212.16406123804336</v>
      </c>
      <c r="AX164">
        <v>207.66129962558625</v>
      </c>
      <c r="AY164">
        <v>204.22254790665465</v>
      </c>
      <c r="AZ164">
        <v>205.27816657468793</v>
      </c>
      <c r="BA164">
        <v>208.35050561564276</v>
      </c>
      <c r="BB164">
        <v>208.64838786784094</v>
      </c>
      <c r="BC164">
        <v>205.30476588410966</v>
      </c>
      <c r="BD164">
        <v>208.53708845371148</v>
      </c>
      <c r="BE164">
        <v>211.84539475817292</v>
      </c>
      <c r="BF164">
        <v>208.05701281224901</v>
      </c>
      <c r="BG164">
        <v>204.34046275787114</v>
      </c>
      <c r="BH164">
        <v>217.19198100746144</v>
      </c>
      <c r="BI164">
        <v>212.36236177847604</v>
      </c>
    </row>
    <row r="165" spans="1:61" x14ac:dyDescent="0.2">
      <c r="A165" s="39" t="s">
        <v>263</v>
      </c>
      <c r="B165">
        <v>210.4860287339834</v>
      </c>
      <c r="C165">
        <v>212.29754550168582</v>
      </c>
      <c r="D165">
        <v>213.07691652273934</v>
      </c>
      <c r="E165">
        <v>199.5267630967719</v>
      </c>
      <c r="F165">
        <v>206.85515421738091</v>
      </c>
      <c r="G165">
        <v>202.99290197491064</v>
      </c>
      <c r="H165">
        <v>211.33252330619871</v>
      </c>
      <c r="I165">
        <v>200.30543380690506</v>
      </c>
      <c r="J165">
        <v>197.48808297427604</v>
      </c>
      <c r="K165">
        <v>211.12457473228278</v>
      </c>
      <c r="L165">
        <v>215.89205387263792</v>
      </c>
      <c r="M165">
        <v>206.89553464527125</v>
      </c>
      <c r="N165">
        <v>204.37242694916495</v>
      </c>
      <c r="O165">
        <v>203.35883944190573</v>
      </c>
      <c r="P165">
        <v>204.72693434149551</v>
      </c>
      <c r="Q165">
        <v>199.20664597285213</v>
      </c>
      <c r="R165">
        <v>218.58604993886547</v>
      </c>
      <c r="S165">
        <v>201.29906245293387</v>
      </c>
      <c r="T165">
        <v>208.62340177464648</v>
      </c>
      <c r="U165">
        <v>209.60687591233</v>
      </c>
      <c r="V165">
        <v>198.09290149842855</v>
      </c>
      <c r="W165">
        <v>202.46055312546378</v>
      </c>
      <c r="X165">
        <v>205.38607073140884</v>
      </c>
      <c r="Y165">
        <v>211.52775373357872</v>
      </c>
      <c r="Z165">
        <v>213.50045456293446</v>
      </c>
      <c r="AA165">
        <v>210.84858970189816</v>
      </c>
      <c r="AB165">
        <v>205.73613239995029</v>
      </c>
      <c r="AC165">
        <v>202.99226419175102</v>
      </c>
      <c r="AD165">
        <v>209.98504380932718</v>
      </c>
      <c r="AE165">
        <v>216.98596454135259</v>
      </c>
      <c r="AF165">
        <v>208.85650526671088</v>
      </c>
      <c r="AG165">
        <v>213.04927925248921</v>
      </c>
      <c r="AH165">
        <v>201.66665065281268</v>
      </c>
      <c r="AI165">
        <v>205.84286728754523</v>
      </c>
      <c r="AJ165">
        <v>210.04849698093312</v>
      </c>
      <c r="AK165">
        <v>204.16105810673616</v>
      </c>
      <c r="AL165">
        <v>205.33366621512687</v>
      </c>
      <c r="AM165">
        <v>193.00654328381643</v>
      </c>
      <c r="AN165">
        <v>204.19693653585273</v>
      </c>
      <c r="AO165">
        <v>198.05863628553925</v>
      </c>
      <c r="AP165">
        <v>204.94881410050584</v>
      </c>
      <c r="AQ165">
        <v>209.88344245088956</v>
      </c>
      <c r="AR165">
        <v>213.07820459461072</v>
      </c>
      <c r="AS165">
        <v>207.53136068597814</v>
      </c>
      <c r="AT165">
        <v>212.46863396064145</v>
      </c>
      <c r="AU165">
        <v>214.89140961185331</v>
      </c>
      <c r="AV165">
        <v>204.88826846977463</v>
      </c>
      <c r="AW165">
        <v>210.71565568255028</v>
      </c>
      <c r="AX165">
        <v>203.72980414086487</v>
      </c>
      <c r="AY165">
        <v>208.07847233973735</v>
      </c>
      <c r="AZ165">
        <v>203.98570525449759</v>
      </c>
      <c r="BA165">
        <v>202.17796516354429</v>
      </c>
      <c r="BB165">
        <v>199.34433210201678</v>
      </c>
      <c r="BC165">
        <v>200.40055103655322</v>
      </c>
      <c r="BD165">
        <v>200.11149770417251</v>
      </c>
      <c r="BE165">
        <v>205.15141029810184</v>
      </c>
      <c r="BF165">
        <v>204.77052869628824</v>
      </c>
      <c r="BG165">
        <v>200.51900362651213</v>
      </c>
      <c r="BH165">
        <v>213.38919266546145</v>
      </c>
      <c r="BI165">
        <v>206.68474105824134</v>
      </c>
    </row>
    <row r="166" spans="1:61" x14ac:dyDescent="0.2">
      <c r="A166" s="39" t="s">
        <v>264</v>
      </c>
      <c r="B166">
        <v>211.22546952702396</v>
      </c>
      <c r="C166">
        <v>212.19213620261871</v>
      </c>
      <c r="D166">
        <v>214.61948888591724</v>
      </c>
      <c r="E166">
        <v>206.28788361355691</v>
      </c>
      <c r="F166">
        <v>195.09106876049191</v>
      </c>
      <c r="G166">
        <v>209.44334080687258</v>
      </c>
      <c r="H166">
        <v>206.77979576012876</v>
      </c>
      <c r="I166">
        <v>208.54511701819138</v>
      </c>
      <c r="J166">
        <v>196.77171492495108</v>
      </c>
      <c r="K166">
        <v>215.71364966567489</v>
      </c>
      <c r="L166">
        <v>215.10990661900723</v>
      </c>
      <c r="M166">
        <v>205.07317556385533</v>
      </c>
      <c r="N166">
        <v>207.21072458164417</v>
      </c>
      <c r="O166">
        <v>207.08595668784983</v>
      </c>
      <c r="P166">
        <v>206.70334931983962</v>
      </c>
      <c r="Q166">
        <v>207.45445779303554</v>
      </c>
      <c r="R166">
        <v>207.3507617546129</v>
      </c>
      <c r="S166">
        <v>205.1994191128033</v>
      </c>
      <c r="T166">
        <v>214.66572191221348</v>
      </c>
      <c r="U166">
        <v>205.72926059904421</v>
      </c>
      <c r="V166">
        <v>198.53319697850384</v>
      </c>
      <c r="W166">
        <v>204.87690717564692</v>
      </c>
      <c r="X166">
        <v>206.70940825985599</v>
      </c>
      <c r="Y166">
        <v>204.90109916627989</v>
      </c>
      <c r="Z166">
        <v>197.47497715562349</v>
      </c>
      <c r="AA166">
        <v>212.95573772241187</v>
      </c>
      <c r="AB166">
        <v>207.5157349985675</v>
      </c>
      <c r="AC166">
        <v>213.17434727953514</v>
      </c>
      <c r="AD166">
        <v>204.64318465875112</v>
      </c>
      <c r="AE166">
        <v>207.89586001447606</v>
      </c>
      <c r="AF166">
        <v>204.08662506034307</v>
      </c>
      <c r="AG166">
        <v>198.78413338793325</v>
      </c>
      <c r="AH166">
        <v>202.19634832520387</v>
      </c>
      <c r="AI166">
        <v>212.35199467574421</v>
      </c>
      <c r="AJ166">
        <v>197.6133886068128</v>
      </c>
      <c r="AK166">
        <v>206.46806360892515</v>
      </c>
      <c r="AL166">
        <v>212.24520976594067</v>
      </c>
      <c r="AM166">
        <v>207.26127827620803</v>
      </c>
      <c r="AN166">
        <v>210.66018105321564</v>
      </c>
      <c r="AO166">
        <v>208.19379228888283</v>
      </c>
      <c r="AP166">
        <v>201.02100150089245</v>
      </c>
      <c r="AQ166">
        <v>207.8125230149526</v>
      </c>
      <c r="AR166">
        <v>204.82386487620533</v>
      </c>
      <c r="AS166">
        <v>206.17445200278598</v>
      </c>
      <c r="AT166">
        <v>203.91286041322746</v>
      </c>
      <c r="AU166">
        <v>202.14692638310953</v>
      </c>
      <c r="AV166">
        <v>213.53525751456618</v>
      </c>
      <c r="AW166">
        <v>202.54857970704325</v>
      </c>
      <c r="AX166">
        <v>203.70416775895865</v>
      </c>
      <c r="AY166">
        <v>211.61294155482028</v>
      </c>
      <c r="AZ166">
        <v>206.4505620886921</v>
      </c>
      <c r="BA166">
        <v>205.58459637178021</v>
      </c>
      <c r="BB166">
        <v>211.27155873947049</v>
      </c>
      <c r="BC166">
        <v>213.96926270191034</v>
      </c>
      <c r="BD166">
        <v>200.43429101625225</v>
      </c>
      <c r="BE166">
        <v>204.15675619679678</v>
      </c>
      <c r="BF166">
        <v>209.23529844131554</v>
      </c>
      <c r="BG166">
        <v>210.51775531978637</v>
      </c>
      <c r="BH166">
        <v>212.06664298679971</v>
      </c>
      <c r="BI166">
        <v>210.98223028494249</v>
      </c>
    </row>
    <row r="167" spans="1:61" x14ac:dyDescent="0.2">
      <c r="A167" s="39" t="s">
        <v>265</v>
      </c>
      <c r="B167">
        <v>214.65259108245664</v>
      </c>
      <c r="C167">
        <v>217.53981043494423</v>
      </c>
      <c r="D167">
        <v>210.32353158935439</v>
      </c>
      <c r="E167">
        <v>193.00654328381643</v>
      </c>
      <c r="F167">
        <v>207.60268610266212</v>
      </c>
      <c r="G167">
        <v>208.74509330261208</v>
      </c>
      <c r="H167">
        <v>208.07678409019718</v>
      </c>
      <c r="I167">
        <v>209.0028952601715</v>
      </c>
      <c r="J167">
        <v>208.60349918840075</v>
      </c>
      <c r="K167">
        <v>212.70149984721502</v>
      </c>
      <c r="L167">
        <v>216.31416627988801</v>
      </c>
      <c r="M167">
        <v>195.07786289742216</v>
      </c>
      <c r="N167">
        <v>204.79200072932872</v>
      </c>
      <c r="O167">
        <v>212.44993190740206</v>
      </c>
      <c r="P167">
        <v>206.21574533598323</v>
      </c>
      <c r="Q167">
        <v>208.5214440079726</v>
      </c>
      <c r="R167">
        <v>198.59007222967921</v>
      </c>
      <c r="S167">
        <v>213.09046003571711</v>
      </c>
      <c r="T167">
        <v>203.38581391789194</v>
      </c>
      <c r="U167">
        <v>209.46948991641693</v>
      </c>
      <c r="V167">
        <v>203.7502507186291</v>
      </c>
      <c r="W167">
        <v>199.30931655599852</v>
      </c>
      <c r="X167">
        <v>208.08857057309797</v>
      </c>
      <c r="Y167">
        <v>211.97868518575706</v>
      </c>
      <c r="Z167">
        <v>203.34500830122852</v>
      </c>
      <c r="AA167">
        <v>210.51635469794564</v>
      </c>
      <c r="AB167">
        <v>203.10082488995977</v>
      </c>
      <c r="AC167">
        <v>207.94256825175398</v>
      </c>
      <c r="AD167">
        <v>208.55019427236402</v>
      </c>
      <c r="AE167">
        <v>208.2350543581997</v>
      </c>
      <c r="AF167">
        <v>210.62052594734996</v>
      </c>
      <c r="AG167">
        <v>201.4280072011461</v>
      </c>
      <c r="AH167">
        <v>213.73001898374059</v>
      </c>
      <c r="AI167">
        <v>208.84074827100267</v>
      </c>
      <c r="AJ167">
        <v>201.95510371869022</v>
      </c>
      <c r="AK167">
        <v>207.35542632556462</v>
      </c>
      <c r="AL167">
        <v>206.76168146784039</v>
      </c>
      <c r="AM167">
        <v>203.22225380133023</v>
      </c>
      <c r="AN167">
        <v>203.97251189698</v>
      </c>
      <c r="AO167">
        <v>206.87921489971632</v>
      </c>
      <c r="AP167">
        <v>199.66202314881957</v>
      </c>
      <c r="AQ167">
        <v>209.86961756298842</v>
      </c>
      <c r="AR167">
        <v>208.4753985649586</v>
      </c>
      <c r="AS167">
        <v>202.29454192068079</v>
      </c>
      <c r="AT167">
        <v>207.03856689797976</v>
      </c>
      <c r="AU167">
        <v>207.32406240077398</v>
      </c>
      <c r="AV167">
        <v>208.96655412562541</v>
      </c>
      <c r="AW167">
        <v>214.10140887147281</v>
      </c>
      <c r="AX167">
        <v>216.57248096508556</v>
      </c>
      <c r="AY167">
        <v>208.86033821844467</v>
      </c>
      <c r="AZ167">
        <v>207.41046326057403</v>
      </c>
      <c r="BA167">
        <v>201.358763958895</v>
      </c>
      <c r="BB167">
        <v>211.7391976093204</v>
      </c>
      <c r="BC167">
        <v>209.67418079399795</v>
      </c>
      <c r="BD167">
        <v>206.03694095135143</v>
      </c>
      <c r="BE167">
        <v>208.42473857320147</v>
      </c>
      <c r="BF167">
        <v>199.38760131245363</v>
      </c>
      <c r="BG167">
        <v>203.46253548032837</v>
      </c>
      <c r="BH167">
        <v>208.57768772876443</v>
      </c>
      <c r="BI167">
        <v>212.868599035035</v>
      </c>
    </row>
    <row r="168" spans="1:61" x14ac:dyDescent="0.2">
      <c r="A168" s="39" t="s">
        <v>266</v>
      </c>
      <c r="B168">
        <v>213.38444055564469</v>
      </c>
      <c r="C168">
        <v>211.23897552334529</v>
      </c>
      <c r="D168">
        <v>205.14323166699614</v>
      </c>
      <c r="E168">
        <v>195.67963006685022</v>
      </c>
      <c r="F168">
        <v>208.62678452650289</v>
      </c>
      <c r="G168">
        <v>206.68690451876319</v>
      </c>
      <c r="H168">
        <v>209.18142452265602</v>
      </c>
      <c r="I168">
        <v>213.88131115364376</v>
      </c>
      <c r="J168">
        <v>213.34044602318318</v>
      </c>
      <c r="K168">
        <v>205.78047708787199</v>
      </c>
      <c r="L168">
        <v>208.45977287754795</v>
      </c>
      <c r="M168">
        <v>203.5202360979456</v>
      </c>
      <c r="N168">
        <v>211.94323819818965</v>
      </c>
      <c r="O168">
        <v>215.88615125202341</v>
      </c>
      <c r="P168">
        <v>211.99893792746298</v>
      </c>
      <c r="Q168">
        <v>205.74162859011994</v>
      </c>
      <c r="R168">
        <v>209.22235519484093</v>
      </c>
      <c r="S168">
        <v>209.63807726494269</v>
      </c>
      <c r="T168">
        <v>210.47392335950281</v>
      </c>
      <c r="U168">
        <v>203.4228053411498</v>
      </c>
      <c r="V168">
        <v>209.80555161932716</v>
      </c>
      <c r="W168">
        <v>207.78557980284677</v>
      </c>
      <c r="X168">
        <v>207.93919800544973</v>
      </c>
      <c r="Y168">
        <v>204.90060519696999</v>
      </c>
      <c r="Z168">
        <v>204.46759420102171</v>
      </c>
      <c r="AA168">
        <v>205.72238879813813</v>
      </c>
      <c r="AB168">
        <v>207.71270995047234</v>
      </c>
      <c r="AC168">
        <v>205.02166519455204</v>
      </c>
      <c r="AD168">
        <v>208.72386512783851</v>
      </c>
      <c r="AE168">
        <v>217.11799816094572</v>
      </c>
      <c r="AF168">
        <v>214.60043042444158</v>
      </c>
      <c r="AG168">
        <v>204.05947550662677</v>
      </c>
      <c r="AH168">
        <v>209.24350208352553</v>
      </c>
      <c r="AI168">
        <v>203.50145275861723</v>
      </c>
      <c r="AJ168">
        <v>201.80825101980008</v>
      </c>
      <c r="AK168">
        <v>201.88768628705293</v>
      </c>
      <c r="AL168">
        <v>194.33013092330657</v>
      </c>
      <c r="AM168">
        <v>209.8428931980452</v>
      </c>
      <c r="AN168">
        <v>213.63601474823372</v>
      </c>
      <c r="AO168">
        <v>217.45572310229181</v>
      </c>
      <c r="AP168">
        <v>212.00496560359898</v>
      </c>
      <c r="AQ168">
        <v>202.9513585306704</v>
      </c>
      <c r="AR168">
        <v>202.06097572318686</v>
      </c>
      <c r="AS168">
        <v>222.35937520000152</v>
      </c>
      <c r="AT168">
        <v>211.13546081542881</v>
      </c>
      <c r="AU168">
        <v>210.85051555692917</v>
      </c>
      <c r="AV168">
        <v>213.00073269904533</v>
      </c>
      <c r="AW168">
        <v>204.61118920357694</v>
      </c>
      <c r="AX168">
        <v>216.6238787844195</v>
      </c>
      <c r="AY168">
        <v>218.31247848004568</v>
      </c>
      <c r="AZ168">
        <v>214.79470417708217</v>
      </c>
      <c r="BA168">
        <v>202.85635385099158</v>
      </c>
      <c r="BB168">
        <v>207.63558195759106</v>
      </c>
      <c r="BC168">
        <v>211.59104433300672</v>
      </c>
      <c r="BD168">
        <v>201.10212501768547</v>
      </c>
      <c r="BE168">
        <v>194.22628481825814</v>
      </c>
      <c r="BF168">
        <v>205.87600074796501</v>
      </c>
      <c r="BG168">
        <v>210.19717549043708</v>
      </c>
      <c r="BH168">
        <v>212.55107681318623</v>
      </c>
      <c r="BI168">
        <v>208.04985963641957</v>
      </c>
    </row>
    <row r="169" spans="1:61" x14ac:dyDescent="0.2">
      <c r="A169" s="39" t="s">
        <v>267</v>
      </c>
      <c r="B169">
        <v>209.16893772883486</v>
      </c>
      <c r="C169">
        <v>207.34440893412102</v>
      </c>
      <c r="D169">
        <v>213.86271539759764</v>
      </c>
      <c r="E169">
        <v>200.88524122675881</v>
      </c>
      <c r="F169">
        <v>199.77444806264248</v>
      </c>
      <c r="G169">
        <v>206.85557940615399</v>
      </c>
      <c r="H169">
        <v>200.22397264020401</v>
      </c>
      <c r="I169">
        <v>223.02827217336744</v>
      </c>
      <c r="J169">
        <v>216.04342107585398</v>
      </c>
      <c r="K169">
        <v>206.70075441776862</v>
      </c>
      <c r="L169">
        <v>210.34425328926591</v>
      </c>
      <c r="M169">
        <v>212.1562202568457</v>
      </c>
      <c r="N169">
        <v>206.4684950504743</v>
      </c>
      <c r="O169">
        <v>206.67695009925228</v>
      </c>
      <c r="P169">
        <v>203.16121420128911</v>
      </c>
      <c r="Q169">
        <v>209.70505074947869</v>
      </c>
      <c r="R169">
        <v>210.18805894292018</v>
      </c>
      <c r="S169">
        <v>194.20667611248791</v>
      </c>
      <c r="T169">
        <v>212.32787146564806</v>
      </c>
      <c r="U169">
        <v>215.12642645339656</v>
      </c>
      <c r="V169">
        <v>213.41100234840997</v>
      </c>
      <c r="W169">
        <v>211.21897914545843</v>
      </c>
      <c r="X169">
        <v>213.41167764822603</v>
      </c>
      <c r="Y169">
        <v>203.21918994105363</v>
      </c>
      <c r="Z169">
        <v>207.95897553617397</v>
      </c>
      <c r="AA169">
        <v>208.3155150807288</v>
      </c>
      <c r="AB169">
        <v>219.38495463237632</v>
      </c>
      <c r="AC169">
        <v>207.11068641722522</v>
      </c>
      <c r="AD169">
        <v>212.24012000621588</v>
      </c>
      <c r="AE169">
        <v>208.51172719395254</v>
      </c>
      <c r="AF169">
        <v>210.13669864024268</v>
      </c>
      <c r="AG169">
        <v>206.45187517166778</v>
      </c>
      <c r="AH169">
        <v>211.12358679366298</v>
      </c>
      <c r="AI169">
        <v>204.72944795747753</v>
      </c>
      <c r="AJ169">
        <v>193.58920196956024</v>
      </c>
      <c r="AK169">
        <v>193.28106516459957</v>
      </c>
      <c r="AL169">
        <v>210.79243977274746</v>
      </c>
      <c r="AM169">
        <v>205.61791741548222</v>
      </c>
      <c r="AN169">
        <v>207.50517405977735</v>
      </c>
      <c r="AO169">
        <v>215.15770283932216</v>
      </c>
      <c r="AP169">
        <v>210.27394707508211</v>
      </c>
      <c r="AQ169">
        <v>216.2139717960672</v>
      </c>
      <c r="AR169">
        <v>210.68006488113315</v>
      </c>
      <c r="AS169">
        <v>209.60950833105744</v>
      </c>
      <c r="AT169">
        <v>198.56633669169969</v>
      </c>
      <c r="AU169">
        <v>204.39019108599314</v>
      </c>
      <c r="AV169">
        <v>203.83705175609794</v>
      </c>
      <c r="AW169">
        <v>210.99246607937675</v>
      </c>
      <c r="AX169">
        <v>218.26650807034457</v>
      </c>
      <c r="AY169">
        <v>216.20374225440901</v>
      </c>
      <c r="AZ169">
        <v>210.33641856084432</v>
      </c>
      <c r="BA169">
        <v>207.87019236868946</v>
      </c>
      <c r="BB169">
        <v>212.20396020217595</v>
      </c>
      <c r="BC169">
        <v>209.59545834321762</v>
      </c>
      <c r="BD169">
        <v>208.42389444843138</v>
      </c>
      <c r="BE169">
        <v>207.25151143997937</v>
      </c>
      <c r="BF169">
        <v>206.27550936970511</v>
      </c>
      <c r="BG169">
        <v>198.36407189123565</v>
      </c>
      <c r="BH169">
        <v>211.28814735439664</v>
      </c>
      <c r="BI169">
        <v>196.70318449917249</v>
      </c>
    </row>
    <row r="170" spans="1:61" x14ac:dyDescent="0.2">
      <c r="A170" s="39" t="s">
        <v>268</v>
      </c>
      <c r="B170">
        <v>207.53684437059565</v>
      </c>
      <c r="C170">
        <v>207.80873383265134</v>
      </c>
      <c r="D170">
        <v>212.45519049208087</v>
      </c>
      <c r="E170">
        <v>217.74117483565351</v>
      </c>
      <c r="F170">
        <v>202.56917635143327</v>
      </c>
      <c r="G170">
        <v>196.77841790090315</v>
      </c>
      <c r="H170">
        <v>212.27019585913513</v>
      </c>
      <c r="I170">
        <v>213.56745931135083</v>
      </c>
      <c r="J170">
        <v>198.95598468557</v>
      </c>
      <c r="K170">
        <v>207.45318847949238</v>
      </c>
      <c r="L170">
        <v>195.0510509936139</v>
      </c>
      <c r="M170">
        <v>216.29968485049903</v>
      </c>
      <c r="N170">
        <v>203.54656028522004</v>
      </c>
      <c r="O170">
        <v>207.16989395387645</v>
      </c>
      <c r="P170">
        <v>207.55922305616696</v>
      </c>
      <c r="Q170">
        <v>199.5610533207655</v>
      </c>
      <c r="R170">
        <v>203.74571120319888</v>
      </c>
      <c r="S170">
        <v>207.98211706042639</v>
      </c>
      <c r="T170">
        <v>203.26871192756516</v>
      </c>
      <c r="U170">
        <v>210.15395004943275</v>
      </c>
      <c r="V170">
        <v>210.94817141366366</v>
      </c>
      <c r="W170">
        <v>209.25645158277621</v>
      </c>
      <c r="X170">
        <v>206.10763483765186</v>
      </c>
      <c r="Y170">
        <v>208.88376737039653</v>
      </c>
      <c r="Z170">
        <v>206.9006869327568</v>
      </c>
      <c r="AA170">
        <v>215.88732677392545</v>
      </c>
      <c r="AB170">
        <v>206.57145326132013</v>
      </c>
      <c r="AC170">
        <v>215.28420900486526</v>
      </c>
      <c r="AD170">
        <v>207.27443411706918</v>
      </c>
      <c r="AE170">
        <v>208.57302941058879</v>
      </c>
      <c r="AF170">
        <v>213.60127432436275</v>
      </c>
      <c r="AG170">
        <v>207.78852486037795</v>
      </c>
      <c r="AH170">
        <v>207.76115645949903</v>
      </c>
      <c r="AI170">
        <v>208.48131369112525</v>
      </c>
      <c r="AJ170">
        <v>206.14775890172314</v>
      </c>
      <c r="AK170">
        <v>195.83009687031154</v>
      </c>
      <c r="AL170">
        <v>212.58612362308486</v>
      </c>
      <c r="AM170">
        <v>205.37429050128412</v>
      </c>
      <c r="AN170">
        <v>208.64796267906786</v>
      </c>
      <c r="AO170">
        <v>212.44818113010115</v>
      </c>
      <c r="AP170">
        <v>214.23795699539187</v>
      </c>
      <c r="AQ170">
        <v>213.50670733900915</v>
      </c>
      <c r="AR170">
        <v>213.54643747818773</v>
      </c>
      <c r="AS170">
        <v>217.16151748242555</v>
      </c>
      <c r="AT170">
        <v>204.05621155751578</v>
      </c>
      <c r="AU170">
        <v>203.2247048895515</v>
      </c>
      <c r="AV170">
        <v>207.57863792587887</v>
      </c>
      <c r="AW170">
        <v>219.75792021967936</v>
      </c>
      <c r="AX170">
        <v>208.97467648174643</v>
      </c>
      <c r="AY170">
        <v>207.05394247434742</v>
      </c>
      <c r="AZ170">
        <v>207.39226768219669</v>
      </c>
      <c r="BA170">
        <v>209.98908310267143</v>
      </c>
      <c r="BB170">
        <v>208.84500641150953</v>
      </c>
      <c r="BC170">
        <v>201.71701051131822</v>
      </c>
      <c r="BD170">
        <v>210.88039132101403</v>
      </c>
      <c r="BE170">
        <v>216.28262727736728</v>
      </c>
      <c r="BF170">
        <v>209.13195255835308</v>
      </c>
      <c r="BG170">
        <v>207.40538600640139</v>
      </c>
      <c r="BH170">
        <v>204.63201720068173</v>
      </c>
      <c r="BI170">
        <v>205.57811224299076</v>
      </c>
    </row>
    <row r="171" spans="1:61" x14ac:dyDescent="0.2">
      <c r="A171" s="39" t="s">
        <v>269</v>
      </c>
      <c r="B171">
        <v>210.87363832285337</v>
      </c>
      <c r="C171">
        <v>205.21282506470743</v>
      </c>
      <c r="D171">
        <v>211.83572796636145</v>
      </c>
      <c r="E171">
        <v>213.39939719601534</v>
      </c>
      <c r="F171">
        <v>199.30931655599852</v>
      </c>
      <c r="G171">
        <v>204.23851124397333</v>
      </c>
      <c r="H171">
        <v>216.61527496454073</v>
      </c>
      <c r="I171">
        <v>201.48013034250471</v>
      </c>
      <c r="J171">
        <v>202.36327243529377</v>
      </c>
      <c r="K171">
        <v>213.14169528287312</v>
      </c>
      <c r="L171">
        <v>208.93068820206099</v>
      </c>
      <c r="M171">
        <v>205.0406486227148</v>
      </c>
      <c r="N171">
        <v>199.04267317306949</v>
      </c>
      <c r="O171">
        <v>198.82835302033345</v>
      </c>
      <c r="P171">
        <v>208.02334786586289</v>
      </c>
      <c r="Q171">
        <v>209.40070937959536</v>
      </c>
      <c r="R171">
        <v>199.5308899289812</v>
      </c>
      <c r="S171">
        <v>207.78431674207968</v>
      </c>
      <c r="T171">
        <v>199.38329940251424</v>
      </c>
      <c r="U171">
        <v>208.36483697840595</v>
      </c>
      <c r="V171">
        <v>215.11669713382435</v>
      </c>
      <c r="W171">
        <v>214.58058411318052</v>
      </c>
      <c r="X171">
        <v>212.06443575684534</v>
      </c>
      <c r="Y171">
        <v>209.93393361769267</v>
      </c>
      <c r="Z171">
        <v>214.97993641551875</v>
      </c>
      <c r="AA171">
        <v>211.17364651891694</v>
      </c>
      <c r="AB171">
        <v>206.41418969026563</v>
      </c>
      <c r="AC171">
        <v>210.78908828477142</v>
      </c>
      <c r="AD171">
        <v>203.94992686979822</v>
      </c>
      <c r="AE171">
        <v>208.68484155235637</v>
      </c>
      <c r="AF171">
        <v>206.42252464077319</v>
      </c>
      <c r="AG171">
        <v>204.25338659825502</v>
      </c>
      <c r="AH171">
        <v>212.22880248152069</v>
      </c>
      <c r="AI171">
        <v>210.02731257559208</v>
      </c>
      <c r="AJ171">
        <v>212.24691052103299</v>
      </c>
      <c r="AK171">
        <v>206.10004396749719</v>
      </c>
      <c r="AL171">
        <v>209.03500326531503</v>
      </c>
      <c r="AM171">
        <v>211.16570549330208</v>
      </c>
      <c r="AN171">
        <v>207.66551399666059</v>
      </c>
      <c r="AO171">
        <v>209.82287806183012</v>
      </c>
      <c r="AP171">
        <v>206.78065864322707</v>
      </c>
      <c r="AQ171">
        <v>204.09475366924016</v>
      </c>
      <c r="AR171">
        <v>195.95815372432116</v>
      </c>
      <c r="AS171">
        <v>200.68532747009885</v>
      </c>
      <c r="AT171">
        <v>209.9626088487712</v>
      </c>
      <c r="AU171">
        <v>202.99480281883734</v>
      </c>
      <c r="AV171">
        <v>215.95618234405993</v>
      </c>
      <c r="AW171">
        <v>205.18839546858362</v>
      </c>
      <c r="AX171">
        <v>210.2579149572266</v>
      </c>
      <c r="AY171">
        <v>209.98055431610555</v>
      </c>
      <c r="AZ171">
        <v>208.12686257377936</v>
      </c>
      <c r="BA171">
        <v>201.52745135183795</v>
      </c>
      <c r="BB171">
        <v>202.9282357647462</v>
      </c>
      <c r="BC171">
        <v>203.69388819509186</v>
      </c>
      <c r="BD171">
        <v>205.19702429956669</v>
      </c>
      <c r="BE171">
        <v>206.4133080488391</v>
      </c>
      <c r="BF171">
        <v>211.34010792357731</v>
      </c>
      <c r="BG171">
        <v>209.00760360055574</v>
      </c>
      <c r="BH171">
        <v>199.00923332662205</v>
      </c>
      <c r="BI171">
        <v>203.71784883301007</v>
      </c>
    </row>
    <row r="172" spans="1:61" x14ac:dyDescent="0.2">
      <c r="A172" s="39" t="s">
        <v>270</v>
      </c>
      <c r="B172">
        <v>207.94088625498989</v>
      </c>
      <c r="C172">
        <v>199.8985031399643</v>
      </c>
      <c r="D172">
        <v>206.50956953650893</v>
      </c>
      <c r="E172">
        <v>218.98897882911842</v>
      </c>
      <c r="F172">
        <v>220.71244400413707</v>
      </c>
      <c r="G172">
        <v>214.90711658535292</v>
      </c>
      <c r="H172">
        <v>202.07903374049056</v>
      </c>
      <c r="I172">
        <v>209.9469206335998</v>
      </c>
      <c r="J172">
        <v>209.06285312995169</v>
      </c>
      <c r="K172">
        <v>209.00760360055574</v>
      </c>
      <c r="L172">
        <v>205.77180448745639</v>
      </c>
      <c r="M172">
        <v>210.65214623595966</v>
      </c>
      <c r="N172">
        <v>206.86804744164692</v>
      </c>
      <c r="O172">
        <v>204.82287068480946</v>
      </c>
      <c r="P172">
        <v>218.08252638712293</v>
      </c>
      <c r="Q172">
        <v>203.27237605434493</v>
      </c>
      <c r="R172">
        <v>213.46932824363466</v>
      </c>
      <c r="S172">
        <v>214.37518041912699</v>
      </c>
      <c r="T172">
        <v>207.50432993500726</v>
      </c>
      <c r="U172">
        <v>204.64115250652685</v>
      </c>
      <c r="V172">
        <v>210.27257146434567</v>
      </c>
      <c r="W172">
        <v>196.47898496023845</v>
      </c>
      <c r="X172">
        <v>191.20294253062457</v>
      </c>
      <c r="Y172">
        <v>207.63516302159405</v>
      </c>
      <c r="Z172">
        <v>208.24853534341673</v>
      </c>
      <c r="AA172">
        <v>205.4485547227232</v>
      </c>
      <c r="AB172">
        <v>209.9102355963696</v>
      </c>
      <c r="AC172">
        <v>206.81771884702175</v>
      </c>
      <c r="AD172">
        <v>211.24297730003309</v>
      </c>
      <c r="AE172">
        <v>216.12273128758534</v>
      </c>
      <c r="AF172">
        <v>203.84097849947284</v>
      </c>
      <c r="AG172">
        <v>202.5746537832747</v>
      </c>
      <c r="AH172">
        <v>210.26615611609304</v>
      </c>
      <c r="AI172">
        <v>206.8770701975227</v>
      </c>
      <c r="AJ172">
        <v>205.72238879813813</v>
      </c>
      <c r="AK172">
        <v>209.60029173912335</v>
      </c>
      <c r="AL172">
        <v>204.96058807785448</v>
      </c>
      <c r="AM172">
        <v>207.07613982941257</v>
      </c>
      <c r="AN172">
        <v>218.591452337394</v>
      </c>
      <c r="AO172">
        <v>208.11087422535638</v>
      </c>
      <c r="AP172">
        <v>211.89442902815063</v>
      </c>
      <c r="AQ172">
        <v>218.33453827403719</v>
      </c>
      <c r="AR172">
        <v>205.42369368505024</v>
      </c>
      <c r="AS172">
        <v>203.39359237132885</v>
      </c>
      <c r="AT172">
        <v>210.41400925915514</v>
      </c>
      <c r="AU172">
        <v>211.02618730074755</v>
      </c>
      <c r="AV172">
        <v>206.72972352932265</v>
      </c>
      <c r="AW172">
        <v>215.08570837559819</v>
      </c>
      <c r="AX172">
        <v>196.07110387133434</v>
      </c>
      <c r="AY172">
        <v>205.10125678120676</v>
      </c>
      <c r="AZ172">
        <v>214.20127821093774</v>
      </c>
      <c r="BA172">
        <v>207.81167889018252</v>
      </c>
      <c r="BB172">
        <v>205.9108599745814</v>
      </c>
      <c r="BC172">
        <v>193.75207428075373</v>
      </c>
      <c r="BD172">
        <v>209.68916869824898</v>
      </c>
      <c r="BE172">
        <v>209.10446535472875</v>
      </c>
      <c r="BF172">
        <v>203.31241883232724</v>
      </c>
      <c r="BG172">
        <v>209.69357690538163</v>
      </c>
      <c r="BH172">
        <v>211.58479780970811</v>
      </c>
      <c r="BI172">
        <v>197.70212800486479</v>
      </c>
    </row>
    <row r="173" spans="1:61" x14ac:dyDescent="0.2">
      <c r="A173" s="39" t="s">
        <v>271</v>
      </c>
      <c r="B173">
        <v>203.49968947576417</v>
      </c>
      <c r="C173">
        <v>199.49907580431318</v>
      </c>
      <c r="D173">
        <v>205.81284770961065</v>
      </c>
      <c r="E173">
        <v>207.4793938640214</v>
      </c>
      <c r="F173">
        <v>202.59309947269503</v>
      </c>
      <c r="G173">
        <v>208.3673693527162</v>
      </c>
      <c r="H173">
        <v>210.61911281995708</v>
      </c>
      <c r="I173">
        <v>198.24669477876159</v>
      </c>
      <c r="J173">
        <v>205.06105768382258</v>
      </c>
      <c r="K173">
        <v>210.28448925554403</v>
      </c>
      <c r="L173">
        <v>205.35730170868919</v>
      </c>
      <c r="M173">
        <v>201.13709054149513</v>
      </c>
      <c r="N173">
        <v>219.31767476181267</v>
      </c>
      <c r="O173">
        <v>209.36293010655208</v>
      </c>
      <c r="P173">
        <v>209.26249801724043</v>
      </c>
      <c r="Q173">
        <v>214.3620120727137</v>
      </c>
      <c r="R173">
        <v>205.43261014373275</v>
      </c>
      <c r="S173">
        <v>205.2214288845862</v>
      </c>
      <c r="T173">
        <v>203.96150701108854</v>
      </c>
      <c r="U173">
        <v>212.39007408203906</v>
      </c>
      <c r="V173">
        <v>210.61015884461813</v>
      </c>
      <c r="W173">
        <v>202.17722733596747</v>
      </c>
      <c r="X173">
        <v>205.19031507083855</v>
      </c>
      <c r="Y173">
        <v>211.21099435041106</v>
      </c>
      <c r="Z173">
        <v>210.54535507338005</v>
      </c>
      <c r="AA173">
        <v>196.68582679278916</v>
      </c>
      <c r="AB173">
        <v>206.02976901719376</v>
      </c>
      <c r="AC173">
        <v>211.05118589949416</v>
      </c>
      <c r="AD173">
        <v>210.07873540603032</v>
      </c>
      <c r="AE173">
        <v>199.87601815719972</v>
      </c>
      <c r="AF173">
        <v>195.73075276403688</v>
      </c>
      <c r="AG173">
        <v>205.4677507452725</v>
      </c>
      <c r="AH173">
        <v>202.61624724972353</v>
      </c>
      <c r="AI173">
        <v>204.59031118426356</v>
      </c>
      <c r="AJ173">
        <v>211.83197004794056</v>
      </c>
      <c r="AK173">
        <v>205.68704185498791</v>
      </c>
      <c r="AL173">
        <v>209.40200995701889</v>
      </c>
      <c r="AM173">
        <v>213.82277266403253</v>
      </c>
      <c r="AN173">
        <v>204.91735638407408</v>
      </c>
      <c r="AO173">
        <v>215.28927375348576</v>
      </c>
      <c r="AP173">
        <v>204.79649022255035</v>
      </c>
      <c r="AQ173">
        <v>195.8348990023369</v>
      </c>
      <c r="AR173">
        <v>201.36921860049188</v>
      </c>
      <c r="AS173">
        <v>213.60198714083526</v>
      </c>
      <c r="AT173">
        <v>204.21188692344731</v>
      </c>
      <c r="AU173">
        <v>210.52056281624391</v>
      </c>
      <c r="AV173">
        <v>211.63804019798408</v>
      </c>
      <c r="AW173">
        <v>203.17792161896068</v>
      </c>
      <c r="AX173">
        <v>202.9916264085914</v>
      </c>
      <c r="AY173">
        <v>214.8291319621494</v>
      </c>
      <c r="AZ173">
        <v>203.9703109198017</v>
      </c>
      <c r="BA173">
        <v>211.09249173824355</v>
      </c>
      <c r="BB173">
        <v>208.22326162252284</v>
      </c>
      <c r="BC173">
        <v>209.99986914140027</v>
      </c>
      <c r="BD173">
        <v>205.64514825528749</v>
      </c>
      <c r="BE173">
        <v>208.31298895919463</v>
      </c>
      <c r="BF173">
        <v>204.09258395594225</v>
      </c>
      <c r="BG173">
        <v>208.18915898181149</v>
      </c>
      <c r="BH173">
        <v>201.48775872931583</v>
      </c>
      <c r="BI173">
        <v>206.8916704296571</v>
      </c>
    </row>
    <row r="174" spans="1:61" x14ac:dyDescent="0.2">
      <c r="A174" s="39" t="s">
        <v>272</v>
      </c>
      <c r="B174">
        <v>207.40327256808814</v>
      </c>
      <c r="C174">
        <v>202.38669533446955</v>
      </c>
      <c r="D174">
        <v>204.10503323310695</v>
      </c>
      <c r="E174">
        <v>202.5616355034872</v>
      </c>
      <c r="F174">
        <v>203.98680574308673</v>
      </c>
      <c r="G174">
        <v>214.54628138363478</v>
      </c>
      <c r="H174">
        <v>211.03989963867934</v>
      </c>
      <c r="I174">
        <v>204.88431671529543</v>
      </c>
      <c r="J174">
        <v>211.29418753608479</v>
      </c>
      <c r="K174">
        <v>206.57798115954211</v>
      </c>
      <c r="L174">
        <v>206.92943094437214</v>
      </c>
      <c r="M174">
        <v>210.31617832469055</v>
      </c>
      <c r="N174">
        <v>202.73056050192099</v>
      </c>
      <c r="O174">
        <v>217.42633505474078</v>
      </c>
      <c r="P174">
        <v>203.760455249183</v>
      </c>
      <c r="Q174">
        <v>206.91399284024374</v>
      </c>
      <c r="R174">
        <v>211.25199380313279</v>
      </c>
      <c r="S174">
        <v>217.46495219977805</v>
      </c>
      <c r="T174">
        <v>212.27075860898185</v>
      </c>
      <c r="U174">
        <v>206.66655173264007</v>
      </c>
      <c r="V174">
        <v>211.1985325676942</v>
      </c>
      <c r="W174">
        <v>205.3662681895803</v>
      </c>
      <c r="X174">
        <v>201.35615029849578</v>
      </c>
      <c r="Y174">
        <v>212.9772472721088</v>
      </c>
      <c r="Z174">
        <v>205.83059934088669</v>
      </c>
      <c r="AA174">
        <v>208.68102735895081</v>
      </c>
      <c r="AB174">
        <v>216.18968601379311</v>
      </c>
      <c r="AC174">
        <v>203.84097849947284</v>
      </c>
      <c r="AD174">
        <v>204.94979578634957</v>
      </c>
      <c r="AE174">
        <v>218.19527644530172</v>
      </c>
      <c r="AF174">
        <v>210.88280489257886</v>
      </c>
      <c r="AG174">
        <v>208.60519369071699</v>
      </c>
      <c r="AH174">
        <v>206.17490220266336</v>
      </c>
      <c r="AI174">
        <v>214.72931264489307</v>
      </c>
      <c r="AJ174">
        <v>209.70725797943305</v>
      </c>
      <c r="AK174">
        <v>203.34139419665735</v>
      </c>
      <c r="AL174">
        <v>211.02325474876852</v>
      </c>
      <c r="AM174">
        <v>204.65685322725039</v>
      </c>
      <c r="AN174">
        <v>206.03156356392719</v>
      </c>
      <c r="AO174">
        <v>200.56752516885172</v>
      </c>
      <c r="AP174">
        <v>207.24811618257081</v>
      </c>
      <c r="AQ174">
        <v>210.57114152191207</v>
      </c>
      <c r="AR174">
        <v>211.97103804061771</v>
      </c>
      <c r="AS174">
        <v>208.37537915886787</v>
      </c>
      <c r="AT174">
        <v>208.65559106587898</v>
      </c>
      <c r="AU174">
        <v>220.40990968653932</v>
      </c>
      <c r="AV174">
        <v>206.50214749130828</v>
      </c>
      <c r="AW174">
        <v>212.82331643070211</v>
      </c>
      <c r="AX174">
        <v>211.44750560543616</v>
      </c>
      <c r="AY174">
        <v>211.24748555158294</v>
      </c>
      <c r="AZ174">
        <v>200.94026565621607</v>
      </c>
      <c r="BA174">
        <v>208.83393899785733</v>
      </c>
      <c r="BB174">
        <v>199.37754684852553</v>
      </c>
      <c r="BC174">
        <v>207.39945837468258</v>
      </c>
      <c r="BD174">
        <v>207.80620771111717</v>
      </c>
      <c r="BE174">
        <v>208.29613147489727</v>
      </c>
      <c r="BF174">
        <v>202.53826262652001</v>
      </c>
      <c r="BG174">
        <v>202.46684341819491</v>
      </c>
      <c r="BH174">
        <v>207.67352380281227</v>
      </c>
      <c r="BI174">
        <v>216.50925289341831</v>
      </c>
    </row>
    <row r="175" spans="1:61" x14ac:dyDescent="0.2">
      <c r="A175" s="39" t="s">
        <v>273</v>
      </c>
      <c r="B175">
        <v>211.59260752702539</v>
      </c>
      <c r="C175">
        <v>214.92196067575424</v>
      </c>
      <c r="D175">
        <v>212.95952690471313</v>
      </c>
      <c r="E175">
        <v>203.33055188294384</v>
      </c>
      <c r="F175">
        <v>204.91686866754026</v>
      </c>
      <c r="G175">
        <v>213.1410324886092</v>
      </c>
      <c r="H175">
        <v>211.99017153540626</v>
      </c>
      <c r="I175">
        <v>214.11308905718033</v>
      </c>
      <c r="J175">
        <v>208.59418880482554</v>
      </c>
      <c r="K175">
        <v>213.23359858561889</v>
      </c>
      <c r="L175">
        <v>212.08270011575951</v>
      </c>
      <c r="M175">
        <v>212.7691673898953</v>
      </c>
      <c r="N175">
        <v>213.16256704941043</v>
      </c>
      <c r="O175">
        <v>211.82714915758697</v>
      </c>
      <c r="P175">
        <v>206.54707368740492</v>
      </c>
      <c r="Q175">
        <v>208.03765421752178</v>
      </c>
      <c r="R175">
        <v>210.20674223783135</v>
      </c>
      <c r="S175">
        <v>209.91067954347091</v>
      </c>
      <c r="T175">
        <v>205.03967944242322</v>
      </c>
      <c r="U175">
        <v>204.57806824870931</v>
      </c>
      <c r="V175">
        <v>211.87823433811718</v>
      </c>
      <c r="W175">
        <v>212.357753482509</v>
      </c>
      <c r="X175">
        <v>208.13612293514598</v>
      </c>
      <c r="Y175">
        <v>207.74978265981918</v>
      </c>
      <c r="Z175">
        <v>219.03269823943265</v>
      </c>
      <c r="AA175">
        <v>203.85719820061058</v>
      </c>
      <c r="AB175">
        <v>214.06649336987175</v>
      </c>
      <c r="AC175">
        <v>208.38677171687596</v>
      </c>
      <c r="AD175">
        <v>200.95652287401026</v>
      </c>
      <c r="AE175">
        <v>204.9119414799934</v>
      </c>
      <c r="AF175">
        <v>211.76893581233162</v>
      </c>
      <c r="AG175">
        <v>208.82202745943505</v>
      </c>
      <c r="AH175">
        <v>202.71122691829805</v>
      </c>
      <c r="AI175">
        <v>213.49906644664588</v>
      </c>
      <c r="AJ175">
        <v>200.45482513288152</v>
      </c>
      <c r="AK175">
        <v>212.25201278630993</v>
      </c>
      <c r="AL175">
        <v>204.5678449598272</v>
      </c>
      <c r="AM175">
        <v>198.36407189123565</v>
      </c>
      <c r="AN175">
        <v>210.62712887888483</v>
      </c>
      <c r="AO175">
        <v>206.32581920600205</v>
      </c>
      <c r="AP175">
        <v>205.78138999317889</v>
      </c>
      <c r="AQ175">
        <v>219.67648406408262</v>
      </c>
      <c r="AR175">
        <v>215.41886879040976</v>
      </c>
      <c r="AS175">
        <v>212.33820105172344</v>
      </c>
      <c r="AT175">
        <v>200.54121348712943</v>
      </c>
      <c r="AU175">
        <v>203.67212853435194</v>
      </c>
      <c r="AV175">
        <v>212.71606881546904</v>
      </c>
      <c r="AW175">
        <v>206.23525399733626</v>
      </c>
      <c r="AX175">
        <v>206.47855576717848</v>
      </c>
      <c r="AY175">
        <v>207.44980572763598</v>
      </c>
      <c r="AZ175">
        <v>207.97875306689821</v>
      </c>
      <c r="BA175">
        <v>205.60450521080202</v>
      </c>
      <c r="BB175">
        <v>207.07059361703432</v>
      </c>
      <c r="BC175">
        <v>207.89544107847905</v>
      </c>
      <c r="BD175">
        <v>203.88118384963309</v>
      </c>
      <c r="BE175">
        <v>212.13274733546132</v>
      </c>
      <c r="BF175">
        <v>215.46301338949706</v>
      </c>
      <c r="BG175">
        <v>208.91532513124548</v>
      </c>
      <c r="BH175">
        <v>210.46182423779828</v>
      </c>
      <c r="BI175">
        <v>213.04799118061783</v>
      </c>
    </row>
    <row r="176" spans="1:61" x14ac:dyDescent="0.2">
      <c r="A176" s="39" t="s">
        <v>274</v>
      </c>
      <c r="B176">
        <v>207.51868630887475</v>
      </c>
      <c r="C176">
        <v>204.9914142639027</v>
      </c>
      <c r="D176">
        <v>217.30265514398343</v>
      </c>
      <c r="E176">
        <v>211.89984393223131</v>
      </c>
      <c r="F176">
        <v>212.42138798462111</v>
      </c>
      <c r="G176">
        <v>206.31656509741151</v>
      </c>
      <c r="H176">
        <v>197.62339304853231</v>
      </c>
      <c r="I176">
        <v>218.31983174470952</v>
      </c>
      <c r="J176">
        <v>208.26790644369612</v>
      </c>
      <c r="K176">
        <v>202.17058688777615</v>
      </c>
      <c r="L176">
        <v>212.49266963187256</v>
      </c>
      <c r="M176">
        <v>211.44904378835054</v>
      </c>
      <c r="N176">
        <v>206.22683150796365</v>
      </c>
      <c r="O176">
        <v>203.19457901442365</v>
      </c>
      <c r="P176">
        <v>210.21221966967278</v>
      </c>
      <c r="Q176">
        <v>210.05977073619579</v>
      </c>
      <c r="R176">
        <v>209.49785250869172</v>
      </c>
      <c r="S176">
        <v>202.86221895494964</v>
      </c>
      <c r="T176">
        <v>214.60908426652895</v>
      </c>
      <c r="U176">
        <v>210.99832493055874</v>
      </c>
      <c r="V176">
        <v>205.20899211297365</v>
      </c>
      <c r="W176">
        <v>199.05690449141548</v>
      </c>
      <c r="X176">
        <v>207.71439820001251</v>
      </c>
      <c r="Y176">
        <v>213.10467884851096</v>
      </c>
      <c r="Z176">
        <v>208.63144284467853</v>
      </c>
      <c r="AA176">
        <v>211.17762328450044</v>
      </c>
      <c r="AB176">
        <v>214.25560232947464</v>
      </c>
      <c r="AC176">
        <v>213.07820459461072</v>
      </c>
      <c r="AD176">
        <v>217.36120613914682</v>
      </c>
      <c r="AE176">
        <v>207.33211597635818</v>
      </c>
      <c r="AF176">
        <v>204.07414451929799</v>
      </c>
      <c r="AG176">
        <v>210.33089735957037</v>
      </c>
      <c r="AH176">
        <v>211.05364324049151</v>
      </c>
      <c r="AI176">
        <v>199.26059492482455</v>
      </c>
      <c r="AJ176">
        <v>210.53974008046498</v>
      </c>
      <c r="AK176">
        <v>226.70590494945645</v>
      </c>
      <c r="AL176">
        <v>207.83020586569182</v>
      </c>
      <c r="AM176">
        <v>201.48268147514318</v>
      </c>
      <c r="AN176">
        <v>200.27056832751259</v>
      </c>
      <c r="AO176">
        <v>211.31132014252944</v>
      </c>
      <c r="AP176">
        <v>206.83708369452506</v>
      </c>
      <c r="AQ176">
        <v>204.81093413528288</v>
      </c>
      <c r="AR176">
        <v>215.67780875321478</v>
      </c>
      <c r="AS176">
        <v>210.98369343454397</v>
      </c>
      <c r="AT176">
        <v>208.74636886893131</v>
      </c>
      <c r="AU176">
        <v>216.69508539835806</v>
      </c>
      <c r="AV176">
        <v>212.38372126154718</v>
      </c>
      <c r="AW176">
        <v>205.05037168951094</v>
      </c>
      <c r="AX176">
        <v>215.68563722886029</v>
      </c>
      <c r="AY176">
        <v>204.87097329115204</v>
      </c>
      <c r="AZ176">
        <v>216.52601033329847</v>
      </c>
      <c r="BA176">
        <v>213.66955463909835</v>
      </c>
      <c r="BB176">
        <v>209.53237408540008</v>
      </c>
      <c r="BC176">
        <v>197.93323060858529</v>
      </c>
      <c r="BD176">
        <v>209.69093198110204</v>
      </c>
      <c r="BE176">
        <v>213.53664563085476</v>
      </c>
      <c r="BF176">
        <v>198.70262219902361</v>
      </c>
      <c r="BG176">
        <v>214.2211745444074</v>
      </c>
      <c r="BH176">
        <v>207.63389370805089</v>
      </c>
      <c r="BI176">
        <v>212.50972720500431</v>
      </c>
    </row>
    <row r="177" spans="1:61" x14ac:dyDescent="0.2">
      <c r="A177" s="39" t="s">
        <v>275</v>
      </c>
      <c r="B177">
        <v>213.8183582041238</v>
      </c>
      <c r="C177">
        <v>214.67450080982235</v>
      </c>
      <c r="D177">
        <v>212.51856863037392</v>
      </c>
      <c r="E177">
        <v>209.45989815791836</v>
      </c>
      <c r="F177">
        <v>207.28291913420253</v>
      </c>
      <c r="G177">
        <v>221.86275471304543</v>
      </c>
      <c r="H177">
        <v>216.00925590738188</v>
      </c>
      <c r="I177">
        <v>208.18495086351322</v>
      </c>
      <c r="J177">
        <v>212.64356162410695</v>
      </c>
      <c r="K177">
        <v>210.78908828477142</v>
      </c>
      <c r="L177">
        <v>209.0028952601715</v>
      </c>
      <c r="M177">
        <v>204.98751253163209</v>
      </c>
      <c r="N177">
        <v>207.75820514919178</v>
      </c>
      <c r="O177">
        <v>201.59756998273951</v>
      </c>
      <c r="P177">
        <v>204.97625753469765</v>
      </c>
      <c r="Q177">
        <v>213.77071205043467</v>
      </c>
      <c r="R177">
        <v>207.45952879443212</v>
      </c>
      <c r="S177">
        <v>211.87499540011049</v>
      </c>
      <c r="T177">
        <v>221.31221028522123</v>
      </c>
      <c r="U177">
        <v>215.78059188633051</v>
      </c>
      <c r="V177">
        <v>211.07328946291818</v>
      </c>
      <c r="W177">
        <v>211.29468775817077</v>
      </c>
      <c r="X177">
        <v>210.48416540671315</v>
      </c>
      <c r="Y177">
        <v>215.99109784566099</v>
      </c>
      <c r="Z177">
        <v>202.7072126360581</v>
      </c>
      <c r="AA177">
        <v>199.38472503545927</v>
      </c>
      <c r="AB177">
        <v>203.60528635811352</v>
      </c>
      <c r="AC177">
        <v>212.10991219723655</v>
      </c>
      <c r="AD177">
        <v>198.1099090493517</v>
      </c>
      <c r="AE177">
        <v>214.72486066832789</v>
      </c>
      <c r="AF177">
        <v>207.50686230931751</v>
      </c>
      <c r="AG177">
        <v>209.93841060536215</v>
      </c>
      <c r="AH177">
        <v>196.07550582569093</v>
      </c>
      <c r="AI177">
        <v>215.37624986868468</v>
      </c>
      <c r="AJ177">
        <v>207.7733681311729</v>
      </c>
      <c r="AK177">
        <v>207.58117030018911</v>
      </c>
      <c r="AL177">
        <v>207.24684061625157</v>
      </c>
      <c r="AM177">
        <v>199.10547605596366</v>
      </c>
      <c r="AN177">
        <v>201.35091047214519</v>
      </c>
      <c r="AO177">
        <v>205.44105139143358</v>
      </c>
      <c r="AP177">
        <v>215.80584059612011</v>
      </c>
      <c r="AQ177">
        <v>212.18763420384494</v>
      </c>
      <c r="AR177">
        <v>211.69478414086188</v>
      </c>
      <c r="AS177">
        <v>203.15004674321972</v>
      </c>
      <c r="AT177">
        <v>206.60537457152532</v>
      </c>
      <c r="AU177">
        <v>214.26203018327942</v>
      </c>
      <c r="AV177">
        <v>208.6602556368307</v>
      </c>
      <c r="AW177">
        <v>208.19168510334566</v>
      </c>
      <c r="AX177">
        <v>205.53399265500775</v>
      </c>
      <c r="AY177">
        <v>203.22102825721959</v>
      </c>
      <c r="AZ177">
        <v>214.06881940257153</v>
      </c>
      <c r="BA177">
        <v>220.90893123950809</v>
      </c>
      <c r="BB177">
        <v>213.29612634636578</v>
      </c>
      <c r="BC177">
        <v>203.55123736172391</v>
      </c>
      <c r="BD177">
        <v>203.43349758823751</v>
      </c>
      <c r="BE177">
        <v>213.7278430176666</v>
      </c>
      <c r="BF177">
        <v>208.0321892912325</v>
      </c>
      <c r="BG177">
        <v>212.8667232022126</v>
      </c>
      <c r="BH177">
        <v>207.29522459751752</v>
      </c>
      <c r="BI177">
        <v>204.71939349354943</v>
      </c>
    </row>
    <row r="178" spans="1:61" x14ac:dyDescent="0.2">
      <c r="A178" s="39" t="s">
        <v>276</v>
      </c>
      <c r="B178">
        <v>212.20001470047282</v>
      </c>
      <c r="C178">
        <v>204.16909917676821</v>
      </c>
      <c r="D178">
        <v>210.6469501790416</v>
      </c>
      <c r="E178">
        <v>200.3950736047118</v>
      </c>
      <c r="F178">
        <v>207.95645566741587</v>
      </c>
      <c r="G178">
        <v>209.20683580462355</v>
      </c>
      <c r="H178">
        <v>205.91855088915327</v>
      </c>
      <c r="I178">
        <v>206.14152488397667</v>
      </c>
      <c r="J178">
        <v>209.78025914010504</v>
      </c>
      <c r="K178">
        <v>211.04824084196298</v>
      </c>
      <c r="L178">
        <v>199.09144482645206</v>
      </c>
      <c r="M178">
        <v>203.79265704596764</v>
      </c>
      <c r="N178">
        <v>210.90792854684696</v>
      </c>
      <c r="O178">
        <v>199.75378889049171</v>
      </c>
      <c r="P178">
        <v>211.86798603813077</v>
      </c>
      <c r="Q178">
        <v>203.77855078314315</v>
      </c>
      <c r="R178">
        <v>194.41176716773771</v>
      </c>
      <c r="S178">
        <v>204.58928572898731</v>
      </c>
      <c r="T178">
        <v>211.39440703100991</v>
      </c>
      <c r="U178">
        <v>212.81775145999563</v>
      </c>
      <c r="V178">
        <v>198.44310698081972</v>
      </c>
      <c r="W178">
        <v>213.14624730385549</v>
      </c>
      <c r="X178">
        <v>215.24295318832446</v>
      </c>
      <c r="Y178">
        <v>204.33363472639758</v>
      </c>
      <c r="Z178">
        <v>204.82883583318471</v>
      </c>
      <c r="AA178">
        <v>219.27950781665277</v>
      </c>
      <c r="AB178">
        <v>198.73408616823144</v>
      </c>
      <c r="AC178">
        <v>205.30713568624196</v>
      </c>
      <c r="AD178">
        <v>212.45168893747905</v>
      </c>
      <c r="AE178">
        <v>195.06445694551803</v>
      </c>
      <c r="AF178">
        <v>207.07443907432025</v>
      </c>
      <c r="AG178">
        <v>205.0557178130548</v>
      </c>
      <c r="AH178">
        <v>210.66301981355355</v>
      </c>
      <c r="AI178">
        <v>216.2682709034998</v>
      </c>
      <c r="AJ178">
        <v>206.34123855180223</v>
      </c>
      <c r="AK178">
        <v>209.99762439478945</v>
      </c>
      <c r="AL178">
        <v>196.37113707850222</v>
      </c>
      <c r="AM178">
        <v>196.31141056143679</v>
      </c>
      <c r="AN178">
        <v>205.94970221955737</v>
      </c>
      <c r="AO178">
        <v>210.70805230684346</v>
      </c>
      <c r="AP178">
        <v>199.98586692727986</v>
      </c>
      <c r="AQ178">
        <v>218.800495147123</v>
      </c>
      <c r="AR178">
        <v>218.19527644530172</v>
      </c>
      <c r="AS178">
        <v>212.59984221379273</v>
      </c>
      <c r="AT178">
        <v>210.04759658117837</v>
      </c>
      <c r="AU178">
        <v>205.05328548316174</v>
      </c>
      <c r="AV178">
        <v>210.22317453335563</v>
      </c>
      <c r="AW178">
        <v>207.64780613481707</v>
      </c>
      <c r="AX178">
        <v>205.07415099692298</v>
      </c>
      <c r="AY178">
        <v>209.02943204183248</v>
      </c>
      <c r="AZ178">
        <v>204.98359829380934</v>
      </c>
      <c r="BA178">
        <v>209.98998350242618</v>
      </c>
      <c r="BB178">
        <v>202.26707972816075</v>
      </c>
      <c r="BC178">
        <v>204.66899611838744</v>
      </c>
      <c r="BD178">
        <v>208.29866384920751</v>
      </c>
      <c r="BE178">
        <v>211.5029802347708</v>
      </c>
      <c r="BF178">
        <v>203.75479023405933</v>
      </c>
      <c r="BG178">
        <v>212.86299654767208</v>
      </c>
      <c r="BH178">
        <v>201.77403582911938</v>
      </c>
      <c r="BI178">
        <v>212.28442717748112</v>
      </c>
    </row>
    <row r="179" spans="1:61" x14ac:dyDescent="0.2">
      <c r="A179" s="39" t="s">
        <v>277</v>
      </c>
      <c r="B179">
        <v>214.1357741287793</v>
      </c>
      <c r="C179">
        <v>206.58407136343885</v>
      </c>
      <c r="D179">
        <v>202.80990823030879</v>
      </c>
      <c r="E179">
        <v>199.48236838664161</v>
      </c>
      <c r="F179">
        <v>205.63822643217281</v>
      </c>
      <c r="G179">
        <v>207.90848436937085</v>
      </c>
      <c r="H179">
        <v>203.5032160414703</v>
      </c>
      <c r="I179">
        <v>209.46731395034294</v>
      </c>
      <c r="J179">
        <v>217.02778310774011</v>
      </c>
      <c r="K179">
        <v>205.58088847556792</v>
      </c>
      <c r="L179">
        <v>205.87237413784169</v>
      </c>
      <c r="M179">
        <v>201.07246184798714</v>
      </c>
      <c r="N179">
        <v>196.58983417449053</v>
      </c>
      <c r="O179">
        <v>206.4343548931065</v>
      </c>
      <c r="P179">
        <v>207.84578153089387</v>
      </c>
      <c r="Q179">
        <v>206.78367873407115</v>
      </c>
      <c r="R179">
        <v>215.56030658521922</v>
      </c>
      <c r="S179">
        <v>203.8850855819037</v>
      </c>
      <c r="T179">
        <v>206.66568259676569</v>
      </c>
      <c r="U179">
        <v>205.34549021468411</v>
      </c>
      <c r="V179">
        <v>206.92342827934044</v>
      </c>
      <c r="W179">
        <v>209.2590464848472</v>
      </c>
      <c r="X179">
        <v>200.42668764054542</v>
      </c>
      <c r="Y179">
        <v>210.76090077022673</v>
      </c>
      <c r="Z179">
        <v>213.71916416447493</v>
      </c>
      <c r="AA179">
        <v>202.95713609576342</v>
      </c>
      <c r="AB179">
        <v>197.18209712428506</v>
      </c>
      <c r="AC179">
        <v>211.85721250495408</v>
      </c>
      <c r="AD179">
        <v>217.6811731964408</v>
      </c>
      <c r="AE179">
        <v>195.35358531121165</v>
      </c>
      <c r="AF179">
        <v>212.31928015132144</v>
      </c>
      <c r="AG179">
        <v>208.1878959210444</v>
      </c>
      <c r="AH179">
        <v>203.81572978968325</v>
      </c>
      <c r="AI179">
        <v>211.8427060644608</v>
      </c>
      <c r="AJ179">
        <v>209.13667965706554</v>
      </c>
      <c r="AK179">
        <v>200.12206489573873</v>
      </c>
      <c r="AL179">
        <v>207.31049387669191</v>
      </c>
      <c r="AM179">
        <v>220.09326910611708</v>
      </c>
      <c r="AN179">
        <v>203.74571120319888</v>
      </c>
      <c r="AO179">
        <v>198.79268718560343</v>
      </c>
      <c r="AP179">
        <v>205.48130676380242</v>
      </c>
      <c r="AQ179">
        <v>210.69523411589034</v>
      </c>
      <c r="AR179">
        <v>201.03885942936176</v>
      </c>
      <c r="AS179">
        <v>208.908503352548</v>
      </c>
      <c r="AT179">
        <v>213.9217165926384</v>
      </c>
      <c r="AU179">
        <v>196.71358911856078</v>
      </c>
      <c r="AV179">
        <v>210.12264239962678</v>
      </c>
      <c r="AW179">
        <v>203.52433791905059</v>
      </c>
      <c r="AX179">
        <v>205.59108050056966</v>
      </c>
      <c r="AY179">
        <v>210.18533273255161</v>
      </c>
      <c r="AZ179">
        <v>214.14282726019155</v>
      </c>
      <c r="BA179">
        <v>206.45887828087143</v>
      </c>
      <c r="BB179">
        <v>210.7071018848801</v>
      </c>
      <c r="BC179">
        <v>210.0579636839102</v>
      </c>
      <c r="BD179">
        <v>206.19134075096372</v>
      </c>
      <c r="BE179">
        <v>206.97698955919623</v>
      </c>
      <c r="BF179">
        <v>193.93675627489574</v>
      </c>
      <c r="BG179">
        <v>203.82415853183193</v>
      </c>
      <c r="BH179">
        <v>209.88254830391088</v>
      </c>
      <c r="BI179">
        <v>215.27915676179691</v>
      </c>
    </row>
    <row r="180" spans="1:61" x14ac:dyDescent="0.2">
      <c r="A180" s="39" t="s">
        <v>278</v>
      </c>
      <c r="B180">
        <v>218.79759385902435</v>
      </c>
      <c r="C180">
        <v>206.80738300817029</v>
      </c>
      <c r="D180">
        <v>211.70269390259637</v>
      </c>
      <c r="E180">
        <v>208.57430497690802</v>
      </c>
      <c r="F180">
        <v>193.69084709743038</v>
      </c>
      <c r="G180">
        <v>214.94898517394904</v>
      </c>
      <c r="H180">
        <v>207.74136017044657</v>
      </c>
      <c r="I180">
        <v>201.81617953986279</v>
      </c>
      <c r="J180">
        <v>215.71815166444867</v>
      </c>
      <c r="K180">
        <v>194.38495526392944</v>
      </c>
      <c r="L180">
        <v>214.6030190737365</v>
      </c>
      <c r="M180">
        <v>213.0807807383535</v>
      </c>
      <c r="N180">
        <v>213.13322902406799</v>
      </c>
      <c r="O180">
        <v>204.84521185372432</v>
      </c>
      <c r="P180">
        <v>204.90652657591272</v>
      </c>
      <c r="Q180">
        <v>205.23242126492551</v>
      </c>
      <c r="R180">
        <v>202.10898453788832</v>
      </c>
      <c r="S180">
        <v>207.64654307404999</v>
      </c>
      <c r="T180">
        <v>214.86474777467083</v>
      </c>
      <c r="U180">
        <v>201.24750206142198</v>
      </c>
      <c r="V180">
        <v>206.11789564319042</v>
      </c>
      <c r="W180">
        <v>206.65268307530641</v>
      </c>
      <c r="X180">
        <v>213.07949266648211</v>
      </c>
      <c r="Y180">
        <v>209.80200004251674</v>
      </c>
      <c r="Z180">
        <v>208.82287783698121</v>
      </c>
      <c r="AA180">
        <v>209.40505505896726</v>
      </c>
      <c r="AB180">
        <v>213.04415197610797</v>
      </c>
      <c r="AC180">
        <v>200.58738398566493</v>
      </c>
      <c r="AD180">
        <v>201.70162868217449</v>
      </c>
      <c r="AE180">
        <v>201.35352413254441</v>
      </c>
      <c r="AF180">
        <v>207.65328981943458</v>
      </c>
      <c r="AG180">
        <v>199.36891801754246</v>
      </c>
      <c r="AH180">
        <v>214.75875071465271</v>
      </c>
      <c r="AI180">
        <v>206.4684950504743</v>
      </c>
      <c r="AJ180">
        <v>202.77037817996461</v>
      </c>
      <c r="AK180">
        <v>210.59510215983028</v>
      </c>
      <c r="AL180">
        <v>195.98116394027602</v>
      </c>
      <c r="AM180">
        <v>210.2227118279261</v>
      </c>
      <c r="AN180">
        <v>209.35989125737979</v>
      </c>
      <c r="AO180">
        <v>205.01387423556298</v>
      </c>
      <c r="AP180">
        <v>212.3209934119659</v>
      </c>
      <c r="AQ180">
        <v>210.59416424341907</v>
      </c>
      <c r="AR180">
        <v>200.05814901870326</v>
      </c>
      <c r="AS180">
        <v>208.92129653239681</v>
      </c>
      <c r="AT180">
        <v>212.5345069565883</v>
      </c>
      <c r="AU180">
        <v>205.72376440887456</v>
      </c>
      <c r="AV180">
        <v>207.72492787492229</v>
      </c>
      <c r="AW180">
        <v>213.56745931135083</v>
      </c>
      <c r="AX180">
        <v>209.01273712971306</v>
      </c>
      <c r="AY180">
        <v>214.59869215269282</v>
      </c>
      <c r="AZ180">
        <v>199.800109455653</v>
      </c>
      <c r="BA180">
        <v>213.12867700308561</v>
      </c>
      <c r="BB180">
        <v>202.36113398587622</v>
      </c>
      <c r="BC180">
        <v>205.58599074084486</v>
      </c>
      <c r="BD180">
        <v>216.86818725120975</v>
      </c>
      <c r="BE180">
        <v>204.13524664709985</v>
      </c>
      <c r="BF180">
        <v>210.17895490095543</v>
      </c>
      <c r="BG180">
        <v>213.63530193176121</v>
      </c>
      <c r="BH180">
        <v>208.09277869139623</v>
      </c>
      <c r="BI180">
        <v>210.99051521324145</v>
      </c>
    </row>
    <row r="181" spans="1:61" x14ac:dyDescent="0.2">
      <c r="A181" s="39" t="s">
        <v>279</v>
      </c>
      <c r="B181">
        <v>206.36763777238957</v>
      </c>
      <c r="C181">
        <v>209.22149231174262</v>
      </c>
      <c r="D181">
        <v>209.09502366285597</v>
      </c>
      <c r="E181">
        <v>206.13751060173672</v>
      </c>
      <c r="F181">
        <v>207.86219506808993</v>
      </c>
      <c r="G181">
        <v>213.44591785001103</v>
      </c>
      <c r="H181">
        <v>209.37464780891605</v>
      </c>
      <c r="I181">
        <v>208.4179855750408</v>
      </c>
      <c r="J181">
        <v>211.07624077322544</v>
      </c>
      <c r="K181">
        <v>215.38971834834956</v>
      </c>
      <c r="L181">
        <v>208.88803176367946</v>
      </c>
      <c r="M181">
        <v>215.59180807108351</v>
      </c>
      <c r="N181">
        <v>204.11961470691313</v>
      </c>
      <c r="O181">
        <v>210.38532152252446</v>
      </c>
      <c r="P181">
        <v>199.68320755416062</v>
      </c>
      <c r="Q181">
        <v>210.84137399830797</v>
      </c>
      <c r="R181">
        <v>203.99448415210645</v>
      </c>
      <c r="S181">
        <v>201.31670778701664</v>
      </c>
      <c r="T181">
        <v>202.68444002559409</v>
      </c>
      <c r="U181">
        <v>218.54348103934899</v>
      </c>
      <c r="V181">
        <v>195.85910975129809</v>
      </c>
      <c r="W181">
        <v>215.61257979320362</v>
      </c>
      <c r="X181">
        <v>206.979984638936</v>
      </c>
      <c r="Y181">
        <v>213.45692273590248</v>
      </c>
      <c r="Z181">
        <v>207.69122541187971</v>
      </c>
      <c r="AA181">
        <v>205.48364530205436</v>
      </c>
      <c r="AB181">
        <v>213.19205514137866</v>
      </c>
      <c r="AC181">
        <v>211.19354910516267</v>
      </c>
      <c r="AD181">
        <v>211.67529423783708</v>
      </c>
      <c r="AE181">
        <v>205.24435156167601</v>
      </c>
      <c r="AF181">
        <v>215.39698407414835</v>
      </c>
      <c r="AG181">
        <v>200.54121348712943</v>
      </c>
      <c r="AH181">
        <v>209.44204022944905</v>
      </c>
      <c r="AI181">
        <v>206.85988131609338</v>
      </c>
      <c r="AJ181">
        <v>214.56769088891451</v>
      </c>
      <c r="AK181">
        <v>204.6507755289058</v>
      </c>
      <c r="AL181">
        <v>211.10186464957951</v>
      </c>
      <c r="AM181">
        <v>203.1896518268768</v>
      </c>
      <c r="AN181">
        <v>220.8566080093151</v>
      </c>
      <c r="AO181">
        <v>207.53262374674523</v>
      </c>
      <c r="AP181">
        <v>203.61859226560045</v>
      </c>
      <c r="AQ181">
        <v>208.84244902609498</v>
      </c>
      <c r="AR181">
        <v>215.72830617279396</v>
      </c>
      <c r="AS181">
        <v>209.83310135071224</v>
      </c>
      <c r="AT181">
        <v>210.00661588678486</v>
      </c>
      <c r="AU181">
        <v>202.40225224134338</v>
      </c>
      <c r="AV181">
        <v>208.57345459936187</v>
      </c>
      <c r="AW181">
        <v>206.79057554608153</v>
      </c>
      <c r="AX181">
        <v>212.50207380708889</v>
      </c>
      <c r="AY181">
        <v>214.67362542117189</v>
      </c>
      <c r="AZ181">
        <v>211.51020219113707</v>
      </c>
      <c r="BA181">
        <v>212.04565867029305</v>
      </c>
      <c r="BB181">
        <v>207.74810066305508</v>
      </c>
      <c r="BC181">
        <v>212.00606609218812</v>
      </c>
      <c r="BD181">
        <v>209.82020812644623</v>
      </c>
      <c r="BE181">
        <v>206.93929157224193</v>
      </c>
      <c r="BF181">
        <v>212.33475577210629</v>
      </c>
      <c r="BG181">
        <v>205.15333615313284</v>
      </c>
      <c r="BH181">
        <v>217.45387228057371</v>
      </c>
      <c r="BI181">
        <v>213.36950892637833</v>
      </c>
    </row>
    <row r="182" spans="1:61" x14ac:dyDescent="0.2">
      <c r="A182" s="39" t="s">
        <v>280</v>
      </c>
      <c r="B182">
        <v>212.12383087677881</v>
      </c>
      <c r="C182">
        <v>207.14221916696988</v>
      </c>
      <c r="D182">
        <v>215.70016868045786</v>
      </c>
      <c r="E182">
        <v>213.04606532558682</v>
      </c>
      <c r="F182">
        <v>204.61322135580122</v>
      </c>
      <c r="G182">
        <v>206.68430961669219</v>
      </c>
      <c r="H182">
        <v>203.99942384520546</v>
      </c>
      <c r="I182">
        <v>207.832731987226</v>
      </c>
      <c r="J182">
        <v>210.22591324927635</v>
      </c>
      <c r="K182">
        <v>206.72497141950589</v>
      </c>
      <c r="L182">
        <v>211.03157094094786</v>
      </c>
      <c r="M182">
        <v>210.09728113986785</v>
      </c>
      <c r="N182">
        <v>204.93408256007388</v>
      </c>
      <c r="O182">
        <v>208.59376361605246</v>
      </c>
      <c r="P182">
        <v>201.27691512007732</v>
      </c>
      <c r="Q182">
        <v>205.87690740049584</v>
      </c>
      <c r="R182">
        <v>208.00567752067582</v>
      </c>
      <c r="S182">
        <v>213.9760907333839</v>
      </c>
      <c r="T182">
        <v>209.29708212170954</v>
      </c>
      <c r="U182">
        <v>210.77952779015322</v>
      </c>
      <c r="V182">
        <v>212.37216613136115</v>
      </c>
      <c r="W182">
        <v>219.68053586297901</v>
      </c>
      <c r="X182">
        <v>207.88197259881417</v>
      </c>
      <c r="Y182">
        <v>209.29188606479147</v>
      </c>
      <c r="Z182">
        <v>202.33044536090165</v>
      </c>
      <c r="AA182">
        <v>202.58763454640575</v>
      </c>
      <c r="AB182">
        <v>211.61189734121581</v>
      </c>
      <c r="AC182">
        <v>209.77892729880114</v>
      </c>
      <c r="AD182">
        <v>202.83154283552722</v>
      </c>
      <c r="AE182">
        <v>203.69502620033745</v>
      </c>
      <c r="AF182">
        <v>211.44545469488367</v>
      </c>
      <c r="AG182">
        <v>210.02866317522421</v>
      </c>
      <c r="AH182">
        <v>212.99501766171306</v>
      </c>
      <c r="AI182">
        <v>203.79717155029357</v>
      </c>
      <c r="AJ182">
        <v>213.154075779501</v>
      </c>
      <c r="AK182">
        <v>204.72894773539156</v>
      </c>
      <c r="AL182">
        <v>208.26285420062777</v>
      </c>
      <c r="AM182">
        <v>206.37555378690013</v>
      </c>
      <c r="AN182">
        <v>206.29539319762262</v>
      </c>
      <c r="AO182">
        <v>196.2708925724728</v>
      </c>
      <c r="AP182">
        <v>209.01059868029552</v>
      </c>
      <c r="AQ182">
        <v>219.8937805382302</v>
      </c>
      <c r="AR182">
        <v>208.34966149087268</v>
      </c>
      <c r="AS182">
        <v>196.47143160674023</v>
      </c>
      <c r="AT182">
        <v>206.13617876043281</v>
      </c>
      <c r="AU182">
        <v>213.09497454004304</v>
      </c>
      <c r="AV182">
        <v>207.83946622705844</v>
      </c>
      <c r="AW182">
        <v>204.60457376648992</v>
      </c>
      <c r="AX182">
        <v>207.7316683675308</v>
      </c>
      <c r="AY182">
        <v>198.36014514786075</v>
      </c>
      <c r="AZ182">
        <v>211.15181182486413</v>
      </c>
      <c r="BA182">
        <v>205.10609017711249</v>
      </c>
      <c r="BB182">
        <v>202.96225086659251</v>
      </c>
      <c r="BC182">
        <v>211.67424377145653</v>
      </c>
      <c r="BD182">
        <v>209.8188825379184</v>
      </c>
      <c r="BE182">
        <v>200.41145587802748</v>
      </c>
      <c r="BF182">
        <v>205.92171479384706</v>
      </c>
      <c r="BG182">
        <v>206.07456390499283</v>
      </c>
      <c r="BH182">
        <v>204.17338858115545</v>
      </c>
      <c r="BI182">
        <v>204.80346206787362</v>
      </c>
    </row>
    <row r="183" spans="1:61" x14ac:dyDescent="0.2">
      <c r="A183" s="39" t="s">
        <v>281</v>
      </c>
      <c r="B183">
        <v>206.61666708511621</v>
      </c>
      <c r="C183">
        <v>198.89858420120436</v>
      </c>
      <c r="D183">
        <v>207.50686230931751</v>
      </c>
      <c r="E183">
        <v>207.71692432154668</v>
      </c>
      <c r="F183">
        <v>201.71862372754549</v>
      </c>
      <c r="G183">
        <v>202.92502183784381</v>
      </c>
      <c r="H183">
        <v>205.5702212395845</v>
      </c>
      <c r="I183">
        <v>209.47385435411707</v>
      </c>
      <c r="J183">
        <v>202.26853037221008</v>
      </c>
      <c r="K183">
        <v>203.7081570300943</v>
      </c>
      <c r="L183">
        <v>218.75457475963049</v>
      </c>
      <c r="M183">
        <v>201.998785612348</v>
      </c>
      <c r="N183">
        <v>214.1751291013934</v>
      </c>
      <c r="O183">
        <v>216.77079401107039</v>
      </c>
      <c r="P183">
        <v>209.60160482209903</v>
      </c>
      <c r="Q183">
        <v>205.06250832787191</v>
      </c>
      <c r="R183">
        <v>208.45977287754795</v>
      </c>
      <c r="S183">
        <v>206.57624288779334</v>
      </c>
      <c r="T183">
        <v>205.28386910646805</v>
      </c>
      <c r="U183">
        <v>214.00731709710089</v>
      </c>
      <c r="V183">
        <v>206.6825775977195</v>
      </c>
      <c r="W183">
        <v>207.61786784297146</v>
      </c>
      <c r="X183">
        <v>212.92110984851024</v>
      </c>
      <c r="Y183">
        <v>212.12383087677881</v>
      </c>
      <c r="Z183">
        <v>209.34081403757591</v>
      </c>
      <c r="AA183">
        <v>208.85905639934936</v>
      </c>
      <c r="AB183">
        <v>204.50165307230054</v>
      </c>
      <c r="AC183">
        <v>202.59922719324823</v>
      </c>
      <c r="AD183">
        <v>209.00717841178266</v>
      </c>
      <c r="AE183">
        <v>202.50439759129949</v>
      </c>
      <c r="AF183">
        <v>194.11703631468117</v>
      </c>
      <c r="AG183">
        <v>223.35241608507931</v>
      </c>
      <c r="AH183">
        <v>214.41238443677139</v>
      </c>
      <c r="AI183">
        <v>212.85988266518689</v>
      </c>
      <c r="AJ183">
        <v>205.99518491272465</v>
      </c>
      <c r="AK183">
        <v>217.55689301918028</v>
      </c>
      <c r="AL183">
        <v>200.94696863216814</v>
      </c>
      <c r="AM183">
        <v>205.92849280311202</v>
      </c>
      <c r="AN183">
        <v>208.49778350330598</v>
      </c>
      <c r="AO183">
        <v>211.5764753647527</v>
      </c>
      <c r="AP183">
        <v>209.52712800627341</v>
      </c>
      <c r="AQ183">
        <v>212.67730160380597</v>
      </c>
      <c r="AR183">
        <v>209.18658931569371</v>
      </c>
      <c r="AS183">
        <v>206.79186987072899</v>
      </c>
      <c r="AT183">
        <v>201.27780301427993</v>
      </c>
      <c r="AU183">
        <v>213.56044369659503</v>
      </c>
      <c r="AV183">
        <v>208.81904488524742</v>
      </c>
      <c r="AW183">
        <v>220.3359768622322</v>
      </c>
      <c r="AX183">
        <v>208.37073959902045</v>
      </c>
      <c r="AY183">
        <v>205.06008225075493</v>
      </c>
      <c r="AZ183">
        <v>211.5754374039243</v>
      </c>
      <c r="BA183">
        <v>214.72219698572007</v>
      </c>
      <c r="BB183">
        <v>204.35095491612446</v>
      </c>
      <c r="BC183">
        <v>207.61998128128471</v>
      </c>
      <c r="BD183">
        <v>203.28393118453096</v>
      </c>
      <c r="BE183">
        <v>207.14988507043745</v>
      </c>
      <c r="BF183">
        <v>205.35966525804542</v>
      </c>
      <c r="BG183">
        <v>213.39872189619928</v>
      </c>
      <c r="BH183">
        <v>206.68820509618672</v>
      </c>
      <c r="BI183">
        <v>197.88568449931336</v>
      </c>
    </row>
    <row r="184" spans="1:61" x14ac:dyDescent="0.2">
      <c r="A184" s="39" t="s">
        <v>282</v>
      </c>
      <c r="B184">
        <v>207.36135395728343</v>
      </c>
      <c r="C184">
        <v>214.22676452621818</v>
      </c>
      <c r="D184">
        <v>205.38465760401596</v>
      </c>
      <c r="E184">
        <v>202.77235405720421</v>
      </c>
      <c r="F184">
        <v>210.48929268309439</v>
      </c>
      <c r="G184">
        <v>208.67339271936362</v>
      </c>
      <c r="H184">
        <v>208.44626062845055</v>
      </c>
      <c r="I184">
        <v>219.25889866671059</v>
      </c>
      <c r="J184">
        <v>205.02605464335647</v>
      </c>
      <c r="K184">
        <v>205.53724409856659</v>
      </c>
      <c r="L184">
        <v>217.48908791542635</v>
      </c>
      <c r="M184">
        <v>206.60537457152532</v>
      </c>
      <c r="N184">
        <v>194.91969267383683</v>
      </c>
      <c r="O184">
        <v>199.68715930863982</v>
      </c>
      <c r="P184">
        <v>210.56363819062244</v>
      </c>
      <c r="Q184">
        <v>210.66207564436627</v>
      </c>
      <c r="R184">
        <v>196.55341800663155</v>
      </c>
      <c r="S184">
        <v>212.06332901548012</v>
      </c>
      <c r="T184">
        <v>205.84741305575153</v>
      </c>
      <c r="U184">
        <v>206.24897258804413</v>
      </c>
      <c r="V184">
        <v>211.62129526365607</v>
      </c>
      <c r="W184">
        <v>209.09115944724181</v>
      </c>
      <c r="X184">
        <v>213.77875312046672</v>
      </c>
      <c r="Y184">
        <v>206.4133080488391</v>
      </c>
      <c r="Z184">
        <v>202.53274767802213</v>
      </c>
      <c r="AA184">
        <v>214.61081003272557</v>
      </c>
      <c r="AB184">
        <v>209.03971160569927</v>
      </c>
      <c r="AC184">
        <v>206.60667514894885</v>
      </c>
      <c r="AD184">
        <v>204.68716668566049</v>
      </c>
      <c r="AE184">
        <v>196.05339600949083</v>
      </c>
      <c r="AF184">
        <v>219.50220668932889</v>
      </c>
      <c r="AG184">
        <v>202.90566324311658</v>
      </c>
      <c r="AH184">
        <v>212.53568873126642</v>
      </c>
      <c r="AI184">
        <v>205.92487869854085</v>
      </c>
      <c r="AJ184">
        <v>214.17354089627042</v>
      </c>
      <c r="AK184">
        <v>218.91864760383032</v>
      </c>
      <c r="AL184">
        <v>208.20474089978961</v>
      </c>
      <c r="AM184">
        <v>205.67140366202511</v>
      </c>
      <c r="AN184">
        <v>195.53036379639525</v>
      </c>
      <c r="AO184">
        <v>211.21997958963038</v>
      </c>
      <c r="AP184">
        <v>206.93629023972608</v>
      </c>
      <c r="AQ184">
        <v>203.57337218902831</v>
      </c>
      <c r="AR184">
        <v>208.17400225260644</v>
      </c>
      <c r="AS184">
        <v>200.04501818894641</v>
      </c>
      <c r="AT184">
        <v>201.27246314351214</v>
      </c>
      <c r="AU184">
        <v>217.93921275949106</v>
      </c>
      <c r="AV184">
        <v>209.85446708655945</v>
      </c>
      <c r="AW184">
        <v>200.27734633677755</v>
      </c>
      <c r="AX184">
        <v>207.5870791735797</v>
      </c>
      <c r="AY184">
        <v>205.74666207486007</v>
      </c>
      <c r="AZ184">
        <v>206.2485348937189</v>
      </c>
      <c r="BA184">
        <v>208.34544086702226</v>
      </c>
      <c r="BB184">
        <v>204.1190769681707</v>
      </c>
      <c r="BC184">
        <v>205.66036125947721</v>
      </c>
      <c r="BD184">
        <v>209.6931392110564</v>
      </c>
      <c r="BE184">
        <v>210.48276478487242</v>
      </c>
      <c r="BF184">
        <v>206.83794657762337</v>
      </c>
      <c r="BG184">
        <v>200.52323050313862</v>
      </c>
      <c r="BH184">
        <v>200.04141658992739</v>
      </c>
      <c r="BI184">
        <v>208.60096056131442</v>
      </c>
    </row>
    <row r="185" spans="1:61" x14ac:dyDescent="0.2">
      <c r="A185" s="39" t="s">
        <v>283</v>
      </c>
      <c r="B185">
        <v>199.54051920413622</v>
      </c>
      <c r="C185">
        <v>208.97339466265112</v>
      </c>
      <c r="D185">
        <v>213.00901137456822</v>
      </c>
      <c r="E185">
        <v>206.03604680437275</v>
      </c>
      <c r="F185">
        <v>208.7234461918415</v>
      </c>
      <c r="G185">
        <v>220.45322891918477</v>
      </c>
      <c r="H185">
        <v>211.87714635508019</v>
      </c>
      <c r="I185">
        <v>206.17533989698859</v>
      </c>
      <c r="J185">
        <v>212.2486112761253</v>
      </c>
      <c r="K185">
        <v>204.79599000046437</v>
      </c>
      <c r="L185">
        <v>211.30123441472097</v>
      </c>
      <c r="M185">
        <v>210.01111163278256</v>
      </c>
      <c r="N185">
        <v>205.97268742440792</v>
      </c>
      <c r="O185">
        <v>210.04533932901541</v>
      </c>
      <c r="P185">
        <v>208.34671018056542</v>
      </c>
      <c r="Q185">
        <v>198.44880951259984</v>
      </c>
      <c r="R185">
        <v>205.66173687021364</v>
      </c>
      <c r="S185">
        <v>207.85798694979167</v>
      </c>
      <c r="T185">
        <v>211.28210717270849</v>
      </c>
      <c r="U185">
        <v>191.77279553096741</v>
      </c>
      <c r="V185">
        <v>207.97665213413711</v>
      </c>
      <c r="W185">
        <v>210.99197836284293</v>
      </c>
      <c r="X185">
        <v>207.19924448477104</v>
      </c>
      <c r="Y185">
        <v>204.86354499317531</v>
      </c>
      <c r="Z185">
        <v>211.24097641168919</v>
      </c>
      <c r="AA185">
        <v>210.70805230684346</v>
      </c>
      <c r="AB185">
        <v>216.03731836640509</v>
      </c>
      <c r="AC185">
        <v>205.92487869854085</v>
      </c>
      <c r="AD185">
        <v>207.58285229695321</v>
      </c>
      <c r="AE185">
        <v>219.95550794363953</v>
      </c>
      <c r="AF185">
        <v>203.75649098915164</v>
      </c>
      <c r="AG185">
        <v>208.50201037993247</v>
      </c>
      <c r="AH185">
        <v>216.09651965028024</v>
      </c>
      <c r="AI185">
        <v>194.70349668827839</v>
      </c>
      <c r="AJ185">
        <v>210.14078170301946</v>
      </c>
      <c r="AK185">
        <v>209.81399286702799</v>
      </c>
      <c r="AL185">
        <v>213.39395728083036</v>
      </c>
      <c r="AM185">
        <v>210.7613759812084</v>
      </c>
      <c r="AN185">
        <v>207.89754201124015</v>
      </c>
      <c r="AO185">
        <v>200.60509184750845</v>
      </c>
      <c r="AP185">
        <v>208.10498411029403</v>
      </c>
      <c r="AQ185">
        <v>208.2607470150906</v>
      </c>
      <c r="AR185">
        <v>208.14917247881385</v>
      </c>
      <c r="AS185">
        <v>207.81463020048977</v>
      </c>
      <c r="AT185">
        <v>201.49877612075943</v>
      </c>
      <c r="AU185">
        <v>212.70513896289049</v>
      </c>
      <c r="AV185">
        <v>211.30476098042709</v>
      </c>
      <c r="AW185">
        <v>206.01899548401707</v>
      </c>
      <c r="AX185">
        <v>211.8717564621038</v>
      </c>
      <c r="AY185">
        <v>210.2895352458363</v>
      </c>
      <c r="AZ185">
        <v>202.18237962345302</v>
      </c>
      <c r="BA185">
        <v>201.98043996734486</v>
      </c>
      <c r="BB185">
        <v>205.00655848755559</v>
      </c>
      <c r="BC185">
        <v>208.66491395500634</v>
      </c>
      <c r="BD185">
        <v>211.8175073768798</v>
      </c>
      <c r="BE185">
        <v>204.80943972180103</v>
      </c>
      <c r="BF185">
        <v>208.77695119671262</v>
      </c>
      <c r="BG185">
        <v>212.4868045279145</v>
      </c>
      <c r="BH185">
        <v>208.88633100858715</v>
      </c>
      <c r="BI185">
        <v>205.19558616106951</v>
      </c>
    </row>
    <row r="186" spans="1:61" x14ac:dyDescent="0.2">
      <c r="A186" s="39" t="s">
        <v>284</v>
      </c>
      <c r="B186">
        <v>215.88380020821933</v>
      </c>
      <c r="C186">
        <v>196.50529664196074</v>
      </c>
      <c r="D186">
        <v>216.91635863808915</v>
      </c>
      <c r="E186">
        <v>213.18417664352455</v>
      </c>
      <c r="F186">
        <v>212.25598955189344</v>
      </c>
      <c r="G186">
        <v>214.04489628130978</v>
      </c>
      <c r="H186">
        <v>201.55512613874453</v>
      </c>
      <c r="I186">
        <v>205.28291868450469</v>
      </c>
      <c r="J186">
        <v>215.58200371819839</v>
      </c>
      <c r="K186">
        <v>215.4230581503798</v>
      </c>
      <c r="L186">
        <v>219.13854523282498</v>
      </c>
      <c r="M186">
        <v>210.16758735405165</v>
      </c>
      <c r="N186">
        <v>206.47899346150371</v>
      </c>
      <c r="O186">
        <v>203.78306528746907</v>
      </c>
      <c r="P186">
        <v>201.22869371098932</v>
      </c>
      <c r="Q186">
        <v>204.71537921130948</v>
      </c>
      <c r="R186">
        <v>214.81822712067515</v>
      </c>
      <c r="S186">
        <v>206.48336415197991</v>
      </c>
      <c r="T186">
        <v>204.32890762768511</v>
      </c>
      <c r="U186">
        <v>214.13107204117114</v>
      </c>
      <c r="V186">
        <v>201.3978438093618</v>
      </c>
      <c r="W186">
        <v>208.43698150875571</v>
      </c>
      <c r="X186">
        <v>220.2997607832076</v>
      </c>
      <c r="Y186">
        <v>207.36559333946207</v>
      </c>
      <c r="Z186">
        <v>203.38102429141873</v>
      </c>
      <c r="AA186">
        <v>200.16757260001032</v>
      </c>
      <c r="AB186">
        <v>216.14911800262053</v>
      </c>
      <c r="AC186">
        <v>215.89793148214812</v>
      </c>
      <c r="AD186">
        <v>211.95576250866725</v>
      </c>
      <c r="AE186">
        <v>213.28811028743803</v>
      </c>
      <c r="AF186">
        <v>203.83369401534583</v>
      </c>
      <c r="AG186">
        <v>210.78574304957147</v>
      </c>
      <c r="AH186">
        <v>208.54427289342129</v>
      </c>
      <c r="AI186">
        <v>202.45216189997154</v>
      </c>
      <c r="AJ186">
        <v>209.33561798065784</v>
      </c>
      <c r="AK186">
        <v>210.0489471808105</v>
      </c>
      <c r="AL186">
        <v>202.87522472918499</v>
      </c>
      <c r="AM186">
        <v>210.99100292977528</v>
      </c>
      <c r="AN186">
        <v>212.1271698592027</v>
      </c>
      <c r="AO186">
        <v>195.82519469386898</v>
      </c>
      <c r="AP186">
        <v>203.64858057965466</v>
      </c>
      <c r="AQ186">
        <v>209.73421369709104</v>
      </c>
      <c r="AR186">
        <v>208.47244100187527</v>
      </c>
      <c r="AS186">
        <v>206.0530793664002</v>
      </c>
      <c r="AT186">
        <v>212.25201278630993</v>
      </c>
      <c r="AU186">
        <v>209.23314123356977</v>
      </c>
      <c r="AV186">
        <v>202.74053993253619</v>
      </c>
      <c r="AW186">
        <v>205.31235050148825</v>
      </c>
      <c r="AX186">
        <v>196.17505002079997</v>
      </c>
      <c r="AY186">
        <v>210.01785837816715</v>
      </c>
      <c r="AZ186">
        <v>210.07512130145915</v>
      </c>
      <c r="BA186">
        <v>203.09080794268812</v>
      </c>
      <c r="BB186">
        <v>212.46454464508861</v>
      </c>
      <c r="BC186">
        <v>203.04426227758813</v>
      </c>
      <c r="BD186">
        <v>204.31785897236114</v>
      </c>
      <c r="BE186">
        <v>203.41864099228405</v>
      </c>
      <c r="BF186">
        <v>211.24899247061694</v>
      </c>
      <c r="BG186">
        <v>198.20590166765032</v>
      </c>
      <c r="BH186">
        <v>220.04184627567884</v>
      </c>
      <c r="BI186">
        <v>206.68647307721403</v>
      </c>
    </row>
    <row r="187" spans="1:61" x14ac:dyDescent="0.2">
      <c r="A187" s="39" t="s">
        <v>285</v>
      </c>
      <c r="B187">
        <v>197.08435372868553</v>
      </c>
      <c r="C187">
        <v>196.94839336571749</v>
      </c>
      <c r="D187">
        <v>208.15085447557794</v>
      </c>
      <c r="E187">
        <v>217.86685563475476</v>
      </c>
      <c r="F187">
        <v>203.97086116409628</v>
      </c>
      <c r="G187">
        <v>215.08281959305168</v>
      </c>
      <c r="H187">
        <v>215.43772716305102</v>
      </c>
      <c r="I187">
        <v>192.18257746379822</v>
      </c>
      <c r="J187">
        <v>205.61514118290506</v>
      </c>
      <c r="K187">
        <v>201.9203507892671</v>
      </c>
      <c r="L187">
        <v>199.59771959966747</v>
      </c>
      <c r="M187">
        <v>209.78868788225373</v>
      </c>
      <c r="N187">
        <v>205.30903027739259</v>
      </c>
      <c r="O187">
        <v>205.70358044770546</v>
      </c>
      <c r="P187">
        <v>214.53007418804918</v>
      </c>
      <c r="Q187">
        <v>205.05182858633634</v>
      </c>
      <c r="R187">
        <v>210.59275111602619</v>
      </c>
      <c r="S187">
        <v>213.74378759665706</v>
      </c>
      <c r="T187">
        <v>204.23425310346647</v>
      </c>
      <c r="U187">
        <v>203.0448875551956</v>
      </c>
      <c r="V187">
        <v>219.67248228739481</v>
      </c>
      <c r="W187">
        <v>205.5200239532569</v>
      </c>
      <c r="X187">
        <v>213.93601043874514</v>
      </c>
      <c r="Y187">
        <v>211.15081763346825</v>
      </c>
      <c r="Z187">
        <v>213.33438083039073</v>
      </c>
      <c r="AA187">
        <v>211.40867586601235</v>
      </c>
      <c r="AB187">
        <v>213.57027306058444</v>
      </c>
      <c r="AC187">
        <v>215.45878651287057</v>
      </c>
      <c r="AD187">
        <v>208.24727228264965</v>
      </c>
      <c r="AE187">
        <v>210.9413683932944</v>
      </c>
      <c r="AF187">
        <v>205.83560156174644</v>
      </c>
      <c r="AG187">
        <v>210.82455403066706</v>
      </c>
      <c r="AH187">
        <v>210.40799408857129</v>
      </c>
      <c r="AI187">
        <v>209.55469649598672</v>
      </c>
      <c r="AJ187">
        <v>216.18968601379311</v>
      </c>
      <c r="AK187">
        <v>213.47899503544613</v>
      </c>
      <c r="AL187">
        <v>200.04859477686114</v>
      </c>
      <c r="AM187">
        <v>204.86503315388109</v>
      </c>
      <c r="AN187">
        <v>198.83678176248213</v>
      </c>
      <c r="AO187">
        <v>210.72088300334872</v>
      </c>
      <c r="AP187">
        <v>201.63141000685573</v>
      </c>
      <c r="AQ187">
        <v>212.20282844970643</v>
      </c>
      <c r="AR187">
        <v>205.87690740049584</v>
      </c>
      <c r="AS187">
        <v>205.48784716757655</v>
      </c>
      <c r="AT187">
        <v>216.85122972249519</v>
      </c>
      <c r="AU187">
        <v>200.7889734863129</v>
      </c>
      <c r="AV187">
        <v>202.35401832670323</v>
      </c>
      <c r="AW187">
        <v>205.40724888397381</v>
      </c>
      <c r="AX187">
        <v>211.82499820261728</v>
      </c>
      <c r="AY187">
        <v>204.69473254471086</v>
      </c>
      <c r="AZ187">
        <v>212.67247446067631</v>
      </c>
      <c r="BA187">
        <v>211.80573339953116</v>
      </c>
      <c r="BB187">
        <v>207.23791790479299</v>
      </c>
      <c r="BC187">
        <v>211.5071070669801</v>
      </c>
      <c r="BD187">
        <v>204.22467385052005</v>
      </c>
      <c r="BE187">
        <v>210.0016636881337</v>
      </c>
      <c r="BF187">
        <v>216.72902546689147</v>
      </c>
      <c r="BG187">
        <v>205.47148990536516</v>
      </c>
      <c r="BH187">
        <v>209.08900849227211</v>
      </c>
      <c r="BI187">
        <v>206.54838051760453</v>
      </c>
    </row>
    <row r="188" spans="1:61" x14ac:dyDescent="0.2">
      <c r="A188" s="39" t="s">
        <v>286</v>
      </c>
      <c r="B188">
        <v>206.6227447834608</v>
      </c>
      <c r="C188">
        <v>214.50206175123458</v>
      </c>
      <c r="D188">
        <v>213.62678565074748</v>
      </c>
      <c r="E188">
        <v>208.68356598603714</v>
      </c>
      <c r="F188">
        <v>210.74802005151287</v>
      </c>
      <c r="G188">
        <v>214.39498921373161</v>
      </c>
      <c r="H188">
        <v>215.08474544808269</v>
      </c>
      <c r="I188">
        <v>205.60034086193627</v>
      </c>
      <c r="J188">
        <v>205.03383934956946</v>
      </c>
      <c r="K188">
        <v>214.1981018006918</v>
      </c>
      <c r="L188">
        <v>208.86971112978063</v>
      </c>
      <c r="M188">
        <v>204.81739950574411</v>
      </c>
      <c r="N188">
        <v>200.2262736617995</v>
      </c>
      <c r="O188">
        <v>205.07463246068073</v>
      </c>
      <c r="P188">
        <v>215.00826149113709</v>
      </c>
      <c r="Q188">
        <v>208.76293247275316</v>
      </c>
      <c r="R188">
        <v>194.96901457151398</v>
      </c>
      <c r="S188">
        <v>207.52502662381448</v>
      </c>
      <c r="T188">
        <v>214.44403598926147</v>
      </c>
      <c r="U188">
        <v>200.02580966084497</v>
      </c>
      <c r="V188">
        <v>205.49997755316144</v>
      </c>
      <c r="W188">
        <v>202.28083583552507</v>
      </c>
      <c r="X188">
        <v>203.43349758823751</v>
      </c>
      <c r="Y188">
        <v>202.86482010979671</v>
      </c>
      <c r="Z188">
        <v>203.5301905174565</v>
      </c>
      <c r="AA188">
        <v>211.02423018183617</v>
      </c>
      <c r="AB188">
        <v>208.94776453352097</v>
      </c>
      <c r="AC188">
        <v>215.97419033915503</v>
      </c>
      <c r="AD188">
        <v>207.70386852510273</v>
      </c>
      <c r="AE188">
        <v>201.87049115284753</v>
      </c>
      <c r="AF188">
        <v>202.81253439626016</v>
      </c>
      <c r="AG188">
        <v>211.63804019798408</v>
      </c>
      <c r="AH188">
        <v>205.77865127725818</v>
      </c>
      <c r="AI188">
        <v>215.31262161934865</v>
      </c>
      <c r="AJ188">
        <v>211.26955159835052</v>
      </c>
      <c r="AK188">
        <v>207.99726128407929</v>
      </c>
      <c r="AL188">
        <v>211.4818833682948</v>
      </c>
      <c r="AM188">
        <v>201.82250734925037</v>
      </c>
      <c r="AN188">
        <v>211.53240579897829</v>
      </c>
      <c r="AO188">
        <v>211.28210717270849</v>
      </c>
      <c r="AP188">
        <v>204.77801952202572</v>
      </c>
      <c r="AQ188">
        <v>211.7673351016565</v>
      </c>
      <c r="AR188">
        <v>206.91399284024374</v>
      </c>
      <c r="AS188">
        <v>201.86265017164988</v>
      </c>
      <c r="AT188">
        <v>206.37775476407842</v>
      </c>
      <c r="AU188">
        <v>206.4137519959404</v>
      </c>
      <c r="AV188">
        <v>214.52497192277224</v>
      </c>
      <c r="AW188">
        <v>199.20059328561183</v>
      </c>
      <c r="AX188">
        <v>208.68484155235637</v>
      </c>
      <c r="AY188">
        <v>208.73278158652101</v>
      </c>
      <c r="AZ188">
        <v>193.85792127414607</v>
      </c>
      <c r="BA188">
        <v>220.046548363287</v>
      </c>
      <c r="BB188">
        <v>206.03604680437275</v>
      </c>
      <c r="BC188">
        <v>212.68999473923759</v>
      </c>
      <c r="BD188">
        <v>211.26152303387062</v>
      </c>
      <c r="BE188">
        <v>214.2483741203323</v>
      </c>
      <c r="BF188">
        <v>204.04533172714582</v>
      </c>
      <c r="BG188">
        <v>209.37290953716729</v>
      </c>
      <c r="BH188">
        <v>221.9660005515907</v>
      </c>
      <c r="BI188">
        <v>205.35352503194008</v>
      </c>
    </row>
    <row r="189" spans="1:61" x14ac:dyDescent="0.2">
      <c r="A189" s="39" t="s">
        <v>287</v>
      </c>
      <c r="B189">
        <v>207.34016955194238</v>
      </c>
      <c r="C189">
        <v>206.16867443769297</v>
      </c>
      <c r="D189">
        <v>204.33626089234895</v>
      </c>
      <c r="E189">
        <v>205.67830672681157</v>
      </c>
      <c r="F189">
        <v>207.60268610266212</v>
      </c>
      <c r="G189">
        <v>210.15213049159502</v>
      </c>
      <c r="H189">
        <v>209.72139550613792</v>
      </c>
      <c r="I189">
        <v>214.01343231210194</v>
      </c>
      <c r="J189">
        <v>201.19988091883715</v>
      </c>
      <c r="K189">
        <v>211.07525908738171</v>
      </c>
      <c r="L189">
        <v>210.48137041580776</v>
      </c>
      <c r="M189">
        <v>209.25083658986114</v>
      </c>
      <c r="N189">
        <v>208.94093024927133</v>
      </c>
      <c r="O189">
        <v>208.83223824276502</v>
      </c>
      <c r="P189">
        <v>222.60168277844787</v>
      </c>
      <c r="Q189">
        <v>206.29185412636434</v>
      </c>
      <c r="R189">
        <v>214.49783487460809</v>
      </c>
      <c r="S189">
        <v>212.04290744882019</v>
      </c>
      <c r="T189">
        <v>206.30245258181094</v>
      </c>
      <c r="U189">
        <v>213.42055659025209</v>
      </c>
      <c r="V189">
        <v>212.12549411521468</v>
      </c>
      <c r="W189">
        <v>221.03098542848602</v>
      </c>
      <c r="X189">
        <v>214.3941513417376</v>
      </c>
      <c r="Y189">
        <v>204.48618995706784</v>
      </c>
      <c r="Z189">
        <v>207.93204482962028</v>
      </c>
      <c r="AA189">
        <v>209.28410761135456</v>
      </c>
      <c r="AB189">
        <v>208.59122498896613</v>
      </c>
      <c r="AC189">
        <v>208.77567563039338</v>
      </c>
      <c r="AD189">
        <v>210.08823337288777</v>
      </c>
      <c r="AE189">
        <v>205.10512724959699</v>
      </c>
      <c r="AF189">
        <v>200.91429162440181</v>
      </c>
      <c r="AG189">
        <v>205.65437109999766</v>
      </c>
      <c r="AH189">
        <v>208.4842650014325</v>
      </c>
      <c r="AI189">
        <v>204.68716668566049</v>
      </c>
      <c r="AJ189">
        <v>205.8737309902499</v>
      </c>
      <c r="AK189">
        <v>213.10597942593449</v>
      </c>
      <c r="AL189">
        <v>199.83067302510608</v>
      </c>
      <c r="AM189">
        <v>208.18200580598204</v>
      </c>
      <c r="AN189">
        <v>209.31872297970403</v>
      </c>
      <c r="AO189">
        <v>211.46493209235632</v>
      </c>
      <c r="AP189">
        <v>211.97595272261242</v>
      </c>
      <c r="AQ189">
        <v>221.68827724945731</v>
      </c>
      <c r="AR189">
        <v>213.41304075341031</v>
      </c>
      <c r="AS189">
        <v>212.21185745835828</v>
      </c>
      <c r="AT189">
        <v>213.91946559325152</v>
      </c>
      <c r="AU189">
        <v>207.28291913420253</v>
      </c>
      <c r="AV189">
        <v>199.59366780077107</v>
      </c>
      <c r="AW189">
        <v>216.3766690295306</v>
      </c>
      <c r="AX189">
        <v>199.83192358032102</v>
      </c>
      <c r="AY189">
        <v>203.36124050791841</v>
      </c>
      <c r="AZ189">
        <v>206.21752112438844</v>
      </c>
      <c r="BA189">
        <v>203.37623466494551</v>
      </c>
      <c r="BB189">
        <v>198.4978312770254</v>
      </c>
      <c r="BC189">
        <v>216.80090738064609</v>
      </c>
      <c r="BD189">
        <v>204.30258344041067</v>
      </c>
      <c r="BE189">
        <v>214.69739847580786</v>
      </c>
      <c r="BF189">
        <v>196.17084815527778</v>
      </c>
      <c r="BG189">
        <v>215.19912122804089</v>
      </c>
      <c r="BH189">
        <v>211.66794097317324</v>
      </c>
      <c r="BI189">
        <v>203.73037939626374</v>
      </c>
    </row>
    <row r="190" spans="1:61" x14ac:dyDescent="0.2">
      <c r="A190" s="39" t="s">
        <v>288</v>
      </c>
      <c r="B190">
        <v>211.19504351864452</v>
      </c>
      <c r="C190">
        <v>204.01201693621988</v>
      </c>
      <c r="D190">
        <v>213.99968871028977</v>
      </c>
      <c r="E190">
        <v>205.01094793636003</v>
      </c>
      <c r="F190">
        <v>199.13028707142803</v>
      </c>
      <c r="G190">
        <v>201.3969809262635</v>
      </c>
      <c r="H190">
        <v>215.08474544808269</v>
      </c>
      <c r="I190">
        <v>202.13802242997917</v>
      </c>
      <c r="J190">
        <v>209.04613945950405</v>
      </c>
      <c r="K190">
        <v>206.91828224463097</v>
      </c>
      <c r="L190">
        <v>200.85210151356296</v>
      </c>
      <c r="M190">
        <v>222.70412826165557</v>
      </c>
      <c r="N190">
        <v>205.47335948541149</v>
      </c>
      <c r="O190">
        <v>206.3068607889436</v>
      </c>
      <c r="P190">
        <v>204.61576623566361</v>
      </c>
      <c r="Q190">
        <v>206.90497633714403</v>
      </c>
      <c r="R190">
        <v>194.26450178562663</v>
      </c>
      <c r="S190">
        <v>201.13433932002226</v>
      </c>
      <c r="T190">
        <v>212.7722312501719</v>
      </c>
      <c r="U190">
        <v>208.06711104560964</v>
      </c>
      <c r="V190">
        <v>200.98508555511944</v>
      </c>
      <c r="W190">
        <v>207.51488462102134</v>
      </c>
      <c r="X190">
        <v>211.80626488549751</v>
      </c>
      <c r="Y190">
        <v>211.19952675909008</v>
      </c>
      <c r="Z190">
        <v>214.28218913334422</v>
      </c>
      <c r="AA190">
        <v>201.30789137275133</v>
      </c>
      <c r="AB190">
        <v>204.87789511426672</v>
      </c>
      <c r="AC190">
        <v>209.89906813830021</v>
      </c>
      <c r="AD190">
        <v>214.09750713920221</v>
      </c>
      <c r="AE190">
        <v>202.52100496455387</v>
      </c>
      <c r="AF190">
        <v>205.58181388642697</v>
      </c>
      <c r="AG190">
        <v>201.88065816674498</v>
      </c>
      <c r="AH190">
        <v>214.5258223003184</v>
      </c>
      <c r="AI190">
        <v>205.99158331370563</v>
      </c>
      <c r="AJ190">
        <v>210.4469488835166</v>
      </c>
      <c r="AK190">
        <v>204.79200072932872</v>
      </c>
      <c r="AL190">
        <v>220.78027411899529</v>
      </c>
      <c r="AM190">
        <v>203.29364799855102</v>
      </c>
      <c r="AN190">
        <v>204.31627702001424</v>
      </c>
      <c r="AO190">
        <v>208.19547428564692</v>
      </c>
      <c r="AP190">
        <v>209.21286973353563</v>
      </c>
      <c r="AQ190">
        <v>213.49075025446655</v>
      </c>
      <c r="AR190">
        <v>221.45017153653316</v>
      </c>
      <c r="AS190">
        <v>205.18072331233998</v>
      </c>
      <c r="AT190">
        <v>199.13181274879025</v>
      </c>
      <c r="AU190">
        <v>205.16919944603433</v>
      </c>
      <c r="AV190">
        <v>215.53764652472455</v>
      </c>
      <c r="AW190">
        <v>216.21527237349073</v>
      </c>
      <c r="AX190">
        <v>196.64355802652426</v>
      </c>
      <c r="AY190">
        <v>211.77266246687213</v>
      </c>
      <c r="AZ190">
        <v>212.99310431223421</v>
      </c>
      <c r="BA190">
        <v>208.88718138613331</v>
      </c>
      <c r="BB190">
        <v>212.41674842477369</v>
      </c>
      <c r="BC190">
        <v>206.35664539205027</v>
      </c>
      <c r="BD190">
        <v>205.48457696568948</v>
      </c>
      <c r="BE190">
        <v>204.36667439517623</v>
      </c>
      <c r="BF190">
        <v>216.60952241055202</v>
      </c>
      <c r="BG190">
        <v>211.1865772598394</v>
      </c>
      <c r="BH190">
        <v>208.6551658771059</v>
      </c>
      <c r="BI190">
        <v>199.04427388374461</v>
      </c>
    </row>
    <row r="191" spans="1:61" x14ac:dyDescent="0.2">
      <c r="A191" s="39" t="s">
        <v>289</v>
      </c>
      <c r="B191">
        <v>210.06338484076696</v>
      </c>
      <c r="C191">
        <v>212.77406956633786</v>
      </c>
      <c r="D191">
        <v>203.15316062570491</v>
      </c>
      <c r="E191">
        <v>213.75833155380678</v>
      </c>
      <c r="F191">
        <v>211.28462078869052</v>
      </c>
      <c r="G191">
        <v>202.41213162754138</v>
      </c>
      <c r="H191">
        <v>205.43589910394803</v>
      </c>
      <c r="I191">
        <v>202.63251697306987</v>
      </c>
      <c r="J191">
        <v>219.73320924863219</v>
      </c>
      <c r="K191">
        <v>213.70185648030019</v>
      </c>
      <c r="L191">
        <v>210.13215912481246</v>
      </c>
      <c r="M191">
        <v>207.10557164639613</v>
      </c>
      <c r="N191">
        <v>213.85381144446728</v>
      </c>
      <c r="O191">
        <v>211.94270045944722</v>
      </c>
      <c r="P191">
        <v>208.72089505920303</v>
      </c>
      <c r="Q191">
        <v>200.94984490916249</v>
      </c>
      <c r="R191">
        <v>214.59006332170975</v>
      </c>
      <c r="S191">
        <v>203.98130955291708</v>
      </c>
      <c r="T191">
        <v>209.76607784396765</v>
      </c>
      <c r="U191">
        <v>194.31172275054269</v>
      </c>
      <c r="V191">
        <v>199.66997667998658</v>
      </c>
      <c r="W191">
        <v>202.11570001939253</v>
      </c>
      <c r="X191">
        <v>200.69348109010025</v>
      </c>
      <c r="Y191">
        <v>206.24322003405541</v>
      </c>
      <c r="Z191">
        <v>209.3876785942557</v>
      </c>
      <c r="AA191">
        <v>212.65739276478416</v>
      </c>
      <c r="AB191">
        <v>212.26336782766157</v>
      </c>
      <c r="AC191">
        <v>216.77529600984417</v>
      </c>
      <c r="AD191">
        <v>200.12792999969679</v>
      </c>
      <c r="AE191">
        <v>208.34712911656243</v>
      </c>
      <c r="AF191">
        <v>195.28755599586293</v>
      </c>
      <c r="AG191">
        <v>207.58158923618612</v>
      </c>
      <c r="AH191">
        <v>209.56433202391781</v>
      </c>
      <c r="AI191">
        <v>205.57439809400239</v>
      </c>
      <c r="AJ191">
        <v>201.79156861323281</v>
      </c>
      <c r="AK191">
        <v>203.61223944510857</v>
      </c>
      <c r="AL191">
        <v>221.1018168758601</v>
      </c>
      <c r="AM191">
        <v>210.01650777853501</v>
      </c>
      <c r="AN191">
        <v>194.74991729785688</v>
      </c>
      <c r="AO191">
        <v>209.38202608468418</v>
      </c>
      <c r="AP191">
        <v>205.57115290321963</v>
      </c>
      <c r="AQ191">
        <v>207.18903995421715</v>
      </c>
      <c r="AR191">
        <v>204.38862163919839</v>
      </c>
      <c r="AS191">
        <v>210.68717428753007</v>
      </c>
      <c r="AT191">
        <v>204.9772329677653</v>
      </c>
      <c r="AU191">
        <v>211.10284633542324</v>
      </c>
      <c r="AV191">
        <v>207.32406240077398</v>
      </c>
      <c r="AW191">
        <v>209.47428579566622</v>
      </c>
      <c r="AX191">
        <v>206.61362823594391</v>
      </c>
      <c r="AY191">
        <v>210.32445700021344</v>
      </c>
      <c r="AZ191">
        <v>202.54926751241146</v>
      </c>
      <c r="BA191">
        <v>209.6671276625857</v>
      </c>
      <c r="BB191">
        <v>207.52038081119099</v>
      </c>
      <c r="BC191">
        <v>208.75443495006766</v>
      </c>
      <c r="BD191">
        <v>197.80002146709012</v>
      </c>
      <c r="BE191">
        <v>219.19136868510395</v>
      </c>
      <c r="BF191">
        <v>210.21039385905897</v>
      </c>
      <c r="BG191">
        <v>209.41722921398468</v>
      </c>
      <c r="BH191">
        <v>211.48085166024248</v>
      </c>
      <c r="BI191">
        <v>203.59196794507443</v>
      </c>
    </row>
    <row r="192" spans="1:61" x14ac:dyDescent="0.2">
      <c r="A192" s="39" t="s">
        <v>290</v>
      </c>
      <c r="B192">
        <v>204.54122689207725</v>
      </c>
      <c r="C192">
        <v>213.05890852764423</v>
      </c>
      <c r="D192">
        <v>199.12718569449498</v>
      </c>
      <c r="E192">
        <v>191.56550349853933</v>
      </c>
      <c r="F192">
        <v>210.50701930326613</v>
      </c>
      <c r="G192">
        <v>204.10448298881238</v>
      </c>
      <c r="H192">
        <v>214.00426574237645</v>
      </c>
      <c r="I192">
        <v>205.57439809400239</v>
      </c>
      <c r="J192">
        <v>209.1465715488157</v>
      </c>
      <c r="K192">
        <v>206.17800983237248</v>
      </c>
      <c r="L192">
        <v>205.72926059904421</v>
      </c>
      <c r="M192">
        <v>196.2830979913706</v>
      </c>
      <c r="N192">
        <v>219.17806277761701</v>
      </c>
      <c r="O192">
        <v>206.11432530805178</v>
      </c>
      <c r="P192">
        <v>201.77243511844426</v>
      </c>
      <c r="Q192">
        <v>205.61143953946885</v>
      </c>
      <c r="R192">
        <v>217.42453425523126</v>
      </c>
      <c r="S192">
        <v>211.67688244296005</v>
      </c>
      <c r="T192">
        <v>212.09768176723446</v>
      </c>
      <c r="U192">
        <v>213.12802671437385</v>
      </c>
      <c r="V192">
        <v>213.50948357158632</v>
      </c>
      <c r="W192">
        <v>201.68946077993314</v>
      </c>
      <c r="X192">
        <v>203.04362449442851</v>
      </c>
      <c r="Y192">
        <v>197.44596427463694</v>
      </c>
      <c r="Z192">
        <v>210.86977410723921</v>
      </c>
      <c r="AA192">
        <v>212.70879058411811</v>
      </c>
      <c r="AB192">
        <v>207.25703264125332</v>
      </c>
      <c r="AC192">
        <v>203.38102429141873</v>
      </c>
      <c r="AD192">
        <v>211.50607535892777</v>
      </c>
      <c r="AE192">
        <v>210.79914274869952</v>
      </c>
      <c r="AF192">
        <v>210.9914906463091</v>
      </c>
      <c r="AG192">
        <v>211.8346524888766</v>
      </c>
      <c r="AH192">
        <v>210.11448252684932</v>
      </c>
      <c r="AI192">
        <v>207.00608372627175</v>
      </c>
      <c r="AJ192">
        <v>207.46967705000134</v>
      </c>
      <c r="AK192">
        <v>208.56330634379265</v>
      </c>
      <c r="AL192">
        <v>206.69383259465394</v>
      </c>
      <c r="AM192">
        <v>200.30318280751817</v>
      </c>
      <c r="AN192">
        <v>194.01279003196396</v>
      </c>
      <c r="AO192">
        <v>209.41375267048716</v>
      </c>
      <c r="AP192">
        <v>208.7646269750694</v>
      </c>
      <c r="AQ192">
        <v>206.82891131619544</v>
      </c>
      <c r="AR192">
        <v>205.55165674741875</v>
      </c>
      <c r="AS192">
        <v>209.83755332727742</v>
      </c>
      <c r="AT192">
        <v>208.54976908359095</v>
      </c>
      <c r="AU192">
        <v>198.97544332471443</v>
      </c>
      <c r="AV192">
        <v>204.09854285154142</v>
      </c>
      <c r="AW192">
        <v>211.07969230561866</v>
      </c>
      <c r="AX192">
        <v>200.02218305072165</v>
      </c>
      <c r="AY192">
        <v>207.36008464374027</v>
      </c>
      <c r="AZ192">
        <v>192.86327967839316</v>
      </c>
      <c r="BA192">
        <v>208.56076771670632</v>
      </c>
      <c r="BB192">
        <v>201.10581415556953</v>
      </c>
      <c r="BC192">
        <v>202.92373376597243</v>
      </c>
      <c r="BD192">
        <v>204.55044348401134</v>
      </c>
      <c r="BE192">
        <v>212.06332901548012</v>
      </c>
      <c r="BF192">
        <v>206.62709046283271</v>
      </c>
      <c r="BG192">
        <v>204.03824107907712</v>
      </c>
      <c r="BH192">
        <v>208.69671557412221</v>
      </c>
      <c r="BI192">
        <v>210.02866317522421</v>
      </c>
    </row>
    <row r="193" spans="1:61" x14ac:dyDescent="0.2">
      <c r="A193" s="39" t="s">
        <v>291</v>
      </c>
      <c r="B193">
        <v>204.81591134503833</v>
      </c>
      <c r="C193">
        <v>197.01102117088158</v>
      </c>
      <c r="D193">
        <v>201.35439952119486</v>
      </c>
      <c r="E193">
        <v>208.90593971435737</v>
      </c>
      <c r="F193">
        <v>208.41503426473355</v>
      </c>
      <c r="G193">
        <v>210.87508271412662</v>
      </c>
      <c r="H193">
        <v>206.98469297932024</v>
      </c>
      <c r="I193">
        <v>211.93399659515126</v>
      </c>
      <c r="J193">
        <v>197.49328528397018</v>
      </c>
      <c r="K193">
        <v>207.02275362728687</v>
      </c>
      <c r="L193">
        <v>200.35216705528728</v>
      </c>
      <c r="M193">
        <v>210.99441694551206</v>
      </c>
      <c r="N193">
        <v>201.6099754904717</v>
      </c>
      <c r="O193">
        <v>206.46499974864855</v>
      </c>
      <c r="P193">
        <v>206.47724893697887</v>
      </c>
      <c r="Q193">
        <v>207.13242106686084</v>
      </c>
      <c r="R193">
        <v>204.72743456358148</v>
      </c>
      <c r="S193">
        <v>217.23304924071999</v>
      </c>
      <c r="T193">
        <v>207.47263461308467</v>
      </c>
      <c r="U193">
        <v>207.34101992948854</v>
      </c>
      <c r="V193">
        <v>196.56802449154202</v>
      </c>
      <c r="W193">
        <v>216.98596454135259</v>
      </c>
      <c r="X193">
        <v>198.3188268035592</v>
      </c>
      <c r="Y193">
        <v>205.42698264526553</v>
      </c>
      <c r="Z193">
        <v>211.59573391506274</v>
      </c>
      <c r="AA193">
        <v>206.77678192206076</v>
      </c>
      <c r="AB193">
        <v>214.52157041258761</v>
      </c>
      <c r="AC193">
        <v>210.35992274610908</v>
      </c>
      <c r="AD193">
        <v>206.08216728069965</v>
      </c>
      <c r="AE193">
        <v>211.30072793985892</v>
      </c>
      <c r="AF193">
        <v>218.0067177299934</v>
      </c>
      <c r="AG193">
        <v>210.80777157968259</v>
      </c>
      <c r="AH193">
        <v>206.28920920208475</v>
      </c>
      <c r="AI193">
        <v>208.83564600572572</v>
      </c>
      <c r="AJ193">
        <v>204.87789511426672</v>
      </c>
      <c r="AK193">
        <v>215.08570837559819</v>
      </c>
      <c r="AL193">
        <v>206.04770197897597</v>
      </c>
      <c r="AM193">
        <v>208.25526958324917</v>
      </c>
      <c r="AN193">
        <v>208.64711855429778</v>
      </c>
      <c r="AO193">
        <v>201.63881329372816</v>
      </c>
      <c r="AP193">
        <v>206.92599817030714</v>
      </c>
      <c r="AQ193">
        <v>214.80193238622451</v>
      </c>
      <c r="AR193">
        <v>208.31088177365746</v>
      </c>
      <c r="AS193">
        <v>209.48344611261564</v>
      </c>
      <c r="AT193">
        <v>210.17986780626234</v>
      </c>
      <c r="AU193">
        <v>207.10343944975466</v>
      </c>
      <c r="AV193">
        <v>205.92306539347919</v>
      </c>
      <c r="AW193">
        <v>203.61512822765508</v>
      </c>
      <c r="AX193">
        <v>201.17994706871104</v>
      </c>
      <c r="AY193">
        <v>208.88888214122562</v>
      </c>
      <c r="AZ193">
        <v>209.08987137537042</v>
      </c>
      <c r="BA193">
        <v>207.41681608106592</v>
      </c>
      <c r="BB193">
        <v>205.52375060779741</v>
      </c>
      <c r="BC193">
        <v>214.55140866001602</v>
      </c>
      <c r="BD193">
        <v>202.99862951779505</v>
      </c>
      <c r="BE193">
        <v>208.12938869531354</v>
      </c>
      <c r="BF193">
        <v>218.03325451165438</v>
      </c>
      <c r="BG193">
        <v>207.30710487205943</v>
      </c>
      <c r="BH193">
        <v>206.85385989273345</v>
      </c>
      <c r="BI193">
        <v>212.96395387017401</v>
      </c>
    </row>
    <row r="194" spans="1:61" x14ac:dyDescent="0.2">
      <c r="A194" s="39" t="s">
        <v>292</v>
      </c>
      <c r="B194">
        <v>208.45850356400479</v>
      </c>
      <c r="C194">
        <v>210.59980424743844</v>
      </c>
      <c r="D194">
        <v>211.1955437407305</v>
      </c>
      <c r="E194">
        <v>208.29655666367034</v>
      </c>
      <c r="F194">
        <v>212.17415321862791</v>
      </c>
      <c r="G194">
        <v>205.30713568624196</v>
      </c>
      <c r="H194">
        <v>207.39691974759626</v>
      </c>
      <c r="I194">
        <v>205.28101784057799</v>
      </c>
      <c r="J194">
        <v>211.79504740521952</v>
      </c>
      <c r="K194">
        <v>205.12973817622697</v>
      </c>
      <c r="L194">
        <v>213.15930310029944</v>
      </c>
      <c r="M194">
        <v>213.97078837927256</v>
      </c>
      <c r="N194">
        <v>201.72830302490911</v>
      </c>
      <c r="O194">
        <v>201.13709054149513</v>
      </c>
      <c r="P194">
        <v>210.30836235459719</v>
      </c>
      <c r="Q194">
        <v>208.56668909564905</v>
      </c>
      <c r="R194">
        <v>210.49862182499783</v>
      </c>
      <c r="S194">
        <v>203.83144926873501</v>
      </c>
      <c r="T194">
        <v>207.23239670351904</v>
      </c>
      <c r="U194">
        <v>208.20263371425244</v>
      </c>
      <c r="V194">
        <v>209.54900021698268</v>
      </c>
      <c r="W194">
        <v>206.65831682654971</v>
      </c>
      <c r="X194">
        <v>204.74449213671323</v>
      </c>
      <c r="Y194">
        <v>215.56138206270407</v>
      </c>
      <c r="Z194">
        <v>210.65734229287773</v>
      </c>
      <c r="AA194">
        <v>207.13752958491386</v>
      </c>
      <c r="AB194">
        <v>201.99344574158022</v>
      </c>
      <c r="AC194">
        <v>204.06328970003233</v>
      </c>
      <c r="AD194">
        <v>209.94557628674374</v>
      </c>
      <c r="AE194">
        <v>216.79940671438817</v>
      </c>
      <c r="AF194">
        <v>202.54170165336109</v>
      </c>
      <c r="AG194">
        <v>209.4459544672718</v>
      </c>
      <c r="AH194">
        <v>195.88782249903306</v>
      </c>
      <c r="AI194">
        <v>198.51834038255038</v>
      </c>
      <c r="AJ194">
        <v>204.21401912008878</v>
      </c>
      <c r="AK194">
        <v>199.94304791672039</v>
      </c>
      <c r="AL194">
        <v>214.47169827061589</v>
      </c>
      <c r="AM194">
        <v>205.34643438387138</v>
      </c>
      <c r="AN194">
        <v>212.02693785872543</v>
      </c>
      <c r="AO194">
        <v>209.6931392110564</v>
      </c>
      <c r="AP194">
        <v>207.70596945786383</v>
      </c>
      <c r="AQ194">
        <v>221.53540937998332</v>
      </c>
      <c r="AR194">
        <v>210.48556602855388</v>
      </c>
      <c r="AS194">
        <v>221.79332388751209</v>
      </c>
      <c r="AT194">
        <v>205.65805398510565</v>
      </c>
      <c r="AU194">
        <v>211.55881752511777</v>
      </c>
      <c r="AV194">
        <v>211.62443415724556</v>
      </c>
      <c r="AW194">
        <v>197.94668658269802</v>
      </c>
      <c r="AX194">
        <v>214.13970087215421</v>
      </c>
      <c r="AY194">
        <v>217.72506768448511</v>
      </c>
      <c r="AZ194">
        <v>205.16198999522021</v>
      </c>
      <c r="BA194">
        <v>210.61157197201101</v>
      </c>
      <c r="BB194">
        <v>196.56072124908678</v>
      </c>
      <c r="BC194">
        <v>197.09635905874893</v>
      </c>
      <c r="BD194">
        <v>202.32471781801723</v>
      </c>
      <c r="BE194">
        <v>205.00655848755559</v>
      </c>
      <c r="BF194">
        <v>216.66439677338349</v>
      </c>
      <c r="BG194">
        <v>205.49671360405046</v>
      </c>
      <c r="BH194">
        <v>196.72394371574046</v>
      </c>
      <c r="BI194">
        <v>206.78238440942368</v>
      </c>
    </row>
    <row r="195" spans="1:61" x14ac:dyDescent="0.2">
      <c r="A195" s="39" t="s">
        <v>293</v>
      </c>
      <c r="B195">
        <v>204.82684745039296</v>
      </c>
      <c r="C195">
        <v>209.14872250378539</v>
      </c>
      <c r="D195">
        <v>205.22381744504673</v>
      </c>
      <c r="E195">
        <v>210.73706518783001</v>
      </c>
      <c r="F195">
        <v>199.69638840612606</v>
      </c>
      <c r="G195">
        <v>204.75452158953703</v>
      </c>
      <c r="H195">
        <v>206.38434519006114</v>
      </c>
      <c r="I195">
        <v>200.07483142527053</v>
      </c>
      <c r="J195">
        <v>211.73707166545501</v>
      </c>
      <c r="K195">
        <v>209.90799710253486</v>
      </c>
      <c r="L195">
        <v>204.58163233107189</v>
      </c>
      <c r="M195">
        <v>216.59238980410737</v>
      </c>
      <c r="N195">
        <v>207.40242219054198</v>
      </c>
      <c r="O195">
        <v>199.99679677985841</v>
      </c>
      <c r="P195">
        <v>215.33611955183733</v>
      </c>
      <c r="Q195">
        <v>205.45838408671261</v>
      </c>
      <c r="R195">
        <v>214.94430809744517</v>
      </c>
      <c r="S195">
        <v>207.96865483353758</v>
      </c>
      <c r="T195">
        <v>215.66667881180183</v>
      </c>
      <c r="U195">
        <v>214.70447661832441</v>
      </c>
      <c r="V195">
        <v>199.89102481977898</v>
      </c>
      <c r="W195">
        <v>206.35532605629851</v>
      </c>
      <c r="X195">
        <v>218.44988948706305</v>
      </c>
      <c r="Y195">
        <v>213.39259417564608</v>
      </c>
      <c r="Z195">
        <v>203.75479023405933</v>
      </c>
      <c r="AA195">
        <v>194.66407918790355</v>
      </c>
      <c r="AB195">
        <v>210.90261368718348</v>
      </c>
      <c r="AC195">
        <v>205.73659510537982</v>
      </c>
      <c r="AD195">
        <v>200.92488382707234</v>
      </c>
      <c r="AE195">
        <v>212.37851895185304</v>
      </c>
      <c r="AF195">
        <v>205.87554429531156</v>
      </c>
      <c r="AG195">
        <v>211.30526745528914</v>
      </c>
      <c r="AH195">
        <v>200.09023826551856</v>
      </c>
      <c r="AI195">
        <v>200.21940811366949</v>
      </c>
      <c r="AJ195">
        <v>217.52470372794778</v>
      </c>
      <c r="AK195">
        <v>196.92288203933276</v>
      </c>
      <c r="AL195">
        <v>201.09473423636518</v>
      </c>
      <c r="AM195">
        <v>206.44355272671237</v>
      </c>
      <c r="AN195">
        <v>206.35136804904323</v>
      </c>
      <c r="AO195">
        <v>198.5239428699133</v>
      </c>
      <c r="AP195">
        <v>201.15811237465823</v>
      </c>
      <c r="AQ195">
        <v>206.2294889377954</v>
      </c>
      <c r="AR195">
        <v>215.28118266124511</v>
      </c>
      <c r="AS195">
        <v>210.27485998038901</v>
      </c>
      <c r="AT195">
        <v>212.05283685722679</v>
      </c>
      <c r="AU195">
        <v>208.68060217017774</v>
      </c>
      <c r="AV195">
        <v>211.75033380350942</v>
      </c>
      <c r="AW195">
        <v>206.98426153777109</v>
      </c>
      <c r="AX195">
        <v>205.39077907179308</v>
      </c>
      <c r="AY195">
        <v>201.17359424821916</v>
      </c>
      <c r="AZ195">
        <v>204.07034908422065</v>
      </c>
      <c r="BA195">
        <v>203.18224854000437</v>
      </c>
      <c r="BB195">
        <v>204.73947741030133</v>
      </c>
      <c r="BC195">
        <v>211.78117874788586</v>
      </c>
      <c r="BD195">
        <v>215.01870362718182</v>
      </c>
      <c r="BE195">
        <v>214.41902488496271</v>
      </c>
      <c r="BF195">
        <v>211.88470596135448</v>
      </c>
      <c r="BG195">
        <v>218.3443926491309</v>
      </c>
      <c r="BH195">
        <v>205.6354627051478</v>
      </c>
      <c r="BI195">
        <v>200.54016302074888</v>
      </c>
    </row>
    <row r="196" spans="1:61" x14ac:dyDescent="0.2">
      <c r="A196" s="39" t="s">
        <v>294</v>
      </c>
      <c r="B196">
        <v>205.33981894678436</v>
      </c>
      <c r="C196">
        <v>209.39158657930238</v>
      </c>
      <c r="D196">
        <v>199.05375309227384</v>
      </c>
      <c r="E196">
        <v>210.11901578950346</v>
      </c>
      <c r="F196">
        <v>213.75032800043118</v>
      </c>
      <c r="G196">
        <v>202.96801592613338</v>
      </c>
      <c r="H196">
        <v>201.61741629400058</v>
      </c>
      <c r="I196">
        <v>213.11309508510749</v>
      </c>
      <c r="J196">
        <v>210.94185610982822</v>
      </c>
      <c r="K196">
        <v>215.3034675551753</v>
      </c>
      <c r="L196">
        <v>214.78748847349198</v>
      </c>
      <c r="M196">
        <v>204.57346620551834</v>
      </c>
      <c r="N196">
        <v>205.41570889000286</v>
      </c>
      <c r="O196">
        <v>210.25745850457315</v>
      </c>
      <c r="P196">
        <v>208.66109976160078</v>
      </c>
      <c r="Q196">
        <v>207.31770332750602</v>
      </c>
      <c r="R196">
        <v>210.16667444874474</v>
      </c>
      <c r="S196">
        <v>217.79617425400647</v>
      </c>
      <c r="T196">
        <v>213.33370553057466</v>
      </c>
      <c r="U196">
        <v>210.4293098022099</v>
      </c>
      <c r="V196">
        <v>211.89335355066578</v>
      </c>
      <c r="W196">
        <v>205.62438278594345</v>
      </c>
      <c r="X196">
        <v>210.32353158935439</v>
      </c>
      <c r="Y196">
        <v>205.21282506470743</v>
      </c>
      <c r="Z196">
        <v>209.93931100511691</v>
      </c>
      <c r="AA196">
        <v>214.3137906636257</v>
      </c>
      <c r="AB196">
        <v>216.64118646859424</v>
      </c>
      <c r="AC196">
        <v>207.87397529821465</v>
      </c>
      <c r="AD196">
        <v>213.46794012734608</v>
      </c>
      <c r="AE196">
        <v>208.78077789567033</v>
      </c>
      <c r="AF196">
        <v>206.04815217885334</v>
      </c>
      <c r="AG196">
        <v>213.61614342586836</v>
      </c>
      <c r="AH196">
        <v>215.12738938091206</v>
      </c>
      <c r="AI196">
        <v>199.84205307756201</v>
      </c>
      <c r="AJ196">
        <v>207.43627472021035</v>
      </c>
      <c r="AK196">
        <v>207.13284625563392</v>
      </c>
      <c r="AL196">
        <v>201.0472756659583</v>
      </c>
      <c r="AM196">
        <v>210.35669631365454</v>
      </c>
      <c r="AN196">
        <v>211.12507495436876</v>
      </c>
      <c r="AO196">
        <v>209.43246097650263</v>
      </c>
      <c r="AP196">
        <v>209.26854445170466</v>
      </c>
      <c r="AQ196">
        <v>215.02345573699859</v>
      </c>
      <c r="AR196">
        <v>218.42187705024844</v>
      </c>
      <c r="AS196">
        <v>213.05376874571084</v>
      </c>
      <c r="AT196">
        <v>206.86847263042</v>
      </c>
      <c r="AU196">
        <v>210.17077001707366</v>
      </c>
      <c r="AV196">
        <v>217.31673639570363</v>
      </c>
      <c r="AW196">
        <v>204.52788346793386</v>
      </c>
      <c r="AX196">
        <v>208.01325588527834</v>
      </c>
      <c r="AY196">
        <v>206.38126882423239</v>
      </c>
      <c r="AZ196">
        <v>203.15067202082719</v>
      </c>
      <c r="BA196">
        <v>203.32269839619403</v>
      </c>
      <c r="BB196">
        <v>198.606379469682</v>
      </c>
      <c r="BC196">
        <v>218.24254743242636</v>
      </c>
      <c r="BD196">
        <v>199.64071368795703</v>
      </c>
      <c r="BE196">
        <v>214.55140866001602</v>
      </c>
      <c r="BF196">
        <v>207.45572710657871</v>
      </c>
      <c r="BG196">
        <v>200.00164893409237</v>
      </c>
      <c r="BH196">
        <v>206.05576180733624</v>
      </c>
      <c r="BI196">
        <v>202.01021568701253</v>
      </c>
    </row>
    <row r="197" spans="1:61" x14ac:dyDescent="0.2">
      <c r="A197" s="39" t="s">
        <v>295</v>
      </c>
      <c r="B197">
        <v>205.3888969861946</v>
      </c>
      <c r="C197">
        <v>207.22601887192286</v>
      </c>
      <c r="D197">
        <v>192.9889354663901</v>
      </c>
      <c r="E197">
        <v>203.56464331362804</v>
      </c>
      <c r="F197">
        <v>205.65068196211359</v>
      </c>
      <c r="G197">
        <v>197.77881205064477</v>
      </c>
      <c r="H197">
        <v>205.27293300111342</v>
      </c>
      <c r="I197">
        <v>201.60749939114612</v>
      </c>
      <c r="J197">
        <v>218.78028617484961</v>
      </c>
      <c r="K197">
        <v>205.81512372010184</v>
      </c>
      <c r="L197">
        <v>208.76293247275316</v>
      </c>
      <c r="M197">
        <v>202.23875465254241</v>
      </c>
      <c r="N197">
        <v>210.15576960727049</v>
      </c>
      <c r="O197">
        <v>217.47050466493238</v>
      </c>
      <c r="P197">
        <v>200.48383801386808</v>
      </c>
      <c r="Q197">
        <v>208.82968085735047</v>
      </c>
      <c r="R197">
        <v>200.6382065496</v>
      </c>
      <c r="S197">
        <v>208.67720691276918</v>
      </c>
      <c r="T197">
        <v>212.63635842606891</v>
      </c>
      <c r="U197">
        <v>205.64053995932045</v>
      </c>
      <c r="V197">
        <v>213.98673295826302</v>
      </c>
      <c r="W197">
        <v>206.85085230744153</v>
      </c>
      <c r="X197">
        <v>204.44843569512886</v>
      </c>
      <c r="Y197">
        <v>216.22170022729551</v>
      </c>
      <c r="Z197">
        <v>210.00841668629437</v>
      </c>
      <c r="AA197">
        <v>213.47346758139611</v>
      </c>
      <c r="AB197">
        <v>203.62321931989572</v>
      </c>
      <c r="AC197">
        <v>213.71267378290941</v>
      </c>
      <c r="AD197">
        <v>203.52785197920457</v>
      </c>
      <c r="AE197">
        <v>203.56580632997793</v>
      </c>
      <c r="AF197">
        <v>213.18615252076415</v>
      </c>
      <c r="AG197">
        <v>199.69111106311902</v>
      </c>
      <c r="AH197">
        <v>210.99002749670763</v>
      </c>
      <c r="AI197">
        <v>205.74666207486007</v>
      </c>
      <c r="AJ197">
        <v>206.38434519006114</v>
      </c>
      <c r="AK197">
        <v>199.09144482645206</v>
      </c>
      <c r="AL197">
        <v>204.07957192893082</v>
      </c>
      <c r="AM197">
        <v>213.84270651415864</v>
      </c>
      <c r="AN197">
        <v>211.69531562682823</v>
      </c>
      <c r="AO197">
        <v>208.29444947813317</v>
      </c>
      <c r="AP197">
        <v>204.6416589813889</v>
      </c>
      <c r="AQ197">
        <v>199.46698655749788</v>
      </c>
      <c r="AR197">
        <v>206.17667799106857</v>
      </c>
      <c r="AS197">
        <v>208.3787556579482</v>
      </c>
      <c r="AT197">
        <v>216.05940317150089</v>
      </c>
      <c r="AU197">
        <v>203.54364649156923</v>
      </c>
      <c r="AV197">
        <v>201.18267327907961</v>
      </c>
      <c r="AW197">
        <v>201.53082785091829</v>
      </c>
      <c r="AX197">
        <v>210.52430197633657</v>
      </c>
      <c r="AY197">
        <v>208.96698556717456</v>
      </c>
      <c r="AZ197">
        <v>210.31020067076315</v>
      </c>
      <c r="BA197">
        <v>202.87197328562615</v>
      </c>
      <c r="BB197">
        <v>207.18393143616413</v>
      </c>
      <c r="BC197">
        <v>203.28089233535866</v>
      </c>
      <c r="BD197">
        <v>214.82095333104371</v>
      </c>
      <c r="BE197">
        <v>209.13582302674331</v>
      </c>
      <c r="BF197">
        <v>210.69049451162573</v>
      </c>
      <c r="BG197">
        <v>212.7069647735043</v>
      </c>
      <c r="BH197">
        <v>212.43476892542094</v>
      </c>
      <c r="BI197">
        <v>206.86675936977554</v>
      </c>
    </row>
    <row r="198" spans="1:61" x14ac:dyDescent="0.2">
      <c r="A198" s="39" t="s">
        <v>296</v>
      </c>
      <c r="B198">
        <v>207.99600447608827</v>
      </c>
      <c r="C198">
        <v>210.53786424764257</v>
      </c>
      <c r="D198">
        <v>206.77893287703046</v>
      </c>
      <c r="E198">
        <v>205.10802228491957</v>
      </c>
      <c r="F198">
        <v>202.91405446860881</v>
      </c>
      <c r="G198">
        <v>220.22902938025072</v>
      </c>
      <c r="H198">
        <v>208.50623725655896</v>
      </c>
      <c r="I198">
        <v>208.41123257688014</v>
      </c>
      <c r="J198">
        <v>206.54924965347891</v>
      </c>
      <c r="K198">
        <v>207.19499259704025</v>
      </c>
      <c r="L198">
        <v>205.54468490209547</v>
      </c>
      <c r="M198">
        <v>203.94606265418406</v>
      </c>
      <c r="N198">
        <v>207.30286548988079</v>
      </c>
      <c r="O198">
        <v>210.61298509940389</v>
      </c>
      <c r="P198">
        <v>212.49208187092154</v>
      </c>
      <c r="Q198">
        <v>200.74300307661179</v>
      </c>
      <c r="R198">
        <v>209.63851495926792</v>
      </c>
      <c r="S198">
        <v>205.28909642726649</v>
      </c>
      <c r="T198">
        <v>205.32893286363833</v>
      </c>
      <c r="U198">
        <v>215.64009200793225</v>
      </c>
      <c r="V198">
        <v>202.88754269805213</v>
      </c>
      <c r="W198">
        <v>218.42187705024844</v>
      </c>
      <c r="X198">
        <v>197.37343207217054</v>
      </c>
      <c r="Y198">
        <v>209.18013019800856</v>
      </c>
      <c r="Z198">
        <v>200.95748580152576</v>
      </c>
      <c r="AA198">
        <v>206.38082487713109</v>
      </c>
      <c r="AB198">
        <v>205.7772881720739</v>
      </c>
      <c r="AC198">
        <v>209.86872966878582</v>
      </c>
      <c r="AD198">
        <v>218.07802438834915</v>
      </c>
      <c r="AE198">
        <v>211.67476900464681</v>
      </c>
      <c r="AF198">
        <v>206.33551726169389</v>
      </c>
      <c r="AG198">
        <v>200.20450149550743</v>
      </c>
      <c r="AH198">
        <v>201.28579406210338</v>
      </c>
      <c r="AI198">
        <v>206.59233753340959</v>
      </c>
      <c r="AJ198">
        <v>209.35989125737979</v>
      </c>
      <c r="AK198">
        <v>210.09275412998977</v>
      </c>
      <c r="AL198">
        <v>208.7837479643058</v>
      </c>
      <c r="AM198">
        <v>202.35544395964826</v>
      </c>
      <c r="AN198">
        <v>206.57102181977098</v>
      </c>
      <c r="AO198">
        <v>200.20563950075302</v>
      </c>
      <c r="AP198">
        <v>211.68055907529197</v>
      </c>
      <c r="AQ198">
        <v>203.75479023405933</v>
      </c>
      <c r="AR198">
        <v>192.74842868745327</v>
      </c>
      <c r="AS198">
        <v>209.80200004251674</v>
      </c>
      <c r="AT198">
        <v>209.78114703430765</v>
      </c>
      <c r="AU198">
        <v>201.42112914746394</v>
      </c>
      <c r="AV198">
        <v>206.07233166393416</v>
      </c>
      <c r="AW198">
        <v>207.69375153341389</v>
      </c>
      <c r="AX198">
        <v>199.95657892414602</v>
      </c>
      <c r="AY198">
        <v>207.34440893412102</v>
      </c>
      <c r="AZ198">
        <v>206.43216642148036</v>
      </c>
      <c r="BA198">
        <v>202.34402639053587</v>
      </c>
      <c r="BB198">
        <v>204.17178787048033</v>
      </c>
      <c r="BC198">
        <v>198.29296532171429</v>
      </c>
      <c r="BD198">
        <v>204.84273575439875</v>
      </c>
      <c r="BE198">
        <v>209.96350299574988</v>
      </c>
      <c r="BF198">
        <v>213.87238218940911</v>
      </c>
      <c r="BG198">
        <v>202.96672785426199</v>
      </c>
      <c r="BH198">
        <v>204.64926235709572</v>
      </c>
      <c r="BI198">
        <v>205.95240341882163</v>
      </c>
    </row>
    <row r="199" spans="1:61" x14ac:dyDescent="0.2">
      <c r="A199" s="39" t="s">
        <v>297</v>
      </c>
      <c r="B199">
        <v>215.83475343268947</v>
      </c>
      <c r="C199">
        <v>209.27286511997227</v>
      </c>
      <c r="D199">
        <v>207.70934595694416</v>
      </c>
      <c r="E199">
        <v>209.43246097650263</v>
      </c>
      <c r="F199">
        <v>218.70100097422255</v>
      </c>
      <c r="G199">
        <v>213.21047581969469</v>
      </c>
      <c r="H199">
        <v>204.63912035430258</v>
      </c>
      <c r="I199">
        <v>210.89390982288751</v>
      </c>
      <c r="J199">
        <v>205.52793996776745</v>
      </c>
      <c r="K199">
        <v>209.96484734260594</v>
      </c>
      <c r="L199">
        <v>212.84932797917281</v>
      </c>
      <c r="M199">
        <v>206.83321322613483</v>
      </c>
      <c r="N199">
        <v>206.47637354832841</v>
      </c>
      <c r="O199">
        <v>202.36824964504922</v>
      </c>
      <c r="P199">
        <v>202.00946535388357</v>
      </c>
      <c r="Q199">
        <v>214.30810063739773</v>
      </c>
      <c r="R199">
        <v>209.03500326531503</v>
      </c>
      <c r="S199">
        <v>205.03287016927788</v>
      </c>
      <c r="T199">
        <v>208.35598304748419</v>
      </c>
      <c r="U199">
        <v>209.30184048430237</v>
      </c>
      <c r="V199">
        <v>212.68274151899095</v>
      </c>
      <c r="W199">
        <v>205.93120025515236</v>
      </c>
      <c r="X199">
        <v>206.89338994307764</v>
      </c>
      <c r="Y199">
        <v>212.67790187030914</v>
      </c>
      <c r="Z199">
        <v>203.13825400754286</v>
      </c>
      <c r="AA199">
        <v>200.66081658788607</v>
      </c>
      <c r="AB199">
        <v>211.34972469318018</v>
      </c>
      <c r="AC199">
        <v>210.84906491287984</v>
      </c>
      <c r="AD199">
        <v>214.62904312775936</v>
      </c>
      <c r="AE199">
        <v>205.28434431744972</v>
      </c>
      <c r="AF199">
        <v>211.59937928351428</v>
      </c>
      <c r="AG199">
        <v>212.57958321931073</v>
      </c>
      <c r="AH199">
        <v>210.21450193294004</v>
      </c>
      <c r="AI199">
        <v>204.87443732909742</v>
      </c>
      <c r="AJ199">
        <v>207.75357809489651</v>
      </c>
      <c r="AK199">
        <v>198.72538230393548</v>
      </c>
      <c r="AL199">
        <v>202.9011362332385</v>
      </c>
      <c r="AM199">
        <v>217.10306653167936</v>
      </c>
      <c r="AN199">
        <v>211.27406610267644</v>
      </c>
      <c r="AO199">
        <v>213.18417664352455</v>
      </c>
      <c r="AP199">
        <v>209.7705110622046</v>
      </c>
      <c r="AQ199">
        <v>204.82038833270781</v>
      </c>
      <c r="AR199">
        <v>208.37833046917513</v>
      </c>
      <c r="AS199">
        <v>208.58445948525332</v>
      </c>
      <c r="AT199">
        <v>209.05384913240414</v>
      </c>
      <c r="AU199">
        <v>211.43317424267298</v>
      </c>
      <c r="AV199">
        <v>208.0452325821243</v>
      </c>
      <c r="AW199">
        <v>215.33815795683768</v>
      </c>
      <c r="AX199">
        <v>211.21549009640876</v>
      </c>
      <c r="AY199">
        <v>203.08140376747178</v>
      </c>
      <c r="AZ199">
        <v>209.87095565706841</v>
      </c>
      <c r="BA199">
        <v>209.90442051462014</v>
      </c>
      <c r="BB199">
        <v>207.66930943173793</v>
      </c>
      <c r="BC199">
        <v>204.54327780262975</v>
      </c>
      <c r="BD199">
        <v>215.28523446014151</v>
      </c>
      <c r="BE199">
        <v>209.82866187969921</v>
      </c>
      <c r="BF199">
        <v>219.16480689233867</v>
      </c>
      <c r="BG199">
        <v>207.67605617712252</v>
      </c>
      <c r="BH199">
        <v>208.93367702902469</v>
      </c>
      <c r="BI199">
        <v>206.60276716390217</v>
      </c>
    </row>
    <row r="200" spans="1:61" x14ac:dyDescent="0.2">
      <c r="A200" s="39" t="s">
        <v>298</v>
      </c>
      <c r="B200">
        <v>208.23295342543861</v>
      </c>
      <c r="C200">
        <v>198.05648533056956</v>
      </c>
      <c r="D200">
        <v>203.99229568048031</v>
      </c>
      <c r="E200">
        <v>212.47566208094941</v>
      </c>
      <c r="F200">
        <v>215.85221118349</v>
      </c>
      <c r="G200">
        <v>212.82703057969047</v>
      </c>
      <c r="H200">
        <v>210.81543748315016</v>
      </c>
      <c r="I200">
        <v>211.58791794496938</v>
      </c>
      <c r="J200">
        <v>217.8900909506483</v>
      </c>
      <c r="K200">
        <v>204.86354499317531</v>
      </c>
      <c r="L200">
        <v>210.23641791308182</v>
      </c>
      <c r="M200">
        <v>202.94815710932016</v>
      </c>
      <c r="N200">
        <v>204.30415913998149</v>
      </c>
      <c r="O200">
        <v>216.69508539835806</v>
      </c>
      <c r="P200">
        <v>203.43349758823751</v>
      </c>
      <c r="Q200">
        <v>211.49989136338991</v>
      </c>
      <c r="R200">
        <v>211.07525908738171</v>
      </c>
      <c r="S200">
        <v>220.27424945682287</v>
      </c>
      <c r="T200">
        <v>204.70279862584721</v>
      </c>
      <c r="U200">
        <v>207.36728158900223</v>
      </c>
      <c r="V200">
        <v>202.27649640892923</v>
      </c>
      <c r="W200">
        <v>212.35084416494647</v>
      </c>
      <c r="X200">
        <v>216.69803670866531</v>
      </c>
      <c r="Y200">
        <v>200.2422307463421</v>
      </c>
      <c r="Z200">
        <v>215.5225898399367</v>
      </c>
      <c r="AA200">
        <v>218.29301984090125</v>
      </c>
      <c r="AB200">
        <v>211.73760315142135</v>
      </c>
      <c r="AC200">
        <v>202.91147832486604</v>
      </c>
      <c r="AD200">
        <v>204.07740846840898</v>
      </c>
      <c r="AE200">
        <v>209.04528282918182</v>
      </c>
      <c r="AF200">
        <v>215.32487706045504</v>
      </c>
      <c r="AG200">
        <v>210.36730727465329</v>
      </c>
      <c r="AH200">
        <v>204.05458583573636</v>
      </c>
      <c r="AI200">
        <v>202.15803131341818</v>
      </c>
      <c r="AJ200">
        <v>209.66536437973264</v>
      </c>
      <c r="AK200">
        <v>217.11799816094572</v>
      </c>
      <c r="AL200">
        <v>201.95510371869022</v>
      </c>
      <c r="AM200">
        <v>202.95393467441318</v>
      </c>
      <c r="AN200">
        <v>205.59015508971061</v>
      </c>
      <c r="AO200">
        <v>205.27626573076122</v>
      </c>
      <c r="AP200">
        <v>211.46544481999445</v>
      </c>
      <c r="AQ200">
        <v>214.35298306406185</v>
      </c>
      <c r="AR200">
        <v>202.90953996428289</v>
      </c>
      <c r="AS200">
        <v>210.7251599021838</v>
      </c>
      <c r="AT200">
        <v>210.14486476579623</v>
      </c>
      <c r="AU200">
        <v>208.27043256523029</v>
      </c>
      <c r="AV200">
        <v>206.6227447834608</v>
      </c>
      <c r="AW200">
        <v>208.88633100858715</v>
      </c>
      <c r="AX200">
        <v>206.08037898674229</v>
      </c>
      <c r="AY200">
        <v>207.57399836603145</v>
      </c>
      <c r="AZ200">
        <v>197.94891257098061</v>
      </c>
      <c r="BA200">
        <v>195.80558598809876</v>
      </c>
      <c r="BB200">
        <v>209.39984024372097</v>
      </c>
      <c r="BC200">
        <v>201.62481958087301</v>
      </c>
      <c r="BD200">
        <v>209.67990833688236</v>
      </c>
      <c r="BE200">
        <v>210.6030994604298</v>
      </c>
      <c r="BF200">
        <v>200.83246779668843</v>
      </c>
      <c r="BG200">
        <v>212.25826556238462</v>
      </c>
      <c r="BH200">
        <v>204.4928929330199</v>
      </c>
      <c r="BI200">
        <v>212.02088517148513</v>
      </c>
    </row>
    <row r="201" spans="1:61" x14ac:dyDescent="0.2">
      <c r="A201" s="39" t="s">
        <v>299</v>
      </c>
      <c r="B201">
        <v>204.20387711729563</v>
      </c>
      <c r="C201">
        <v>212.60820842818066</v>
      </c>
      <c r="D201">
        <v>212.02748810302</v>
      </c>
      <c r="E201">
        <v>210.89294689537201</v>
      </c>
      <c r="F201">
        <v>210.69380848294531</v>
      </c>
      <c r="G201">
        <v>217.53793460212182</v>
      </c>
      <c r="H201">
        <v>203.10082488995977</v>
      </c>
      <c r="I201">
        <v>210.40336078149994</v>
      </c>
      <c r="J201">
        <v>206.06964297022205</v>
      </c>
      <c r="K201">
        <v>207.13796102646302</v>
      </c>
      <c r="L201">
        <v>208.06290292731137</v>
      </c>
      <c r="M201">
        <v>210.05345543236035</v>
      </c>
      <c r="N201">
        <v>198.90518713273923</v>
      </c>
      <c r="O201">
        <v>205.20229538979765</v>
      </c>
      <c r="P201">
        <v>212.52505901193945</v>
      </c>
      <c r="Q201">
        <v>200.01132823145599</v>
      </c>
      <c r="R201">
        <v>216.39957920106826</v>
      </c>
      <c r="S201">
        <v>216.47738874654169</v>
      </c>
      <c r="T201">
        <v>209.25429437503044</v>
      </c>
      <c r="U201">
        <v>214.04643446422415</v>
      </c>
      <c r="V201">
        <v>204.31996615789831</v>
      </c>
      <c r="W201">
        <v>204.57551086329477</v>
      </c>
      <c r="X201">
        <v>212.06332901548012</v>
      </c>
      <c r="Y201">
        <v>214.21320850768825</v>
      </c>
      <c r="Z201">
        <v>207.60732566250954</v>
      </c>
      <c r="AA201">
        <v>204.43442947672156</v>
      </c>
      <c r="AB201">
        <v>211.44340378433117</v>
      </c>
      <c r="AC201">
        <v>207.75272771735035</v>
      </c>
      <c r="AD201">
        <v>202.46125343638414</v>
      </c>
      <c r="AE201">
        <v>208.60222987485758</v>
      </c>
      <c r="AF201">
        <v>202.37535279867006</v>
      </c>
      <c r="AG201">
        <v>208.07510834620916</v>
      </c>
      <c r="AH201">
        <v>216.37801962916274</v>
      </c>
      <c r="AI201">
        <v>209.24997370676283</v>
      </c>
      <c r="AJ201">
        <v>199.79755832301453</v>
      </c>
      <c r="AK201">
        <v>220.00062797579449</v>
      </c>
      <c r="AL201">
        <v>210.41540362821979</v>
      </c>
      <c r="AM201">
        <v>205.60311709451344</v>
      </c>
      <c r="AN201">
        <v>209.78824393515242</v>
      </c>
      <c r="AO201">
        <v>201.53585508288234</v>
      </c>
      <c r="AP201">
        <v>205.56326815258944</v>
      </c>
      <c r="AQ201">
        <v>210.27073940095579</v>
      </c>
      <c r="AR201">
        <v>204.134171169615</v>
      </c>
      <c r="AS201">
        <v>216.02996510174125</v>
      </c>
      <c r="AT201">
        <v>209.64247921929928</v>
      </c>
      <c r="AU201">
        <v>210.62665366790316</v>
      </c>
      <c r="AV201">
        <v>207.00138163866359</v>
      </c>
      <c r="AW201">
        <v>213.13062786922092</v>
      </c>
      <c r="AX201">
        <v>214.18066906099557</v>
      </c>
      <c r="AY201">
        <v>202.4731212053739</v>
      </c>
      <c r="AZ201">
        <v>202.19488517560239</v>
      </c>
      <c r="BA201">
        <v>211.92856918551843</v>
      </c>
      <c r="BB201">
        <v>204.35358108207583</v>
      </c>
      <c r="BC201">
        <v>224.36246452108026</v>
      </c>
      <c r="BD201">
        <v>214.3991160459409</v>
      </c>
      <c r="BE201">
        <v>200.6914426850999</v>
      </c>
      <c r="BF201">
        <v>212.9380923883291</v>
      </c>
      <c r="BG201">
        <v>204.83033024666656</v>
      </c>
      <c r="BH201">
        <v>204.51246412213368</v>
      </c>
      <c r="BI201">
        <v>212.61119725514436</v>
      </c>
    </row>
    <row r="202" spans="1:61" x14ac:dyDescent="0.2">
      <c r="A202" s="39" t="s">
        <v>300</v>
      </c>
      <c r="B202">
        <v>206.42997169707814</v>
      </c>
      <c r="C202">
        <v>209.89192121524684</v>
      </c>
      <c r="D202">
        <v>208.65093274770334</v>
      </c>
      <c r="E202">
        <v>204.74399191462726</v>
      </c>
      <c r="F202">
        <v>215.1508497967443</v>
      </c>
      <c r="G202">
        <v>206.91913887495321</v>
      </c>
      <c r="H202">
        <v>209.92364154827374</v>
      </c>
      <c r="I202">
        <v>204.89270794078766</v>
      </c>
      <c r="J202">
        <v>201.99802277366689</v>
      </c>
      <c r="K202">
        <v>210.07422090170439</v>
      </c>
      <c r="L202">
        <v>198.34841493994463</v>
      </c>
      <c r="M202">
        <v>204.4737969548878</v>
      </c>
      <c r="N202">
        <v>206.82202700973721</v>
      </c>
      <c r="O202">
        <v>217.23304924071999</v>
      </c>
      <c r="P202">
        <v>207.5874981095767</v>
      </c>
      <c r="Q202">
        <v>209.64115363077144</v>
      </c>
      <c r="R202">
        <v>205.27007548244728</v>
      </c>
      <c r="S202">
        <v>210.14577767110313</v>
      </c>
      <c r="T202">
        <v>206.63142988942855</v>
      </c>
      <c r="U202">
        <v>203.76214975149924</v>
      </c>
      <c r="V202">
        <v>214.20445462118369</v>
      </c>
      <c r="W202">
        <v>202.67638645000989</v>
      </c>
      <c r="X202">
        <v>205.8646644649416</v>
      </c>
      <c r="Y202">
        <v>210.33549940276134</v>
      </c>
      <c r="Z202">
        <v>206.64661162973789</v>
      </c>
      <c r="AA202">
        <v>212.91108039568644</v>
      </c>
      <c r="AB202">
        <v>202.48287553605041</v>
      </c>
      <c r="AC202">
        <v>208.33237881780224</v>
      </c>
      <c r="AD202">
        <v>205.74711852751352</v>
      </c>
      <c r="AE202">
        <v>205.37994926363172</v>
      </c>
      <c r="AF202">
        <v>200.59156084008282</v>
      </c>
      <c r="AG202">
        <v>204.00545152134146</v>
      </c>
      <c r="AH202">
        <v>204.04041704515112</v>
      </c>
      <c r="AI202">
        <v>217.6891017165035</v>
      </c>
      <c r="AJ202">
        <v>218.42442818288691</v>
      </c>
      <c r="AK202">
        <v>211.69847953152203</v>
      </c>
      <c r="AL202">
        <v>206.52876555905823</v>
      </c>
      <c r="AM202">
        <v>212.64236109110061</v>
      </c>
      <c r="AN202">
        <v>203.54480950791913</v>
      </c>
      <c r="AO202">
        <v>210.09773133974522</v>
      </c>
      <c r="AP202">
        <v>203.42874547842075</v>
      </c>
      <c r="AQ202">
        <v>213.03966248288634</v>
      </c>
      <c r="AR202">
        <v>216.00682983026491</v>
      </c>
      <c r="AS202">
        <v>213.22103050570877</v>
      </c>
      <c r="AT202">
        <v>210.25562644118327</v>
      </c>
      <c r="AU202">
        <v>207.38464554816164</v>
      </c>
      <c r="AV202">
        <v>197.47757831047056</v>
      </c>
      <c r="AW202">
        <v>207.38337623461848</v>
      </c>
      <c r="AX202">
        <v>202.34974142786814</v>
      </c>
      <c r="AY202">
        <v>206.36940105524263</v>
      </c>
      <c r="AZ202">
        <v>207.26297277852427</v>
      </c>
      <c r="BA202">
        <v>205.4114757606003</v>
      </c>
      <c r="BB202">
        <v>196.1665462453384</v>
      </c>
      <c r="BC202">
        <v>220.12173174280906</v>
      </c>
      <c r="BD202">
        <v>206.43260411580559</v>
      </c>
      <c r="BE202">
        <v>204.40791770616488</v>
      </c>
      <c r="BF202">
        <v>214.71333054924617</v>
      </c>
      <c r="BG202">
        <v>206.52396967980894</v>
      </c>
      <c r="BH202">
        <v>212.99247903462674</v>
      </c>
      <c r="BI202">
        <v>212.53627649221744</v>
      </c>
    </row>
    <row r="203" spans="1:61" x14ac:dyDescent="0.2">
      <c r="A203" s="39" t="s">
        <v>301</v>
      </c>
      <c r="B203">
        <v>206.80738300817029</v>
      </c>
      <c r="C203">
        <v>208.22199856175575</v>
      </c>
      <c r="D203">
        <v>191.8052099221386</v>
      </c>
      <c r="E203">
        <v>210.39549478919798</v>
      </c>
      <c r="F203">
        <v>205.19798097430612</v>
      </c>
      <c r="G203">
        <v>217.72506768448511</v>
      </c>
      <c r="H203">
        <v>206.00956629769644</v>
      </c>
      <c r="I203">
        <v>206.19134075096372</v>
      </c>
      <c r="J203">
        <v>205.34549021468411</v>
      </c>
      <c r="K203">
        <v>204.49495634912455</v>
      </c>
      <c r="L203">
        <v>206.96756662565167</v>
      </c>
      <c r="M203">
        <v>206.61145852264599</v>
      </c>
      <c r="N203">
        <v>201.8993789783126</v>
      </c>
      <c r="O203">
        <v>205.08141672272177</v>
      </c>
      <c r="P203">
        <v>203.38402562393458</v>
      </c>
      <c r="Q203">
        <v>205.77454320337711</v>
      </c>
      <c r="R203">
        <v>211.78491790797852</v>
      </c>
      <c r="S203">
        <v>205.66311873372615</v>
      </c>
      <c r="T203">
        <v>210.22043581743492</v>
      </c>
      <c r="U203">
        <v>207.51362156025425</v>
      </c>
      <c r="V203">
        <v>205.52188728052715</v>
      </c>
      <c r="W203">
        <v>209.15043576442986</v>
      </c>
      <c r="X203">
        <v>210.88087278477178</v>
      </c>
      <c r="Y203">
        <v>217.5664472610224</v>
      </c>
      <c r="Z203">
        <v>198.25882516434649</v>
      </c>
      <c r="AA203">
        <v>210.39827102177514</v>
      </c>
      <c r="AB203">
        <v>205.97448822391743</v>
      </c>
      <c r="AC203">
        <v>208.10624717106111</v>
      </c>
      <c r="AD203">
        <v>199.34433210201678</v>
      </c>
      <c r="AE203">
        <v>217.11302095119026</v>
      </c>
      <c r="AF203">
        <v>207.60521847697237</v>
      </c>
      <c r="AG203">
        <v>205.34785376404034</v>
      </c>
      <c r="AH203">
        <v>199.27690216482733</v>
      </c>
      <c r="AI203">
        <v>199.65404460654827</v>
      </c>
      <c r="AJ203">
        <v>210.82888095171074</v>
      </c>
      <c r="AK203">
        <v>204.56528757441265</v>
      </c>
      <c r="AL203">
        <v>205.96773522575677</v>
      </c>
      <c r="AM203">
        <v>209.48083245221642</v>
      </c>
      <c r="AN203">
        <v>198.97706904649385</v>
      </c>
      <c r="AO203">
        <v>206.2042152169015</v>
      </c>
      <c r="AP203">
        <v>203.83369401534583</v>
      </c>
      <c r="AQ203">
        <v>206.22816334926756</v>
      </c>
      <c r="AR203">
        <v>213.32630224370223</v>
      </c>
      <c r="AS203">
        <v>202.30101979669416</v>
      </c>
      <c r="AT203">
        <v>205.93752181176387</v>
      </c>
      <c r="AU203">
        <v>199.33415258256719</v>
      </c>
      <c r="AV203">
        <v>202.89273250219412</v>
      </c>
      <c r="AW203">
        <v>201.0482135823695</v>
      </c>
      <c r="AX203">
        <v>198.98189618962351</v>
      </c>
      <c r="AY203">
        <v>212.51090272690635</v>
      </c>
      <c r="AZ203">
        <v>194.02339474018663</v>
      </c>
      <c r="BA203">
        <v>217.01810381037649</v>
      </c>
      <c r="BB203">
        <v>202.752495240391</v>
      </c>
      <c r="BC203">
        <v>207.80115546804882</v>
      </c>
      <c r="BD203">
        <v>210.95108520731446</v>
      </c>
      <c r="BE203">
        <v>211.90254513149557</v>
      </c>
      <c r="BF203">
        <v>205.53352369680215</v>
      </c>
      <c r="BG203">
        <v>205.06590983805654</v>
      </c>
      <c r="BH203">
        <v>204.37138273556047</v>
      </c>
      <c r="BI203">
        <v>210.36315543133969</v>
      </c>
    </row>
    <row r="204" spans="1:61" x14ac:dyDescent="0.2">
      <c r="A204" s="39" t="s">
        <v>302</v>
      </c>
      <c r="B204">
        <v>206.77333038966754</v>
      </c>
      <c r="C204">
        <v>203.90787069791986</v>
      </c>
      <c r="D204">
        <v>202.00717683784023</v>
      </c>
      <c r="E204">
        <v>204.68817963538459</v>
      </c>
      <c r="F204">
        <v>216.82369249666226</v>
      </c>
      <c r="G204">
        <v>202.93209998036036</v>
      </c>
      <c r="H204">
        <v>212.1612599943619</v>
      </c>
      <c r="I204">
        <v>207.60816978727962</v>
      </c>
      <c r="J204">
        <v>205.17976038482448</v>
      </c>
      <c r="K204">
        <v>206.55143187232898</v>
      </c>
      <c r="L204">
        <v>212.48269645403343</v>
      </c>
      <c r="M204">
        <v>211.93888626604166</v>
      </c>
      <c r="N204">
        <v>205.74254149542685</v>
      </c>
      <c r="O204">
        <v>211.44801833307429</v>
      </c>
      <c r="P204">
        <v>214.64209892420331</v>
      </c>
      <c r="Q204">
        <v>212.39007408203906</v>
      </c>
      <c r="R204">
        <v>207.22177323696815</v>
      </c>
      <c r="S204">
        <v>209.51444737639395</v>
      </c>
      <c r="T204">
        <v>209.07957305317541</v>
      </c>
      <c r="U204">
        <v>203.18718823310337</v>
      </c>
      <c r="V204">
        <v>208.74636886893131</v>
      </c>
      <c r="W204">
        <v>199.5610533207655</v>
      </c>
      <c r="X204">
        <v>209.81132918442017</v>
      </c>
      <c r="Y204">
        <v>207.92573577856092</v>
      </c>
      <c r="Z204">
        <v>202.9263099097152</v>
      </c>
      <c r="AA204">
        <v>213.90372110309545</v>
      </c>
      <c r="AB204">
        <v>206.7409535151528</v>
      </c>
      <c r="AC204">
        <v>201.7153847895388</v>
      </c>
      <c r="AD204">
        <v>215.98747123553767</v>
      </c>
      <c r="AE204">
        <v>220.0143340609502</v>
      </c>
      <c r="AF204">
        <v>220.67622792511247</v>
      </c>
      <c r="AG204">
        <v>204.51348957740993</v>
      </c>
      <c r="AH204">
        <v>209.52493953464727</v>
      </c>
      <c r="AI204">
        <v>208.00778470621299</v>
      </c>
      <c r="AJ204">
        <v>204.17981643496023</v>
      </c>
      <c r="AK204">
        <v>210.02055957743141</v>
      </c>
      <c r="AL204">
        <v>206.83751513607422</v>
      </c>
      <c r="AM204">
        <v>201.10305042854452</v>
      </c>
      <c r="AN204">
        <v>211.64589368473389</v>
      </c>
      <c r="AO204">
        <v>195.32377207488753</v>
      </c>
      <c r="AP204">
        <v>203.79490804535453</v>
      </c>
      <c r="AQ204">
        <v>206.08618781571568</v>
      </c>
      <c r="AR204">
        <v>211.49422634826624</v>
      </c>
      <c r="AS204">
        <v>205.67738756872859</v>
      </c>
      <c r="AT204">
        <v>208.51088306918246</v>
      </c>
      <c r="AU204">
        <v>218.78028617484961</v>
      </c>
      <c r="AV204">
        <v>216.72457349032629</v>
      </c>
      <c r="AW204">
        <v>207.78094649577542</v>
      </c>
      <c r="AX204">
        <v>202.05644871330878</v>
      </c>
      <c r="AY204">
        <v>220.9691579786595</v>
      </c>
      <c r="AZ204">
        <v>208.46315562940435</v>
      </c>
      <c r="BA204">
        <v>207.56428780478745</v>
      </c>
      <c r="BB204">
        <v>215.99349891167367</v>
      </c>
      <c r="BC204">
        <v>206.66438201934216</v>
      </c>
      <c r="BD204">
        <v>220.5028509501135</v>
      </c>
      <c r="BE204">
        <v>218.09158040687907</v>
      </c>
      <c r="BF204">
        <v>191.20294253062457</v>
      </c>
      <c r="BG204">
        <v>226.57464667409658</v>
      </c>
      <c r="BH204">
        <v>202.77896949429123</v>
      </c>
      <c r="BI204">
        <v>204.09041424264433</v>
      </c>
    </row>
    <row r="205" spans="1:61" x14ac:dyDescent="0.2">
      <c r="A205" s="39" t="s">
        <v>303</v>
      </c>
      <c r="B205">
        <v>208.54300357987813</v>
      </c>
      <c r="C205">
        <v>214.47338652015605</v>
      </c>
      <c r="D205">
        <v>206.22151039552409</v>
      </c>
      <c r="E205">
        <v>201.2501907551341</v>
      </c>
      <c r="F205">
        <v>207.51530980979442</v>
      </c>
      <c r="G205">
        <v>209.01873354196869</v>
      </c>
      <c r="H205">
        <v>209.69181362252857</v>
      </c>
      <c r="I205">
        <v>202.9082518924115</v>
      </c>
      <c r="J205">
        <v>207.42992815249454</v>
      </c>
      <c r="K205">
        <v>201.6099754904717</v>
      </c>
      <c r="L205">
        <v>197.08135239616968</v>
      </c>
      <c r="M205">
        <v>214.75338583278062</v>
      </c>
      <c r="N205">
        <v>205.72009402931872</v>
      </c>
      <c r="O205">
        <v>200.01495484157931</v>
      </c>
      <c r="P205">
        <v>207.22559993592586</v>
      </c>
      <c r="Q205">
        <v>210.35300717577047</v>
      </c>
      <c r="R205">
        <v>205.77180448745639</v>
      </c>
      <c r="S205">
        <v>211.81535642191011</v>
      </c>
      <c r="T205">
        <v>204.6497625791817</v>
      </c>
      <c r="U205">
        <v>210.75803699878452</v>
      </c>
      <c r="V205">
        <v>205.66036125947721</v>
      </c>
      <c r="W205">
        <v>212.17471596847463</v>
      </c>
      <c r="X205">
        <v>209.09973825601628</v>
      </c>
      <c r="Y205">
        <v>209.1083295703429</v>
      </c>
      <c r="Z205">
        <v>207.83483291998709</v>
      </c>
      <c r="AA205">
        <v>201.33777964238834</v>
      </c>
      <c r="AB205">
        <v>207.32660728063638</v>
      </c>
      <c r="AC205">
        <v>208.18621392428031</v>
      </c>
      <c r="AD205">
        <v>207.25151143997937</v>
      </c>
      <c r="AE205">
        <v>211.51123389918939</v>
      </c>
      <c r="AF205">
        <v>211.73600869352231</v>
      </c>
      <c r="AG205">
        <v>199.50047642615391</v>
      </c>
      <c r="AH205">
        <v>208.30582327781303</v>
      </c>
      <c r="AI205">
        <v>202.49329266099085</v>
      </c>
      <c r="AJ205">
        <v>201.67481677836622</v>
      </c>
      <c r="AK205">
        <v>205.11091732024215</v>
      </c>
      <c r="AL205">
        <v>217.03103455129894</v>
      </c>
      <c r="AM205">
        <v>212.32844672104693</v>
      </c>
      <c r="AN205">
        <v>208.10918597581622</v>
      </c>
      <c r="AO205">
        <v>206.7470062023931</v>
      </c>
      <c r="AP205">
        <v>211.20102117257193</v>
      </c>
      <c r="AQ205">
        <v>208.57261047459178</v>
      </c>
      <c r="AR205">
        <v>216.02873955763062</v>
      </c>
      <c r="AS205">
        <v>206.59059926166083</v>
      </c>
      <c r="AT205">
        <v>198.37380121080787</v>
      </c>
      <c r="AU205">
        <v>209.66756535691093</v>
      </c>
      <c r="AV205">
        <v>214.3941513417376</v>
      </c>
      <c r="AW205">
        <v>201.11595615836268</v>
      </c>
      <c r="AX205">
        <v>216.72604914547992</v>
      </c>
      <c r="AY205">
        <v>212.07383993206167</v>
      </c>
      <c r="AZ205">
        <v>198.44690866867313</v>
      </c>
      <c r="BA205">
        <v>202.17575168081385</v>
      </c>
      <c r="BB205">
        <v>200.22854967229068</v>
      </c>
      <c r="BC205">
        <v>199.76414348767139</v>
      </c>
      <c r="BD205">
        <v>210.21540858547087</v>
      </c>
      <c r="BE205">
        <v>217.05214392332709</v>
      </c>
      <c r="BF205">
        <v>203.60471110271465</v>
      </c>
      <c r="BG205">
        <v>208.19884453195118</v>
      </c>
      <c r="BH205">
        <v>204.97479438509617</v>
      </c>
      <c r="BI205">
        <v>208.88419255916961</v>
      </c>
    </row>
    <row r="206" spans="1:61" x14ac:dyDescent="0.2">
      <c r="A206" s="39" t="s">
        <v>304</v>
      </c>
      <c r="B206">
        <v>207.66214375035634</v>
      </c>
      <c r="C206">
        <v>207.10514645762305</v>
      </c>
      <c r="D206">
        <v>205.40442888196412</v>
      </c>
      <c r="E206">
        <v>205.72559647226444</v>
      </c>
      <c r="F206">
        <v>214.72486066832789</v>
      </c>
      <c r="G206">
        <v>197.46972482372075</v>
      </c>
      <c r="H206">
        <v>214.20286641606071</v>
      </c>
      <c r="I206">
        <v>203.5032160414703</v>
      </c>
      <c r="J206">
        <v>203.18841377721401</v>
      </c>
      <c r="K206">
        <v>191.73998096212745</v>
      </c>
      <c r="L206">
        <v>208.68780536821578</v>
      </c>
      <c r="M206">
        <v>210.22134872274182</v>
      </c>
      <c r="N206">
        <v>208.03008210569533</v>
      </c>
      <c r="O206">
        <v>210.92149081815296</v>
      </c>
      <c r="P206">
        <v>210.66207564436627</v>
      </c>
      <c r="Q206">
        <v>201.13617763618822</v>
      </c>
      <c r="R206">
        <v>214.08974119131744</v>
      </c>
      <c r="S206">
        <v>209.79179551196285</v>
      </c>
      <c r="T206">
        <v>206.73577621656295</v>
      </c>
      <c r="U206">
        <v>212.46746469151549</v>
      </c>
      <c r="V206">
        <v>203.00625790460617</v>
      </c>
      <c r="W206">
        <v>211.57751332558109</v>
      </c>
      <c r="X206">
        <v>205.61097683403932</v>
      </c>
      <c r="Y206">
        <v>213.88206148677273</v>
      </c>
      <c r="Z206">
        <v>209.05342394363106</v>
      </c>
      <c r="AA206">
        <v>207.97201882706577</v>
      </c>
      <c r="AB206">
        <v>201.3456706457946</v>
      </c>
      <c r="AC206">
        <v>212.34911839874985</v>
      </c>
      <c r="AD206">
        <v>211.37508595293912</v>
      </c>
      <c r="AE206">
        <v>217.98698396870168</v>
      </c>
      <c r="AF206">
        <v>210.6961845378537</v>
      </c>
      <c r="AG206">
        <v>213.20587377650372</v>
      </c>
      <c r="AH206">
        <v>203.55415115537471</v>
      </c>
      <c r="AI206">
        <v>219.58594386652112</v>
      </c>
      <c r="AJ206">
        <v>207.26212240097811</v>
      </c>
      <c r="AK206">
        <v>209.40157851546974</v>
      </c>
      <c r="AL206">
        <v>205.2848195284314</v>
      </c>
      <c r="AM206">
        <v>211.33960144871526</v>
      </c>
      <c r="AN206">
        <v>202.06549022751278</v>
      </c>
      <c r="AO206">
        <v>207.81673113325087</v>
      </c>
      <c r="AP206">
        <v>207.61070216158987</v>
      </c>
      <c r="AQ206">
        <v>209.7505772120785</v>
      </c>
      <c r="AR206">
        <v>212.5771946588502</v>
      </c>
      <c r="AS206">
        <v>196.06229996262118</v>
      </c>
      <c r="AT206">
        <v>211.9803296658647</v>
      </c>
      <c r="AU206">
        <v>219.04530383599922</v>
      </c>
      <c r="AV206">
        <v>207.03771026765753</v>
      </c>
      <c r="AW206">
        <v>214.00655425841978</v>
      </c>
      <c r="AX206">
        <v>208.19716253518709</v>
      </c>
      <c r="AY206">
        <v>204.40113969689992</v>
      </c>
      <c r="AZ206">
        <v>212.96078996548022</v>
      </c>
      <c r="BA206">
        <v>209.99762439478945</v>
      </c>
      <c r="BB206">
        <v>208.77185518421174</v>
      </c>
      <c r="BC206">
        <v>206.979984638936</v>
      </c>
      <c r="BD206">
        <v>201.75724087258277</v>
      </c>
      <c r="BE206">
        <v>201.70891941907757</v>
      </c>
      <c r="BF206">
        <v>203.13388956984272</v>
      </c>
      <c r="BG206">
        <v>204.00653950437845</v>
      </c>
      <c r="BH206">
        <v>210.93943003271124</v>
      </c>
      <c r="BI206">
        <v>200.02218305072165</v>
      </c>
    </row>
    <row r="207" spans="1:61" x14ac:dyDescent="0.2">
      <c r="A207" s="39" t="s">
        <v>305</v>
      </c>
      <c r="B207">
        <v>205.57903765384981</v>
      </c>
      <c r="C207">
        <v>213.783130063719</v>
      </c>
      <c r="D207">
        <v>211.33758180204313</v>
      </c>
      <c r="E207">
        <v>205.07560164097231</v>
      </c>
      <c r="F207">
        <v>215.85221118349</v>
      </c>
      <c r="G207">
        <v>212.68031544187397</v>
      </c>
      <c r="H207">
        <v>201.44431444114889</v>
      </c>
      <c r="I207">
        <v>202.34473920700839</v>
      </c>
      <c r="J207">
        <v>201.34391986849369</v>
      </c>
      <c r="K207">
        <v>208.41629732550064</v>
      </c>
      <c r="L207">
        <v>206.21663323018583</v>
      </c>
      <c r="M207">
        <v>200.12792999969679</v>
      </c>
      <c r="N207">
        <v>203.97581336274743</v>
      </c>
      <c r="O207">
        <v>209.18142452265602</v>
      </c>
      <c r="P207">
        <v>211.01151203530026</v>
      </c>
      <c r="Q207">
        <v>206.06651032940863</v>
      </c>
      <c r="R207">
        <v>201.66746351370239</v>
      </c>
      <c r="S207">
        <v>212.08214987146494</v>
      </c>
      <c r="T207">
        <v>203.39896975875308</v>
      </c>
      <c r="U207">
        <v>212.6405602915911</v>
      </c>
      <c r="V207">
        <v>213.44798126611568</v>
      </c>
      <c r="W207">
        <v>203.25469320360571</v>
      </c>
      <c r="X207">
        <v>204.84918236653175</v>
      </c>
      <c r="Y207">
        <v>205.9420363160898</v>
      </c>
      <c r="Z207">
        <v>203.74854996353679</v>
      </c>
      <c r="AA207">
        <v>209.52669031194819</v>
      </c>
      <c r="AB207">
        <v>205.43823764219997</v>
      </c>
      <c r="AC207">
        <v>208.39393739825755</v>
      </c>
      <c r="AD207">
        <v>207.07613982941257</v>
      </c>
      <c r="AE207">
        <v>218.46269517246401</v>
      </c>
      <c r="AF207">
        <v>209.22062942864432</v>
      </c>
      <c r="AG207">
        <v>209.15216153062647</v>
      </c>
      <c r="AH207">
        <v>217.30087935557822</v>
      </c>
      <c r="AI207">
        <v>209.36683809159877</v>
      </c>
      <c r="AJ207">
        <v>206.65831682654971</v>
      </c>
      <c r="AK207">
        <v>204.20121343468782</v>
      </c>
      <c r="AL207">
        <v>198.89360699144891</v>
      </c>
      <c r="AM207">
        <v>213.70690872336854</v>
      </c>
      <c r="AN207">
        <v>211.13298471610324</v>
      </c>
      <c r="AO207">
        <v>200.37313886624179</v>
      </c>
      <c r="AP207">
        <v>204.77652510854386</v>
      </c>
      <c r="AQ207">
        <v>211.46852743859927</v>
      </c>
      <c r="AR207">
        <v>215.44402996133431</v>
      </c>
      <c r="AS207">
        <v>203.23757310271321</v>
      </c>
      <c r="AT207">
        <v>199.80266058829147</v>
      </c>
      <c r="AU207">
        <v>205.79599022531329</v>
      </c>
      <c r="AV207">
        <v>202.18459310618346</v>
      </c>
      <c r="AW207">
        <v>206.01405579091806</v>
      </c>
      <c r="AX207">
        <v>213.75250396650517</v>
      </c>
      <c r="AY207">
        <v>208.23631741896679</v>
      </c>
      <c r="AZ207">
        <v>216.74090574143338</v>
      </c>
      <c r="BA207">
        <v>205.63176731448766</v>
      </c>
      <c r="BB207">
        <v>213.70258180232486</v>
      </c>
      <c r="BC207">
        <v>210.27944951802783</v>
      </c>
      <c r="BD207">
        <v>206.6062437073997</v>
      </c>
      <c r="BE207">
        <v>206.72756632157689</v>
      </c>
      <c r="BF207">
        <v>219.88937858387362</v>
      </c>
      <c r="BG207">
        <v>201.21251152650802</v>
      </c>
      <c r="BH207">
        <v>210.98856434710615</v>
      </c>
      <c r="BI207">
        <v>215.83360292189172</v>
      </c>
    </row>
    <row r="208" spans="1:61" x14ac:dyDescent="0.2">
      <c r="A208" s="39" t="s">
        <v>306</v>
      </c>
      <c r="B208">
        <v>220.00062797579449</v>
      </c>
      <c r="C208">
        <v>216.47461251396453</v>
      </c>
      <c r="D208">
        <v>205.62299466965487</v>
      </c>
      <c r="E208">
        <v>214.04104457124777</v>
      </c>
      <c r="F208">
        <v>203.4518807498971</v>
      </c>
      <c r="G208">
        <v>210.11538917938014</v>
      </c>
      <c r="H208">
        <v>209.58712964548613</v>
      </c>
      <c r="I208">
        <v>203.83033002181764</v>
      </c>
      <c r="J208">
        <v>202.84853788089822</v>
      </c>
      <c r="K208">
        <v>209.55118868860882</v>
      </c>
      <c r="L208">
        <v>198.13524529800634</v>
      </c>
      <c r="M208">
        <v>204.51966732017172</v>
      </c>
      <c r="N208">
        <v>207.26933810456831</v>
      </c>
      <c r="O208">
        <v>210.54863152804319</v>
      </c>
      <c r="P208">
        <v>194.74231392215006</v>
      </c>
      <c r="Q208">
        <v>205.6893428765834</v>
      </c>
      <c r="R208">
        <v>211.39644543601025</v>
      </c>
      <c r="S208">
        <v>214.92847606842406</v>
      </c>
      <c r="T208">
        <v>206.30112699328311</v>
      </c>
      <c r="U208">
        <v>207.23834309356607</v>
      </c>
      <c r="V208">
        <v>214.33988975096145</v>
      </c>
      <c r="W208">
        <v>210.60498154602828</v>
      </c>
      <c r="X208">
        <v>208.13738599591306</v>
      </c>
      <c r="Y208">
        <v>202.42832631757483</v>
      </c>
      <c r="Z208">
        <v>211.10432824335294</v>
      </c>
      <c r="AA208">
        <v>206.71156546760176</v>
      </c>
      <c r="AB208">
        <v>202.58832235177397</v>
      </c>
      <c r="AC208">
        <v>199.71081981330644</v>
      </c>
      <c r="AD208">
        <v>205.3893659444002</v>
      </c>
      <c r="AE208">
        <v>212.12159863572015</v>
      </c>
      <c r="AF208">
        <v>220.64051206817385</v>
      </c>
      <c r="AG208">
        <v>207.2956497862906</v>
      </c>
      <c r="AH208">
        <v>210.49395725404611</v>
      </c>
      <c r="AI208">
        <v>214.85375539433153</v>
      </c>
      <c r="AJ208">
        <v>215.42096972317086</v>
      </c>
      <c r="AK208">
        <v>204.25232362632232</v>
      </c>
      <c r="AL208">
        <v>205.65160112019657</v>
      </c>
      <c r="AM208">
        <v>207.86135094331985</v>
      </c>
      <c r="AN208">
        <v>202.58968545695825</v>
      </c>
      <c r="AO208">
        <v>199.90968310358585</v>
      </c>
      <c r="AP208">
        <v>198.63699306134367</v>
      </c>
      <c r="AQ208">
        <v>201.00496938303695</v>
      </c>
      <c r="AR208">
        <v>204.77602488645789</v>
      </c>
      <c r="AS208">
        <v>205.81512372010184</v>
      </c>
      <c r="AT208">
        <v>215.47569401937653</v>
      </c>
      <c r="AU208">
        <v>211.24648510741099</v>
      </c>
      <c r="AV208">
        <v>212.97660948894918</v>
      </c>
      <c r="AW208">
        <v>204.93260690492025</v>
      </c>
      <c r="AX208">
        <v>201.83356225735042</v>
      </c>
      <c r="AY208">
        <v>211.97431449528085</v>
      </c>
      <c r="AZ208">
        <v>200.43861793729593</v>
      </c>
      <c r="BA208">
        <v>213.52200162928784</v>
      </c>
      <c r="BB208">
        <v>212.22710172642837</v>
      </c>
      <c r="BC208">
        <v>211.94323819818965</v>
      </c>
      <c r="BD208">
        <v>210.23093422846432</v>
      </c>
      <c r="BE208">
        <v>204.16642298860825</v>
      </c>
      <c r="BF208">
        <v>211.75351646653144</v>
      </c>
      <c r="BG208">
        <v>211.15131160277815</v>
      </c>
      <c r="BH208">
        <v>218.66768618329661</v>
      </c>
      <c r="BI208">
        <v>206.15354271959222</v>
      </c>
    </row>
    <row r="209" spans="1:61" x14ac:dyDescent="0.2">
      <c r="A209" s="39" t="s">
        <v>307</v>
      </c>
      <c r="B209">
        <v>205.75535343360389</v>
      </c>
      <c r="C209">
        <v>207.76747176333447</v>
      </c>
      <c r="D209">
        <v>212.21467120759189</v>
      </c>
      <c r="E209">
        <v>208.39141127672337</v>
      </c>
      <c r="F209">
        <v>207.83777797751827</v>
      </c>
      <c r="G209">
        <v>201.7435973151878</v>
      </c>
      <c r="H209">
        <v>210.92633671961084</v>
      </c>
      <c r="I209">
        <v>213.6303372275579</v>
      </c>
      <c r="J209">
        <v>204.43858132003515</v>
      </c>
      <c r="K209">
        <v>209.85045905709558</v>
      </c>
      <c r="L209">
        <v>211.92259153159102</v>
      </c>
      <c r="M209">
        <v>215.07126446286566</v>
      </c>
      <c r="N209">
        <v>208.81904488524742</v>
      </c>
      <c r="O209">
        <v>214.20763103142963</v>
      </c>
      <c r="P209">
        <v>198.87534888531081</v>
      </c>
      <c r="Q209">
        <v>211.9215098013301</v>
      </c>
      <c r="R209">
        <v>209.79223320628807</v>
      </c>
      <c r="S209">
        <v>204.52428812169092</v>
      </c>
      <c r="T209">
        <v>206.64227220314206</v>
      </c>
      <c r="U209">
        <v>201.22330381801294</v>
      </c>
      <c r="V209">
        <v>205.60265438908391</v>
      </c>
      <c r="W209">
        <v>194.49040207965299</v>
      </c>
      <c r="X209">
        <v>205.80829568862828</v>
      </c>
      <c r="Y209">
        <v>208.75061450388603</v>
      </c>
      <c r="Z209">
        <v>212.68818143417593</v>
      </c>
      <c r="AA209">
        <v>204.94390567128721</v>
      </c>
      <c r="AB209">
        <v>198.99640263011679</v>
      </c>
      <c r="AC209">
        <v>213.76124534745759</v>
      </c>
      <c r="AD209">
        <v>207.24131941497762</v>
      </c>
      <c r="AE209">
        <v>206.63793277654622</v>
      </c>
      <c r="AF209">
        <v>210.00706608666223</v>
      </c>
      <c r="AG209">
        <v>202.05493554149871</v>
      </c>
      <c r="AH209">
        <v>213.3912310704618</v>
      </c>
      <c r="AI209">
        <v>202.29598005917796</v>
      </c>
      <c r="AJ209">
        <v>209.24479015539691</v>
      </c>
      <c r="AK209">
        <v>214.02186105425062</v>
      </c>
      <c r="AL209">
        <v>208.94648271442566</v>
      </c>
      <c r="AM209">
        <v>207.47432911540091</v>
      </c>
      <c r="AN209">
        <v>207.8903888354107</v>
      </c>
      <c r="AO209">
        <v>208.76547735261556</v>
      </c>
      <c r="AP209">
        <v>208.61535445183836</v>
      </c>
      <c r="AQ209">
        <v>209.66977258686529</v>
      </c>
      <c r="AR209">
        <v>197.61088749638293</v>
      </c>
      <c r="AS209">
        <v>201.31318122131051</v>
      </c>
      <c r="AT209">
        <v>212.17078922509972</v>
      </c>
      <c r="AU209">
        <v>222.8924118548166</v>
      </c>
      <c r="AV209">
        <v>205.99068916672695</v>
      </c>
      <c r="AW209">
        <v>211.32039917338989</v>
      </c>
      <c r="AX209">
        <v>203.35403730988037</v>
      </c>
      <c r="AY209">
        <v>211.35580239152478</v>
      </c>
      <c r="AZ209">
        <v>211.41785494128999</v>
      </c>
      <c r="BA209">
        <v>202.09702923003351</v>
      </c>
      <c r="BB209">
        <v>208.74042247888428</v>
      </c>
      <c r="BC209">
        <v>203.55064960077289</v>
      </c>
      <c r="BD209">
        <v>210.10180814974592</v>
      </c>
      <c r="BE209">
        <v>206.1058465436945</v>
      </c>
      <c r="BF209">
        <v>213.57097337150481</v>
      </c>
      <c r="BG209">
        <v>213.02879515806853</v>
      </c>
      <c r="BH209">
        <v>204.47120830559288</v>
      </c>
      <c r="BI209">
        <v>208.31467720873479</v>
      </c>
    </row>
    <row r="210" spans="1:61" x14ac:dyDescent="0.2">
      <c r="A210" s="39" t="s">
        <v>308</v>
      </c>
      <c r="B210">
        <v>206.98297971867578</v>
      </c>
      <c r="C210">
        <v>212.80912262901256</v>
      </c>
      <c r="D210">
        <v>206.37115808531962</v>
      </c>
      <c r="E210">
        <v>219.88937858387362</v>
      </c>
      <c r="F210">
        <v>204.07903419018839</v>
      </c>
      <c r="G210">
        <v>211.14040676130389</v>
      </c>
      <c r="H210">
        <v>213.58856868337898</v>
      </c>
      <c r="I210">
        <v>207.13028887021937</v>
      </c>
      <c r="J210">
        <v>203.64340328106482</v>
      </c>
      <c r="K210">
        <v>204.27669694746146</v>
      </c>
      <c r="L210">
        <v>207.60268610266212</v>
      </c>
      <c r="M210">
        <v>198.84018327266676</v>
      </c>
      <c r="N210">
        <v>206.85085230744153</v>
      </c>
      <c r="O210">
        <v>197.48808297427604</v>
      </c>
      <c r="P210">
        <v>207.83904103828536</v>
      </c>
      <c r="Q210">
        <v>206.37203972674615</v>
      </c>
      <c r="R210">
        <v>215.29129965293396</v>
      </c>
      <c r="S210">
        <v>200.64848611346679</v>
      </c>
      <c r="T210">
        <v>209.73376974998973</v>
      </c>
      <c r="U210">
        <v>204.03824107907712</v>
      </c>
      <c r="V210">
        <v>214.78028527545393</v>
      </c>
      <c r="W210">
        <v>209.06756772311201</v>
      </c>
      <c r="X210">
        <v>210.62524054051028</v>
      </c>
      <c r="Y210">
        <v>195.32377207488753</v>
      </c>
      <c r="Z210">
        <v>202.84918816960999</v>
      </c>
      <c r="AA210">
        <v>207.86387706485402</v>
      </c>
      <c r="AB210">
        <v>214.75875071465271</v>
      </c>
      <c r="AC210">
        <v>213.49213837075513</v>
      </c>
      <c r="AD210">
        <v>207.39480630928301</v>
      </c>
      <c r="AE210">
        <v>216.83284656083561</v>
      </c>
      <c r="AF210">
        <v>211.94705239159521</v>
      </c>
      <c r="AG210">
        <v>200.01375430857297</v>
      </c>
      <c r="AH210">
        <v>207.83862210228835</v>
      </c>
      <c r="AI210">
        <v>212.89667399961036</v>
      </c>
      <c r="AJ210">
        <v>213.00519718116266</v>
      </c>
      <c r="AK210">
        <v>204.93899724206858</v>
      </c>
      <c r="AL210">
        <v>209.94288759303163</v>
      </c>
      <c r="AM210">
        <v>202.4247997518687</v>
      </c>
      <c r="AN210">
        <v>214.28946736469516</v>
      </c>
      <c r="AO210">
        <v>208.20894901808788</v>
      </c>
      <c r="AP210">
        <v>214.49445837552776</v>
      </c>
      <c r="AQ210">
        <v>206.22638756086235</v>
      </c>
      <c r="AR210">
        <v>204.08065991196781</v>
      </c>
      <c r="AS210">
        <v>212.26564383815276</v>
      </c>
      <c r="AT210">
        <v>211.84753946036653</v>
      </c>
      <c r="AU210">
        <v>207.51108293316793</v>
      </c>
      <c r="AV210">
        <v>208.95032191893551</v>
      </c>
      <c r="AW210">
        <v>210.5056186814254</v>
      </c>
      <c r="AX210">
        <v>205.48176946923195</v>
      </c>
      <c r="AY210">
        <v>205.0294561535411</v>
      </c>
      <c r="AZ210">
        <v>210.44741158894612</v>
      </c>
      <c r="BA210">
        <v>199.66202314881957</v>
      </c>
      <c r="BB210">
        <v>209.7364209270454</v>
      </c>
      <c r="BC210">
        <v>205.06348376093956</v>
      </c>
      <c r="BD210">
        <v>198.09080056566745</v>
      </c>
      <c r="BE210">
        <v>209.70328746662562</v>
      </c>
      <c r="BF210">
        <v>211.33504942773288</v>
      </c>
      <c r="BG210">
        <v>207.98969542502891</v>
      </c>
      <c r="BH210">
        <v>206.18955870978243</v>
      </c>
      <c r="BI210">
        <v>205.55490819097759</v>
      </c>
    </row>
    <row r="211" spans="1:61" x14ac:dyDescent="0.2">
      <c r="A211" s="39" t="s">
        <v>309</v>
      </c>
      <c r="B211">
        <v>213.64243009648635</v>
      </c>
      <c r="C211">
        <v>204.95519193210203</v>
      </c>
      <c r="D211">
        <v>216.67752760314033</v>
      </c>
      <c r="E211">
        <v>209.46077354656882</v>
      </c>
      <c r="F211">
        <v>209.0761402791104</v>
      </c>
      <c r="G211">
        <v>213.08980974700535</v>
      </c>
      <c r="H211">
        <v>218.78318746294826</v>
      </c>
      <c r="I211">
        <v>203.7502507186291</v>
      </c>
      <c r="J211">
        <v>212.34165258411667</v>
      </c>
      <c r="K211">
        <v>207.63009827297356</v>
      </c>
      <c r="L211">
        <v>215.35356479708571</v>
      </c>
      <c r="M211">
        <v>210.02055957743141</v>
      </c>
      <c r="N211">
        <v>202.98205966119713</v>
      </c>
      <c r="O211">
        <v>204.29413593993377</v>
      </c>
      <c r="P211">
        <v>212.56471411780512</v>
      </c>
      <c r="Q211">
        <v>221.2886998471804</v>
      </c>
      <c r="R211">
        <v>201.06874769899878</v>
      </c>
      <c r="S211">
        <v>208.92854975264345</v>
      </c>
      <c r="T211">
        <v>209.48606602579093</v>
      </c>
      <c r="U211">
        <v>203.92837355066877</v>
      </c>
      <c r="V211">
        <v>208.6844163635833</v>
      </c>
      <c r="W211">
        <v>204.81739950574411</v>
      </c>
      <c r="X211">
        <v>211.41326540365117</v>
      </c>
      <c r="Y211">
        <v>212.10268398809421</v>
      </c>
      <c r="Z211">
        <v>218.67043740476947</v>
      </c>
      <c r="AA211">
        <v>206.73663909966126</v>
      </c>
      <c r="AB211">
        <v>207.6924884726468</v>
      </c>
      <c r="AC211">
        <v>202.55957208738255</v>
      </c>
      <c r="AD211">
        <v>215.1537886014994</v>
      </c>
      <c r="AE211">
        <v>206.85557940615399</v>
      </c>
      <c r="AF211">
        <v>212.58672388958803</v>
      </c>
      <c r="AG211">
        <v>217.35227717491216</v>
      </c>
      <c r="AH211">
        <v>214.5719927988539</v>
      </c>
      <c r="AI211">
        <v>208.07594621820317</v>
      </c>
      <c r="AJ211">
        <v>200.53698661050294</v>
      </c>
      <c r="AK211">
        <v>207.99011436102592</v>
      </c>
      <c r="AL211">
        <v>212.59506509287166</v>
      </c>
      <c r="AM211">
        <v>212.16574948758353</v>
      </c>
      <c r="AN211">
        <v>204.90405672936322</v>
      </c>
      <c r="AO211">
        <v>211.30325406139309</v>
      </c>
      <c r="AP211">
        <v>200.39836256492708</v>
      </c>
      <c r="AQ211">
        <v>210.97638393931265</v>
      </c>
      <c r="AR211">
        <v>200.73797584464774</v>
      </c>
      <c r="AS211">
        <v>210.10542225431709</v>
      </c>
      <c r="AT211">
        <v>214.48939362690726</v>
      </c>
      <c r="AU211">
        <v>213.15668943990022</v>
      </c>
      <c r="AV211">
        <v>208.79650362749817</v>
      </c>
      <c r="AW211">
        <v>210.88666910819302</v>
      </c>
      <c r="AX211">
        <v>210.09863799227605</v>
      </c>
      <c r="AY211">
        <v>193.60220774379559</v>
      </c>
      <c r="AZ211">
        <v>213.57097337150481</v>
      </c>
      <c r="BA211">
        <v>208.94349388746195</v>
      </c>
      <c r="BB211">
        <v>204.58572164662473</v>
      </c>
      <c r="BC211">
        <v>204.3844447847805</v>
      </c>
      <c r="BD211">
        <v>207.20902382655186</v>
      </c>
      <c r="BE211">
        <v>210.83512122223328</v>
      </c>
      <c r="BF211">
        <v>202.82761609215231</v>
      </c>
      <c r="BG211">
        <v>207.53473718505848</v>
      </c>
      <c r="BH211">
        <v>209.43768204452499</v>
      </c>
      <c r="BI211">
        <v>200.8794136394572</v>
      </c>
    </row>
    <row r="212" spans="1:61" x14ac:dyDescent="0.2">
      <c r="A212" s="39" t="s">
        <v>310</v>
      </c>
      <c r="B212">
        <v>208.64584924075461</v>
      </c>
      <c r="C212">
        <v>217.46125055634184</v>
      </c>
      <c r="D212">
        <v>204.86652131458686</v>
      </c>
      <c r="E212">
        <v>209.85179715117556</v>
      </c>
      <c r="F212">
        <v>200.52535644700401</v>
      </c>
      <c r="G212">
        <v>204.75150775146903</v>
      </c>
      <c r="H212">
        <v>206.51000723083416</v>
      </c>
      <c r="I212">
        <v>206.89338994307764</v>
      </c>
      <c r="J212">
        <v>206.75348407840647</v>
      </c>
      <c r="K212">
        <v>202.11197336485202</v>
      </c>
      <c r="L212">
        <v>209.30616740534606</v>
      </c>
      <c r="M212">
        <v>208.51003894441237</v>
      </c>
      <c r="N212">
        <v>209.31093202071497</v>
      </c>
      <c r="O212">
        <v>215.7577692536579</v>
      </c>
      <c r="P212">
        <v>207.62377671636204</v>
      </c>
      <c r="Q212">
        <v>209.98639440895931</v>
      </c>
      <c r="R212">
        <v>215.23196080798516</v>
      </c>
      <c r="S212">
        <v>209.08171775536903</v>
      </c>
      <c r="T212">
        <v>205.69117493997328</v>
      </c>
      <c r="U212">
        <v>210.96421603707131</v>
      </c>
      <c r="V212">
        <v>204.15246053963347</v>
      </c>
      <c r="W212">
        <v>207.68742997680238</v>
      </c>
      <c r="X212">
        <v>207.0454011822294</v>
      </c>
      <c r="Y212">
        <v>207.93373307916045</v>
      </c>
      <c r="Z212">
        <v>205.35446920112736</v>
      </c>
      <c r="AA212">
        <v>217.18010073291953</v>
      </c>
      <c r="AB212">
        <v>213.60411308470066</v>
      </c>
      <c r="AC212">
        <v>217.58943246587296</v>
      </c>
      <c r="AD212">
        <v>201.30965465560439</v>
      </c>
      <c r="AE212">
        <v>199.02519041116466</v>
      </c>
      <c r="AF212">
        <v>215.45245870348299</v>
      </c>
      <c r="AG212">
        <v>202.96865370929299</v>
      </c>
      <c r="AH212">
        <v>210.27394707508211</v>
      </c>
      <c r="AI212">
        <v>206.05397351337888</v>
      </c>
      <c r="AJ212">
        <v>205.88913783049793</v>
      </c>
      <c r="AK212">
        <v>198.85026274769916</v>
      </c>
      <c r="AL212">
        <v>209.89772379144415</v>
      </c>
      <c r="AM212">
        <v>205.45370701020875</v>
      </c>
      <c r="AN212">
        <v>217.759382919583</v>
      </c>
      <c r="AO212">
        <v>205.30807985542924</v>
      </c>
      <c r="AP212">
        <v>213.25081873092859</v>
      </c>
      <c r="AQ212">
        <v>215.8662174018973</v>
      </c>
      <c r="AR212">
        <v>202.12389115605038</v>
      </c>
      <c r="AS212">
        <v>202.61624724972353</v>
      </c>
      <c r="AT212">
        <v>197.97339844208909</v>
      </c>
      <c r="AU212">
        <v>203.69845272162638</v>
      </c>
      <c r="AV212">
        <v>190.62908775359392</v>
      </c>
      <c r="AW212">
        <v>194.99662683065981</v>
      </c>
      <c r="AX212">
        <v>205.66173687021364</v>
      </c>
      <c r="AY212">
        <v>208.21863456822757</v>
      </c>
      <c r="AZ212">
        <v>206.01136709720595</v>
      </c>
      <c r="BA212">
        <v>209.225375285685</v>
      </c>
      <c r="BB212">
        <v>206.47024582777522</v>
      </c>
      <c r="BC212">
        <v>211.16272291911446</v>
      </c>
      <c r="BD212">
        <v>206.91012862462958</v>
      </c>
      <c r="BE212">
        <v>200.82557723745413</v>
      </c>
      <c r="BF212">
        <v>210.6890688786807</v>
      </c>
      <c r="BG212">
        <v>209.95812560832564</v>
      </c>
      <c r="BH212">
        <v>206.47943115582893</v>
      </c>
      <c r="BI212">
        <v>207.46459979582869</v>
      </c>
    </row>
    <row r="213" spans="1:61" x14ac:dyDescent="0.2">
      <c r="A213" s="39" t="s">
        <v>311</v>
      </c>
      <c r="B213">
        <v>205.64514825528749</v>
      </c>
      <c r="C213">
        <v>212.22710172642837</v>
      </c>
      <c r="D213">
        <v>212.86237127006461</v>
      </c>
      <c r="E213">
        <v>207.15712578513194</v>
      </c>
      <c r="F213">
        <v>206.64444191643997</v>
      </c>
      <c r="G213">
        <v>206.68647307721403</v>
      </c>
      <c r="H213">
        <v>215.81276867201086</v>
      </c>
      <c r="I213">
        <v>210.51402241246979</v>
      </c>
      <c r="J213">
        <v>206.05576180733624</v>
      </c>
      <c r="K213">
        <v>206.40146529095364</v>
      </c>
      <c r="L213">
        <v>212.66342044092016</v>
      </c>
      <c r="M213">
        <v>206.62231334191165</v>
      </c>
      <c r="N213">
        <v>209.82599194431532</v>
      </c>
      <c r="O213">
        <v>210.15667625980132</v>
      </c>
      <c r="P213">
        <v>209.19218555028056</v>
      </c>
      <c r="Q213">
        <v>215.0120631789905</v>
      </c>
      <c r="R213">
        <v>212.18650870415149</v>
      </c>
      <c r="S213">
        <v>211.28412056660454</v>
      </c>
      <c r="T213">
        <v>208.51426582103886</v>
      </c>
      <c r="U213">
        <v>206.95043401920702</v>
      </c>
      <c r="V213">
        <v>206.69859095724678</v>
      </c>
      <c r="W213">
        <v>202.95904944524227</v>
      </c>
      <c r="X213">
        <v>204.3120626489399</v>
      </c>
      <c r="Y213">
        <v>211.07624077322544</v>
      </c>
      <c r="Z213">
        <v>204.39332372680656</v>
      </c>
      <c r="AA213">
        <v>207.82683561938757</v>
      </c>
      <c r="AB213">
        <v>212.18538945723412</v>
      </c>
      <c r="AC213">
        <v>211.49011202160909</v>
      </c>
      <c r="AD213">
        <v>208.48131369112525</v>
      </c>
      <c r="AE213">
        <v>201.35527490984532</v>
      </c>
      <c r="AF213">
        <v>216.29705868454766</v>
      </c>
      <c r="AG213">
        <v>214.60993464407511</v>
      </c>
      <c r="AH213">
        <v>198.49222878966248</v>
      </c>
      <c r="AI213">
        <v>205.03043158660876</v>
      </c>
      <c r="AJ213">
        <v>209.59502064889239</v>
      </c>
      <c r="AK213">
        <v>203.09644794670749</v>
      </c>
      <c r="AL213">
        <v>200.56752516885172</v>
      </c>
      <c r="AM213">
        <v>206.53312374398229</v>
      </c>
      <c r="AN213">
        <v>205.60728144337918</v>
      </c>
      <c r="AO213">
        <v>212.05062337449635</v>
      </c>
      <c r="AP213">
        <v>211.85291059501469</v>
      </c>
      <c r="AQ213">
        <v>204.25391183144529</v>
      </c>
      <c r="AR213">
        <v>213.17827402291005</v>
      </c>
      <c r="AS213">
        <v>203.2498035327153</v>
      </c>
      <c r="AT213">
        <v>208.53793257848156</v>
      </c>
      <c r="AU213">
        <v>206.49778305360815</v>
      </c>
      <c r="AV213">
        <v>219.53992343461141</v>
      </c>
      <c r="AW213">
        <v>212.93998072670365</v>
      </c>
      <c r="AX213">
        <v>213.73364559386391</v>
      </c>
      <c r="AY213">
        <v>209.46861452776648</v>
      </c>
      <c r="AZ213">
        <v>213.65097138860438</v>
      </c>
      <c r="BA213">
        <v>213.45279590369319</v>
      </c>
      <c r="BB213">
        <v>208.16390401924582</v>
      </c>
      <c r="BC213">
        <v>209.98683835606062</v>
      </c>
      <c r="BD213">
        <v>198.95435896379058</v>
      </c>
      <c r="BE213">
        <v>203.76101799902972</v>
      </c>
      <c r="BF213">
        <v>210.22865196519706</v>
      </c>
      <c r="BG213">
        <v>209.13582302674331</v>
      </c>
      <c r="BH213">
        <v>206.08932045652909</v>
      </c>
      <c r="BI213">
        <v>199.72260004343116</v>
      </c>
    </row>
    <row r="214" spans="1:61" x14ac:dyDescent="0.2">
      <c r="A214" s="39" t="s">
        <v>312</v>
      </c>
      <c r="B214">
        <v>202.62167465935636</v>
      </c>
      <c r="C214">
        <v>210.96518521736289</v>
      </c>
      <c r="D214">
        <v>211.49422634826624</v>
      </c>
      <c r="E214">
        <v>210.81543748315016</v>
      </c>
      <c r="F214">
        <v>200.71173919623834</v>
      </c>
      <c r="G214">
        <v>204.72140688744548</v>
      </c>
      <c r="H214">
        <v>208.53116707476875</v>
      </c>
      <c r="I214">
        <v>196.03999005758669</v>
      </c>
      <c r="J214">
        <v>203.13576540266513</v>
      </c>
      <c r="K214">
        <v>202.67571115019382</v>
      </c>
      <c r="L214">
        <v>205.39172324098035</v>
      </c>
      <c r="M214">
        <v>206.05487391313363</v>
      </c>
      <c r="N214">
        <v>218.40672032104339</v>
      </c>
      <c r="O214">
        <v>211.17712931519054</v>
      </c>
      <c r="P214">
        <v>213.8835496474785</v>
      </c>
      <c r="Q214">
        <v>207.70892076817108</v>
      </c>
      <c r="R214">
        <v>207.19456740826718</v>
      </c>
      <c r="S214">
        <v>211.51020219113707</v>
      </c>
      <c r="T214">
        <v>212.5611625409947</v>
      </c>
      <c r="U214">
        <v>212.03519152314402</v>
      </c>
      <c r="V214">
        <v>216.74090574143338</v>
      </c>
      <c r="W214">
        <v>199.01561115821823</v>
      </c>
      <c r="X214">
        <v>209.46251181831758</v>
      </c>
      <c r="Y214">
        <v>207.82683561938757</v>
      </c>
      <c r="Z214">
        <v>203.38402562393458</v>
      </c>
      <c r="AA214">
        <v>208.03723528152477</v>
      </c>
      <c r="AB214">
        <v>203.30636614508694</v>
      </c>
      <c r="AC214">
        <v>198.27093053882709</v>
      </c>
      <c r="AD214">
        <v>199.85468368523289</v>
      </c>
      <c r="AE214">
        <v>213.15930310029944</v>
      </c>
      <c r="AF214">
        <v>217.47793296290911</v>
      </c>
      <c r="AG214">
        <v>195.59539266757201</v>
      </c>
      <c r="AH214">
        <v>198.26487785158679</v>
      </c>
      <c r="AI214">
        <v>204.70279862584721</v>
      </c>
      <c r="AJ214">
        <v>207.56597605432762</v>
      </c>
      <c r="AK214">
        <v>202.00107412839134</v>
      </c>
      <c r="AL214">
        <v>187.42126356065273</v>
      </c>
      <c r="AM214">
        <v>207.02874378676643</v>
      </c>
      <c r="AN214">
        <v>211.04530203720788</v>
      </c>
      <c r="AO214">
        <v>212.60820842818066</v>
      </c>
      <c r="AP214">
        <v>205.57578621029097</v>
      </c>
      <c r="AQ214">
        <v>200.59573769450071</v>
      </c>
      <c r="AR214">
        <v>197.19080098858103</v>
      </c>
      <c r="AS214">
        <v>204.61932406525011</v>
      </c>
      <c r="AT214">
        <v>212.67730160380597</v>
      </c>
      <c r="AU214">
        <v>209.93841060536215</v>
      </c>
      <c r="AV214">
        <v>209.6962280824373</v>
      </c>
      <c r="AW214">
        <v>205.51536563508125</v>
      </c>
      <c r="AX214">
        <v>206.31789068593935</v>
      </c>
      <c r="AY214">
        <v>212.9620530262473</v>
      </c>
      <c r="AZ214">
        <v>215.06549940332479</v>
      </c>
      <c r="BA214">
        <v>206.51699158170959</v>
      </c>
      <c r="BB214">
        <v>206.55665919312742</v>
      </c>
      <c r="BC214">
        <v>204.89813535042049</v>
      </c>
      <c r="BD214">
        <v>206.4133080488391</v>
      </c>
      <c r="BE214">
        <v>214.56854126646067</v>
      </c>
      <c r="BF214">
        <v>202.9263099097152</v>
      </c>
      <c r="BG214">
        <v>215.00637315276254</v>
      </c>
      <c r="BH214">
        <v>208.54342876865121</v>
      </c>
      <c r="BI214">
        <v>214.25800339548732</v>
      </c>
    </row>
    <row r="215" spans="1:61" x14ac:dyDescent="0.2">
      <c r="A215" s="39" t="s">
        <v>313</v>
      </c>
      <c r="B215">
        <v>209.72404668319359</v>
      </c>
      <c r="C215">
        <v>200.1337825981027</v>
      </c>
      <c r="D215">
        <v>204.06002575092134</v>
      </c>
      <c r="E215">
        <v>212.34165258411667</v>
      </c>
      <c r="F215">
        <v>212.19326170231216</v>
      </c>
      <c r="G215">
        <v>203.62783386863885</v>
      </c>
      <c r="H215">
        <v>203.41625243182352</v>
      </c>
      <c r="I215">
        <v>204.08065991196781</v>
      </c>
      <c r="J215">
        <v>216.31546685731155</v>
      </c>
      <c r="K215">
        <v>207.96192059370514</v>
      </c>
      <c r="L215">
        <v>202.54032604262466</v>
      </c>
      <c r="M215">
        <v>210.7914893507841</v>
      </c>
      <c r="N215">
        <v>205.05377319969557</v>
      </c>
      <c r="O215">
        <v>199.55149907892337</v>
      </c>
      <c r="P215">
        <v>193.35509803332388</v>
      </c>
      <c r="Q215">
        <v>200.59261130646337</v>
      </c>
      <c r="R215">
        <v>211.08460698761337</v>
      </c>
      <c r="S215">
        <v>214.42651571070019</v>
      </c>
      <c r="T215">
        <v>211.71537453247583</v>
      </c>
      <c r="U215">
        <v>200.4612779977906</v>
      </c>
      <c r="V215">
        <v>208.70011083153076</v>
      </c>
      <c r="W215">
        <v>204.86602109250089</v>
      </c>
      <c r="X215">
        <v>208.99434146250132</v>
      </c>
      <c r="Y215">
        <v>201.21251152650802</v>
      </c>
      <c r="Z215">
        <v>203.51201995018346</v>
      </c>
      <c r="AA215">
        <v>208.91404331215017</v>
      </c>
      <c r="AB215">
        <v>210.53365612934431</v>
      </c>
      <c r="AC215">
        <v>213.12932729179738</v>
      </c>
      <c r="AD215">
        <v>205.2085106492159</v>
      </c>
      <c r="AE215">
        <v>207.92026459949557</v>
      </c>
      <c r="AF215">
        <v>205.61005142318027</v>
      </c>
      <c r="AG215">
        <v>203.55997874267632</v>
      </c>
      <c r="AH215">
        <v>201.1306751932425</v>
      </c>
      <c r="AI215">
        <v>203.77403002604115</v>
      </c>
      <c r="AJ215">
        <v>212.40339874785423</v>
      </c>
      <c r="AK215">
        <v>214.37022822047584</v>
      </c>
      <c r="AL215">
        <v>202.43604224325099</v>
      </c>
      <c r="AM215">
        <v>207.23834309356607</v>
      </c>
      <c r="AN215">
        <v>206.88093441313686</v>
      </c>
      <c r="AO215">
        <v>212.71972043669666</v>
      </c>
      <c r="AP215">
        <v>211.25149358104682</v>
      </c>
      <c r="AQ215">
        <v>204.25974567152298</v>
      </c>
      <c r="AR215">
        <v>213.18877868671552</v>
      </c>
      <c r="AS215">
        <v>201.98656768789806</v>
      </c>
      <c r="AT215">
        <v>197.41395006113453</v>
      </c>
      <c r="AU215">
        <v>208.23295342543861</v>
      </c>
      <c r="AV215">
        <v>203.61281470050744</v>
      </c>
      <c r="AW215">
        <v>203.34802213929652</v>
      </c>
      <c r="AX215">
        <v>212.96142774863984</v>
      </c>
      <c r="AY215">
        <v>205.80054849907174</v>
      </c>
      <c r="AZ215">
        <v>212.33188574788801</v>
      </c>
      <c r="BA215">
        <v>206.45668980924529</v>
      </c>
      <c r="BB215">
        <v>205.23957444075495</v>
      </c>
      <c r="BC215">
        <v>205.59200591142871</v>
      </c>
      <c r="BD215">
        <v>207.9156375452003</v>
      </c>
      <c r="BE215">
        <v>201.29817455873126</v>
      </c>
      <c r="BF215">
        <v>197.71908553357935</v>
      </c>
      <c r="BG215">
        <v>202.8901438528992</v>
      </c>
      <c r="BH215">
        <v>214.16013494436629</v>
      </c>
      <c r="BI215">
        <v>206.41901058061922</v>
      </c>
    </row>
    <row r="216" spans="1:61" x14ac:dyDescent="0.2">
      <c r="A216" s="39" t="s">
        <v>314</v>
      </c>
      <c r="B216">
        <v>209.41810460263514</v>
      </c>
      <c r="C216">
        <v>207.80578877512016</v>
      </c>
      <c r="D216">
        <v>204.02623574901372</v>
      </c>
      <c r="E216">
        <v>205.41805993380694</v>
      </c>
      <c r="F216">
        <v>217.71904000834911</v>
      </c>
      <c r="G216">
        <v>202.95393467441318</v>
      </c>
      <c r="H216">
        <v>201.08082806237508</v>
      </c>
      <c r="I216">
        <v>199.42041588129359</v>
      </c>
      <c r="J216">
        <v>201.15356035367586</v>
      </c>
      <c r="K216">
        <v>206.93929157224193</v>
      </c>
      <c r="L216">
        <v>194.38495526392944</v>
      </c>
      <c r="M216">
        <v>206.97912800861377</v>
      </c>
      <c r="N216">
        <v>213.6303372275579</v>
      </c>
      <c r="O216">
        <v>207.79273297867621</v>
      </c>
      <c r="P216">
        <v>208.75443495006766</v>
      </c>
      <c r="Q216">
        <v>213.6083524668793</v>
      </c>
      <c r="R216">
        <v>209.66228176112782</v>
      </c>
      <c r="S216">
        <v>206.82073268508975</v>
      </c>
      <c r="T216">
        <v>195.93494341953192</v>
      </c>
      <c r="U216">
        <v>211.85452381124196</v>
      </c>
      <c r="V216">
        <v>214.63251967125689</v>
      </c>
      <c r="W216">
        <v>218.37910806189757</v>
      </c>
      <c r="X216">
        <v>202.73655066140054</v>
      </c>
      <c r="Y216">
        <v>202.34188794111833</v>
      </c>
      <c r="Z216">
        <v>202.56711293532862</v>
      </c>
      <c r="AA216">
        <v>210.50421805958467</v>
      </c>
      <c r="AB216">
        <v>211.83411475013418</v>
      </c>
      <c r="AC216">
        <v>206.35268113201892</v>
      </c>
      <c r="AD216">
        <v>202.92179540538928</v>
      </c>
      <c r="AE216">
        <v>207.10343944975466</v>
      </c>
      <c r="AF216">
        <v>204.41208205503062</v>
      </c>
      <c r="AG216">
        <v>216.1014968600357</v>
      </c>
      <c r="AH216">
        <v>204.10989789289306</v>
      </c>
      <c r="AI216">
        <v>209.41505324791069</v>
      </c>
      <c r="AJ216">
        <v>205.35210565177113</v>
      </c>
      <c r="AK216">
        <v>204.31259413490625</v>
      </c>
      <c r="AL216">
        <v>204.94783241466212</v>
      </c>
      <c r="AM216">
        <v>215.10407903170562</v>
      </c>
      <c r="AN216">
        <v>209.15688862933894</v>
      </c>
      <c r="AO216">
        <v>206.42602619537502</v>
      </c>
      <c r="AP216">
        <v>211.16371711051033</v>
      </c>
      <c r="AQ216">
        <v>201.92731638181431</v>
      </c>
      <c r="AR216">
        <v>204.41780334513896</v>
      </c>
      <c r="AS216">
        <v>207.63811433190131</v>
      </c>
      <c r="AT216">
        <v>207.25703264125332</v>
      </c>
      <c r="AU216">
        <v>198.41056753412704</v>
      </c>
      <c r="AV216">
        <v>200.71072624651424</v>
      </c>
      <c r="AW216">
        <v>213.0364610615361</v>
      </c>
      <c r="AX216">
        <v>205.47662968729855</v>
      </c>
      <c r="AY216">
        <v>204.29677461143729</v>
      </c>
      <c r="AZ216">
        <v>202.93338805223175</v>
      </c>
      <c r="BA216">
        <v>211.01199975183408</v>
      </c>
      <c r="BB216">
        <v>205.86874127494229</v>
      </c>
      <c r="BC216">
        <v>211.24047618960321</v>
      </c>
      <c r="BD216">
        <v>204.40113969689992</v>
      </c>
      <c r="BE216">
        <v>208.92513573690667</v>
      </c>
      <c r="BF216">
        <v>212.21298295805173</v>
      </c>
      <c r="BG216">
        <v>208.96954920536518</v>
      </c>
      <c r="BH216">
        <v>213.88728880757117</v>
      </c>
      <c r="BI216">
        <v>210.59980424743844</v>
      </c>
    </row>
    <row r="217" spans="1:61" x14ac:dyDescent="0.2">
      <c r="A217" s="39" t="s">
        <v>315</v>
      </c>
      <c r="B217">
        <v>209.61785578711715</v>
      </c>
      <c r="C217">
        <v>210.74945193723397</v>
      </c>
      <c r="D217">
        <v>198.74624156492064</v>
      </c>
      <c r="E217">
        <v>200.71273964041029</v>
      </c>
      <c r="F217">
        <v>208.69332031671365</v>
      </c>
      <c r="G217">
        <v>200.9536716081202</v>
      </c>
      <c r="H217">
        <v>198.68501438159728</v>
      </c>
      <c r="I217">
        <v>213.39804659638321</v>
      </c>
      <c r="J217">
        <v>213.61259184905794</v>
      </c>
      <c r="K217">
        <v>206.17001253177295</v>
      </c>
      <c r="L217">
        <v>208.42136207412113</v>
      </c>
      <c r="M217">
        <v>203.28757030020643</v>
      </c>
      <c r="N217">
        <v>203.98515501020302</v>
      </c>
      <c r="O217">
        <v>200.80681890923006</v>
      </c>
      <c r="P217">
        <v>214.22516381554306</v>
      </c>
      <c r="Q217">
        <v>200.90172354449169</v>
      </c>
      <c r="R217">
        <v>205.36296672381286</v>
      </c>
      <c r="S217">
        <v>212.24294626100163</v>
      </c>
      <c r="T217">
        <v>200.8794136394572</v>
      </c>
      <c r="U217">
        <v>205.72834144096123</v>
      </c>
      <c r="V217">
        <v>208.67508722167986</v>
      </c>
      <c r="W217">
        <v>198.80631823744625</v>
      </c>
      <c r="X217">
        <v>214.50630113341322</v>
      </c>
      <c r="Y217">
        <v>212.06332901548012</v>
      </c>
      <c r="Z217">
        <v>204.95862470616703</v>
      </c>
      <c r="AA217">
        <v>209.35121865696419</v>
      </c>
      <c r="AB217">
        <v>205.17880371008505</v>
      </c>
      <c r="AC217">
        <v>201.26090801332612</v>
      </c>
      <c r="AD217">
        <v>219.28641088143922</v>
      </c>
      <c r="AE217">
        <v>212.55997451354051</v>
      </c>
      <c r="AF217">
        <v>210.85917565179261</v>
      </c>
      <c r="AG217">
        <v>208.72302100306842</v>
      </c>
      <c r="AH217">
        <v>218.1372256722243</v>
      </c>
      <c r="AI217">
        <v>205.50371671325411</v>
      </c>
      <c r="AJ217">
        <v>205.81649307806219</v>
      </c>
      <c r="AK217">
        <v>212.56946622762189</v>
      </c>
      <c r="AL217">
        <v>196.66476744296961</v>
      </c>
      <c r="AM217">
        <v>212.09823201152903</v>
      </c>
      <c r="AN217">
        <v>205.18503772783151</v>
      </c>
      <c r="AO217">
        <v>210.70377540800837</v>
      </c>
      <c r="AP217">
        <v>198.61540847833385</v>
      </c>
      <c r="AQ217">
        <v>209.33951971292845</v>
      </c>
      <c r="AR217">
        <v>202.46265405822487</v>
      </c>
      <c r="AS217">
        <v>200.98414763870824</v>
      </c>
      <c r="AT217">
        <v>199.11635588633362</v>
      </c>
      <c r="AU217">
        <v>205.93616495935566</v>
      </c>
      <c r="AV217">
        <v>217.23650077311322</v>
      </c>
      <c r="AW217">
        <v>203.99393390781188</v>
      </c>
      <c r="AX217">
        <v>215.27310407455661</v>
      </c>
      <c r="AY217">
        <v>209.36683809159877</v>
      </c>
      <c r="AZ217">
        <v>201.87909497272631</v>
      </c>
      <c r="BA217">
        <v>218.1051864476176</v>
      </c>
      <c r="BB217">
        <v>213.9518549733184</v>
      </c>
      <c r="BC217">
        <v>206.05576180733624</v>
      </c>
      <c r="BD217">
        <v>210.975408506245</v>
      </c>
      <c r="BE217">
        <v>207.27103885966062</v>
      </c>
      <c r="BF217">
        <v>207.30031435724231</v>
      </c>
      <c r="BG217">
        <v>209.73421369709104</v>
      </c>
      <c r="BH217">
        <v>207.67352380281227</v>
      </c>
      <c r="BI217">
        <v>208.54174051911104</v>
      </c>
    </row>
    <row r="218" spans="1:61" x14ac:dyDescent="0.2">
      <c r="A218" s="39" t="s">
        <v>316</v>
      </c>
      <c r="B218">
        <v>211.63542028480879</v>
      </c>
      <c r="C218">
        <v>210.40197266521136</v>
      </c>
      <c r="D218">
        <v>209.22193000606785</v>
      </c>
      <c r="E218">
        <v>205.38653968961444</v>
      </c>
      <c r="F218">
        <v>208.17105719507526</v>
      </c>
      <c r="G218">
        <v>211.66426434084133</v>
      </c>
      <c r="H218">
        <v>202.77963228855515</v>
      </c>
      <c r="I218">
        <v>204.20495259478048</v>
      </c>
      <c r="J218">
        <v>204.97331872994255</v>
      </c>
      <c r="K218">
        <v>216.48151557875099</v>
      </c>
      <c r="L218">
        <v>206.29274202056695</v>
      </c>
      <c r="M218">
        <v>203.37264557147864</v>
      </c>
      <c r="N218">
        <v>217.12300038180547</v>
      </c>
      <c r="O218">
        <v>209.76031903720286</v>
      </c>
      <c r="P218">
        <v>209.11433848815068</v>
      </c>
      <c r="Q218">
        <v>190.80516592785716</v>
      </c>
      <c r="R218">
        <v>211.46338765666587</v>
      </c>
      <c r="S218">
        <v>207.84746352765796</v>
      </c>
      <c r="T218">
        <v>196.25448528805282</v>
      </c>
      <c r="U218">
        <v>209.28237559238187</v>
      </c>
      <c r="V218">
        <v>205.5409707531071</v>
      </c>
      <c r="W218">
        <v>206.92728624217852</v>
      </c>
      <c r="X218">
        <v>210.37377264511451</v>
      </c>
      <c r="Y218">
        <v>208.61451032706827</v>
      </c>
      <c r="Z218">
        <v>219.17145984608214</v>
      </c>
      <c r="AA218">
        <v>204.81292251807463</v>
      </c>
      <c r="AB218">
        <v>209.96395319562725</v>
      </c>
      <c r="AC218">
        <v>197.16458935127594</v>
      </c>
      <c r="AD218">
        <v>203.82023178845702</v>
      </c>
      <c r="AE218">
        <v>213.99206032347865</v>
      </c>
      <c r="AF218">
        <v>213.5590430747543</v>
      </c>
      <c r="AG218">
        <v>214.809173100919</v>
      </c>
      <c r="AH218">
        <v>203.57395994997933</v>
      </c>
      <c r="AI218">
        <v>197.81172666390194</v>
      </c>
      <c r="AJ218">
        <v>204.13847307955439</v>
      </c>
      <c r="AK218">
        <v>200.32996970022214</v>
      </c>
      <c r="AL218">
        <v>203.10457655560458</v>
      </c>
      <c r="AM218">
        <v>206.62317622500996</v>
      </c>
      <c r="AN218">
        <v>207.24173835097463</v>
      </c>
      <c r="AO218">
        <v>215.75209173298208</v>
      </c>
      <c r="AP218">
        <v>202.60604271916964</v>
      </c>
      <c r="AQ218">
        <v>207.3448341228941</v>
      </c>
      <c r="AR218">
        <v>217.50592038861942</v>
      </c>
      <c r="AS218">
        <v>208.64542405198154</v>
      </c>
      <c r="AT218">
        <v>205.0085093536909</v>
      </c>
      <c r="AU218">
        <v>208.45639637846762</v>
      </c>
      <c r="AV218">
        <v>213.11763460053771</v>
      </c>
      <c r="AW218">
        <v>200.05219637588016</v>
      </c>
      <c r="AX218">
        <v>221.53540937998332</v>
      </c>
      <c r="AY218">
        <v>209.55951113356423</v>
      </c>
      <c r="AZ218">
        <v>219.0899236460682</v>
      </c>
      <c r="BA218">
        <v>210.43070417127456</v>
      </c>
      <c r="BB218">
        <v>205.7480376855965</v>
      </c>
      <c r="BC218">
        <v>203.59718276032072</v>
      </c>
      <c r="BD218">
        <v>200.0914387985249</v>
      </c>
      <c r="BE218">
        <v>203.30697891714226</v>
      </c>
      <c r="BF218">
        <v>212.27360987487191</v>
      </c>
      <c r="BG218">
        <v>206.94014820256416</v>
      </c>
      <c r="BH218">
        <v>200.17915274130064</v>
      </c>
      <c r="BI218">
        <v>208.92897494141653</v>
      </c>
    </row>
    <row r="219" spans="1:61" x14ac:dyDescent="0.2">
      <c r="A219" s="39" t="s">
        <v>317</v>
      </c>
      <c r="B219">
        <v>210.35715901908407</v>
      </c>
      <c r="C219">
        <v>206.64878134303581</v>
      </c>
      <c r="D219">
        <v>206.37203972674615</v>
      </c>
      <c r="E219">
        <v>207.84156715981953</v>
      </c>
      <c r="F219">
        <v>210.35254447034094</v>
      </c>
      <c r="G219">
        <v>204.49804522050545</v>
      </c>
      <c r="H219">
        <v>212.24691052103299</v>
      </c>
      <c r="I219">
        <v>211.38881079642306</v>
      </c>
      <c r="J219">
        <v>209.14313252197462</v>
      </c>
      <c r="K219">
        <v>211.88956436836452</v>
      </c>
      <c r="L219">
        <v>222.46362148271874</v>
      </c>
      <c r="M219">
        <v>209.23055258427485</v>
      </c>
      <c r="N219">
        <v>209.27978069031087</v>
      </c>
      <c r="O219">
        <v>210.85724979676161</v>
      </c>
      <c r="P219">
        <v>202.10748387163039</v>
      </c>
      <c r="Q219">
        <v>210.64317350229248</v>
      </c>
      <c r="R219">
        <v>207.31855370505218</v>
      </c>
      <c r="S219">
        <v>206.96670999532944</v>
      </c>
      <c r="T219">
        <v>212.99184125146712</v>
      </c>
      <c r="U219">
        <v>212.27189661422744</v>
      </c>
      <c r="V219">
        <v>210.80729011592484</v>
      </c>
      <c r="W219">
        <v>206.08216728069965</v>
      </c>
      <c r="X219">
        <v>202.60060280398466</v>
      </c>
      <c r="Y219">
        <v>211.63175615802902</v>
      </c>
      <c r="Z219">
        <v>206.14820284882444</v>
      </c>
      <c r="AA219">
        <v>217.30793248699047</v>
      </c>
      <c r="AB219">
        <v>209.95992015505908</v>
      </c>
      <c r="AC219">
        <v>205.56883312329592</v>
      </c>
      <c r="AD219">
        <v>205.13889224040031</v>
      </c>
      <c r="AE219">
        <v>216.50092419568682</v>
      </c>
      <c r="AF219">
        <v>213.05505681758223</v>
      </c>
      <c r="AG219">
        <v>215.80700361247</v>
      </c>
      <c r="AH219">
        <v>207.79821041051764</v>
      </c>
      <c r="AI219">
        <v>206.15844489603478</v>
      </c>
      <c r="AJ219">
        <v>219.12874087993987</v>
      </c>
      <c r="AK219">
        <v>216.08411414254806</v>
      </c>
      <c r="AL219">
        <v>208.80925929069053</v>
      </c>
      <c r="AM219">
        <v>204.57653006579494</v>
      </c>
      <c r="AN219">
        <v>211.39593270837213</v>
      </c>
      <c r="AO219">
        <v>216.24360995466122</v>
      </c>
      <c r="AP219">
        <v>216.91635863808915</v>
      </c>
      <c r="AQ219">
        <v>205.57764328478515</v>
      </c>
      <c r="AR219">
        <v>208.79565324995201</v>
      </c>
      <c r="AS219">
        <v>205.03383934956946</v>
      </c>
      <c r="AT219">
        <v>210.70282498604502</v>
      </c>
      <c r="AU219">
        <v>209.26379234188789</v>
      </c>
      <c r="AV219">
        <v>207.08893926203746</v>
      </c>
      <c r="AW219">
        <v>205.90045535519312</v>
      </c>
      <c r="AX219">
        <v>207.46248635751544</v>
      </c>
      <c r="AY219">
        <v>207.18095511475258</v>
      </c>
      <c r="AZ219">
        <v>206.58494675208931</v>
      </c>
      <c r="BA219">
        <v>214.03182797931368</v>
      </c>
      <c r="BB219">
        <v>214.12559460932971</v>
      </c>
      <c r="BC219">
        <v>215.66002585805836</v>
      </c>
      <c r="BD219">
        <v>205.14900923208916</v>
      </c>
      <c r="BE219">
        <v>214.30728777650802</v>
      </c>
      <c r="BF219">
        <v>207.7939960394433</v>
      </c>
      <c r="BG219">
        <v>210.45624050876359</v>
      </c>
      <c r="BH219">
        <v>208.6437295496653</v>
      </c>
      <c r="BI219">
        <v>209.80688346063107</v>
      </c>
    </row>
    <row r="220" spans="1:61" x14ac:dyDescent="0.2">
      <c r="A220" s="39" t="s">
        <v>318</v>
      </c>
      <c r="B220">
        <v>211.34972469318018</v>
      </c>
      <c r="C220">
        <v>208.10876703981921</v>
      </c>
      <c r="D220">
        <v>200.16059450191096</v>
      </c>
      <c r="E220">
        <v>211.16868181471364</v>
      </c>
      <c r="F220">
        <v>198.81819851198816</v>
      </c>
      <c r="G220">
        <v>215.48950014894945</v>
      </c>
      <c r="H220">
        <v>206.85859324422199</v>
      </c>
      <c r="I220">
        <v>200.83149236362078</v>
      </c>
      <c r="J220">
        <v>207.9025942543085</v>
      </c>
      <c r="K220">
        <v>207.78894379637495</v>
      </c>
      <c r="L220">
        <v>197.63334746804321</v>
      </c>
      <c r="M220">
        <v>201.9566419016046</v>
      </c>
      <c r="N220">
        <v>203.10582711081952</v>
      </c>
      <c r="O220">
        <v>210.06292838811351</v>
      </c>
      <c r="P220">
        <v>212.09046606364427</v>
      </c>
      <c r="Q220">
        <v>206.13127033121418</v>
      </c>
      <c r="R220">
        <v>211.21448965223681</v>
      </c>
      <c r="S220">
        <v>209.06584820969147</v>
      </c>
      <c r="T220">
        <v>211.62443415724556</v>
      </c>
      <c r="U220">
        <v>199.7016407380288</v>
      </c>
      <c r="V220">
        <v>196.46007656538859</v>
      </c>
      <c r="W220">
        <v>211.67740767615032</v>
      </c>
      <c r="X220">
        <v>205.24101257925213</v>
      </c>
      <c r="Y220">
        <v>205.78823678298068</v>
      </c>
      <c r="Z220">
        <v>210.75135903393675</v>
      </c>
      <c r="AA220">
        <v>219.23168658523355</v>
      </c>
      <c r="AB220">
        <v>208.44288412937021</v>
      </c>
      <c r="AC220">
        <v>214.93125230100122</v>
      </c>
      <c r="AD220">
        <v>206.95214727985149</v>
      </c>
      <c r="AE220">
        <v>206.84526232563076</v>
      </c>
      <c r="AF220">
        <v>214.78658807373722</v>
      </c>
      <c r="AG220">
        <v>199.59501840040321</v>
      </c>
      <c r="AH220">
        <v>206.73707054121041</v>
      </c>
      <c r="AI220">
        <v>205.77317384541675</v>
      </c>
      <c r="AJ220">
        <v>207.43753778097744</v>
      </c>
      <c r="AK220">
        <v>206.07814674568363</v>
      </c>
      <c r="AL220">
        <v>206.23480379745888</v>
      </c>
      <c r="AM220">
        <v>203.77459902866394</v>
      </c>
      <c r="AN220">
        <v>206.56580075174861</v>
      </c>
      <c r="AO220">
        <v>202.3696627724421</v>
      </c>
      <c r="AP220">
        <v>203.91729988424049</v>
      </c>
      <c r="AQ220">
        <v>214.62469119561138</v>
      </c>
      <c r="AR220">
        <v>196.02203208470019</v>
      </c>
      <c r="AS220">
        <v>208.96314010988863</v>
      </c>
      <c r="AT220">
        <v>213.96547351960908</v>
      </c>
      <c r="AU220">
        <v>204.74499861157528</v>
      </c>
      <c r="AV220">
        <v>203.06254539483052</v>
      </c>
      <c r="AW220">
        <v>206.80005475461076</v>
      </c>
      <c r="AX220">
        <v>201.32286051867413</v>
      </c>
      <c r="AY220">
        <v>209.88344245088956</v>
      </c>
      <c r="AZ220">
        <v>206.48030654447939</v>
      </c>
      <c r="BA220">
        <v>201.74601088675263</v>
      </c>
      <c r="BB220">
        <v>207.6035302274322</v>
      </c>
      <c r="BC220">
        <v>208.66279426391702</v>
      </c>
      <c r="BD220">
        <v>203.27358909290342</v>
      </c>
      <c r="BE220">
        <v>208.35598304748419</v>
      </c>
      <c r="BF220">
        <v>208.08183633326553</v>
      </c>
      <c r="BG220">
        <v>212.30439854426368</v>
      </c>
      <c r="BH220">
        <v>206.55230100820336</v>
      </c>
      <c r="BI220">
        <v>207.05309209680127</v>
      </c>
    </row>
    <row r="221" spans="1:61" x14ac:dyDescent="0.2">
      <c r="A221" s="39" t="s">
        <v>319</v>
      </c>
      <c r="B221">
        <v>209.04271293821512</v>
      </c>
      <c r="C221">
        <v>204.65027530681982</v>
      </c>
      <c r="D221">
        <v>210.47765001404332</v>
      </c>
      <c r="E221">
        <v>214.51901927994913</v>
      </c>
      <c r="F221">
        <v>213.58434180675249</v>
      </c>
      <c r="G221">
        <v>203.10957877646433</v>
      </c>
      <c r="H221">
        <v>220.32557224284392</v>
      </c>
      <c r="I221">
        <v>198.93642600200837</v>
      </c>
      <c r="J221">
        <v>202.13504610856762</v>
      </c>
      <c r="K221">
        <v>208.11592646842473</v>
      </c>
      <c r="L221">
        <v>208.252324525718</v>
      </c>
      <c r="M221">
        <v>208.60900163134647</v>
      </c>
      <c r="N221">
        <v>210.61581135418965</v>
      </c>
      <c r="O221">
        <v>218.44733835442457</v>
      </c>
      <c r="P221">
        <v>207.06973698671209</v>
      </c>
      <c r="Q221">
        <v>204.19907498527027</v>
      </c>
      <c r="R221">
        <v>203.11145460928674</v>
      </c>
      <c r="S221">
        <v>213.05825823893247</v>
      </c>
      <c r="T221">
        <v>204.29888179697446</v>
      </c>
      <c r="U221">
        <v>205.49951484773192</v>
      </c>
      <c r="V221">
        <v>207.22942038210749</v>
      </c>
      <c r="W221">
        <v>204.65230120626802</v>
      </c>
      <c r="X221">
        <v>200.80583097061026</v>
      </c>
      <c r="Y221">
        <v>209.66316340255435</v>
      </c>
      <c r="Z221">
        <v>213.18417664352455</v>
      </c>
      <c r="AA221">
        <v>199.96145608948427</v>
      </c>
      <c r="AB221">
        <v>209.60511888225301</v>
      </c>
      <c r="AC221">
        <v>222.11926859873347</v>
      </c>
      <c r="AD221">
        <v>212.72579813504126</v>
      </c>
      <c r="AE221">
        <v>200.82261342159472</v>
      </c>
      <c r="AF221">
        <v>213.55974338567466</v>
      </c>
      <c r="AG221">
        <v>214.5258223003184</v>
      </c>
      <c r="AH221">
        <v>219.59759904112434</v>
      </c>
      <c r="AI221">
        <v>205.88234731568082</v>
      </c>
      <c r="AJ221">
        <v>212.63755895907525</v>
      </c>
      <c r="AK221">
        <v>209.61698039846669</v>
      </c>
      <c r="AL221">
        <v>210.79962421245727</v>
      </c>
      <c r="AM221">
        <v>205.35210565177113</v>
      </c>
      <c r="AN221">
        <v>200.54438989737537</v>
      </c>
      <c r="AO221">
        <v>211.68582391274686</v>
      </c>
      <c r="AP221">
        <v>210.70805230684346</v>
      </c>
      <c r="AQ221">
        <v>196.96099896228407</v>
      </c>
      <c r="AR221">
        <v>204.94538132644084</v>
      </c>
      <c r="AS221">
        <v>222.27213646820746</v>
      </c>
      <c r="AT221">
        <v>215.99712552179699</v>
      </c>
      <c r="AU221">
        <v>212.12884560319071</v>
      </c>
      <c r="AV221">
        <v>207.12304815552488</v>
      </c>
      <c r="AW221">
        <v>217.26418806557194</v>
      </c>
      <c r="AX221">
        <v>198.26690375103499</v>
      </c>
      <c r="AY221">
        <v>215.32997932573198</v>
      </c>
      <c r="AZ221">
        <v>205.55862233996595</v>
      </c>
      <c r="BA221">
        <v>204.65027530681982</v>
      </c>
      <c r="BB221">
        <v>207.3477979387535</v>
      </c>
      <c r="BC221">
        <v>208.40364170672547</v>
      </c>
      <c r="BD221">
        <v>220.25404048454948</v>
      </c>
      <c r="BE221">
        <v>206.62665276850748</v>
      </c>
      <c r="BF221">
        <v>211.66951667274407</v>
      </c>
      <c r="BG221">
        <v>209.1530181609487</v>
      </c>
      <c r="BH221">
        <v>197.5088922130526</v>
      </c>
      <c r="BI221">
        <v>209.6429169136245</v>
      </c>
    </row>
    <row r="222" spans="1:61" x14ac:dyDescent="0.2">
      <c r="A222" s="39" t="s">
        <v>320</v>
      </c>
      <c r="B222">
        <v>204.09745486850443</v>
      </c>
      <c r="C222">
        <v>203.68129510407744</v>
      </c>
      <c r="D222">
        <v>203.95489157400152</v>
      </c>
      <c r="E222">
        <v>207.04198716649262</v>
      </c>
      <c r="F222">
        <v>205.84741305575153</v>
      </c>
      <c r="G222">
        <v>212.61358581560489</v>
      </c>
      <c r="H222">
        <v>200.41473233269062</v>
      </c>
      <c r="I222">
        <v>200.11149770417251</v>
      </c>
      <c r="J222">
        <v>212.11436417380173</v>
      </c>
      <c r="K222">
        <v>208.45681531446462</v>
      </c>
      <c r="L222">
        <v>209.28064357340918</v>
      </c>
      <c r="M222">
        <v>203.62783386863885</v>
      </c>
      <c r="N222">
        <v>191.70636603794992</v>
      </c>
      <c r="O222">
        <v>198.47342043922981</v>
      </c>
      <c r="P222">
        <v>201.66093561548041</v>
      </c>
      <c r="Q222">
        <v>208.1878959210444</v>
      </c>
      <c r="R222">
        <v>203.17792161896068</v>
      </c>
      <c r="S222">
        <v>213.85677526032669</v>
      </c>
      <c r="T222">
        <v>209.18098682833079</v>
      </c>
      <c r="U222">
        <v>204.6376071824925</v>
      </c>
      <c r="V222">
        <v>216.76779267855454</v>
      </c>
      <c r="W222">
        <v>203.39179157181934</v>
      </c>
      <c r="X222">
        <v>210.64599975707824</v>
      </c>
      <c r="Y222">
        <v>210.975408506245</v>
      </c>
      <c r="Z222">
        <v>197.71663444535807</v>
      </c>
      <c r="AA222">
        <v>219.20137312682346</v>
      </c>
      <c r="AB222">
        <v>209.41331497616193</v>
      </c>
      <c r="AC222">
        <v>201.51904762079357</v>
      </c>
      <c r="AD222">
        <v>208.71538011070515</v>
      </c>
      <c r="AE222">
        <v>206.25339955350501</v>
      </c>
      <c r="AF222">
        <v>212.68575535705895</v>
      </c>
      <c r="AG222">
        <v>208.56922772273538</v>
      </c>
      <c r="AH222">
        <v>209.61126536113443</v>
      </c>
      <c r="AI222">
        <v>218.60490831150673</v>
      </c>
      <c r="AJ222">
        <v>205.41852889201255</v>
      </c>
      <c r="AK222">
        <v>198.46776792965829</v>
      </c>
      <c r="AL222">
        <v>197.54755938029848</v>
      </c>
      <c r="AM222">
        <v>212.54219161838409</v>
      </c>
      <c r="AN222">
        <v>204.1744640586403</v>
      </c>
      <c r="AO222">
        <v>205.96187012179871</v>
      </c>
      <c r="AP222">
        <v>198.97221689225989</v>
      </c>
      <c r="AQ222">
        <v>202.92565962100343</v>
      </c>
      <c r="AR222">
        <v>211.52517133705987</v>
      </c>
      <c r="AS222">
        <v>219.10277935367776</v>
      </c>
      <c r="AT222">
        <v>211.33960144871526</v>
      </c>
      <c r="AU222">
        <v>214.35462129139341</v>
      </c>
      <c r="AV222">
        <v>205.79917914111138</v>
      </c>
      <c r="AW222">
        <v>206.42822091977723</v>
      </c>
      <c r="AX222">
        <v>213.88578814131324</v>
      </c>
      <c r="AY222">
        <v>205.35068627160217</v>
      </c>
      <c r="AZ222">
        <v>213.53734594177513</v>
      </c>
      <c r="BA222">
        <v>208.67975179263158</v>
      </c>
      <c r="BB222">
        <v>200.66694430843927</v>
      </c>
      <c r="BC222">
        <v>206.47681124265364</v>
      </c>
      <c r="BD222">
        <v>207.87860860528599</v>
      </c>
      <c r="BE222">
        <v>206.05487391313363</v>
      </c>
      <c r="BF222">
        <v>203.88674882033956</v>
      </c>
      <c r="BG222">
        <v>211.26955159835052</v>
      </c>
      <c r="BH222">
        <v>214.46582066110568</v>
      </c>
      <c r="BI222">
        <v>203.32451170125569</v>
      </c>
    </row>
    <row r="223" spans="1:61" x14ac:dyDescent="0.2">
      <c r="A223" s="39" t="s">
        <v>321</v>
      </c>
      <c r="B223">
        <v>203.642246517491</v>
      </c>
      <c r="C223">
        <v>212.14671603721217</v>
      </c>
      <c r="D223">
        <v>203.60992591796094</v>
      </c>
      <c r="E223">
        <v>203.27480213146191</v>
      </c>
      <c r="F223">
        <v>214.94430809744517</v>
      </c>
      <c r="G223">
        <v>211.32493868882011</v>
      </c>
      <c r="H223">
        <v>204.75050730729708</v>
      </c>
      <c r="I223">
        <v>207.44388434869325</v>
      </c>
      <c r="J223">
        <v>198.3168509263196</v>
      </c>
      <c r="K223">
        <v>208.65432175233582</v>
      </c>
      <c r="L223">
        <v>215.17343482392607</v>
      </c>
      <c r="M223">
        <v>213.22764594279579</v>
      </c>
      <c r="N223">
        <v>210.18805894292018</v>
      </c>
      <c r="O223">
        <v>201.49708787121926</v>
      </c>
      <c r="P223">
        <v>202.83678266187781</v>
      </c>
      <c r="Q223">
        <v>206.01360559104069</v>
      </c>
      <c r="R223">
        <v>202.78555992027395</v>
      </c>
      <c r="S223">
        <v>214.10686129220994</v>
      </c>
      <c r="T223">
        <v>202.88171511075052</v>
      </c>
      <c r="U223">
        <v>203.10145016756724</v>
      </c>
      <c r="V223">
        <v>207.59255660542112</v>
      </c>
      <c r="W223">
        <v>212.16069724451518</v>
      </c>
      <c r="X223">
        <v>209.13754254016385</v>
      </c>
      <c r="Y223">
        <v>215.95618234405993</v>
      </c>
      <c r="Z223">
        <v>205.43542389296636</v>
      </c>
      <c r="AA223">
        <v>203.41148781645461</v>
      </c>
      <c r="AB223">
        <v>213.1671440814971</v>
      </c>
      <c r="AC223">
        <v>204.36406073477701</v>
      </c>
      <c r="AD223">
        <v>204.24913471052423</v>
      </c>
      <c r="AE223">
        <v>206.57015268389659</v>
      </c>
      <c r="AF223">
        <v>202.7756680285238</v>
      </c>
      <c r="AG223">
        <v>213.52966753275541</v>
      </c>
      <c r="AH223">
        <v>206.11477550792915</v>
      </c>
      <c r="AI223">
        <v>201.98580484921695</v>
      </c>
      <c r="AJ223">
        <v>207.12347334429796</v>
      </c>
      <c r="AK223">
        <v>204.94734469812829</v>
      </c>
      <c r="AL223">
        <v>203.42220507464663</v>
      </c>
      <c r="AM223">
        <v>206.18245555616159</v>
      </c>
      <c r="AN223">
        <v>210.56034923040716</v>
      </c>
      <c r="AO223">
        <v>203.60182232016814</v>
      </c>
      <c r="AP223">
        <v>198.91836798470467</v>
      </c>
      <c r="AQ223">
        <v>205.02264062761969</v>
      </c>
      <c r="AR223">
        <v>209.35208779283857</v>
      </c>
      <c r="AS223">
        <v>202.34616483995342</v>
      </c>
      <c r="AT223">
        <v>214.16881379755796</v>
      </c>
      <c r="AU223">
        <v>211.78117874788586</v>
      </c>
      <c r="AV223">
        <v>216.90385308593977</v>
      </c>
      <c r="AW223">
        <v>207.3448341228941</v>
      </c>
      <c r="AX223">
        <v>204.97283101340872</v>
      </c>
      <c r="AY223">
        <v>206.40058990230318</v>
      </c>
      <c r="AZ223">
        <v>211.74767637367768</v>
      </c>
      <c r="BA223">
        <v>211.91174921787751</v>
      </c>
      <c r="BB223">
        <v>211.30627415223717</v>
      </c>
      <c r="BC223">
        <v>206.53356143830752</v>
      </c>
      <c r="BD223">
        <v>209.10231439975905</v>
      </c>
      <c r="BE223">
        <v>205.39878262516868</v>
      </c>
      <c r="BF223">
        <v>201.82329519903578</v>
      </c>
      <c r="BG223">
        <v>206.45887828087143</v>
      </c>
      <c r="BH223">
        <v>210.48789206125366</v>
      </c>
      <c r="BI223">
        <v>210.56270027421124</v>
      </c>
    </row>
    <row r="224" spans="1:61" x14ac:dyDescent="0.2">
      <c r="A224" s="39" t="s">
        <v>322</v>
      </c>
      <c r="B224">
        <v>207.3562704503347</v>
      </c>
      <c r="C224">
        <v>202.6460479804955</v>
      </c>
      <c r="D224">
        <v>203.90898369206116</v>
      </c>
      <c r="E224">
        <v>198.48657628009096</v>
      </c>
      <c r="F224">
        <v>205.02703007642413</v>
      </c>
      <c r="G224">
        <v>213.72495423512009</v>
      </c>
      <c r="H224">
        <v>208.85778083303012</v>
      </c>
      <c r="I224">
        <v>212.9431321258453</v>
      </c>
      <c r="J224">
        <v>212.80542098557635</v>
      </c>
      <c r="K224">
        <v>205.5200239532569</v>
      </c>
      <c r="L224">
        <v>208.07973540050443</v>
      </c>
      <c r="M224">
        <v>209.48127014654165</v>
      </c>
      <c r="N224">
        <v>206.40146529095364</v>
      </c>
      <c r="O224">
        <v>205.22047220984678</v>
      </c>
      <c r="P224">
        <v>211.89605474993004</v>
      </c>
      <c r="Q224">
        <v>204.47999345597782</v>
      </c>
      <c r="R224">
        <v>201.88455989901558</v>
      </c>
      <c r="S224">
        <v>196.14948867220664</v>
      </c>
      <c r="T224">
        <v>208.22578774405702</v>
      </c>
      <c r="U224">
        <v>201.98733052657917</v>
      </c>
      <c r="V224">
        <v>210.91615720016125</v>
      </c>
      <c r="W224">
        <v>213.39599568583071</v>
      </c>
      <c r="X224">
        <v>201.31845856431755</v>
      </c>
      <c r="Y224">
        <v>204.19479808643518</v>
      </c>
      <c r="Z224">
        <v>207.70218027556257</v>
      </c>
      <c r="AA224">
        <v>214.00197722633311</v>
      </c>
      <c r="AB224">
        <v>196.62580014247214</v>
      </c>
      <c r="AC224">
        <v>206.94743268669117</v>
      </c>
      <c r="AD224">
        <v>210.51635469794564</v>
      </c>
      <c r="AE224">
        <v>211.54017174686305</v>
      </c>
      <c r="AF224">
        <v>215.98987230155035</v>
      </c>
      <c r="AG224">
        <v>203.64858057965466</v>
      </c>
      <c r="AH224">
        <v>206.06427183557389</v>
      </c>
      <c r="AI224">
        <v>211.26403039707657</v>
      </c>
      <c r="AJ224">
        <v>203.61686649940384</v>
      </c>
      <c r="AK224">
        <v>208.88760657490639</v>
      </c>
      <c r="AL224">
        <v>216.7083162725321</v>
      </c>
      <c r="AM224">
        <v>205.66358143915568</v>
      </c>
      <c r="AN224">
        <v>209.11992221718538</v>
      </c>
      <c r="AO224">
        <v>198.74624156492064</v>
      </c>
      <c r="AP224">
        <v>202.2329270652408</v>
      </c>
      <c r="AQ224">
        <v>208.66449501900934</v>
      </c>
      <c r="AR224">
        <v>202.15655565826455</v>
      </c>
      <c r="AS224">
        <v>211.39389430337178</v>
      </c>
      <c r="AT224">
        <v>197.71908553357935</v>
      </c>
      <c r="AU224">
        <v>214.65695552015677</v>
      </c>
      <c r="AV224">
        <v>211.51432902334636</v>
      </c>
      <c r="AW224">
        <v>206.2374674800667</v>
      </c>
      <c r="AX224">
        <v>198.55715761642205</v>
      </c>
      <c r="AY224">
        <v>206.1058465436945</v>
      </c>
      <c r="AZ224">
        <v>211.62182049684634</v>
      </c>
      <c r="BA224">
        <v>199.96758381003747</v>
      </c>
      <c r="BB224">
        <v>210.51542303431052</v>
      </c>
      <c r="BC224">
        <v>210.18897184822708</v>
      </c>
      <c r="BD224">
        <v>203.40493490712834</v>
      </c>
      <c r="BE224">
        <v>198.89195625856519</v>
      </c>
      <c r="BF224">
        <v>211.49371362062811</v>
      </c>
      <c r="BG224">
        <v>206.57624288779334</v>
      </c>
      <c r="BH224">
        <v>207.88576178111543</v>
      </c>
      <c r="BI224">
        <v>211.26603753819654</v>
      </c>
    </row>
    <row r="225" spans="1:61" x14ac:dyDescent="0.2">
      <c r="A225" s="39" t="s">
        <v>323</v>
      </c>
      <c r="B225">
        <v>212.03133981308201</v>
      </c>
      <c r="C225">
        <v>199.92331415542867</v>
      </c>
      <c r="D225">
        <v>206.32581920600205</v>
      </c>
      <c r="E225">
        <v>211.17563490170869</v>
      </c>
      <c r="F225">
        <v>210.10089524443902</v>
      </c>
      <c r="G225">
        <v>205.12154078679305</v>
      </c>
      <c r="H225">
        <v>210.73468288014556</v>
      </c>
      <c r="I225">
        <v>217.59328417593497</v>
      </c>
      <c r="J225">
        <v>215.45772354093788</v>
      </c>
      <c r="K225">
        <v>198.43165189505089</v>
      </c>
      <c r="L225">
        <v>206.4846772349556</v>
      </c>
      <c r="M225">
        <v>208.48891706683207</v>
      </c>
      <c r="N225">
        <v>212.74348098578048</v>
      </c>
      <c r="O225">
        <v>208.3075115273532</v>
      </c>
      <c r="P225">
        <v>206.42252464077319</v>
      </c>
      <c r="Q225">
        <v>207.42019883292232</v>
      </c>
      <c r="R225">
        <v>209.73288185578713</v>
      </c>
      <c r="S225">
        <v>206.14820284882444</v>
      </c>
      <c r="T225">
        <v>212.26791984864394</v>
      </c>
      <c r="U225">
        <v>221.00337316934019</v>
      </c>
      <c r="V225">
        <v>205.89321464049863</v>
      </c>
      <c r="W225">
        <v>212.5611625409947</v>
      </c>
      <c r="X225">
        <v>215.12934024704737</v>
      </c>
      <c r="Y225">
        <v>210.85484247797285</v>
      </c>
      <c r="Z225">
        <v>202.10150621770299</v>
      </c>
      <c r="AA225">
        <v>205.20324581176101</v>
      </c>
      <c r="AB225">
        <v>214.26203018327942</v>
      </c>
      <c r="AC225">
        <v>214.17275304648501</v>
      </c>
      <c r="AD225">
        <v>210.40706867771223</v>
      </c>
      <c r="AE225">
        <v>211.75405420527386</v>
      </c>
      <c r="AF225">
        <v>221.49239028058946</v>
      </c>
      <c r="AG225">
        <v>207.69375153341389</v>
      </c>
      <c r="AH225">
        <v>214.28298948868178</v>
      </c>
      <c r="AI225">
        <v>203.95819303976896</v>
      </c>
      <c r="AJ225">
        <v>211.51381004293216</v>
      </c>
      <c r="AK225">
        <v>205.58599074084486</v>
      </c>
      <c r="AL225">
        <v>202.12464148917934</v>
      </c>
      <c r="AM225">
        <v>210.18897184822708</v>
      </c>
      <c r="AN225">
        <v>209.89192121524684</v>
      </c>
      <c r="AO225">
        <v>208.81819450770126</v>
      </c>
      <c r="AP225">
        <v>207.418079141833</v>
      </c>
      <c r="AQ225">
        <v>207.29650016383675</v>
      </c>
      <c r="AR225">
        <v>212.61478634861123</v>
      </c>
      <c r="AS225">
        <v>201.48945948440814</v>
      </c>
      <c r="AT225">
        <v>208.40026520764513</v>
      </c>
      <c r="AU225">
        <v>204.55454530511633</v>
      </c>
      <c r="AV225">
        <v>207.09363509686955</v>
      </c>
      <c r="AW225">
        <v>207.13752958491386</v>
      </c>
      <c r="AX225">
        <v>207.43881334729667</v>
      </c>
      <c r="AY225">
        <v>201.39525516006688</v>
      </c>
      <c r="AZ225">
        <v>198.66020336613292</v>
      </c>
      <c r="BA225">
        <v>214.79199047226575</v>
      </c>
      <c r="BB225">
        <v>217.97167717287084</v>
      </c>
      <c r="BC225">
        <v>213.33505613020679</v>
      </c>
      <c r="BD225">
        <v>210.34978074331593</v>
      </c>
      <c r="BE225">
        <v>204.06491542181175</v>
      </c>
      <c r="BF225">
        <v>210.61439822679677</v>
      </c>
      <c r="BG225">
        <v>204.90356276005332</v>
      </c>
      <c r="BH225">
        <v>214.53690221952274</v>
      </c>
      <c r="BI225">
        <v>210.59040007222211</v>
      </c>
    </row>
    <row r="226" spans="1:61" x14ac:dyDescent="0.2">
      <c r="A226" s="39" t="s">
        <v>324</v>
      </c>
      <c r="B226">
        <v>209.34298375087383</v>
      </c>
      <c r="C226">
        <v>203.54189571426832</v>
      </c>
      <c r="D226">
        <v>215.93707386037568</v>
      </c>
      <c r="E226">
        <v>211.34972469318018</v>
      </c>
      <c r="F226">
        <v>201.3978438093618</v>
      </c>
      <c r="G226">
        <v>200.97939552889147</v>
      </c>
      <c r="H226">
        <v>209.54900021698268</v>
      </c>
      <c r="I226">
        <v>207.61744890697446</v>
      </c>
      <c r="J226">
        <v>213.26743860973511</v>
      </c>
      <c r="K226">
        <v>200.15012735476193</v>
      </c>
      <c r="L226">
        <v>206.94872075856256</v>
      </c>
      <c r="M226">
        <v>207.66593918543367</v>
      </c>
      <c r="N226">
        <v>207.88912577464362</v>
      </c>
      <c r="O226">
        <v>199.99922285697539</v>
      </c>
      <c r="P226">
        <v>208.21105620362505</v>
      </c>
      <c r="Q226">
        <v>215.41783082958136</v>
      </c>
      <c r="R226">
        <v>203.70588101960311</v>
      </c>
      <c r="S226">
        <v>205.51676625692198</v>
      </c>
      <c r="T226">
        <v>214.80554649079568</v>
      </c>
      <c r="U226">
        <v>201.05195274246216</v>
      </c>
      <c r="V226">
        <v>207.85377257871733</v>
      </c>
      <c r="W226">
        <v>208.3155150807288</v>
      </c>
      <c r="X226">
        <v>209.28366991702933</v>
      </c>
      <c r="Y226">
        <v>202.00412548311579</v>
      </c>
      <c r="Z226">
        <v>217.06847617443418</v>
      </c>
      <c r="AA226">
        <v>208.46315562940435</v>
      </c>
      <c r="AB226">
        <v>201.41682723752456</v>
      </c>
      <c r="AC226">
        <v>210.76423975265061</v>
      </c>
      <c r="AD226">
        <v>208.54723045650462</v>
      </c>
      <c r="AE226">
        <v>201.71701051131822</v>
      </c>
      <c r="AF226">
        <v>214.93870561008225</v>
      </c>
      <c r="AG226">
        <v>211.5733614822675</v>
      </c>
      <c r="AH226">
        <v>223.74018824612722</v>
      </c>
      <c r="AI226">
        <v>209.11691463189345</v>
      </c>
      <c r="AJ226">
        <v>200.89882225639303</v>
      </c>
      <c r="AK226">
        <v>205.11478153585631</v>
      </c>
      <c r="AL226">
        <v>204.67556153326586</v>
      </c>
      <c r="AM226">
        <v>209.27200223687396</v>
      </c>
      <c r="AN226">
        <v>208.18368780274614</v>
      </c>
      <c r="AO226">
        <v>213.61189153813757</v>
      </c>
      <c r="AP226">
        <v>213.84640815759485</v>
      </c>
      <c r="AQ226">
        <v>206.43698105905787</v>
      </c>
      <c r="AR226">
        <v>213.57871430828527</v>
      </c>
      <c r="AS226">
        <v>209.43811973885022</v>
      </c>
      <c r="AT226">
        <v>209.15732007088809</v>
      </c>
      <c r="AU226">
        <v>207.39903943868558</v>
      </c>
      <c r="AV226">
        <v>202.46125343638414</v>
      </c>
      <c r="AW226">
        <v>205.30524109509133</v>
      </c>
      <c r="AX226">
        <v>216.04098249318486</v>
      </c>
      <c r="AY226">
        <v>212.29469423579576</v>
      </c>
      <c r="AZ226">
        <v>212.09101630793884</v>
      </c>
      <c r="BA226">
        <v>210.40150995978183</v>
      </c>
      <c r="BB226">
        <v>205.44901742815273</v>
      </c>
      <c r="BC226">
        <v>196.60068899375619</v>
      </c>
      <c r="BD226">
        <v>206.50127210265782</v>
      </c>
      <c r="BE226">
        <v>199.99802232396905</v>
      </c>
      <c r="BF226">
        <v>208.38297002902254</v>
      </c>
      <c r="BG226">
        <v>207.75778621319478</v>
      </c>
      <c r="BH226">
        <v>211.57127930783463</v>
      </c>
      <c r="BI226">
        <v>213.65739924240916</v>
      </c>
    </row>
    <row r="227" spans="1:61" x14ac:dyDescent="0.2">
      <c r="A227" s="39" t="s">
        <v>325</v>
      </c>
      <c r="B227">
        <v>209.52493953464727</v>
      </c>
      <c r="C227">
        <v>206.39576275917352</v>
      </c>
      <c r="D227">
        <v>207.78473567807669</v>
      </c>
      <c r="E227">
        <v>209.2529937976069</v>
      </c>
      <c r="F227">
        <v>208.11718327641574</v>
      </c>
      <c r="G227">
        <v>203.61107642875868</v>
      </c>
      <c r="H227">
        <v>211.31283331433951</v>
      </c>
      <c r="I227">
        <v>212.55463464277273</v>
      </c>
      <c r="J227">
        <v>212.29355623055017</v>
      </c>
      <c r="K227">
        <v>210.05164838007477</v>
      </c>
      <c r="L227">
        <v>214.14126406617288</v>
      </c>
      <c r="M227">
        <v>207.11196823632054</v>
      </c>
      <c r="N227">
        <v>208.23968766527105</v>
      </c>
      <c r="O227">
        <v>216.62678007251816</v>
      </c>
      <c r="P227">
        <v>200.55491957228514</v>
      </c>
      <c r="Q227">
        <v>209.62620324317686</v>
      </c>
      <c r="R227">
        <v>217.43548911891412</v>
      </c>
      <c r="S227">
        <v>202.86677097593201</v>
      </c>
      <c r="T227">
        <v>204.25444331741164</v>
      </c>
      <c r="U227">
        <v>227.17971530929208</v>
      </c>
      <c r="V227">
        <v>214.3016102558322</v>
      </c>
      <c r="W227">
        <v>204.22627456119517</v>
      </c>
      <c r="X227">
        <v>207.87860860528599</v>
      </c>
      <c r="Y227">
        <v>201.79713358393929</v>
      </c>
      <c r="Z227">
        <v>203.73947093267634</v>
      </c>
      <c r="AA227">
        <v>199.5308899289812</v>
      </c>
      <c r="AB227">
        <v>205.44386514066719</v>
      </c>
      <c r="AC227">
        <v>205.44105139143358</v>
      </c>
      <c r="AD227">
        <v>200.05577296379488</v>
      </c>
      <c r="AE227">
        <v>212.60939645563485</v>
      </c>
      <c r="AF227">
        <v>207.15499358849047</v>
      </c>
      <c r="AG227">
        <v>204.6330364031819</v>
      </c>
      <c r="AH227">
        <v>207.23112113719981</v>
      </c>
      <c r="AI227">
        <v>210.17213312225795</v>
      </c>
      <c r="AJ227">
        <v>201.6289464130823</v>
      </c>
      <c r="AK227">
        <v>198.66908230815898</v>
      </c>
      <c r="AL227">
        <v>215.71139866628801</v>
      </c>
      <c r="AM227">
        <v>219.41376742452849</v>
      </c>
      <c r="AN227">
        <v>207.04882145074225</v>
      </c>
      <c r="AO227">
        <v>209.44204022944905</v>
      </c>
      <c r="AP227">
        <v>211.47262925970426</v>
      </c>
      <c r="AQ227">
        <v>204.05729954055278</v>
      </c>
      <c r="AR227">
        <v>192.91810401901603</v>
      </c>
      <c r="AS227">
        <v>208.0843624547997</v>
      </c>
      <c r="AT227">
        <v>204.63151697859576</v>
      </c>
      <c r="AU227">
        <v>209.69710972386383</v>
      </c>
      <c r="AV227">
        <v>211.73654643226473</v>
      </c>
      <c r="AW227">
        <v>218.46784745994955</v>
      </c>
      <c r="AX227">
        <v>207.91142942690203</v>
      </c>
      <c r="AY227">
        <v>213.38307745046041</v>
      </c>
      <c r="AZ227">
        <v>203.71842408840894</v>
      </c>
      <c r="BA227">
        <v>216.3023110164504</v>
      </c>
      <c r="BB227">
        <v>206.95429198204511</v>
      </c>
      <c r="BC227">
        <v>213.91721459386463</v>
      </c>
      <c r="BD227">
        <v>214.34315370007243</v>
      </c>
      <c r="BE227">
        <v>204.50526092409564</v>
      </c>
      <c r="BF227">
        <v>201.05008941519191</v>
      </c>
      <c r="BG227">
        <v>202.07151790364878</v>
      </c>
      <c r="BH227">
        <v>202.50993755090167</v>
      </c>
      <c r="BI227">
        <v>212.38544702774379</v>
      </c>
    </row>
    <row r="228" spans="1:61" x14ac:dyDescent="0.2">
      <c r="A228" s="39" t="s">
        <v>326</v>
      </c>
      <c r="B228">
        <v>201.63469896707102</v>
      </c>
      <c r="C228">
        <v>201.87909497272631</v>
      </c>
      <c r="D228">
        <v>208.10624717106111</v>
      </c>
      <c r="E228">
        <v>205.2018139260399</v>
      </c>
      <c r="F228">
        <v>204.36824384197098</v>
      </c>
      <c r="G228">
        <v>208.74424292506592</v>
      </c>
      <c r="H228">
        <v>203.2997069385674</v>
      </c>
      <c r="I228">
        <v>203.51260771113448</v>
      </c>
      <c r="J228">
        <v>202.93531390726275</v>
      </c>
      <c r="K228">
        <v>205.01338651902915</v>
      </c>
      <c r="L228">
        <v>204.12339138366224</v>
      </c>
      <c r="M228">
        <v>214.71420593789662</v>
      </c>
      <c r="N228">
        <v>214.51563027531665</v>
      </c>
      <c r="O228">
        <v>206.18245555616159</v>
      </c>
      <c r="P228">
        <v>202.37960468640085</v>
      </c>
      <c r="Q228">
        <v>209.43725060297584</v>
      </c>
      <c r="R228">
        <v>211.30174088958302</v>
      </c>
      <c r="S228">
        <v>213.51852508579032</v>
      </c>
      <c r="T228">
        <v>213.46518890587322</v>
      </c>
      <c r="U228">
        <v>215.25196969142416</v>
      </c>
      <c r="V228">
        <v>211.38575944169861</v>
      </c>
      <c r="W228">
        <v>200.15129037111183</v>
      </c>
      <c r="X228">
        <v>206.66091798139678</v>
      </c>
      <c r="Y228">
        <v>205.99203351358301</v>
      </c>
      <c r="Z228">
        <v>201.12055820155365</v>
      </c>
      <c r="AA228">
        <v>205.01436195209681</v>
      </c>
      <c r="AB228">
        <v>202.4247997518687</v>
      </c>
      <c r="AC228">
        <v>209.75677996594459</v>
      </c>
      <c r="AD228">
        <v>208.68526674112945</v>
      </c>
      <c r="AE228">
        <v>212.17359672155726</v>
      </c>
      <c r="AF228">
        <v>209.31482124743343</v>
      </c>
      <c r="AG228">
        <v>210.25608289383672</v>
      </c>
      <c r="AH228">
        <v>206.10540259659319</v>
      </c>
      <c r="AI228">
        <v>210.34470974191936</v>
      </c>
      <c r="AJ228">
        <v>210.20219021684898</v>
      </c>
      <c r="AK228">
        <v>200.3477400898264</v>
      </c>
      <c r="AL228">
        <v>215.20805019227555</v>
      </c>
      <c r="AM228">
        <v>211.53292477939249</v>
      </c>
      <c r="AN228">
        <v>221.46697899862193</v>
      </c>
      <c r="AO228">
        <v>207.43838815852359</v>
      </c>
      <c r="AP228">
        <v>206.45362594896869</v>
      </c>
      <c r="AQ228">
        <v>200.58634602483653</v>
      </c>
      <c r="AR228">
        <v>209.21847847367462</v>
      </c>
      <c r="AS228">
        <v>209.40896929679002</v>
      </c>
      <c r="AT228">
        <v>209.74571255229239</v>
      </c>
      <c r="AU228">
        <v>200.38742020679638</v>
      </c>
      <c r="AV228">
        <v>207.44472847346333</v>
      </c>
      <c r="AW228">
        <v>208.74933893756679</v>
      </c>
      <c r="AX228">
        <v>210.15485670196358</v>
      </c>
      <c r="AY228">
        <v>208.70561952725257</v>
      </c>
      <c r="AZ228">
        <v>211.93943651033624</v>
      </c>
      <c r="BA228">
        <v>207.16350361672812</v>
      </c>
      <c r="BB228">
        <v>214.00274006501422</v>
      </c>
      <c r="BC228">
        <v>208.92172172116989</v>
      </c>
      <c r="BD228">
        <v>198.80801899253856</v>
      </c>
      <c r="BE228">
        <v>212.47039099071844</v>
      </c>
      <c r="BF228">
        <v>209.37334723149252</v>
      </c>
      <c r="BG228">
        <v>211.78971378722781</v>
      </c>
      <c r="BH228">
        <v>218.15105681290152</v>
      </c>
      <c r="BI228">
        <v>208.78757466326351</v>
      </c>
    </row>
    <row r="229" spans="1:61" x14ac:dyDescent="0.2">
      <c r="A229" s="39" t="s">
        <v>327</v>
      </c>
      <c r="B229">
        <v>212.45635350843077</v>
      </c>
      <c r="C229">
        <v>208.27886130737897</v>
      </c>
      <c r="D229">
        <v>203.77403002604115</v>
      </c>
      <c r="E229">
        <v>206.66698317418923</v>
      </c>
      <c r="F229">
        <v>210.04849698093312</v>
      </c>
      <c r="G229">
        <v>201.18448658414127</v>
      </c>
      <c r="H229">
        <v>222.57327016396448</v>
      </c>
      <c r="I229">
        <v>208.13065175608062</v>
      </c>
      <c r="J229">
        <v>215.63789103075396</v>
      </c>
      <c r="K229">
        <v>214.92289859216544</v>
      </c>
      <c r="L229">
        <v>211.01396312352153</v>
      </c>
      <c r="M229">
        <v>207.50813162286067</v>
      </c>
      <c r="N229">
        <v>212.86423459733487</v>
      </c>
      <c r="O229">
        <v>213.39939719601534</v>
      </c>
      <c r="P229">
        <v>205.31993511886685</v>
      </c>
      <c r="Q229">
        <v>207.58285229695321</v>
      </c>
      <c r="R229">
        <v>197.18789970048238</v>
      </c>
      <c r="S229">
        <v>207.20137042863644</v>
      </c>
      <c r="T229">
        <v>218.29301984090125</v>
      </c>
      <c r="U229">
        <v>207.55922305616696</v>
      </c>
      <c r="V229">
        <v>218.67318862624234</v>
      </c>
      <c r="W229">
        <v>203.85719820061058</v>
      </c>
      <c r="X229">
        <v>205.70220483696903</v>
      </c>
      <c r="Y229">
        <v>206.19356048647023</v>
      </c>
      <c r="Z229">
        <v>211.50453092323733</v>
      </c>
      <c r="AA229">
        <v>194.10683178412728</v>
      </c>
      <c r="AB229">
        <v>205.07511392443848</v>
      </c>
      <c r="AC229">
        <v>198.45071035652654</v>
      </c>
      <c r="AD229">
        <v>211.5723235214391</v>
      </c>
      <c r="AE229">
        <v>219.02329406421632</v>
      </c>
      <c r="AF229">
        <v>205.95781832290231</v>
      </c>
      <c r="AG229">
        <v>202.92050733351789</v>
      </c>
      <c r="AH229">
        <v>211.15131160277815</v>
      </c>
      <c r="AI229">
        <v>217.40992777032079</v>
      </c>
      <c r="AJ229">
        <v>208.54385395742429</v>
      </c>
      <c r="AK229">
        <v>212.09823201152903</v>
      </c>
      <c r="AL229">
        <v>218.01554664981086</v>
      </c>
      <c r="AM229">
        <v>210.94865913019748</v>
      </c>
      <c r="AN229">
        <v>198.883652571938</v>
      </c>
      <c r="AO229">
        <v>204.76702714168641</v>
      </c>
      <c r="AP229">
        <v>207.5879170455737</v>
      </c>
      <c r="AQ229">
        <v>211.51484800376056</v>
      </c>
      <c r="AR229">
        <v>207.22814481578826</v>
      </c>
      <c r="AS229">
        <v>202.68577811967407</v>
      </c>
      <c r="AT229">
        <v>213.99663735556533</v>
      </c>
      <c r="AU229">
        <v>208.53623807616532</v>
      </c>
      <c r="AV229">
        <v>210.31295814501209</v>
      </c>
      <c r="AW229">
        <v>194.14734977309126</v>
      </c>
      <c r="AX229">
        <v>212.6183754420781</v>
      </c>
      <c r="AY229">
        <v>208.64584924075461</v>
      </c>
      <c r="AZ229">
        <v>209.90442051462014</v>
      </c>
      <c r="BA229">
        <v>211.44750560543616</v>
      </c>
      <c r="BB229">
        <v>212.07273319069645</v>
      </c>
      <c r="BC229">
        <v>214.32845967629692</v>
      </c>
      <c r="BD229">
        <v>212.39007408203906</v>
      </c>
      <c r="BE229">
        <v>204.83975943298719</v>
      </c>
      <c r="BF229">
        <v>214.03412900090916</v>
      </c>
      <c r="BG229">
        <v>201.70568048107089</v>
      </c>
      <c r="BH229">
        <v>203.54539726887015</v>
      </c>
      <c r="BI229">
        <v>203.19211542065023</v>
      </c>
    </row>
    <row r="230" spans="1:61" x14ac:dyDescent="0.2">
      <c r="A230" s="39" t="s">
        <v>328</v>
      </c>
      <c r="B230">
        <v>208.41545945350663</v>
      </c>
      <c r="C230">
        <v>203.9200636112655</v>
      </c>
      <c r="D230">
        <v>212.02693785872543</v>
      </c>
      <c r="E230">
        <v>206.46019136384712</v>
      </c>
      <c r="F230">
        <v>214.23315486336651</v>
      </c>
      <c r="G230">
        <v>210.87122475128854</v>
      </c>
      <c r="H230">
        <v>217.36660853767535</v>
      </c>
      <c r="I230">
        <v>212.48562900601246</v>
      </c>
      <c r="J230">
        <v>207.79525910021039</v>
      </c>
      <c r="K230">
        <v>203.91729988424049</v>
      </c>
      <c r="L230">
        <v>211.53603240910161</v>
      </c>
      <c r="M230">
        <v>213.95639448874863</v>
      </c>
      <c r="N230">
        <v>206.56405622722377</v>
      </c>
      <c r="O230">
        <v>196.06670191697776</v>
      </c>
      <c r="P230">
        <v>203.54598502982117</v>
      </c>
      <c r="Q230">
        <v>212.49266963187256</v>
      </c>
      <c r="R230">
        <v>201.34479525714414</v>
      </c>
      <c r="S230">
        <v>211.32393199187209</v>
      </c>
      <c r="T230">
        <v>204.95519193210203</v>
      </c>
      <c r="U230">
        <v>208.02377305463597</v>
      </c>
      <c r="V230">
        <v>205.45979721410549</v>
      </c>
      <c r="W230">
        <v>208.3677882887132</v>
      </c>
      <c r="X230">
        <v>205.39172324098035</v>
      </c>
      <c r="Y230">
        <v>197.21396127116168</v>
      </c>
      <c r="Z230">
        <v>204.77652510854386</v>
      </c>
      <c r="AA230">
        <v>198.33463382147602</v>
      </c>
      <c r="AB230">
        <v>211.55364022652793</v>
      </c>
      <c r="AC230">
        <v>208.5053868790128</v>
      </c>
      <c r="AD230">
        <v>206.63359334995039</v>
      </c>
      <c r="AE230">
        <v>210.73991645372007</v>
      </c>
      <c r="AF230">
        <v>211.59312650743959</v>
      </c>
      <c r="AG230">
        <v>209.5013415577414</v>
      </c>
      <c r="AH230">
        <v>201.35615029849578</v>
      </c>
      <c r="AI230">
        <v>205.23576024734939</v>
      </c>
      <c r="AJ230">
        <v>199.51433257793542</v>
      </c>
      <c r="AK230">
        <v>214.33743866274017</v>
      </c>
      <c r="AL230">
        <v>207.40369775686122</v>
      </c>
      <c r="AM230">
        <v>206.52309429115849</v>
      </c>
      <c r="AN230">
        <v>212.29983401772915</v>
      </c>
      <c r="AO230">
        <v>212.21354570789845</v>
      </c>
      <c r="AP230">
        <v>208.25189933694492</v>
      </c>
      <c r="AQ230">
        <v>220.45873136213049</v>
      </c>
      <c r="AR230">
        <v>206.62969161767978</v>
      </c>
      <c r="AS230">
        <v>208.12980763131054</v>
      </c>
      <c r="AT230">
        <v>203.14508203901642</v>
      </c>
      <c r="AU230">
        <v>208.05280469395075</v>
      </c>
      <c r="AV230">
        <v>215.61808223614935</v>
      </c>
      <c r="AW230">
        <v>213.68820041735307</v>
      </c>
      <c r="AX230">
        <v>205.00948478675855</v>
      </c>
      <c r="AY230">
        <v>207.52628968458157</v>
      </c>
      <c r="AZ230">
        <v>204.34046275787114</v>
      </c>
      <c r="BA230">
        <v>197.70938122511143</v>
      </c>
      <c r="BB230">
        <v>209.71167243934178</v>
      </c>
      <c r="BC230">
        <v>208.60011643654434</v>
      </c>
      <c r="BD230">
        <v>212.28271391683666</v>
      </c>
      <c r="BE230">
        <v>204.98017177252041</v>
      </c>
      <c r="BF230">
        <v>214.80374569128617</v>
      </c>
      <c r="BG230">
        <v>212.44293505097448</v>
      </c>
      <c r="BH230">
        <v>203.99613488499017</v>
      </c>
      <c r="BI230">
        <v>204.73697629987146</v>
      </c>
    </row>
    <row r="231" spans="1:61" x14ac:dyDescent="0.2">
      <c r="A231" s="39" t="s">
        <v>329</v>
      </c>
      <c r="B231">
        <v>202.77830670002731</v>
      </c>
      <c r="C231">
        <v>207.9135366124392</v>
      </c>
      <c r="D231">
        <v>212.01869044708292</v>
      </c>
      <c r="E231">
        <v>216.48704303280101</v>
      </c>
      <c r="F231">
        <v>212.61418608210806</v>
      </c>
      <c r="G231">
        <v>208.58487842125032</v>
      </c>
      <c r="H231">
        <v>207.9673917727705</v>
      </c>
      <c r="I231">
        <v>200.91621747943282</v>
      </c>
      <c r="J231">
        <v>205.58876697342203</v>
      </c>
      <c r="K231">
        <v>211.17911769798229</v>
      </c>
      <c r="L231">
        <v>204.11097337037791</v>
      </c>
      <c r="M231">
        <v>205.45230013559194</v>
      </c>
      <c r="N231">
        <v>208.4969393785359</v>
      </c>
      <c r="O231">
        <v>213.0153892061644</v>
      </c>
      <c r="P231">
        <v>212.11102519137785</v>
      </c>
      <c r="Q231">
        <v>204.44792296749074</v>
      </c>
      <c r="R231">
        <v>221.21966919931583</v>
      </c>
      <c r="S231">
        <v>196.02203208470019</v>
      </c>
      <c r="T231">
        <v>206.44311503238714</v>
      </c>
      <c r="U231">
        <v>201.66746351370239</v>
      </c>
      <c r="V231">
        <v>204.92080791646731</v>
      </c>
      <c r="W231">
        <v>205.8696541802492</v>
      </c>
      <c r="X231">
        <v>196.32351593591738</v>
      </c>
      <c r="Y231">
        <v>207.27528449461533</v>
      </c>
      <c r="Z231">
        <v>206.39839517790097</v>
      </c>
      <c r="AA231">
        <v>212.42952909907035</v>
      </c>
      <c r="AB231">
        <v>210.88955789073952</v>
      </c>
      <c r="AC231">
        <v>212.02528712584171</v>
      </c>
      <c r="AD231">
        <v>202.50023324243375</v>
      </c>
      <c r="AE231">
        <v>211.38270808697416</v>
      </c>
      <c r="AF231">
        <v>210.98807663057232</v>
      </c>
      <c r="AG231">
        <v>206.99624185673019</v>
      </c>
      <c r="AH231">
        <v>210.06744289243943</v>
      </c>
      <c r="AI231">
        <v>206.03470245751669</v>
      </c>
      <c r="AJ231">
        <v>199.23820998647716</v>
      </c>
      <c r="AK231">
        <v>201.34304447984323</v>
      </c>
      <c r="AL231">
        <v>198.96733972692164</v>
      </c>
      <c r="AM231">
        <v>212.50913944405329</v>
      </c>
      <c r="AN231">
        <v>211.61973206963739</v>
      </c>
      <c r="AO231">
        <v>205.20516541401594</v>
      </c>
      <c r="AP231">
        <v>194.32092683692463</v>
      </c>
      <c r="AQ231">
        <v>206.3218549459707</v>
      </c>
      <c r="AR231">
        <v>207.33296635390434</v>
      </c>
      <c r="AS231">
        <v>205.07075573951442</v>
      </c>
      <c r="AT231">
        <v>202.65415157828829</v>
      </c>
      <c r="AU231">
        <v>200.62167420965852</v>
      </c>
      <c r="AV231">
        <v>223.45886334497482</v>
      </c>
      <c r="AW231">
        <v>215.94422703620512</v>
      </c>
      <c r="AX231">
        <v>209.52931647789956</v>
      </c>
      <c r="AY231">
        <v>206.4474982284155</v>
      </c>
      <c r="AZ231">
        <v>205.88959428315138</v>
      </c>
      <c r="BA231">
        <v>210.70377540800837</v>
      </c>
      <c r="BB231">
        <v>202.00259980575356</v>
      </c>
      <c r="BC231">
        <v>208.05743174824602</v>
      </c>
      <c r="BD231">
        <v>207.35415075924539</v>
      </c>
      <c r="BE231">
        <v>206.44048886643577</v>
      </c>
      <c r="BF231">
        <v>217.26941538637038</v>
      </c>
      <c r="BG231">
        <v>207.85293470672332</v>
      </c>
      <c r="BH231">
        <v>210.13760529277351</v>
      </c>
      <c r="BI231">
        <v>218.26410700433189</v>
      </c>
    </row>
    <row r="232" spans="1:61" x14ac:dyDescent="0.2">
      <c r="A232" s="39" t="s">
        <v>330</v>
      </c>
      <c r="B232">
        <v>212.32959723184467</v>
      </c>
      <c r="C232">
        <v>221.95539584336802</v>
      </c>
      <c r="D232">
        <v>194.84736056020483</v>
      </c>
      <c r="E232">
        <v>210.82359735592763</v>
      </c>
      <c r="F232">
        <v>217.55499217525357</v>
      </c>
      <c r="G232">
        <v>202.24166844619322</v>
      </c>
      <c r="H232">
        <v>204.91391110445693</v>
      </c>
      <c r="I232">
        <v>205.74940704355686</v>
      </c>
      <c r="J232">
        <v>207.80788970788126</v>
      </c>
      <c r="K232">
        <v>207.36431777314283</v>
      </c>
      <c r="L232">
        <v>214.38837377664458</v>
      </c>
      <c r="M232">
        <v>208.3075115273532</v>
      </c>
      <c r="N232">
        <v>210.18988475353399</v>
      </c>
      <c r="O232">
        <v>201.5063920020184</v>
      </c>
      <c r="P232">
        <v>207.31219463178422</v>
      </c>
      <c r="Q232">
        <v>213.9518549733184</v>
      </c>
      <c r="R232">
        <v>203.178534391016</v>
      </c>
      <c r="S232">
        <v>210.88908267975785</v>
      </c>
      <c r="T232">
        <v>209.78735604094982</v>
      </c>
      <c r="U232">
        <v>201.12607315005152</v>
      </c>
      <c r="V232">
        <v>208.01199282451125</v>
      </c>
      <c r="W232">
        <v>207.97959093889222</v>
      </c>
      <c r="X232">
        <v>207.11623262960347</v>
      </c>
      <c r="Y232">
        <v>214.78838887324673</v>
      </c>
      <c r="Z232">
        <v>198.42017179817776</v>
      </c>
      <c r="AA232">
        <v>209.22149231174262</v>
      </c>
      <c r="AB232">
        <v>213.46036176274356</v>
      </c>
      <c r="AC232">
        <v>204.63455582776805</v>
      </c>
      <c r="AD232">
        <v>205.52142457509763</v>
      </c>
      <c r="AE232">
        <v>214.96865640748001</v>
      </c>
      <c r="AF232">
        <v>201.51735937125341</v>
      </c>
      <c r="AG232">
        <v>210.74278022516228</v>
      </c>
      <c r="AH232">
        <v>209.83577753887221</v>
      </c>
      <c r="AI232">
        <v>204.23425310346647</v>
      </c>
      <c r="AJ232">
        <v>206.50826270630932</v>
      </c>
      <c r="AK232">
        <v>208.96612893685233</v>
      </c>
      <c r="AL232">
        <v>214.9126815560594</v>
      </c>
      <c r="AM232">
        <v>211.59156331342092</v>
      </c>
      <c r="AN232">
        <v>198.90023493408808</v>
      </c>
      <c r="AO232">
        <v>201.38226189138368</v>
      </c>
      <c r="AP232">
        <v>214.52497192277224</v>
      </c>
      <c r="AQ232">
        <v>207.25193662875245</v>
      </c>
      <c r="AR232">
        <v>206.26004000169632</v>
      </c>
      <c r="AS232">
        <v>208.7837479643058</v>
      </c>
      <c r="AT232">
        <v>201.00687022696366</v>
      </c>
      <c r="AU232">
        <v>210.9705438464589</v>
      </c>
      <c r="AV232">
        <v>202.81713643945113</v>
      </c>
      <c r="AW232">
        <v>207.28122463188629</v>
      </c>
      <c r="AX232">
        <v>208.69289512794057</v>
      </c>
      <c r="AY232">
        <v>200.31771425911575</v>
      </c>
      <c r="AZ232">
        <v>209.67373684689665</v>
      </c>
      <c r="BA232">
        <v>202.91276639673742</v>
      </c>
      <c r="BB232">
        <v>212.27303461947304</v>
      </c>
      <c r="BC232">
        <v>204.24223164573777</v>
      </c>
      <c r="BD232">
        <v>203.06001927329635</v>
      </c>
      <c r="BE232">
        <v>206.11120517279051</v>
      </c>
      <c r="BF232">
        <v>205.88959428315138</v>
      </c>
      <c r="BG232">
        <v>212.41791144112358</v>
      </c>
      <c r="BH232">
        <v>213.93526010561618</v>
      </c>
      <c r="BI232">
        <v>204.98653084578837</v>
      </c>
    </row>
    <row r="233" spans="1:61" x14ac:dyDescent="0.2">
      <c r="A233" s="39" t="s">
        <v>331</v>
      </c>
      <c r="B233">
        <v>202.44655941260862</v>
      </c>
      <c r="C233">
        <v>205.12154078679305</v>
      </c>
      <c r="D233">
        <v>207.93541507592454</v>
      </c>
      <c r="E233">
        <v>195.44642653036863</v>
      </c>
      <c r="F233">
        <v>211.13150280817354</v>
      </c>
      <c r="G233">
        <v>210.63939682554337</v>
      </c>
      <c r="H233">
        <v>208.29065404305584</v>
      </c>
      <c r="I233">
        <v>205.38324447662308</v>
      </c>
      <c r="J233">
        <v>215.05973434378393</v>
      </c>
      <c r="K233">
        <v>199.72520119827823</v>
      </c>
      <c r="L233">
        <v>213.31422188032593</v>
      </c>
      <c r="M233">
        <v>203.47789229836781</v>
      </c>
      <c r="N233">
        <v>202.76706420864502</v>
      </c>
      <c r="O233">
        <v>203.82528403152537</v>
      </c>
      <c r="P233">
        <v>201.74038338828541</v>
      </c>
      <c r="Q233">
        <v>223.71497705299407</v>
      </c>
      <c r="R233">
        <v>213.25547079632815</v>
      </c>
      <c r="S233">
        <v>216.63253262650687</v>
      </c>
      <c r="T233">
        <v>207.50432993500726</v>
      </c>
      <c r="U233">
        <v>212.21129470851156</v>
      </c>
      <c r="V233">
        <v>205.7429979480803</v>
      </c>
      <c r="W233">
        <v>203.26932469962048</v>
      </c>
      <c r="X233">
        <v>205.69347596156877</v>
      </c>
      <c r="Y233">
        <v>205.12347289460013</v>
      </c>
      <c r="Z233">
        <v>203.8056127979944</v>
      </c>
      <c r="AA233">
        <v>208.96826738626987</v>
      </c>
      <c r="AB233">
        <v>198.45261120045325</v>
      </c>
      <c r="AC233">
        <v>197.1733432377805</v>
      </c>
      <c r="AD233">
        <v>209.07142568595009</v>
      </c>
      <c r="AE233">
        <v>213.199283350521</v>
      </c>
      <c r="AF233">
        <v>209.44639216159703</v>
      </c>
      <c r="AG233">
        <v>207.06888660916593</v>
      </c>
      <c r="AH233">
        <v>211.80412643607997</v>
      </c>
      <c r="AI233">
        <v>196.17935193073936</v>
      </c>
      <c r="AJ233">
        <v>200.13845967460657</v>
      </c>
      <c r="AK233">
        <v>204.93063728045672</v>
      </c>
      <c r="AL233">
        <v>203.61396521130519</v>
      </c>
      <c r="AM233">
        <v>198.02397089498118</v>
      </c>
      <c r="AN233">
        <v>207.43246677958086</v>
      </c>
      <c r="AO233">
        <v>220.4807411339134</v>
      </c>
      <c r="AP233">
        <v>200.00287447820301</v>
      </c>
      <c r="AQ233">
        <v>199.77444806264248</v>
      </c>
      <c r="AR233">
        <v>198.240617080417</v>
      </c>
      <c r="AS233">
        <v>210.3941066729094</v>
      </c>
      <c r="AT233">
        <v>207.16350361672812</v>
      </c>
      <c r="AU233">
        <v>212.12884560319071</v>
      </c>
      <c r="AV233">
        <v>206.96670999532944</v>
      </c>
      <c r="AW233">
        <v>203.68187035947631</v>
      </c>
      <c r="AX233">
        <v>219.21147761296015</v>
      </c>
      <c r="AY233">
        <v>210.28403280289058</v>
      </c>
      <c r="AZ233">
        <v>200.03061179287033</v>
      </c>
      <c r="BA233">
        <v>213.69681674278399</v>
      </c>
      <c r="BB233">
        <v>212.92173512611771</v>
      </c>
      <c r="BC233">
        <v>208.47751200327184</v>
      </c>
      <c r="BD233">
        <v>208.7043502137094</v>
      </c>
      <c r="BE233">
        <v>206.8233150816086</v>
      </c>
      <c r="BF233">
        <v>204.3451898565836</v>
      </c>
      <c r="BG233">
        <v>207.06462221588299</v>
      </c>
      <c r="BH233">
        <v>206.00282580508792</v>
      </c>
      <c r="BI233">
        <v>199.56650574150262</v>
      </c>
    </row>
    <row r="234" spans="1:61" x14ac:dyDescent="0.2">
      <c r="A234" s="39" t="s">
        <v>332</v>
      </c>
      <c r="B234">
        <v>206.41901058061922</v>
      </c>
      <c r="C234">
        <v>217.33269348024623</v>
      </c>
      <c r="D234">
        <v>208.94178687959356</v>
      </c>
      <c r="E234">
        <v>207.36474296191591</v>
      </c>
      <c r="F234">
        <v>200.6402574601525</v>
      </c>
      <c r="G234">
        <v>206.50127210265782</v>
      </c>
      <c r="H234">
        <v>199.71997387747979</v>
      </c>
      <c r="I234">
        <v>202.58422053066897</v>
      </c>
      <c r="J234">
        <v>207.34440893412102</v>
      </c>
      <c r="K234">
        <v>208.79437768363277</v>
      </c>
      <c r="L234">
        <v>210.56551402344485</v>
      </c>
      <c r="M234">
        <v>206.81556163927598</v>
      </c>
      <c r="N234">
        <v>202.74254082088009</v>
      </c>
      <c r="O234">
        <v>211.34162734816346</v>
      </c>
      <c r="P234">
        <v>218.25930487230653</v>
      </c>
      <c r="Q234">
        <v>213.42740963282995</v>
      </c>
      <c r="R234">
        <v>216.2500878306746</v>
      </c>
      <c r="S234">
        <v>209.56214355229167</v>
      </c>
      <c r="T234">
        <v>218.27851340040797</v>
      </c>
      <c r="U234">
        <v>206.07814674568363</v>
      </c>
      <c r="V234">
        <v>205.78641097236687</v>
      </c>
      <c r="W234">
        <v>211.33504942773288</v>
      </c>
      <c r="X234">
        <v>210.2428207557823</v>
      </c>
      <c r="Y234">
        <v>216.73197677719872</v>
      </c>
      <c r="Z234">
        <v>206.31789068593935</v>
      </c>
      <c r="AA234">
        <v>201.67399141192436</v>
      </c>
      <c r="AB234">
        <v>207.114100432962</v>
      </c>
      <c r="AC234">
        <v>204.18410583934747</v>
      </c>
      <c r="AD234">
        <v>217.42268343351316</v>
      </c>
      <c r="AE234">
        <v>213.29947783434181</v>
      </c>
      <c r="AF234">
        <v>206.51306483833469</v>
      </c>
      <c r="AG234">
        <v>217.36660853767535</v>
      </c>
      <c r="AH234">
        <v>209.42375711220666</v>
      </c>
      <c r="AI234">
        <v>217.25030690268613</v>
      </c>
      <c r="AJ234">
        <v>210.19398657463898</v>
      </c>
      <c r="AK234">
        <v>214.98182475389331</v>
      </c>
      <c r="AL234">
        <v>212.33418676948349</v>
      </c>
      <c r="AM234">
        <v>212.84746465190256</v>
      </c>
      <c r="AN234">
        <v>209.02429851267516</v>
      </c>
      <c r="AO234">
        <v>208.75103343988303</v>
      </c>
      <c r="AP234">
        <v>215.79893753133365</v>
      </c>
      <c r="AQ234">
        <v>198.51278791739605</v>
      </c>
      <c r="AR234">
        <v>199.54327042560908</v>
      </c>
      <c r="AS234">
        <v>203.54247096966719</v>
      </c>
      <c r="AT234">
        <v>209.42940962177818</v>
      </c>
      <c r="AU234">
        <v>199.52951431824476</v>
      </c>
      <c r="AV234">
        <v>213.40144810656784</v>
      </c>
      <c r="AW234">
        <v>205.6008035673658</v>
      </c>
      <c r="AX234">
        <v>199.06951008798205</v>
      </c>
      <c r="AY234">
        <v>212.37159087596228</v>
      </c>
      <c r="AZ234">
        <v>214.0495108300529</v>
      </c>
      <c r="BA234">
        <v>206.20731659383455</v>
      </c>
      <c r="BB234">
        <v>206.2485348937189</v>
      </c>
      <c r="BC234">
        <v>198.2385661698645</v>
      </c>
      <c r="BD234">
        <v>212.25939106207807</v>
      </c>
      <c r="BE234">
        <v>209.70593239090522</v>
      </c>
      <c r="BF234">
        <v>209.41331497616193</v>
      </c>
      <c r="BG234">
        <v>208.30582327781303</v>
      </c>
      <c r="BH234">
        <v>209.03885497537703</v>
      </c>
      <c r="BI234">
        <v>204.94783241466212</v>
      </c>
    </row>
    <row r="235" spans="1:61" x14ac:dyDescent="0.2">
      <c r="A235" s="39" t="s">
        <v>333</v>
      </c>
      <c r="B235">
        <v>200.03181232587667</v>
      </c>
      <c r="C235">
        <v>212.59148850495694</v>
      </c>
      <c r="D235">
        <v>205.29099727119319</v>
      </c>
      <c r="E235">
        <v>207.46079810797528</v>
      </c>
      <c r="F235">
        <v>203.40433464062517</v>
      </c>
      <c r="G235">
        <v>201.98656768789806</v>
      </c>
      <c r="H235">
        <v>202.83220562979113</v>
      </c>
      <c r="I235">
        <v>200.54859176289756</v>
      </c>
      <c r="J235">
        <v>201.47247694458929</v>
      </c>
      <c r="K235">
        <v>210.60451258782268</v>
      </c>
      <c r="L235">
        <v>209.61653645136539</v>
      </c>
      <c r="M235">
        <v>210.36776998008281</v>
      </c>
      <c r="N235">
        <v>204.51914833975752</v>
      </c>
      <c r="O235">
        <v>212.84808992951002</v>
      </c>
      <c r="P235">
        <v>214.80464609104092</v>
      </c>
      <c r="Q235">
        <v>211.96448513129144</v>
      </c>
      <c r="R235">
        <v>207.1749962191534</v>
      </c>
      <c r="S235">
        <v>201.31670778701664</v>
      </c>
      <c r="T235">
        <v>211.87607087759534</v>
      </c>
      <c r="U235">
        <v>198.71312686282909</v>
      </c>
      <c r="V235">
        <v>205.9339077071927</v>
      </c>
      <c r="W235">
        <v>214.39250060885388</v>
      </c>
      <c r="X235">
        <v>209.72139550613792</v>
      </c>
      <c r="Y235">
        <v>217.43548911891412</v>
      </c>
      <c r="Z235">
        <v>202.98843749279331</v>
      </c>
      <c r="AA235">
        <v>208.253162397712</v>
      </c>
      <c r="AB235">
        <v>215.36695824343769</v>
      </c>
      <c r="AC235">
        <v>211.31635988004564</v>
      </c>
      <c r="AD235">
        <v>203.37384610448498</v>
      </c>
      <c r="AE235">
        <v>212.89167177875061</v>
      </c>
      <c r="AF235">
        <v>217.39722212933702</v>
      </c>
      <c r="AG235">
        <v>213.38919266546145</v>
      </c>
      <c r="AH235">
        <v>191.1581226317212</v>
      </c>
      <c r="AI235">
        <v>206.45581442059483</v>
      </c>
      <c r="AJ235">
        <v>203.00752096537326</v>
      </c>
      <c r="AK235">
        <v>209.63191828050913</v>
      </c>
      <c r="AL235">
        <v>205.43729972578876</v>
      </c>
      <c r="AM235">
        <v>205.88732452543627</v>
      </c>
      <c r="AN235">
        <v>213.45073248758854</v>
      </c>
      <c r="AO235">
        <v>201.76364371528325</v>
      </c>
      <c r="AP235">
        <v>197.23687144269934</v>
      </c>
      <c r="AQ235">
        <v>207.29141040411196</v>
      </c>
      <c r="AR235">
        <v>201.35264874389395</v>
      </c>
      <c r="AS235">
        <v>219.64071818493539</v>
      </c>
      <c r="AT235">
        <v>204.73144884582143</v>
      </c>
      <c r="AU235">
        <v>211.14487124342122</v>
      </c>
      <c r="AV235">
        <v>213.963960347799</v>
      </c>
      <c r="AW235">
        <v>204.40426608493726</v>
      </c>
      <c r="AX235">
        <v>206.72065075123828</v>
      </c>
      <c r="AY235">
        <v>217.31498561840272</v>
      </c>
      <c r="AZ235">
        <v>211.89065235140151</v>
      </c>
      <c r="BA235">
        <v>202.53274767802213</v>
      </c>
      <c r="BB235">
        <v>208.69671557412221</v>
      </c>
      <c r="BC235">
        <v>222.09665856044739</v>
      </c>
      <c r="BD235">
        <v>202.59787659361609</v>
      </c>
      <c r="BE235">
        <v>209.57397380462498</v>
      </c>
      <c r="BF235">
        <v>208.35429479794402</v>
      </c>
      <c r="BG235">
        <v>201.73314267359092</v>
      </c>
      <c r="BH235">
        <v>206.90197500462818</v>
      </c>
      <c r="BI235">
        <v>206.36280437648384</v>
      </c>
    </row>
    <row r="236" spans="1:61" x14ac:dyDescent="0.2">
      <c r="A236" s="39" t="s">
        <v>334</v>
      </c>
      <c r="B236">
        <v>199.12410932866624</v>
      </c>
      <c r="C236">
        <v>209.62620324317686</v>
      </c>
      <c r="D236">
        <v>218.74887222785037</v>
      </c>
      <c r="E236">
        <v>217.06847617443418</v>
      </c>
      <c r="F236">
        <v>212.47039099071844</v>
      </c>
      <c r="G236">
        <v>210.84570091935166</v>
      </c>
      <c r="H236">
        <v>219.62886292149778</v>
      </c>
      <c r="I236">
        <v>211.57907651959977</v>
      </c>
      <c r="J236">
        <v>204.29307922077714</v>
      </c>
      <c r="K236">
        <v>218.33208718581591</v>
      </c>
      <c r="L236">
        <v>212.11213818551914</v>
      </c>
      <c r="M236">
        <v>215.23895141163666</v>
      </c>
      <c r="N236">
        <v>200.92969846464985</v>
      </c>
      <c r="O236">
        <v>209.17797299026279</v>
      </c>
      <c r="P236">
        <v>214.91639570504776</v>
      </c>
      <c r="Q236">
        <v>204.59490072190238</v>
      </c>
      <c r="R236">
        <v>215.56679696678475</v>
      </c>
      <c r="S236">
        <v>202.11197336485202</v>
      </c>
      <c r="T236">
        <v>199.74213371588849</v>
      </c>
      <c r="U236">
        <v>209.99627379515732</v>
      </c>
      <c r="V236">
        <v>214.64735125610605</v>
      </c>
      <c r="W236">
        <v>210.82839948795299</v>
      </c>
      <c r="X236">
        <v>212.05062337449635</v>
      </c>
      <c r="Y236">
        <v>201.92886707028083</v>
      </c>
      <c r="Z236">
        <v>208.16601120478299</v>
      </c>
      <c r="AA236">
        <v>212.25826556238462</v>
      </c>
      <c r="AB236">
        <v>212.8134370445041</v>
      </c>
      <c r="AC236">
        <v>209.62444621309987</v>
      </c>
      <c r="AD236">
        <v>213.22499476574012</v>
      </c>
      <c r="AE236">
        <v>213.80071287004102</v>
      </c>
      <c r="AF236">
        <v>209.3295527878654</v>
      </c>
      <c r="AG236">
        <v>222.60168277844787</v>
      </c>
      <c r="AH236">
        <v>203.25713178627484</v>
      </c>
      <c r="AI236">
        <v>200.31995275295048</v>
      </c>
      <c r="AJ236">
        <v>207.04796482042002</v>
      </c>
      <c r="AK236">
        <v>207.70133615079249</v>
      </c>
      <c r="AL236">
        <v>202.41705881508824</v>
      </c>
      <c r="AM236">
        <v>213.57730118089239</v>
      </c>
      <c r="AN236">
        <v>209.34341519242298</v>
      </c>
      <c r="AO236">
        <v>207.15541877726355</v>
      </c>
      <c r="AP236">
        <v>207.13881140400918</v>
      </c>
      <c r="AQ236">
        <v>215.13714371158858</v>
      </c>
      <c r="AR236">
        <v>208.02545505140006</v>
      </c>
      <c r="AS236">
        <v>200.53698661050294</v>
      </c>
      <c r="AT236">
        <v>209.22796393497993</v>
      </c>
      <c r="AU236">
        <v>209.32695163301833</v>
      </c>
      <c r="AV236">
        <v>210.83801000477979</v>
      </c>
      <c r="AW236">
        <v>208.94306869868888</v>
      </c>
      <c r="AX236">
        <v>205.00509533795412</v>
      </c>
      <c r="AY236">
        <v>193.44073605444282</v>
      </c>
      <c r="AZ236">
        <v>195.82519469386898</v>
      </c>
      <c r="BA236">
        <v>210.22500034396944</v>
      </c>
      <c r="BB236">
        <v>215.49056312088214</v>
      </c>
      <c r="BC236">
        <v>207.65497806897474</v>
      </c>
      <c r="BD236">
        <v>209.71741874055442</v>
      </c>
      <c r="BE236">
        <v>211.0649357540824</v>
      </c>
      <c r="BF236">
        <v>204.53095983376261</v>
      </c>
      <c r="BG236">
        <v>206.71848729071644</v>
      </c>
      <c r="BH236">
        <v>204.99337138281408</v>
      </c>
      <c r="BI236">
        <v>197.24257397447946</v>
      </c>
    </row>
    <row r="237" spans="1:61" x14ac:dyDescent="0.2">
      <c r="A237" s="39" t="s">
        <v>335</v>
      </c>
      <c r="B237">
        <v>202.6931563954422</v>
      </c>
      <c r="C237">
        <v>211.2045102216216</v>
      </c>
      <c r="D237">
        <v>209.69975464814343</v>
      </c>
      <c r="E237">
        <v>204.33468519277812</v>
      </c>
      <c r="F237">
        <v>212.8848062306206</v>
      </c>
      <c r="G237">
        <v>214.72130909151747</v>
      </c>
      <c r="H237">
        <v>208.46061700231803</v>
      </c>
      <c r="I237">
        <v>198.86867092046305</v>
      </c>
      <c r="J237">
        <v>207.39607562282617</v>
      </c>
      <c r="K237">
        <v>219.85906512546353</v>
      </c>
      <c r="L237">
        <v>212.87856596009806</v>
      </c>
      <c r="M237">
        <v>209.23055258427485</v>
      </c>
      <c r="N237">
        <v>207.82515362262347</v>
      </c>
      <c r="O237">
        <v>209.22364951948839</v>
      </c>
      <c r="P237">
        <v>217.66339030128438</v>
      </c>
      <c r="Q237">
        <v>201.57681076617155</v>
      </c>
      <c r="R237">
        <v>206.56013573662494</v>
      </c>
      <c r="S237">
        <v>196.30340700806119</v>
      </c>
      <c r="T237">
        <v>202.49399297191121</v>
      </c>
      <c r="U237">
        <v>203.57628598267911</v>
      </c>
      <c r="V237">
        <v>210.51916219440318</v>
      </c>
      <c r="W237">
        <v>211.68214102763886</v>
      </c>
      <c r="X237">
        <v>209.56083046931599</v>
      </c>
      <c r="Y237">
        <v>213.07111394654203</v>
      </c>
      <c r="Z237">
        <v>203.00689568776579</v>
      </c>
      <c r="AA237">
        <v>207.44261503515008</v>
      </c>
      <c r="AB237">
        <v>199.56788135223906</v>
      </c>
      <c r="AC237">
        <v>215.45140823710244</v>
      </c>
      <c r="AD237">
        <v>220.51405592483934</v>
      </c>
      <c r="AE237">
        <v>209.12507450467092</v>
      </c>
      <c r="AF237">
        <v>211.69478414086188</v>
      </c>
      <c r="AG237">
        <v>210.55847339758475</v>
      </c>
      <c r="AH237">
        <v>204.68716668566049</v>
      </c>
      <c r="AI237">
        <v>212.18089371123642</v>
      </c>
      <c r="AJ237">
        <v>209.28583337755117</v>
      </c>
      <c r="AK237">
        <v>201.55763975472655</v>
      </c>
      <c r="AL237">
        <v>204.37190171597467</v>
      </c>
      <c r="AM237">
        <v>204.3236490430063</v>
      </c>
      <c r="AN237">
        <v>214.8785163875873</v>
      </c>
      <c r="AO237">
        <v>199.88727315413416</v>
      </c>
      <c r="AP237">
        <v>211.16123475840868</v>
      </c>
      <c r="AQ237">
        <v>205.14082434820739</v>
      </c>
      <c r="AR237">
        <v>205.52375060779741</v>
      </c>
      <c r="AS237">
        <v>205.94473751535406</v>
      </c>
      <c r="AT237">
        <v>202.50093355335412</v>
      </c>
      <c r="AU237">
        <v>222.3719807965681</v>
      </c>
      <c r="AV237">
        <v>207.84535634212079</v>
      </c>
      <c r="AW237">
        <v>204.07414451929799</v>
      </c>
      <c r="AX237">
        <v>200.46665538521484</v>
      </c>
      <c r="AY237">
        <v>206.84224848756276</v>
      </c>
      <c r="AZ237">
        <v>213.17827402291005</v>
      </c>
      <c r="BA237">
        <v>212.71242969979357</v>
      </c>
      <c r="BB237">
        <v>207.86303294008394</v>
      </c>
      <c r="BC237">
        <v>205.92487869854085</v>
      </c>
      <c r="BD237">
        <v>202.92373376597243</v>
      </c>
      <c r="BE237">
        <v>207.10855422058376</v>
      </c>
      <c r="BF237">
        <v>198.51648956083227</v>
      </c>
      <c r="BG237">
        <v>213.7198894864996</v>
      </c>
      <c r="BH237">
        <v>211.50761979461822</v>
      </c>
      <c r="BI237">
        <v>198.47151959530311</v>
      </c>
    </row>
    <row r="238" spans="1:61" x14ac:dyDescent="0.2">
      <c r="A238" s="39" t="s">
        <v>336</v>
      </c>
      <c r="B238">
        <v>197.06924702168908</v>
      </c>
      <c r="C238">
        <v>208.49186837713933</v>
      </c>
      <c r="D238">
        <v>211.25400094425277</v>
      </c>
      <c r="E238">
        <v>203.33175241595018</v>
      </c>
      <c r="F238">
        <v>208.50201037993247</v>
      </c>
      <c r="G238">
        <v>201.16358980649966</v>
      </c>
      <c r="H238">
        <v>208.12349858025118</v>
      </c>
      <c r="I238">
        <v>213.6946657878143</v>
      </c>
      <c r="J238">
        <v>196.96415036142571</v>
      </c>
      <c r="K238">
        <v>215.47994590710732</v>
      </c>
      <c r="L238">
        <v>208.47285993787227</v>
      </c>
      <c r="M238">
        <v>211.43777628586395</v>
      </c>
      <c r="N238">
        <v>209.62224523592158</v>
      </c>
      <c r="O238">
        <v>195.62200448254589</v>
      </c>
      <c r="P238">
        <v>211.53395648744481</v>
      </c>
      <c r="Q238">
        <v>202.98588636015484</v>
      </c>
      <c r="R238">
        <v>206.14909074302705</v>
      </c>
      <c r="S238">
        <v>209.77361243913765</v>
      </c>
      <c r="T238">
        <v>213.3128712806938</v>
      </c>
      <c r="U238">
        <v>207.26976329334138</v>
      </c>
      <c r="V238">
        <v>214.22916559223086</v>
      </c>
      <c r="W238">
        <v>206.52004293643404</v>
      </c>
      <c r="X238">
        <v>202.43042725033592</v>
      </c>
      <c r="Y238">
        <v>204.09312794746074</v>
      </c>
      <c r="Z238">
        <v>205.33461663709022</v>
      </c>
      <c r="AA238">
        <v>205.53259203316702</v>
      </c>
      <c r="AB238">
        <v>207.10472126884997</v>
      </c>
      <c r="AC238">
        <v>209.11090571408567</v>
      </c>
      <c r="AD238">
        <v>208.0065216454459</v>
      </c>
      <c r="AE238">
        <v>214.46917214908171</v>
      </c>
      <c r="AF238">
        <v>203.45010496149189</v>
      </c>
      <c r="AG238">
        <v>210.64269829131081</v>
      </c>
      <c r="AH238">
        <v>214.02262389293173</v>
      </c>
      <c r="AI238">
        <v>198.27493231551489</v>
      </c>
      <c r="AJ238">
        <v>202.60127810380072</v>
      </c>
      <c r="AK238">
        <v>219.74961653305218</v>
      </c>
      <c r="AL238">
        <v>191.1581226317212</v>
      </c>
      <c r="AM238">
        <v>213.16256704941043</v>
      </c>
      <c r="AN238">
        <v>204.75301467050303</v>
      </c>
      <c r="AO238">
        <v>218.35424702422461</v>
      </c>
      <c r="AP238">
        <v>212.14000680848403</v>
      </c>
      <c r="AQ238">
        <v>202.23366489281761</v>
      </c>
      <c r="AR238">
        <v>214.43151793155994</v>
      </c>
      <c r="AS238">
        <v>195.60609742021188</v>
      </c>
      <c r="AT238">
        <v>207.81546807248378</v>
      </c>
      <c r="AU238">
        <v>206.08216728069965</v>
      </c>
      <c r="AV238">
        <v>208.84244902609498</v>
      </c>
      <c r="AW238">
        <v>212.51915639132494</v>
      </c>
      <c r="AX238">
        <v>203.13949205720564</v>
      </c>
      <c r="AY238">
        <v>208.18368780274614</v>
      </c>
      <c r="AZ238">
        <v>202.19634832520387</v>
      </c>
      <c r="BA238">
        <v>208.582339794164</v>
      </c>
      <c r="BB238">
        <v>209.79223320628807</v>
      </c>
      <c r="BC238">
        <v>209.09244751911319</v>
      </c>
      <c r="BD238">
        <v>208.06205880254129</v>
      </c>
      <c r="BE238">
        <v>210.65545395450317</v>
      </c>
      <c r="BF238">
        <v>214.59696638649621</v>
      </c>
      <c r="BG238">
        <v>211.04824084196298</v>
      </c>
      <c r="BH238">
        <v>208.17652837414062</v>
      </c>
      <c r="BI238">
        <v>201.46992581195082</v>
      </c>
    </row>
    <row r="239" spans="1:61" x14ac:dyDescent="0.2">
      <c r="A239" s="39" t="s">
        <v>337</v>
      </c>
      <c r="B239">
        <v>203.72980414086487</v>
      </c>
      <c r="C239">
        <v>212.84498855257698</v>
      </c>
      <c r="D239">
        <v>215.78518142396933</v>
      </c>
      <c r="E239">
        <v>211.00467149827455</v>
      </c>
      <c r="F239">
        <v>202.49676920448837</v>
      </c>
      <c r="G239">
        <v>206.43260411580559</v>
      </c>
      <c r="H239">
        <v>206.96756662565167</v>
      </c>
      <c r="I239">
        <v>203.73094214611046</v>
      </c>
      <c r="J239">
        <v>206.16200272562128</v>
      </c>
      <c r="K239">
        <v>200.24905877781566</v>
      </c>
      <c r="L239">
        <v>211.05510639009299</v>
      </c>
      <c r="M239">
        <v>205.01387423556298</v>
      </c>
      <c r="N239">
        <v>205.50137817500217</v>
      </c>
      <c r="O239">
        <v>211.89010210710694</v>
      </c>
      <c r="P239">
        <v>211.89442902815063</v>
      </c>
      <c r="Q239">
        <v>210.2318533865473</v>
      </c>
      <c r="R239">
        <v>205.42322472684464</v>
      </c>
      <c r="S239">
        <v>209.89013917406555</v>
      </c>
      <c r="T239">
        <v>203.44951720054087</v>
      </c>
      <c r="U239">
        <v>203.3995575197041</v>
      </c>
      <c r="V239">
        <v>213.65383516004658</v>
      </c>
      <c r="W239">
        <v>203.7502507186291</v>
      </c>
      <c r="X239">
        <v>220.05115040647797</v>
      </c>
      <c r="Y239">
        <v>200.82656517607393</v>
      </c>
      <c r="Z239">
        <v>214.58144699627883</v>
      </c>
      <c r="AA239">
        <v>209.86025715720461</v>
      </c>
      <c r="AB239">
        <v>202.04134200631233</v>
      </c>
      <c r="AC239">
        <v>209.34341519242298</v>
      </c>
      <c r="AD239">
        <v>200.80483052643831</v>
      </c>
      <c r="AE239">
        <v>200.07363089226419</v>
      </c>
      <c r="AF239">
        <v>216.83132088347338</v>
      </c>
      <c r="AG239">
        <v>210.7585122097662</v>
      </c>
      <c r="AH239">
        <v>208.21820937945449</v>
      </c>
      <c r="AI239">
        <v>216.40498159959679</v>
      </c>
      <c r="AJ239">
        <v>204.4276764785609</v>
      </c>
      <c r="AK239">
        <v>204.43339151589316</v>
      </c>
      <c r="AL239">
        <v>211.14338308271545</v>
      </c>
      <c r="AM239">
        <v>206.78884977988491</v>
      </c>
      <c r="AN239">
        <v>204.66393762254302</v>
      </c>
      <c r="AO239">
        <v>214.1357741287793</v>
      </c>
      <c r="AP239">
        <v>223.92587068444118</v>
      </c>
      <c r="AQ239">
        <v>198.61903508845717</v>
      </c>
      <c r="AR239">
        <v>208.38170696825546</v>
      </c>
      <c r="AS239">
        <v>215.48524826121866</v>
      </c>
      <c r="AT239">
        <v>210.04804678105575</v>
      </c>
      <c r="AU239">
        <v>200.60716776916524</v>
      </c>
      <c r="AV239">
        <v>206.85816180267284</v>
      </c>
      <c r="AW239">
        <v>203.46372350778256</v>
      </c>
      <c r="AX239">
        <v>211.91934008803219</v>
      </c>
      <c r="AY239">
        <v>201.91802475656732</v>
      </c>
      <c r="AZ239">
        <v>220.74305759579875</v>
      </c>
      <c r="BA239">
        <v>210.73754039881169</v>
      </c>
      <c r="BB239">
        <v>211.40459280323557</v>
      </c>
      <c r="BC239">
        <v>213.49282617612334</v>
      </c>
      <c r="BD239">
        <v>205.40066471076716</v>
      </c>
      <c r="BE239">
        <v>207.49883374483761</v>
      </c>
      <c r="BF239">
        <v>213.17631065122259</v>
      </c>
      <c r="BG239">
        <v>204.24807173859153</v>
      </c>
      <c r="BH239">
        <v>203.97581336274743</v>
      </c>
      <c r="BI239">
        <v>210.97492078971118</v>
      </c>
    </row>
    <row r="240" spans="1:61" x14ac:dyDescent="0.2">
      <c r="A240" s="39" t="s">
        <v>338</v>
      </c>
      <c r="B240">
        <v>222.11926859873347</v>
      </c>
      <c r="C240">
        <v>208.32015464057622</v>
      </c>
      <c r="D240">
        <v>210.51122116878832</v>
      </c>
      <c r="E240">
        <v>211.34364699483558</v>
      </c>
      <c r="F240">
        <v>206.12324801951036</v>
      </c>
      <c r="G240">
        <v>209.15990246740694</v>
      </c>
      <c r="H240">
        <v>207.8226275010893</v>
      </c>
      <c r="I240">
        <v>211.98962129111169</v>
      </c>
      <c r="J240">
        <v>207.99137116901693</v>
      </c>
      <c r="K240">
        <v>207.64443588851282</v>
      </c>
      <c r="L240">
        <v>214.21878598394687</v>
      </c>
      <c r="M240">
        <v>210.50421805958467</v>
      </c>
      <c r="N240">
        <v>215.11086954652274</v>
      </c>
      <c r="O240">
        <v>216.04589717517956</v>
      </c>
      <c r="P240">
        <v>205.93345750731532</v>
      </c>
      <c r="Q240">
        <v>203.43468561569171</v>
      </c>
      <c r="R240">
        <v>214.00502858105756</v>
      </c>
      <c r="S240">
        <v>192.93611201411113</v>
      </c>
      <c r="T240">
        <v>207.93625920069462</v>
      </c>
      <c r="U240">
        <v>218.29547092912253</v>
      </c>
      <c r="V240">
        <v>201.43488525482826</v>
      </c>
      <c r="W240">
        <v>203.46075969192316</v>
      </c>
      <c r="X240">
        <v>202.17575168081385</v>
      </c>
      <c r="Y240">
        <v>213.28209511685418</v>
      </c>
      <c r="Z240">
        <v>206.34476511750836</v>
      </c>
      <c r="AA240">
        <v>192.90009602392092</v>
      </c>
      <c r="AB240">
        <v>208.20052652871527</v>
      </c>
      <c r="AC240">
        <v>212.26564383815276</v>
      </c>
      <c r="AD240">
        <v>205.06784819863969</v>
      </c>
      <c r="AE240">
        <v>202.25548708131828</v>
      </c>
      <c r="AF240">
        <v>213.97837924942723</v>
      </c>
      <c r="AG240">
        <v>197.4828306423733</v>
      </c>
      <c r="AH240">
        <v>212.40629378317681</v>
      </c>
      <c r="AI240">
        <v>210.71945737040369</v>
      </c>
      <c r="AJ240">
        <v>199.0204132902436</v>
      </c>
      <c r="AK240">
        <v>207.07187543612963</v>
      </c>
      <c r="AL240">
        <v>206.63316190840123</v>
      </c>
      <c r="AM240">
        <v>201.18720028895768</v>
      </c>
      <c r="AN240">
        <v>212.4144223920739</v>
      </c>
      <c r="AO240">
        <v>216.56680344440974</v>
      </c>
      <c r="AP240">
        <v>209.78824393515242</v>
      </c>
      <c r="AQ240">
        <v>207.49967786960769</v>
      </c>
      <c r="AR240">
        <v>212.5611625409947</v>
      </c>
      <c r="AS240">
        <v>202.73189859600097</v>
      </c>
      <c r="AT240">
        <v>211.72383453850489</v>
      </c>
      <c r="AU240">
        <v>218.46784745994955</v>
      </c>
      <c r="AV240">
        <v>211.20400999953563</v>
      </c>
      <c r="AW240">
        <v>213.01921590512211</v>
      </c>
      <c r="AX240">
        <v>204.46655624019331</v>
      </c>
      <c r="AY240">
        <v>215.07704202795867</v>
      </c>
      <c r="AZ240">
        <v>198.63879386085318</v>
      </c>
      <c r="BA240">
        <v>198.86534444359131</v>
      </c>
      <c r="BB240">
        <v>205.76220647618175</v>
      </c>
      <c r="BC240">
        <v>203.70359250355978</v>
      </c>
      <c r="BD240">
        <v>212.67427526018582</v>
      </c>
      <c r="BE240">
        <v>207.65413394420466</v>
      </c>
      <c r="BF240">
        <v>207.92573577856092</v>
      </c>
      <c r="BG240">
        <v>214.02568775320833</v>
      </c>
      <c r="BH240">
        <v>205.91312347952044</v>
      </c>
      <c r="BI240">
        <v>217.98043105937541</v>
      </c>
    </row>
    <row r="241" spans="1:61" x14ac:dyDescent="0.2">
      <c r="A241" s="39" t="s">
        <v>339</v>
      </c>
      <c r="B241">
        <v>212.50266156803991</v>
      </c>
      <c r="C241">
        <v>200.59988953781431</v>
      </c>
      <c r="D241">
        <v>195.54677108081523</v>
      </c>
      <c r="E241">
        <v>213.92548076383537</v>
      </c>
      <c r="F241">
        <v>213.42055659025209</v>
      </c>
      <c r="G241">
        <v>211.5220762129029</v>
      </c>
      <c r="H241">
        <v>213.15733972861199</v>
      </c>
      <c r="I241">
        <v>212.50089828518685</v>
      </c>
      <c r="J241">
        <v>215.35151388653321</v>
      </c>
      <c r="K241">
        <v>214.96865640748001</v>
      </c>
      <c r="L241">
        <v>204.28092382408795</v>
      </c>
      <c r="M241">
        <v>212.12159863572015</v>
      </c>
      <c r="N241">
        <v>206.2631351258533</v>
      </c>
      <c r="O241">
        <v>212.71910766464134</v>
      </c>
      <c r="P241">
        <v>197.62834524718346</v>
      </c>
      <c r="Q241">
        <v>210.20993740640552</v>
      </c>
      <c r="R241">
        <v>214.22516381554306</v>
      </c>
      <c r="S241">
        <v>207.23239670351904</v>
      </c>
      <c r="T241">
        <v>199.64606606427697</v>
      </c>
      <c r="U241">
        <v>210.85147848444467</v>
      </c>
      <c r="V241">
        <v>204.76402580917056</v>
      </c>
      <c r="W241">
        <v>211.10432824335294</v>
      </c>
      <c r="X241">
        <v>208.30372234505194</v>
      </c>
      <c r="Y241">
        <v>205.42604472885432</v>
      </c>
      <c r="Z241">
        <v>199.19148924364708</v>
      </c>
      <c r="AA241">
        <v>209.05770709524222</v>
      </c>
      <c r="AB241">
        <v>191.67195075843483</v>
      </c>
      <c r="AC241">
        <v>211.76042578409397</v>
      </c>
      <c r="AD241">
        <v>215.89675596024608</v>
      </c>
      <c r="AE241">
        <v>201.27513933167211</v>
      </c>
      <c r="AF241">
        <v>196.06670191697776</v>
      </c>
      <c r="AG241">
        <v>211.12111694711348</v>
      </c>
      <c r="AH241">
        <v>207.59720241804462</v>
      </c>
      <c r="AI241">
        <v>213.87387035011488</v>
      </c>
      <c r="AJ241">
        <v>209.0264369620927</v>
      </c>
      <c r="AK241">
        <v>212.19720095123921</v>
      </c>
      <c r="AL241">
        <v>210.27944951802783</v>
      </c>
      <c r="AM241">
        <v>206.14954094290442</v>
      </c>
      <c r="AN241">
        <v>202.5292961456289</v>
      </c>
      <c r="AO241">
        <v>209.08815811472596</v>
      </c>
      <c r="AP241">
        <v>213.30147872268572</v>
      </c>
      <c r="AQ241">
        <v>206.19933179878717</v>
      </c>
      <c r="AR241">
        <v>213.97230155108264</v>
      </c>
      <c r="AS241">
        <v>208.51215238272562</v>
      </c>
      <c r="AT241">
        <v>202.90437517124519</v>
      </c>
      <c r="AU241">
        <v>207.32279308723082</v>
      </c>
      <c r="AV241">
        <v>217.45939973462373</v>
      </c>
      <c r="AW241">
        <v>203.85831744752795</v>
      </c>
      <c r="AX241">
        <v>204.21348138134636</v>
      </c>
      <c r="AY241">
        <v>210.10949906431779</v>
      </c>
      <c r="AZ241">
        <v>211.38931727128511</v>
      </c>
      <c r="BA241">
        <v>199.32102175281034</v>
      </c>
      <c r="BB241">
        <v>208.166849076777</v>
      </c>
      <c r="BC241">
        <v>215.17048351361882</v>
      </c>
      <c r="BD241">
        <v>212.47097249889339</v>
      </c>
      <c r="BE241">
        <v>207.21710241324035</v>
      </c>
      <c r="BF241">
        <v>208.35556411148718</v>
      </c>
      <c r="BG241">
        <v>211.14140095269977</v>
      </c>
      <c r="BH241">
        <v>210.69665974883537</v>
      </c>
      <c r="BI241">
        <v>200.2262736617995</v>
      </c>
    </row>
    <row r="242" spans="1:61" x14ac:dyDescent="0.2">
      <c r="A242" s="39" t="s">
        <v>340</v>
      </c>
      <c r="B242">
        <v>210.59133798863331</v>
      </c>
      <c r="C242">
        <v>217.97602910501882</v>
      </c>
      <c r="D242">
        <v>200.73193566295959</v>
      </c>
      <c r="E242">
        <v>208.13149588085071</v>
      </c>
      <c r="F242">
        <v>202.04889535981056</v>
      </c>
      <c r="G242">
        <v>204.62491404706088</v>
      </c>
      <c r="H242">
        <v>205.81057169911946</v>
      </c>
      <c r="I242">
        <v>209.97785936961736</v>
      </c>
      <c r="J242">
        <v>216.16807641967898</v>
      </c>
      <c r="K242">
        <v>212.72823671771039</v>
      </c>
      <c r="L242">
        <v>209.68607982686808</v>
      </c>
      <c r="M242">
        <v>205.70266128962248</v>
      </c>
      <c r="N242">
        <v>212.0838131099008</v>
      </c>
      <c r="O242">
        <v>219.41736902354751</v>
      </c>
      <c r="P242">
        <v>208.31594026950188</v>
      </c>
      <c r="Q242">
        <v>212.3612112676783</v>
      </c>
      <c r="R242">
        <v>209.66183781402651</v>
      </c>
      <c r="S242">
        <v>214.70712779538007</v>
      </c>
      <c r="T242">
        <v>206.21175606484758</v>
      </c>
      <c r="U242">
        <v>211.68055907529197</v>
      </c>
      <c r="V242">
        <v>208.17989862044487</v>
      </c>
      <c r="W242">
        <v>215.69904318076442</v>
      </c>
      <c r="X242">
        <v>218.36665253195679</v>
      </c>
      <c r="Y242">
        <v>206.55926660075056</v>
      </c>
      <c r="Z242">
        <v>211.11271946884517</v>
      </c>
      <c r="AA242">
        <v>207.51024506117392</v>
      </c>
      <c r="AB242">
        <v>201.63716256084444</v>
      </c>
      <c r="AC242">
        <v>213.93074560129025</v>
      </c>
      <c r="AD242">
        <v>210.62570949871588</v>
      </c>
      <c r="AE242">
        <v>201.03978484022082</v>
      </c>
      <c r="AF242">
        <v>211.10186464957951</v>
      </c>
      <c r="AG242">
        <v>202.23220174321614</v>
      </c>
      <c r="AH242">
        <v>216.16932697489392</v>
      </c>
      <c r="AI242">
        <v>202.91793118977512</v>
      </c>
      <c r="AJ242">
        <v>209.15216153062647</v>
      </c>
      <c r="AK242">
        <v>209.54243480210425</v>
      </c>
      <c r="AL242">
        <v>204.57959392607154</v>
      </c>
      <c r="AM242">
        <v>202.87262357433792</v>
      </c>
      <c r="AN242">
        <v>197.56541730876779</v>
      </c>
      <c r="AO242">
        <v>209.23227835047146</v>
      </c>
      <c r="AP242">
        <v>207.71987563185394</v>
      </c>
      <c r="AQ242">
        <v>212.79432856081985</v>
      </c>
      <c r="AR242">
        <v>202.96672785426199</v>
      </c>
      <c r="AS242">
        <v>206.65875452087494</v>
      </c>
      <c r="AT242">
        <v>219.46128852269612</v>
      </c>
      <c r="AU242">
        <v>203.50967515915545</v>
      </c>
      <c r="AV242">
        <v>198.33463382147602</v>
      </c>
      <c r="AW242">
        <v>205.95961912241182</v>
      </c>
      <c r="AX242">
        <v>207.24301391729387</v>
      </c>
      <c r="AY242">
        <v>201.9164740681008</v>
      </c>
      <c r="AZ242">
        <v>207.65455913297774</v>
      </c>
      <c r="BA242">
        <v>214.34070261185116</v>
      </c>
      <c r="BB242">
        <v>218.24254743242636</v>
      </c>
      <c r="BC242">
        <v>209.66096242537606</v>
      </c>
      <c r="BD242">
        <v>216.47461251396453</v>
      </c>
      <c r="BE242">
        <v>207.9522475491176</v>
      </c>
      <c r="BF242">
        <v>212.49619619757868</v>
      </c>
      <c r="BG242">
        <v>215.74641421230626</v>
      </c>
      <c r="BH242">
        <v>203.24063696298981</v>
      </c>
      <c r="BI242">
        <v>212.43943349637266</v>
      </c>
    </row>
    <row r="243" spans="1:61" x14ac:dyDescent="0.2">
      <c r="A243" s="39" t="s">
        <v>341</v>
      </c>
      <c r="B243">
        <v>201.30965465560439</v>
      </c>
      <c r="C243">
        <v>204.0076399929676</v>
      </c>
      <c r="D243">
        <v>213.38782956027717</v>
      </c>
      <c r="E243">
        <v>216.28002612252021</v>
      </c>
      <c r="F243">
        <v>223.11831214884296</v>
      </c>
      <c r="G243">
        <v>197.74069512769347</v>
      </c>
      <c r="H243">
        <v>214.65870629745768</v>
      </c>
      <c r="I243">
        <v>199.43177092264523</v>
      </c>
      <c r="J243">
        <v>218.90664227376692</v>
      </c>
      <c r="K243">
        <v>207.37871791644284</v>
      </c>
      <c r="L243">
        <v>204.0185823510983</v>
      </c>
      <c r="M243">
        <v>198.56266005936777</v>
      </c>
      <c r="N243">
        <v>204.99923023399606</v>
      </c>
      <c r="O243">
        <v>210.39595749462751</v>
      </c>
      <c r="P243">
        <v>203.71614807791775</v>
      </c>
      <c r="Q243">
        <v>214.68065354147984</v>
      </c>
      <c r="R243">
        <v>206.25693862476328</v>
      </c>
      <c r="S243">
        <v>208.87056150732678</v>
      </c>
      <c r="T243">
        <v>201.5909295345482</v>
      </c>
      <c r="U243">
        <v>206.04680783199728</v>
      </c>
      <c r="V243">
        <v>208.7939524948597</v>
      </c>
      <c r="W243">
        <v>211.47468642303284</v>
      </c>
      <c r="X243">
        <v>214.20206606072315</v>
      </c>
      <c r="Y243">
        <v>198.37962879810948</v>
      </c>
      <c r="Z243">
        <v>208.885899567038</v>
      </c>
      <c r="AA243">
        <v>202.14099875139073</v>
      </c>
      <c r="AB243">
        <v>210.8533980866996</v>
      </c>
      <c r="AC243">
        <v>206.87105502693885</v>
      </c>
      <c r="AD243">
        <v>212.89917511004023</v>
      </c>
      <c r="AE243">
        <v>205.54468490209547</v>
      </c>
      <c r="AF243">
        <v>200.39836256492708</v>
      </c>
      <c r="AG243">
        <v>204.09095823416283</v>
      </c>
      <c r="AH243">
        <v>199.03949676282355</v>
      </c>
      <c r="AI243">
        <v>209.94154949895164</v>
      </c>
      <c r="AJ243">
        <v>211.21448965223681</v>
      </c>
      <c r="AK243">
        <v>210.82119628991495</v>
      </c>
      <c r="AL243">
        <v>205.98753776758531</v>
      </c>
      <c r="AM243">
        <v>205.71367242829001</v>
      </c>
      <c r="AN243">
        <v>212.91044261252682</v>
      </c>
      <c r="AO243">
        <v>210.58334694080986</v>
      </c>
      <c r="AP243">
        <v>198.78755990922218</v>
      </c>
      <c r="AQ243">
        <v>196.62580014247214</v>
      </c>
      <c r="AR243">
        <v>207.69839109326131</v>
      </c>
      <c r="AS243">
        <v>210.98271800147631</v>
      </c>
      <c r="AT243">
        <v>208.17947968444787</v>
      </c>
      <c r="AU243">
        <v>203.50556708527438</v>
      </c>
      <c r="AV243">
        <v>208.27253975076746</v>
      </c>
      <c r="AW243">
        <v>210.63608910699986</v>
      </c>
      <c r="AX243">
        <v>208.31088177365746</v>
      </c>
      <c r="AY243">
        <v>209.28756539652386</v>
      </c>
      <c r="AZ243">
        <v>206.4343548931065</v>
      </c>
      <c r="BA243">
        <v>203.4025463466678</v>
      </c>
      <c r="BB243">
        <v>195.57928551640362</v>
      </c>
      <c r="BC243">
        <v>212.12940210026136</v>
      </c>
      <c r="BD243">
        <v>208.97510792329558</v>
      </c>
      <c r="BE243">
        <v>207.39691974759626</v>
      </c>
      <c r="BF243">
        <v>215.25901031728426</v>
      </c>
      <c r="BG243">
        <v>215.74413820181508</v>
      </c>
      <c r="BH243">
        <v>203.72355136479018</v>
      </c>
      <c r="BI243">
        <v>208.08393726602662</v>
      </c>
    </row>
    <row r="244" spans="1:61" x14ac:dyDescent="0.2">
      <c r="A244" s="39" t="s">
        <v>342</v>
      </c>
      <c r="B244">
        <v>222.64490196667612</v>
      </c>
      <c r="C244">
        <v>204.68212694814429</v>
      </c>
      <c r="D244">
        <v>204.83181840737234</v>
      </c>
      <c r="E244">
        <v>220.64051206817385</v>
      </c>
      <c r="F244">
        <v>206.59755234865588</v>
      </c>
      <c r="G244">
        <v>214.31704210718453</v>
      </c>
      <c r="H244">
        <v>216.40498159959679</v>
      </c>
      <c r="I244">
        <v>218.49631009664154</v>
      </c>
      <c r="J244">
        <v>210.07422090170439</v>
      </c>
      <c r="K244">
        <v>207.25278075352253</v>
      </c>
      <c r="L244">
        <v>209.0993130672432</v>
      </c>
      <c r="M244">
        <v>200.21139205474174</v>
      </c>
      <c r="N244">
        <v>215.54302391214878</v>
      </c>
      <c r="O244">
        <v>212.85242935610586</v>
      </c>
      <c r="P244">
        <v>202.99989257856214</v>
      </c>
      <c r="Q244">
        <v>208.85139049588179</v>
      </c>
      <c r="R244">
        <v>207.16606100214267</v>
      </c>
      <c r="S244">
        <v>212.18370746047003</v>
      </c>
      <c r="T244">
        <v>204.74349169254128</v>
      </c>
      <c r="U244">
        <v>207.55584655708662</v>
      </c>
      <c r="V244">
        <v>210.07241384941881</v>
      </c>
      <c r="W244">
        <v>214.23475557404163</v>
      </c>
      <c r="X244">
        <v>206.04411913828517</v>
      </c>
      <c r="Y244">
        <v>208.76547735261556</v>
      </c>
      <c r="Z244">
        <v>196.93883912387537</v>
      </c>
      <c r="AA244">
        <v>213.87015620112652</v>
      </c>
      <c r="AB244">
        <v>221.66066499031149</v>
      </c>
      <c r="AC244">
        <v>201.52241161432175</v>
      </c>
      <c r="AD244">
        <v>204.46655624019331</v>
      </c>
      <c r="AE244">
        <v>206.72065075123828</v>
      </c>
      <c r="AF244">
        <v>206.24322003405541</v>
      </c>
      <c r="AG244">
        <v>206.3641237122356</v>
      </c>
      <c r="AH244">
        <v>211.17762328450044</v>
      </c>
      <c r="AI244">
        <v>214.33906438451959</v>
      </c>
      <c r="AJ244">
        <v>210.64506184066704</v>
      </c>
      <c r="AK244">
        <v>209.50221694639185</v>
      </c>
      <c r="AL244">
        <v>211.01248746836791</v>
      </c>
      <c r="AM244">
        <v>208.4838460654355</v>
      </c>
      <c r="AN244">
        <v>217.74522663454991</v>
      </c>
      <c r="AO244">
        <v>209.12421787434869</v>
      </c>
      <c r="AP244">
        <v>210.23047777581087</v>
      </c>
      <c r="AQ244">
        <v>203.91286041322746</v>
      </c>
      <c r="AR244">
        <v>212.70635200144898</v>
      </c>
      <c r="AS244">
        <v>209.95095367416798</v>
      </c>
      <c r="AT244">
        <v>210.45020032707544</v>
      </c>
      <c r="AU244">
        <v>212.71668158752436</v>
      </c>
      <c r="AV244">
        <v>210.47392335950281</v>
      </c>
      <c r="AW244">
        <v>214.30079739494249</v>
      </c>
      <c r="AX244">
        <v>208.38972302718321</v>
      </c>
      <c r="AY244">
        <v>204.48463926860131</v>
      </c>
      <c r="AZ244">
        <v>200.53275973387645</v>
      </c>
      <c r="BA244">
        <v>210.80824679066427</v>
      </c>
      <c r="BB244">
        <v>209.82065832632361</v>
      </c>
      <c r="BC244">
        <v>194.33013092330657</v>
      </c>
      <c r="BD244">
        <v>207.6035302274322</v>
      </c>
      <c r="BE244">
        <v>206.35796472780203</v>
      </c>
      <c r="BF244">
        <v>217.46495219977805</v>
      </c>
      <c r="BG244">
        <v>201.76444407062081</v>
      </c>
      <c r="BH244">
        <v>217.90494754660176</v>
      </c>
      <c r="BI244">
        <v>212.7501964672847</v>
      </c>
    </row>
    <row r="245" spans="1:61" x14ac:dyDescent="0.2">
      <c r="A245" s="39" t="s">
        <v>343</v>
      </c>
      <c r="B245">
        <v>208.62720971527597</v>
      </c>
      <c r="C245">
        <v>200.81373447956867</v>
      </c>
      <c r="D245">
        <v>216.9636796474224</v>
      </c>
      <c r="E245">
        <v>217.33269348024623</v>
      </c>
      <c r="F245">
        <v>208.18579498828331</v>
      </c>
      <c r="G245">
        <v>212.32385718340811</v>
      </c>
      <c r="H245">
        <v>209.27546002204326</v>
      </c>
      <c r="I245">
        <v>207.1805299259795</v>
      </c>
      <c r="J245">
        <v>203.10832822124939</v>
      </c>
      <c r="K245">
        <v>204.14224350352742</v>
      </c>
      <c r="L245">
        <v>202.93723976229376</v>
      </c>
      <c r="M245">
        <v>209.74217348103411</v>
      </c>
      <c r="N245">
        <v>205.67416738905013</v>
      </c>
      <c r="O245">
        <v>200.77701817845809</v>
      </c>
      <c r="P245">
        <v>208.21568325792032</v>
      </c>
      <c r="Q245">
        <v>208.39520671180071</v>
      </c>
      <c r="R245">
        <v>199.74470985963126</v>
      </c>
      <c r="S245">
        <v>193.49596057273448</v>
      </c>
      <c r="T245">
        <v>203.14011733481311</v>
      </c>
      <c r="U245">
        <v>203.16740444960305</v>
      </c>
      <c r="V245">
        <v>206.4641243599981</v>
      </c>
      <c r="W245">
        <v>200.14546278381022</v>
      </c>
      <c r="X245">
        <v>217.33446926865145</v>
      </c>
      <c r="Y245">
        <v>209.4459544672718</v>
      </c>
      <c r="Z245">
        <v>194.85476384707727</v>
      </c>
      <c r="AA245">
        <v>209.90397656751884</v>
      </c>
      <c r="AB245">
        <v>199.19454059837153</v>
      </c>
      <c r="AC245">
        <v>215.91686488810228</v>
      </c>
      <c r="AD245">
        <v>205.7782010773808</v>
      </c>
      <c r="AE245">
        <v>204.47741105945897</v>
      </c>
      <c r="AF245">
        <v>211.09100983031385</v>
      </c>
      <c r="AG245">
        <v>200.04859477686114</v>
      </c>
      <c r="AH245">
        <v>205.70541876387142</v>
      </c>
      <c r="AI245">
        <v>208.05743174824602</v>
      </c>
      <c r="AJ245">
        <v>209.78514255821938</v>
      </c>
      <c r="AK245">
        <v>206.73447563913942</v>
      </c>
      <c r="AL245">
        <v>199.93689518506289</v>
      </c>
      <c r="AM245">
        <v>202.96737814297376</v>
      </c>
      <c r="AN245">
        <v>211.05216758533788</v>
      </c>
      <c r="AO245">
        <v>209.63500089911395</v>
      </c>
      <c r="AP245">
        <v>210.90696561933146</v>
      </c>
      <c r="AQ245">
        <v>210.08461301554053</v>
      </c>
      <c r="AR245">
        <v>214.37352968624327</v>
      </c>
      <c r="AS245">
        <v>207.77673837747716</v>
      </c>
      <c r="AT245">
        <v>212.37851895185304</v>
      </c>
      <c r="AU245">
        <v>219.56283360614907</v>
      </c>
      <c r="AV245">
        <v>202.2591136914416</v>
      </c>
      <c r="AW245">
        <v>210.83608414974879</v>
      </c>
      <c r="AX245">
        <v>208.0477524508824</v>
      </c>
      <c r="AY245">
        <v>207.26552391116275</v>
      </c>
      <c r="AZ245">
        <v>214.12403141531104</v>
      </c>
      <c r="BA245">
        <v>205.67508654713311</v>
      </c>
      <c r="BB245">
        <v>212.49208187092154</v>
      </c>
      <c r="BC245">
        <v>202.72790932486532</v>
      </c>
      <c r="BD245">
        <v>204.97037992518744</v>
      </c>
      <c r="BE245">
        <v>203.60644937446341</v>
      </c>
      <c r="BF245">
        <v>218.94295839720871</v>
      </c>
      <c r="BG245">
        <v>206.99410340731265</v>
      </c>
      <c r="BH245">
        <v>205.93707161188649</v>
      </c>
      <c r="BI245">
        <v>210.96421603707131</v>
      </c>
    </row>
    <row r="246" spans="1:61" x14ac:dyDescent="0.2">
      <c r="A246" s="39" t="s">
        <v>344</v>
      </c>
      <c r="B246">
        <v>213.97685357206501</v>
      </c>
      <c r="C246">
        <v>207.43034708849154</v>
      </c>
      <c r="D246">
        <v>214.37929474578414</v>
      </c>
      <c r="E246">
        <v>204.50679910701001</v>
      </c>
      <c r="F246">
        <v>214.23715664005431</v>
      </c>
      <c r="G246">
        <v>203.07889015148976</v>
      </c>
      <c r="H246">
        <v>193.90334143955261</v>
      </c>
      <c r="I246">
        <v>203.61627873845282</v>
      </c>
      <c r="J246">
        <v>204.0768582241144</v>
      </c>
      <c r="K246">
        <v>212.16574948758353</v>
      </c>
      <c r="L246">
        <v>202.41001818922814</v>
      </c>
      <c r="M246">
        <v>198.69381829031045</v>
      </c>
      <c r="N246">
        <v>212.12494387092011</v>
      </c>
      <c r="O246">
        <v>207.14520174115751</v>
      </c>
      <c r="P246">
        <v>204.31680225320451</v>
      </c>
      <c r="Q246">
        <v>213.09627511746658</v>
      </c>
      <c r="R246">
        <v>204.62643972442311</v>
      </c>
      <c r="S246">
        <v>206.05262916652282</v>
      </c>
      <c r="T246">
        <v>208.57980116707768</v>
      </c>
      <c r="U246">
        <v>214.28218913334422</v>
      </c>
      <c r="V246">
        <v>198.56083424875396</v>
      </c>
      <c r="W246">
        <v>203.37264557147864</v>
      </c>
      <c r="X246">
        <v>211.83143856197421</v>
      </c>
      <c r="Y246">
        <v>206.91870743340405</v>
      </c>
      <c r="Z246">
        <v>210.28495196097356</v>
      </c>
      <c r="AA246">
        <v>196.19620941503672</v>
      </c>
      <c r="AB246">
        <v>215.41051508157398</v>
      </c>
      <c r="AC246">
        <v>205.43871285318164</v>
      </c>
      <c r="AD246">
        <v>206.38126882423239</v>
      </c>
      <c r="AE246">
        <v>200.3830182524398</v>
      </c>
      <c r="AF246">
        <v>208.23800566850696</v>
      </c>
      <c r="AG246">
        <v>208.36947653825337</v>
      </c>
      <c r="AH246">
        <v>205.88551747315068</v>
      </c>
      <c r="AI246">
        <v>207.41427745397959</v>
      </c>
      <c r="AJ246">
        <v>207.99095223301993</v>
      </c>
      <c r="AK246">
        <v>207.89123296018079</v>
      </c>
      <c r="AL246">
        <v>197.98225237301085</v>
      </c>
      <c r="AM246">
        <v>211.25199380313279</v>
      </c>
      <c r="AN246">
        <v>209.14614010726655</v>
      </c>
      <c r="AO246">
        <v>201.41425109378179</v>
      </c>
      <c r="AP246">
        <v>196.08435975661268</v>
      </c>
      <c r="AQ246">
        <v>212.90919205731188</v>
      </c>
      <c r="AR246">
        <v>207.2272944382421</v>
      </c>
      <c r="AS246">
        <v>206.84439944253245</v>
      </c>
      <c r="AT246">
        <v>209.11992221718538</v>
      </c>
      <c r="AU246">
        <v>205.5702212395845</v>
      </c>
      <c r="AV246">
        <v>206.6760809633779</v>
      </c>
      <c r="AW246">
        <v>209.19692515454517</v>
      </c>
      <c r="AX246">
        <v>203.38940301135881</v>
      </c>
      <c r="AY246">
        <v>204.00927822029917</v>
      </c>
      <c r="AZ246">
        <v>216.69068344400148</v>
      </c>
      <c r="BA246">
        <v>208.9516099908069</v>
      </c>
      <c r="BB246">
        <v>206.64357278056559</v>
      </c>
      <c r="BC246">
        <v>206.06785467626469</v>
      </c>
      <c r="BD246">
        <v>212.84995325678028</v>
      </c>
      <c r="BE246">
        <v>213.40484961675247</v>
      </c>
      <c r="BF246">
        <v>200.07245537036215</v>
      </c>
      <c r="BG246">
        <v>209.77892729880114</v>
      </c>
      <c r="BH246">
        <v>198.28298589109909</v>
      </c>
      <c r="BI246">
        <v>208.14622742128267</v>
      </c>
    </row>
    <row r="247" spans="1:61" x14ac:dyDescent="0.2">
      <c r="A247" s="39" t="s">
        <v>345</v>
      </c>
      <c r="B247">
        <v>211.49371362062811</v>
      </c>
      <c r="C247">
        <v>205.64007725389092</v>
      </c>
      <c r="D247">
        <v>209.3937562926003</v>
      </c>
      <c r="E247">
        <v>207.66129962558625</v>
      </c>
      <c r="F247">
        <v>212.71364273835206</v>
      </c>
      <c r="G247">
        <v>208.33448600333941</v>
      </c>
      <c r="H247">
        <v>197.62089193810243</v>
      </c>
      <c r="I247">
        <v>210.32859633797489</v>
      </c>
      <c r="J247">
        <v>206.19666811617935</v>
      </c>
      <c r="K247">
        <v>211.38270808697416</v>
      </c>
      <c r="L247">
        <v>211.98743281948555</v>
      </c>
      <c r="M247">
        <v>202.2540239317168</v>
      </c>
      <c r="N247">
        <v>208.85522970039165</v>
      </c>
      <c r="O247">
        <v>199.87726871241466</v>
      </c>
      <c r="P247">
        <v>208.06500386007247</v>
      </c>
      <c r="Q247">
        <v>203.43349758823751</v>
      </c>
      <c r="R247">
        <v>217.47978378462722</v>
      </c>
      <c r="S247">
        <v>199.81031398620689</v>
      </c>
      <c r="T247">
        <v>205.80419386752328</v>
      </c>
      <c r="U247">
        <v>225.63663021847606</v>
      </c>
      <c r="V247">
        <v>202.36611119563167</v>
      </c>
      <c r="W247">
        <v>201.85559704023763</v>
      </c>
      <c r="X247">
        <v>193.34049154841341</v>
      </c>
      <c r="Y247">
        <v>200.09378984232899</v>
      </c>
      <c r="Z247">
        <v>217.34692479859223</v>
      </c>
      <c r="AA247">
        <v>199.66599991440307</v>
      </c>
      <c r="AB247">
        <v>214.72042119731486</v>
      </c>
      <c r="AC247">
        <v>204.33363472639758</v>
      </c>
      <c r="AD247">
        <v>204.6376071824925</v>
      </c>
      <c r="AE247">
        <v>208.57684360399435</v>
      </c>
      <c r="AF247">
        <v>205.15958892920753</v>
      </c>
      <c r="AG247">
        <v>202.16468426716165</v>
      </c>
      <c r="AH247">
        <v>203.33597929257667</v>
      </c>
      <c r="AI247">
        <v>216.69508539835806</v>
      </c>
      <c r="AJ247">
        <v>208.87567627815588</v>
      </c>
      <c r="AK247">
        <v>215.63457705943438</v>
      </c>
      <c r="AL247">
        <v>206.23126472620061</v>
      </c>
      <c r="AM247">
        <v>207.40327256808814</v>
      </c>
      <c r="AN247">
        <v>205.47943718375609</v>
      </c>
      <c r="AO247">
        <v>207.46418085983169</v>
      </c>
      <c r="AP247">
        <v>200.43969341478078</v>
      </c>
      <c r="AQ247">
        <v>213.81909603170061</v>
      </c>
      <c r="AR247">
        <v>214.13342308497522</v>
      </c>
      <c r="AS247">
        <v>209.70902751506219</v>
      </c>
      <c r="AT247">
        <v>203.21918994105363</v>
      </c>
      <c r="AU247">
        <v>213.68244786336436</v>
      </c>
      <c r="AV247">
        <v>210.40058454892278</v>
      </c>
      <c r="AW247">
        <v>210.23459210246801</v>
      </c>
      <c r="AX247">
        <v>206.52920325338346</v>
      </c>
      <c r="AY247">
        <v>207.07955384514935</v>
      </c>
      <c r="AZ247">
        <v>220.04184627567884</v>
      </c>
      <c r="BA247">
        <v>208.96356529866171</v>
      </c>
      <c r="BB247">
        <v>213.80438950237294</v>
      </c>
      <c r="BC247">
        <v>201.51060637309274</v>
      </c>
      <c r="BD247">
        <v>212.31297735303815</v>
      </c>
      <c r="BE247">
        <v>207.53938299768197</v>
      </c>
      <c r="BF247">
        <v>211.38423376433639</v>
      </c>
      <c r="BG247">
        <v>207.55753480662679</v>
      </c>
      <c r="BH247">
        <v>211.83143856197421</v>
      </c>
      <c r="BI247">
        <v>209.69005033967551</v>
      </c>
    </row>
    <row r="248" spans="1:61" x14ac:dyDescent="0.2">
      <c r="A248" s="39" t="s">
        <v>346</v>
      </c>
      <c r="B248">
        <v>209.98863290279405</v>
      </c>
      <c r="C248">
        <v>213.29880253452575</v>
      </c>
      <c r="D248">
        <v>211.51948756360798</v>
      </c>
      <c r="E248">
        <v>206.11343741384917</v>
      </c>
      <c r="F248">
        <v>209.18787738756509</v>
      </c>
      <c r="G248">
        <v>210.95594986710057</v>
      </c>
      <c r="H248">
        <v>204.70178567612311</v>
      </c>
      <c r="I248">
        <v>208.0065216454459</v>
      </c>
      <c r="J248">
        <v>206.11655754911044</v>
      </c>
      <c r="K248">
        <v>209.17582203529309</v>
      </c>
      <c r="L248">
        <v>210.01111163278256</v>
      </c>
      <c r="M248">
        <v>205.84923261358927</v>
      </c>
      <c r="N248">
        <v>197.76455572119448</v>
      </c>
      <c r="O248">
        <v>212.10991219723655</v>
      </c>
      <c r="P248">
        <v>201.16722892217513</v>
      </c>
      <c r="Q248">
        <v>201.81300312961685</v>
      </c>
      <c r="R248">
        <v>206.28920920208475</v>
      </c>
      <c r="S248">
        <v>220.64051206817385</v>
      </c>
      <c r="T248">
        <v>210.49255663220538</v>
      </c>
      <c r="U248">
        <v>212.92738763568923</v>
      </c>
      <c r="V248">
        <v>198.26487785158679</v>
      </c>
      <c r="W248">
        <v>204.02732373205072</v>
      </c>
      <c r="X248">
        <v>202.25257328766747</v>
      </c>
      <c r="Y248">
        <v>200.45805156533606</v>
      </c>
      <c r="Z248">
        <v>203.17977244067879</v>
      </c>
      <c r="AA248">
        <v>212.44118427367357</v>
      </c>
      <c r="AB248">
        <v>211.65901200893859</v>
      </c>
      <c r="AC248">
        <v>209.35729010253272</v>
      </c>
      <c r="AD248">
        <v>206.81685596392344</v>
      </c>
      <c r="AE248">
        <v>211.96557311432844</v>
      </c>
      <c r="AF248">
        <v>200.51687768264674</v>
      </c>
      <c r="AG248">
        <v>202.86547039850848</v>
      </c>
      <c r="AH248">
        <v>211.46801471096114</v>
      </c>
      <c r="AI248">
        <v>200.99267642527411</v>
      </c>
      <c r="AJ248">
        <v>212.40803205492557</v>
      </c>
      <c r="AK248">
        <v>200.94984490916249</v>
      </c>
      <c r="AL248">
        <v>206.23392215603235</v>
      </c>
      <c r="AM248">
        <v>207.2226236145143</v>
      </c>
      <c r="AN248">
        <v>208.09783093446458</v>
      </c>
      <c r="AO248">
        <v>202.38244344673876</v>
      </c>
      <c r="AP248">
        <v>204.18303036186262</v>
      </c>
      <c r="AQ248">
        <v>212.03409103455488</v>
      </c>
      <c r="AR248">
        <v>210.20492267999362</v>
      </c>
      <c r="AS248">
        <v>208.96100166047108</v>
      </c>
      <c r="AT248">
        <v>211.29871454596287</v>
      </c>
      <c r="AU248">
        <v>203.20504616157268</v>
      </c>
      <c r="AV248">
        <v>209.52756570059864</v>
      </c>
      <c r="AW248">
        <v>208.65474068833282</v>
      </c>
      <c r="AX248">
        <v>211.63280037163349</v>
      </c>
      <c r="AY248">
        <v>213.89849378229701</v>
      </c>
      <c r="AZ248">
        <v>210.38300799537683</v>
      </c>
      <c r="BA248">
        <v>207.86387706485402</v>
      </c>
      <c r="BB248">
        <v>210.75803699878452</v>
      </c>
      <c r="BC248">
        <v>205.33224683495791</v>
      </c>
      <c r="BD248">
        <v>208.81138523455593</v>
      </c>
      <c r="BE248">
        <v>209.61829348144238</v>
      </c>
      <c r="BF248">
        <v>203.41685269832669</v>
      </c>
      <c r="BG248">
        <v>204.66140524823277</v>
      </c>
      <c r="BH248">
        <v>211.98743281948555</v>
      </c>
      <c r="BI248">
        <v>201.06687186617637</v>
      </c>
    </row>
    <row r="249" spans="1:61" x14ac:dyDescent="0.2">
      <c r="A249" s="39" t="s">
        <v>347</v>
      </c>
      <c r="B249">
        <v>205.87237413784169</v>
      </c>
      <c r="C249">
        <v>202.93531390726275</v>
      </c>
      <c r="D249">
        <v>207.40581119517446</v>
      </c>
      <c r="E249">
        <v>207.04583262377855</v>
      </c>
      <c r="F249">
        <v>204.45827756467042</v>
      </c>
      <c r="G249">
        <v>207.76199433149304</v>
      </c>
      <c r="H249">
        <v>205.11140503677598</v>
      </c>
      <c r="I249">
        <v>199.11635588633362</v>
      </c>
      <c r="J249">
        <v>210.80585197742766</v>
      </c>
      <c r="K249">
        <v>196.41785782133229</v>
      </c>
      <c r="L249">
        <v>216.6138243204914</v>
      </c>
      <c r="M249">
        <v>200.51581471071404</v>
      </c>
      <c r="N249">
        <v>209.7776017102733</v>
      </c>
      <c r="O249">
        <v>206.6032048582274</v>
      </c>
      <c r="P249">
        <v>207.1277377375809</v>
      </c>
      <c r="Q249">
        <v>202.3525926937582</v>
      </c>
      <c r="R249">
        <v>205.69577698316425</v>
      </c>
      <c r="S249">
        <v>213.74525074625853</v>
      </c>
      <c r="T249">
        <v>206.69253201723041</v>
      </c>
      <c r="U249">
        <v>197.53985596017446</v>
      </c>
      <c r="V249">
        <v>200.22512315100175</v>
      </c>
      <c r="W249">
        <v>205.96818542563415</v>
      </c>
      <c r="X249">
        <v>203.33476625401818</v>
      </c>
      <c r="Y249">
        <v>204.8039622899596</v>
      </c>
      <c r="Z249">
        <v>212.92237290927733</v>
      </c>
      <c r="AA249">
        <v>208.58276498293708</v>
      </c>
      <c r="AB249">
        <v>213.71339910493407</v>
      </c>
      <c r="AC249">
        <v>208.16643014077999</v>
      </c>
      <c r="AD249">
        <v>200.54333943099482</v>
      </c>
      <c r="AE249">
        <v>203.77855078314315</v>
      </c>
      <c r="AF249">
        <v>201.46054664783878</v>
      </c>
      <c r="AG249">
        <v>206.64531105231436</v>
      </c>
      <c r="AH249">
        <v>208.45386400415737</v>
      </c>
      <c r="AI249">
        <v>217.97823008219711</v>
      </c>
      <c r="AJ249">
        <v>205.91176662711223</v>
      </c>
      <c r="AK249">
        <v>203.05750565731432</v>
      </c>
      <c r="AL249">
        <v>200.07007931545377</v>
      </c>
      <c r="AM249">
        <v>209.99986914140027</v>
      </c>
      <c r="AN249">
        <v>208.36610629194911</v>
      </c>
      <c r="AO249">
        <v>211.09052211378003</v>
      </c>
      <c r="AP249">
        <v>205.66633891340462</v>
      </c>
      <c r="AQ249">
        <v>205.33366621512687</v>
      </c>
      <c r="AR249">
        <v>202.60400431416929</v>
      </c>
      <c r="AS249">
        <v>212.46922172159248</v>
      </c>
      <c r="AT249">
        <v>204.96107579438831</v>
      </c>
      <c r="AU249">
        <v>206.63490018015</v>
      </c>
      <c r="AV249">
        <v>207.54656118461571</v>
      </c>
      <c r="AW249">
        <v>215.19021727491054</v>
      </c>
      <c r="AX249">
        <v>210.78526158581371</v>
      </c>
      <c r="AY249">
        <v>208.32984644349199</v>
      </c>
      <c r="AZ249">
        <v>207.09704285983025</v>
      </c>
      <c r="BA249">
        <v>195.36539055244066</v>
      </c>
      <c r="BB249">
        <v>205.38512656222156</v>
      </c>
      <c r="BC249">
        <v>215.48418528928596</v>
      </c>
      <c r="BD249">
        <v>203.8235957819852</v>
      </c>
      <c r="BE249">
        <v>208.89102059064317</v>
      </c>
      <c r="BF249">
        <v>208.2995079739776</v>
      </c>
      <c r="BG249">
        <v>213.11309508510749</v>
      </c>
      <c r="BH249">
        <v>208.87354408151441</v>
      </c>
      <c r="BI249">
        <v>206.69556461362663</v>
      </c>
    </row>
    <row r="250" spans="1:61" x14ac:dyDescent="0.2">
      <c r="A250" s="39" t="s">
        <v>348</v>
      </c>
      <c r="B250">
        <v>203.36964423896279</v>
      </c>
      <c r="C250">
        <v>213.19271793564258</v>
      </c>
      <c r="D250">
        <v>207.79736628574756</v>
      </c>
      <c r="E250">
        <v>210.77283731975331</v>
      </c>
      <c r="F250">
        <v>209.67638177117624</v>
      </c>
      <c r="G250">
        <v>206.75779849389801</v>
      </c>
      <c r="H250">
        <v>202.59787659361609</v>
      </c>
      <c r="I250">
        <v>208.17316438061243</v>
      </c>
      <c r="J250">
        <v>203.33717982558301</v>
      </c>
      <c r="K250">
        <v>212.1612599943619</v>
      </c>
      <c r="L250">
        <v>201.78918005277228</v>
      </c>
      <c r="M250">
        <v>205.8514961185283</v>
      </c>
      <c r="N250">
        <v>211.53292477939249</v>
      </c>
      <c r="O250">
        <v>204.3220670906594</v>
      </c>
      <c r="P250">
        <v>210.34885533245688</v>
      </c>
      <c r="Q250">
        <v>198.43737943793531</v>
      </c>
      <c r="R250">
        <v>202.67436055056169</v>
      </c>
      <c r="S250">
        <v>203.92450308227853</v>
      </c>
      <c r="T250">
        <v>209.87184355127101</v>
      </c>
      <c r="U250">
        <v>206.81943836044229</v>
      </c>
      <c r="V250">
        <v>204.73797674404341</v>
      </c>
      <c r="W250">
        <v>195.15629772050306</v>
      </c>
      <c r="X250">
        <v>208.5476556452777</v>
      </c>
      <c r="Y250">
        <v>203.60355433914083</v>
      </c>
      <c r="Z250">
        <v>208.78757466326351</v>
      </c>
      <c r="AA250">
        <v>207.89249602094787</v>
      </c>
      <c r="AB250">
        <v>201.19716721402074</v>
      </c>
      <c r="AC250">
        <v>208.01199282451125</v>
      </c>
      <c r="AD250">
        <v>209.18142452265602</v>
      </c>
      <c r="AE250">
        <v>200.73193566295959</v>
      </c>
      <c r="AF250">
        <v>202.10375721708988</v>
      </c>
      <c r="AG250">
        <v>203.59660125214577</v>
      </c>
      <c r="AH250">
        <v>198.92166945047211</v>
      </c>
      <c r="AI250">
        <v>212.8294941734639</v>
      </c>
      <c r="AJ250">
        <v>217.63592810876435</v>
      </c>
      <c r="AK250">
        <v>217.26766460906947</v>
      </c>
      <c r="AL250">
        <v>215.7577692536579</v>
      </c>
      <c r="AM250">
        <v>213.30750639882172</v>
      </c>
      <c r="AN250">
        <v>203.10707766603446</v>
      </c>
      <c r="AO250">
        <v>212.14000680848403</v>
      </c>
      <c r="AP250">
        <v>212.72093347525515</v>
      </c>
      <c r="AQ250">
        <v>209.54768713400699</v>
      </c>
      <c r="AR250">
        <v>202.8589675113908</v>
      </c>
      <c r="AS250">
        <v>194.89097992610186</v>
      </c>
      <c r="AT250">
        <v>194.43837898271158</v>
      </c>
      <c r="AU250">
        <v>212.28215116698993</v>
      </c>
      <c r="AV250">
        <v>213.61189153813757</v>
      </c>
      <c r="AW250">
        <v>214.70890358378529</v>
      </c>
      <c r="AX250">
        <v>205.78093979330151</v>
      </c>
      <c r="AY250">
        <v>214.13029669693788</v>
      </c>
      <c r="AZ250">
        <v>203.90565096241335</v>
      </c>
      <c r="BA250">
        <v>199.17783318069996</v>
      </c>
      <c r="BB250">
        <v>203.84658098683576</v>
      </c>
      <c r="BC250">
        <v>202.1253918223083</v>
      </c>
      <c r="BD250">
        <v>207.59762135404162</v>
      </c>
      <c r="BE250">
        <v>209.84734517461038</v>
      </c>
      <c r="BF250">
        <v>198.95598468557</v>
      </c>
      <c r="BG250">
        <v>209.19994524538924</v>
      </c>
      <c r="BH250">
        <v>209.69005033967551</v>
      </c>
      <c r="BI250">
        <v>197.71908553357935</v>
      </c>
    </row>
    <row r="251" spans="1:61" x14ac:dyDescent="0.2">
      <c r="A251" s="39" t="s">
        <v>349</v>
      </c>
      <c r="B251">
        <v>207.06632297097531</v>
      </c>
      <c r="C251">
        <v>205.3761725868826</v>
      </c>
      <c r="D251">
        <v>216.48704303280101</v>
      </c>
      <c r="E251">
        <v>201.614940194675</v>
      </c>
      <c r="F251">
        <v>205.15189801463566</v>
      </c>
      <c r="G251">
        <v>206.89510945649818</v>
      </c>
      <c r="H251">
        <v>198.2345143709681</v>
      </c>
      <c r="I251">
        <v>216.88984686753247</v>
      </c>
      <c r="J251">
        <v>206.6505133620085</v>
      </c>
      <c r="K251">
        <v>209.11305041627929</v>
      </c>
      <c r="L251">
        <v>209.78159098140895</v>
      </c>
      <c r="M251">
        <v>209.52406414599682</v>
      </c>
      <c r="N251">
        <v>203.82864802505355</v>
      </c>
      <c r="O251">
        <v>206.71070258450345</v>
      </c>
      <c r="P251">
        <v>201.96203179458098</v>
      </c>
      <c r="Q251">
        <v>208.35724610825127</v>
      </c>
      <c r="R251">
        <v>214.84371343595558</v>
      </c>
      <c r="S251">
        <v>214.62209004076431</v>
      </c>
      <c r="T251">
        <v>195.36539055244066</v>
      </c>
      <c r="U251">
        <v>210.41818611357303</v>
      </c>
      <c r="V251">
        <v>199.68320755416062</v>
      </c>
      <c r="W251">
        <v>213.31757336830196</v>
      </c>
      <c r="X251">
        <v>217.15478949536919</v>
      </c>
      <c r="Y251">
        <v>218.69264726538677</v>
      </c>
      <c r="Z251">
        <v>205.64791823508858</v>
      </c>
      <c r="AA251">
        <v>212.38372126154718</v>
      </c>
      <c r="AB251">
        <v>214.59782926959451</v>
      </c>
      <c r="AC251">
        <v>208.68780536821578</v>
      </c>
      <c r="AD251">
        <v>203.46903836744605</v>
      </c>
      <c r="AE251">
        <v>203.7593172439374</v>
      </c>
      <c r="AF251">
        <v>216.4471503214445</v>
      </c>
      <c r="AG251">
        <v>214.35627202427713</v>
      </c>
      <c r="AH251">
        <v>202.26562908411142</v>
      </c>
      <c r="AI251">
        <v>207.88281672358426</v>
      </c>
      <c r="AJ251">
        <v>203.59080492872454</v>
      </c>
      <c r="AK251">
        <v>209.61741809279192</v>
      </c>
      <c r="AL251">
        <v>212.26621909355163</v>
      </c>
      <c r="AM251">
        <v>207.18308105861797</v>
      </c>
      <c r="AN251">
        <v>209.70019859524473</v>
      </c>
      <c r="AO251">
        <v>203.642246517491</v>
      </c>
      <c r="AP251">
        <v>210.72564136594156</v>
      </c>
      <c r="AQ251">
        <v>197.90386757213855</v>
      </c>
      <c r="AR251">
        <v>209.29491866118769</v>
      </c>
      <c r="AS251">
        <v>216.48981926537817</v>
      </c>
      <c r="AT251">
        <v>216.70538997332915</v>
      </c>
      <c r="AU251">
        <v>217.33979663386708</v>
      </c>
      <c r="AV251">
        <v>214.80644689055043</v>
      </c>
      <c r="AW251">
        <v>208.17147613107227</v>
      </c>
      <c r="AX251">
        <v>212.85740656586131</v>
      </c>
      <c r="AY251">
        <v>209.05728190646914</v>
      </c>
      <c r="AZ251">
        <v>206.180229567879</v>
      </c>
      <c r="BA251">
        <v>191.06448105722666</v>
      </c>
      <c r="BB251">
        <v>211.42040607392846</v>
      </c>
      <c r="BC251">
        <v>202.85048874703352</v>
      </c>
      <c r="BD251">
        <v>215.37108507564699</v>
      </c>
      <c r="BE251">
        <v>201.16449020625441</v>
      </c>
      <c r="BF251">
        <v>199.2635712462361</v>
      </c>
      <c r="BG251">
        <v>213.45073248758854</v>
      </c>
      <c r="BH251">
        <v>205.79780978315102</v>
      </c>
      <c r="BI251">
        <v>208.39436258703063</v>
      </c>
    </row>
    <row r="252" spans="1:61" x14ac:dyDescent="0.2">
      <c r="A252" s="39" t="s">
        <v>350</v>
      </c>
      <c r="B252">
        <v>209.20295908345724</v>
      </c>
      <c r="C252">
        <v>217.05051820154767</v>
      </c>
      <c r="D252">
        <v>209.9917843019357</v>
      </c>
      <c r="E252">
        <v>208.5506194611371</v>
      </c>
      <c r="F252">
        <v>207.63389370805089</v>
      </c>
      <c r="G252">
        <v>210.06383504064434</v>
      </c>
      <c r="H252">
        <v>201.66011024903855</v>
      </c>
      <c r="I252">
        <v>207.2689191685713</v>
      </c>
      <c r="J252">
        <v>207.50855055885768</v>
      </c>
      <c r="K252">
        <v>203.0801407067047</v>
      </c>
      <c r="L252">
        <v>196.6186469666427</v>
      </c>
      <c r="M252">
        <v>200.22970018308843</v>
      </c>
      <c r="N252">
        <v>199.48516963032307</v>
      </c>
      <c r="O252">
        <v>209.43855118039937</v>
      </c>
      <c r="P252">
        <v>200.97939552889147</v>
      </c>
      <c r="Q252">
        <v>217.96732524072286</v>
      </c>
      <c r="R252">
        <v>209.46338720696804</v>
      </c>
      <c r="S252">
        <v>209.05470576272637</v>
      </c>
      <c r="T252">
        <v>211.33909497385321</v>
      </c>
      <c r="U252">
        <v>206.05845050104836</v>
      </c>
      <c r="V252">
        <v>213.24286519976158</v>
      </c>
      <c r="W252">
        <v>214.97522182235844</v>
      </c>
      <c r="X252">
        <v>198.51278791739605</v>
      </c>
      <c r="Y252">
        <v>212.24578502133954</v>
      </c>
      <c r="Z252">
        <v>215.1537886014994</v>
      </c>
      <c r="AA252">
        <v>207.60015372835187</v>
      </c>
      <c r="AB252">
        <v>209.59458295456716</v>
      </c>
      <c r="AC252">
        <v>202.69181830136222</v>
      </c>
      <c r="AD252">
        <v>207.96823589754058</v>
      </c>
      <c r="AE252">
        <v>203.85160821879981</v>
      </c>
      <c r="AF252">
        <v>205.40583575658093</v>
      </c>
      <c r="AG252">
        <v>206.76211290938954</v>
      </c>
      <c r="AH252">
        <v>215.56788494982175</v>
      </c>
      <c r="AI252">
        <v>214.00731709710089</v>
      </c>
      <c r="AJ252">
        <v>211.20949993692921</v>
      </c>
      <c r="AK252">
        <v>205.21904032412567</v>
      </c>
      <c r="AL252">
        <v>212.70757129278354</v>
      </c>
      <c r="AM252">
        <v>213.48591060578474</v>
      </c>
      <c r="AN252">
        <v>211.68582391274686</v>
      </c>
      <c r="AO252">
        <v>210.20309686937981</v>
      </c>
      <c r="AP252">
        <v>207.82683561938757</v>
      </c>
      <c r="AQ252">
        <v>207.98590624272765</v>
      </c>
      <c r="AR252">
        <v>216.87744135980029</v>
      </c>
      <c r="AS252">
        <v>210.05977073619579</v>
      </c>
      <c r="AT252">
        <v>207.33042147404194</v>
      </c>
      <c r="AU252">
        <v>211.41530380865152</v>
      </c>
      <c r="AV252">
        <v>199.99074409261812</v>
      </c>
      <c r="AW252">
        <v>202.79412622349628</v>
      </c>
      <c r="AX252">
        <v>194.77272742497735</v>
      </c>
      <c r="AY252">
        <v>201.6058486582624</v>
      </c>
      <c r="AZ252">
        <v>205.67094720937166</v>
      </c>
      <c r="BA252">
        <v>204.28673890583741</v>
      </c>
      <c r="BB252">
        <v>210.46833337769203</v>
      </c>
      <c r="BC252">
        <v>215.93349727246095</v>
      </c>
      <c r="BD252">
        <v>198.9641132944671</v>
      </c>
      <c r="BE252">
        <v>203.07826487388229</v>
      </c>
      <c r="BF252">
        <v>204.94586904297466</v>
      </c>
      <c r="BG252">
        <v>213.31555997440591</v>
      </c>
      <c r="BH252">
        <v>219.61710770247737</v>
      </c>
      <c r="BI252">
        <v>210.12264239962678</v>
      </c>
    </row>
    <row r="253" spans="1:61" x14ac:dyDescent="0.2">
      <c r="A253" s="39" t="s">
        <v>351</v>
      </c>
      <c r="B253">
        <v>206.93328890721023</v>
      </c>
      <c r="C253">
        <v>215.18033788871253</v>
      </c>
      <c r="D253">
        <v>203.01831325687817</v>
      </c>
      <c r="E253">
        <v>205.44527201528399</v>
      </c>
      <c r="F253">
        <v>199.85468368523289</v>
      </c>
      <c r="G253">
        <v>209.06113361653115</v>
      </c>
      <c r="H253">
        <v>208.95673101441207</v>
      </c>
      <c r="I253">
        <v>204.14870262121258</v>
      </c>
      <c r="J253">
        <v>203.23450924243662</v>
      </c>
      <c r="K253">
        <v>202.66359327016107</v>
      </c>
      <c r="L253">
        <v>199.46698655749788</v>
      </c>
      <c r="M253">
        <v>208.84032308222959</v>
      </c>
      <c r="N253">
        <v>202.09177689813077</v>
      </c>
      <c r="O253">
        <v>211.8427060644608</v>
      </c>
      <c r="P253">
        <v>208.34629124456842</v>
      </c>
      <c r="Q253">
        <v>212.65799303128733</v>
      </c>
      <c r="R253">
        <v>207.36728158900223</v>
      </c>
      <c r="S253">
        <v>214.91454488332965</v>
      </c>
      <c r="T253">
        <v>205.68198335914349</v>
      </c>
      <c r="U253">
        <v>205.49391236036899</v>
      </c>
      <c r="V253">
        <v>201.20168171834666</v>
      </c>
      <c r="W253">
        <v>219.15165105147753</v>
      </c>
      <c r="X253">
        <v>212.90042566525517</v>
      </c>
      <c r="Y253">
        <v>201.85480919045222</v>
      </c>
      <c r="Z253">
        <v>211.25249402521877</v>
      </c>
      <c r="AA253">
        <v>211.99564896724769</v>
      </c>
      <c r="AB253">
        <v>205.49111111668753</v>
      </c>
      <c r="AC253">
        <v>210.53880216405378</v>
      </c>
      <c r="AD253">
        <v>211.89496676689305</v>
      </c>
      <c r="AE253">
        <v>215.13226654625032</v>
      </c>
      <c r="AF253">
        <v>205.73384388390696</v>
      </c>
      <c r="AG253">
        <v>213.3028168167657</v>
      </c>
      <c r="AH253">
        <v>204.33468519277812</v>
      </c>
      <c r="AI253">
        <v>214.06804405833827</v>
      </c>
      <c r="AJ253">
        <v>203.71215255400602</v>
      </c>
      <c r="AK253">
        <v>210.33963874052279</v>
      </c>
      <c r="AL253">
        <v>200.31548827083316</v>
      </c>
      <c r="AM253">
        <v>204.13847307955439</v>
      </c>
      <c r="AN253">
        <v>220.57648364116903</v>
      </c>
      <c r="AO253">
        <v>203.2277687498281</v>
      </c>
      <c r="AP253">
        <v>205.88234731568082</v>
      </c>
      <c r="AQ253">
        <v>211.61241632163001</v>
      </c>
      <c r="AR253">
        <v>216.69215909915511</v>
      </c>
      <c r="AS253">
        <v>211.94215021515265</v>
      </c>
      <c r="AT253">
        <v>214.29431951892911</v>
      </c>
      <c r="AU253">
        <v>214.16564989286417</v>
      </c>
      <c r="AV253">
        <v>204.82535303691111</v>
      </c>
      <c r="AW253">
        <v>203.61223944510857</v>
      </c>
      <c r="AX253">
        <v>205.3823003074358</v>
      </c>
      <c r="AY253">
        <v>209.35295692871296</v>
      </c>
      <c r="AZ253">
        <v>209.79090761776024</v>
      </c>
      <c r="BA253">
        <v>207.56175543047721</v>
      </c>
      <c r="BB253">
        <v>196.31141056143679</v>
      </c>
      <c r="BC253">
        <v>199.44165030884324</v>
      </c>
      <c r="BD253">
        <v>210.34286517297733</v>
      </c>
      <c r="BE253">
        <v>211.64222955795412</v>
      </c>
      <c r="BF253">
        <v>196.21296685491689</v>
      </c>
      <c r="BG253">
        <v>208.80245627032127</v>
      </c>
      <c r="BH253">
        <v>210.88714431917469</v>
      </c>
      <c r="BI253">
        <v>224.32804924156517</v>
      </c>
    </row>
    <row r="254" spans="1:61" x14ac:dyDescent="0.2">
      <c r="A254" s="39" t="s">
        <v>352</v>
      </c>
      <c r="B254">
        <v>205.76952222418913</v>
      </c>
      <c r="C254">
        <v>213.76560978515772</v>
      </c>
      <c r="D254">
        <v>206.85127749621461</v>
      </c>
      <c r="E254">
        <v>212.09934500567033</v>
      </c>
      <c r="F254">
        <v>199.55970272113336</v>
      </c>
      <c r="G254">
        <v>201.77243511844426</v>
      </c>
      <c r="H254">
        <v>209.56695818986918</v>
      </c>
      <c r="I254">
        <v>201.76284335994569</v>
      </c>
      <c r="J254">
        <v>202.08053440674848</v>
      </c>
      <c r="K254">
        <v>208.52440782383201</v>
      </c>
      <c r="L254">
        <v>203.10957877646433</v>
      </c>
      <c r="M254">
        <v>212.38544702774379</v>
      </c>
      <c r="N254">
        <v>209.97785936961736</v>
      </c>
      <c r="O254">
        <v>211.35986669597332</v>
      </c>
      <c r="P254">
        <v>203.08265432268672</v>
      </c>
      <c r="Q254">
        <v>202.18605625578493</v>
      </c>
      <c r="R254">
        <v>204.92916787807917</v>
      </c>
      <c r="S254">
        <v>204.652801428354</v>
      </c>
      <c r="T254">
        <v>202.32400500154472</v>
      </c>
      <c r="U254">
        <v>205.54468490209547</v>
      </c>
      <c r="V254">
        <v>216.77229467732832</v>
      </c>
      <c r="W254">
        <v>206.22683150796365</v>
      </c>
      <c r="X254">
        <v>209.19950755106402</v>
      </c>
      <c r="Y254">
        <v>216.16552528704051</v>
      </c>
      <c r="Z254">
        <v>191.83682395797223</v>
      </c>
      <c r="AA254">
        <v>212.88044179292046</v>
      </c>
      <c r="AB254">
        <v>212.64116055809427</v>
      </c>
      <c r="AC254">
        <v>209.55031329995836</v>
      </c>
      <c r="AD254">
        <v>204.22840050506056</v>
      </c>
      <c r="AE254">
        <v>207.58539092403953</v>
      </c>
      <c r="AF254">
        <v>215.75891976445564</v>
      </c>
      <c r="AG254">
        <v>202.75580921171058</v>
      </c>
      <c r="AH254">
        <v>203.70074123766972</v>
      </c>
      <c r="AI254">
        <v>206.43172872715513</v>
      </c>
      <c r="AJ254">
        <v>205.89502794556029</v>
      </c>
      <c r="AK254">
        <v>205.23671066931274</v>
      </c>
      <c r="AL254">
        <v>209.18702075724286</v>
      </c>
      <c r="AM254">
        <v>211.66373910765105</v>
      </c>
      <c r="AN254">
        <v>207.44050159683684</v>
      </c>
      <c r="AO254">
        <v>210.57583735674416</v>
      </c>
      <c r="AP254">
        <v>209.31438980588428</v>
      </c>
      <c r="AQ254">
        <v>210.5514452772768</v>
      </c>
      <c r="AR254">
        <v>212.1893224533851</v>
      </c>
      <c r="AS254">
        <v>207.10088206434011</v>
      </c>
      <c r="AT254">
        <v>200.48061158141354</v>
      </c>
      <c r="AU254">
        <v>205.20756022725254</v>
      </c>
      <c r="AV254">
        <v>207.77842037424125</v>
      </c>
      <c r="AW254">
        <v>214.1981018006918</v>
      </c>
      <c r="AX254">
        <v>202.1816417958762</v>
      </c>
      <c r="AY254">
        <v>216.3406280282361</v>
      </c>
      <c r="AZ254">
        <v>207.62166953082487</v>
      </c>
      <c r="BA254">
        <v>206.27065096269507</v>
      </c>
      <c r="BB254">
        <v>214.97899849910755</v>
      </c>
      <c r="BC254">
        <v>212.48562900601246</v>
      </c>
      <c r="BD254">
        <v>211.88308649235114</v>
      </c>
      <c r="BE254">
        <v>205.45370701020875</v>
      </c>
      <c r="BF254">
        <v>207.81925725478504</v>
      </c>
      <c r="BG254">
        <v>203.65088160125015</v>
      </c>
      <c r="BH254">
        <v>208.5129965074957</v>
      </c>
      <c r="BI254">
        <v>197.37068085069768</v>
      </c>
    </row>
    <row r="255" spans="1:61" x14ac:dyDescent="0.2">
      <c r="A255" s="39" t="s">
        <v>353</v>
      </c>
      <c r="B255">
        <v>211.95249230678019</v>
      </c>
      <c r="C255">
        <v>210.92391064249387</v>
      </c>
      <c r="D255">
        <v>209.89459740340681</v>
      </c>
      <c r="E255">
        <v>207.95645566741587</v>
      </c>
      <c r="F255">
        <v>211.24899247061694</v>
      </c>
      <c r="G255">
        <v>211.59468970145826</v>
      </c>
      <c r="H255">
        <v>210.64080995293625</v>
      </c>
      <c r="I255">
        <v>199.45293031688198</v>
      </c>
      <c r="J255">
        <v>203.57279693362943</v>
      </c>
      <c r="K255">
        <v>212.70817781206279</v>
      </c>
      <c r="L255">
        <v>211.88686316910025</v>
      </c>
      <c r="M255">
        <v>208.96228973234247</v>
      </c>
      <c r="N255">
        <v>216.73940507517545</v>
      </c>
      <c r="O255">
        <v>206.70248643674131</v>
      </c>
      <c r="P255">
        <v>212.21580921283748</v>
      </c>
      <c r="Q255">
        <v>205.52840267319698</v>
      </c>
      <c r="R255">
        <v>206.09021460350777</v>
      </c>
      <c r="S255">
        <v>210.72564136594156</v>
      </c>
      <c r="T255">
        <v>207.16521062459651</v>
      </c>
      <c r="U255">
        <v>206.35400672054675</v>
      </c>
      <c r="V255">
        <v>206.03245771090587</v>
      </c>
      <c r="W255">
        <v>206.0535233135015</v>
      </c>
      <c r="X255">
        <v>221.48388650512788</v>
      </c>
      <c r="Y255">
        <v>206.17934167367639</v>
      </c>
      <c r="Z255">
        <v>206.51262714400946</v>
      </c>
      <c r="AA255">
        <v>207.35118694338598</v>
      </c>
      <c r="AB255">
        <v>209.41853604418429</v>
      </c>
      <c r="AC255">
        <v>208.41039470488613</v>
      </c>
      <c r="AD255">
        <v>199.09924829099327</v>
      </c>
      <c r="AE255">
        <v>212.15341901316424</v>
      </c>
      <c r="AF255">
        <v>209.3581592384071</v>
      </c>
      <c r="AG255">
        <v>200.06173811217013</v>
      </c>
      <c r="AH255">
        <v>209.03029492493079</v>
      </c>
      <c r="AI255">
        <v>207.82557255862048</v>
      </c>
      <c r="AJ255">
        <v>206.56188026114978</v>
      </c>
      <c r="AK255">
        <v>208.88206661530421</v>
      </c>
      <c r="AL255">
        <v>205.9289430029894</v>
      </c>
      <c r="AM255">
        <v>210.66822212324769</v>
      </c>
      <c r="AN255">
        <v>206.13350257227285</v>
      </c>
      <c r="AO255">
        <v>207.04027390584815</v>
      </c>
      <c r="AP255">
        <v>219.61320597020676</v>
      </c>
      <c r="AQ255">
        <v>206.79488996157306</v>
      </c>
      <c r="AR255">
        <v>206.89725415869179</v>
      </c>
      <c r="AS255">
        <v>205.52793996776745</v>
      </c>
      <c r="AT255">
        <v>213.65097138860438</v>
      </c>
      <c r="AU255">
        <v>223.08189598098397</v>
      </c>
      <c r="AV255">
        <v>209.64247921929928</v>
      </c>
      <c r="AW255">
        <v>207.08339304965921</v>
      </c>
      <c r="AX255">
        <v>212.826405302083</v>
      </c>
      <c r="AY255">
        <v>201.77243511844426</v>
      </c>
      <c r="AZ255">
        <v>208.84373084519029</v>
      </c>
      <c r="BA255">
        <v>206.71848729071644</v>
      </c>
      <c r="BB255">
        <v>194.32092683692463</v>
      </c>
      <c r="BC255">
        <v>209.15431248559617</v>
      </c>
      <c r="BD255">
        <v>214.05413788434817</v>
      </c>
      <c r="BE255">
        <v>200.98508555511944</v>
      </c>
      <c r="BF255">
        <v>205.19366655881458</v>
      </c>
      <c r="BG255">
        <v>219.95110598928295</v>
      </c>
      <c r="BH255">
        <v>207.60606260174245</v>
      </c>
      <c r="BI255">
        <v>211.31132014252944</v>
      </c>
    </row>
    <row r="256" spans="1:61" x14ac:dyDescent="0.2">
      <c r="A256" s="39" t="s">
        <v>354</v>
      </c>
      <c r="B256">
        <v>207.11324380263977</v>
      </c>
      <c r="C256">
        <v>208.46779518925177</v>
      </c>
      <c r="D256">
        <v>201.27780301427993</v>
      </c>
      <c r="E256">
        <v>209.63631398208963</v>
      </c>
      <c r="F256">
        <v>205.73521949464339</v>
      </c>
      <c r="G256">
        <v>200.53806208798778</v>
      </c>
      <c r="H256">
        <v>210.39456937833893</v>
      </c>
      <c r="I256">
        <v>204.06491542181175</v>
      </c>
      <c r="J256">
        <v>211.8787720768596</v>
      </c>
      <c r="K256">
        <v>208.20052652871527</v>
      </c>
      <c r="L256">
        <v>211.79451591925317</v>
      </c>
      <c r="M256">
        <v>209.42897818022902</v>
      </c>
      <c r="N256">
        <v>209.44160253512382</v>
      </c>
      <c r="O256">
        <v>211.22047981171636</v>
      </c>
      <c r="P256">
        <v>204.35042968293419</v>
      </c>
      <c r="Q256">
        <v>211.94541416426364</v>
      </c>
      <c r="R256">
        <v>201.56431771957432</v>
      </c>
      <c r="S256">
        <v>204.37765426996339</v>
      </c>
      <c r="T256">
        <v>201.7073062028503</v>
      </c>
      <c r="U256">
        <v>208.13780493191007</v>
      </c>
      <c r="V256">
        <v>206.79488996157306</v>
      </c>
      <c r="W256">
        <v>215.08281959305168</v>
      </c>
      <c r="X256">
        <v>204.4959818044008</v>
      </c>
      <c r="Y256">
        <v>217.25375843507936</v>
      </c>
      <c r="Z256">
        <v>205.30950548837427</v>
      </c>
      <c r="AA256">
        <v>202.60331650880107</v>
      </c>
      <c r="AB256">
        <v>210.06383504064434</v>
      </c>
      <c r="AC256">
        <v>202.1164503525215</v>
      </c>
      <c r="AD256">
        <v>202.57259036717005</v>
      </c>
      <c r="AE256">
        <v>198.95598468557</v>
      </c>
      <c r="AF256">
        <v>209.89682964446547</v>
      </c>
      <c r="AG256">
        <v>206.08932045652909</v>
      </c>
      <c r="AH256">
        <v>208.40279758195538</v>
      </c>
      <c r="AI256">
        <v>199.58418859224184</v>
      </c>
      <c r="AJ256">
        <v>209.57222302732407</v>
      </c>
      <c r="AK256">
        <v>205.08238590301335</v>
      </c>
      <c r="AL256">
        <v>206.32405592314899</v>
      </c>
      <c r="AM256">
        <v>212.56946622762189</v>
      </c>
      <c r="AN256">
        <v>212.96459165333363</v>
      </c>
      <c r="AO256">
        <v>210.34332787840685</v>
      </c>
      <c r="AP256">
        <v>211.68898781744065</v>
      </c>
      <c r="AQ256">
        <v>199.3399551587645</v>
      </c>
      <c r="AR256">
        <v>209.52887878357433</v>
      </c>
      <c r="AS256">
        <v>208.54554220696446</v>
      </c>
      <c r="AT256">
        <v>207.03557807101606</v>
      </c>
      <c r="AU256">
        <v>215.17147145223862</v>
      </c>
      <c r="AV256">
        <v>219.07711796066724</v>
      </c>
      <c r="AW256">
        <v>218.59410351444967</v>
      </c>
      <c r="AX256">
        <v>211.43982719641645</v>
      </c>
      <c r="AY256">
        <v>208.25358758648508</v>
      </c>
      <c r="AZ256">
        <v>208.60265506363066</v>
      </c>
      <c r="BA256">
        <v>200.60716776916524</v>
      </c>
      <c r="BB256">
        <v>213.05890852764423</v>
      </c>
      <c r="BC256">
        <v>205.375703628677</v>
      </c>
      <c r="BD256">
        <v>214.02875161348493</v>
      </c>
      <c r="BE256">
        <v>205.24530198363937</v>
      </c>
      <c r="BF256">
        <v>210.31341459766554</v>
      </c>
      <c r="BG256">
        <v>203.31303160438256</v>
      </c>
      <c r="BH256">
        <v>205.16775505476107</v>
      </c>
      <c r="BI256">
        <v>213.67528218198277</v>
      </c>
    </row>
    <row r="257" spans="1:61" x14ac:dyDescent="0.2">
      <c r="A257" s="39" t="s">
        <v>355</v>
      </c>
      <c r="B257">
        <v>202.29885633617232</v>
      </c>
      <c r="C257">
        <v>205.74025297938351</v>
      </c>
      <c r="D257">
        <v>204.53250426945306</v>
      </c>
      <c r="E257">
        <v>202.89273250219412</v>
      </c>
      <c r="F257">
        <v>206.34256414033007</v>
      </c>
      <c r="G257">
        <v>207.51826737287774</v>
      </c>
      <c r="H257">
        <v>198.62621327539091</v>
      </c>
      <c r="I257">
        <v>208.58487842125032</v>
      </c>
      <c r="J257">
        <v>210.40845679400081</v>
      </c>
      <c r="K257">
        <v>216.61239868754637</v>
      </c>
      <c r="L257">
        <v>201.40993667829025</v>
      </c>
      <c r="M257">
        <v>204.72994817956351</v>
      </c>
      <c r="N257">
        <v>204.85512875657878</v>
      </c>
      <c r="O257">
        <v>210.51495407610491</v>
      </c>
      <c r="P257">
        <v>200.92777260961884</v>
      </c>
      <c r="Q257">
        <v>220.25914274982642</v>
      </c>
      <c r="R257">
        <v>207.69122541187971</v>
      </c>
      <c r="S257">
        <v>202.76177436008584</v>
      </c>
      <c r="T257">
        <v>203.73833292743075</v>
      </c>
      <c r="U257">
        <v>205.57208456685476</v>
      </c>
      <c r="V257">
        <v>212.92237290927733</v>
      </c>
      <c r="W257">
        <v>210.19717549043708</v>
      </c>
      <c r="X257">
        <v>208.19463641365292</v>
      </c>
      <c r="Y257">
        <v>207.83398879521701</v>
      </c>
      <c r="Z257">
        <v>205.67830672681157</v>
      </c>
      <c r="AA257">
        <v>211.14883550345257</v>
      </c>
      <c r="AB257">
        <v>209.28108126773441</v>
      </c>
      <c r="AC257">
        <v>198.4335527389776</v>
      </c>
      <c r="AD257">
        <v>209.3876785942557</v>
      </c>
      <c r="AE257">
        <v>205.28529473941308</v>
      </c>
      <c r="AF257">
        <v>203.50556708527438</v>
      </c>
      <c r="AG257">
        <v>205.97989062244596</v>
      </c>
      <c r="AH257">
        <v>201.29287220461993</v>
      </c>
      <c r="AI257">
        <v>209.11863414531399</v>
      </c>
      <c r="AJ257">
        <v>207.13796102646302</v>
      </c>
      <c r="AK257">
        <v>202.93467612410313</v>
      </c>
      <c r="AL257">
        <v>203.34019366365101</v>
      </c>
      <c r="AM257">
        <v>206.23480379745888</v>
      </c>
      <c r="AN257">
        <v>211.77478841073753</v>
      </c>
      <c r="AO257">
        <v>208.78289758675965</v>
      </c>
      <c r="AP257">
        <v>213.43014834875066</v>
      </c>
      <c r="AQ257">
        <v>214.38671053820872</v>
      </c>
      <c r="AR257">
        <v>211.61764364242845</v>
      </c>
      <c r="AS257">
        <v>212.25939106207807</v>
      </c>
      <c r="AT257">
        <v>207.77800143824425</v>
      </c>
      <c r="AU257">
        <v>204.4959818044008</v>
      </c>
      <c r="AV257">
        <v>212.60223077425326</v>
      </c>
      <c r="AW257">
        <v>207.61196522235696</v>
      </c>
      <c r="AX257">
        <v>206.82158931541198</v>
      </c>
      <c r="AY257">
        <v>211.88686316910025</v>
      </c>
      <c r="AZ257">
        <v>208.12012833394692</v>
      </c>
      <c r="BA257">
        <v>207.84072928782552</v>
      </c>
      <c r="BB257">
        <v>210.05661308427807</v>
      </c>
      <c r="BC257">
        <v>199.68453314268845</v>
      </c>
      <c r="BD257">
        <v>200.58425759762758</v>
      </c>
      <c r="BE257">
        <v>212.67548829874431</v>
      </c>
      <c r="BF257">
        <v>215.67225628806045</v>
      </c>
      <c r="BG257">
        <v>207.6271469626663</v>
      </c>
      <c r="BH257">
        <v>209.12378643279953</v>
      </c>
      <c r="BI257">
        <v>192.74842868745327</v>
      </c>
    </row>
    <row r="258" spans="1:61" x14ac:dyDescent="0.2">
      <c r="A258" s="39" t="s">
        <v>356</v>
      </c>
      <c r="B258">
        <v>213.02879515806853</v>
      </c>
      <c r="C258">
        <v>210.29779516303097</v>
      </c>
      <c r="D258">
        <v>201.92576569334778</v>
      </c>
      <c r="E258">
        <v>209.15216153062647</v>
      </c>
      <c r="F258">
        <v>208.61069613366271</v>
      </c>
      <c r="G258">
        <v>208.34712911656243</v>
      </c>
      <c r="H258">
        <v>202.06097572318686</v>
      </c>
      <c r="I258">
        <v>210.36315543133969</v>
      </c>
      <c r="J258">
        <v>205.75169555960019</v>
      </c>
      <c r="K258">
        <v>217.35227717491216</v>
      </c>
      <c r="L258">
        <v>207.93583401192154</v>
      </c>
      <c r="M258">
        <v>205.5530511164834</v>
      </c>
      <c r="N258">
        <v>202.85113903574529</v>
      </c>
      <c r="O258">
        <v>221.41695679002441</v>
      </c>
      <c r="P258">
        <v>212.44409806732438</v>
      </c>
      <c r="Q258">
        <v>202.7564720059745</v>
      </c>
      <c r="R258">
        <v>209.7514651062811</v>
      </c>
      <c r="S258">
        <v>204.08282962526573</v>
      </c>
      <c r="T258">
        <v>210.70093039489439</v>
      </c>
      <c r="U258">
        <v>205.14275020323839</v>
      </c>
      <c r="V258">
        <v>208.96314010988863</v>
      </c>
      <c r="W258">
        <v>216.72604914547992</v>
      </c>
      <c r="X258">
        <v>204.86255705455551</v>
      </c>
      <c r="Y258">
        <v>206.41638441466785</v>
      </c>
      <c r="Z258">
        <v>210.37931885749276</v>
      </c>
      <c r="AA258">
        <v>210.56457610703364</v>
      </c>
      <c r="AB258">
        <v>211.28713440467254</v>
      </c>
      <c r="AC258">
        <v>215.40426230549929</v>
      </c>
      <c r="AD258">
        <v>203.02021410080488</v>
      </c>
      <c r="AE258">
        <v>220.71844666916877</v>
      </c>
      <c r="AF258">
        <v>214.17829300608719</v>
      </c>
      <c r="AG258">
        <v>205.51583459328685</v>
      </c>
      <c r="AH258">
        <v>202.90437517124519</v>
      </c>
      <c r="AI258">
        <v>216.5134297478362</v>
      </c>
      <c r="AJ258">
        <v>204.63810740457848</v>
      </c>
      <c r="AK258">
        <v>203.86668991469196</v>
      </c>
      <c r="AL258">
        <v>209.43811973885022</v>
      </c>
      <c r="AM258">
        <v>217.67324467637809</v>
      </c>
      <c r="AN258">
        <v>204.49907692855777</v>
      </c>
      <c r="AO258">
        <v>203.69845272162638</v>
      </c>
      <c r="AP258">
        <v>205.55212570562435</v>
      </c>
      <c r="AQ258">
        <v>215.22695858712541</v>
      </c>
      <c r="AR258">
        <v>207.02190324974072</v>
      </c>
      <c r="AS258">
        <v>209.76652179106895</v>
      </c>
      <c r="AT258">
        <v>209.70902751506219</v>
      </c>
      <c r="AU258">
        <v>210.99100292977528</v>
      </c>
      <c r="AV258">
        <v>204.20868550209707</v>
      </c>
      <c r="AW258">
        <v>211.16321688842436</v>
      </c>
      <c r="AX258">
        <v>202.02542243842618</v>
      </c>
      <c r="AY258">
        <v>208.81606856383587</v>
      </c>
      <c r="AZ258">
        <v>202.42269881910761</v>
      </c>
      <c r="BA258">
        <v>208.91062929641339</v>
      </c>
      <c r="BB258">
        <v>215.84987264523807</v>
      </c>
      <c r="BC258">
        <v>197.0326307649957</v>
      </c>
      <c r="BD258">
        <v>214.73731619826867</v>
      </c>
      <c r="BE258">
        <v>204.15514298056951</v>
      </c>
      <c r="BF258">
        <v>207.65961137604609</v>
      </c>
      <c r="BG258">
        <v>217.62619878919213</v>
      </c>
      <c r="BH258">
        <v>204.89320816287363</v>
      </c>
      <c r="BI258">
        <v>207.62588390189921</v>
      </c>
    </row>
    <row r="259" spans="1:61" x14ac:dyDescent="0.2">
      <c r="A259" s="39" t="s">
        <v>357</v>
      </c>
      <c r="B259">
        <v>206.61579794924182</v>
      </c>
      <c r="C259">
        <v>210.9040643312328</v>
      </c>
      <c r="D259">
        <v>206.64661162973789</v>
      </c>
      <c r="E259">
        <v>206.93415179030853</v>
      </c>
      <c r="F259">
        <v>210.59980424743844</v>
      </c>
      <c r="G259">
        <v>206.06427183557389</v>
      </c>
      <c r="H259">
        <v>203.45780838161591</v>
      </c>
      <c r="I259">
        <v>211.99346049562155</v>
      </c>
      <c r="J259">
        <v>200.91718040694832</v>
      </c>
      <c r="K259">
        <v>210.96032055757678</v>
      </c>
      <c r="L259">
        <v>209.41027612698963</v>
      </c>
      <c r="M259">
        <v>210.72183342531207</v>
      </c>
      <c r="N259">
        <v>213.31019509253383</v>
      </c>
      <c r="O259">
        <v>207.3397443631693</v>
      </c>
      <c r="P259">
        <v>201.60832475758798</v>
      </c>
      <c r="Q259">
        <v>229.12938091158867</v>
      </c>
      <c r="R259">
        <v>212.25031203121762</v>
      </c>
      <c r="S259">
        <v>207.58496573526645</v>
      </c>
      <c r="T259">
        <v>194.71910361736082</v>
      </c>
      <c r="U259">
        <v>218.89763827621937</v>
      </c>
      <c r="V259">
        <v>209.58361558533215</v>
      </c>
      <c r="W259">
        <v>211.04480806789797</v>
      </c>
      <c r="X259">
        <v>221.45017153653316</v>
      </c>
      <c r="Y259">
        <v>201.91569872386754</v>
      </c>
      <c r="Z259">
        <v>201.40734802899533</v>
      </c>
      <c r="AA259">
        <v>205.60450521080202</v>
      </c>
      <c r="AB259">
        <v>209.04613945950405</v>
      </c>
      <c r="AC259">
        <v>208.75145862865611</v>
      </c>
      <c r="AD259">
        <v>213.0736900902848</v>
      </c>
      <c r="AE259">
        <v>215.05208094586851</v>
      </c>
      <c r="AF259">
        <v>198.4978312770254</v>
      </c>
      <c r="AG259">
        <v>216.08163804322248</v>
      </c>
      <c r="AH259">
        <v>208.00778470621299</v>
      </c>
      <c r="AI259">
        <v>200.04141658992739</v>
      </c>
      <c r="AJ259">
        <v>197.90386757213855</v>
      </c>
      <c r="AK259">
        <v>220.73075213248376</v>
      </c>
      <c r="AL259">
        <v>207.99936846961646</v>
      </c>
      <c r="AM259">
        <v>210.61911281995708</v>
      </c>
      <c r="AN259">
        <v>216.23458094600937</v>
      </c>
      <c r="AO259">
        <v>207.49925893361069</v>
      </c>
      <c r="AP259">
        <v>207.9808539996593</v>
      </c>
      <c r="AQ259">
        <v>209.48388380694087</v>
      </c>
      <c r="AR259">
        <v>213.94959146837937</v>
      </c>
      <c r="AS259">
        <v>203.82472128167865</v>
      </c>
      <c r="AT259">
        <v>210.66207564436627</v>
      </c>
      <c r="AU259">
        <v>205.9474449673944</v>
      </c>
      <c r="AV259">
        <v>208.66068082560378</v>
      </c>
      <c r="AW259">
        <v>212.27303461947304</v>
      </c>
      <c r="AX259">
        <v>215.21899255040626</v>
      </c>
      <c r="AY259">
        <v>211.95521851714875</v>
      </c>
      <c r="AZ259">
        <v>214.5488450218254</v>
      </c>
      <c r="BA259">
        <v>212.28157591159106</v>
      </c>
      <c r="BB259">
        <v>212.4967839585297</v>
      </c>
      <c r="BC259">
        <v>211.01591398965684</v>
      </c>
      <c r="BD259">
        <v>206.60885111502284</v>
      </c>
      <c r="BE259">
        <v>210.25379437779338</v>
      </c>
      <c r="BF259">
        <v>207.18265586984489</v>
      </c>
      <c r="BG259">
        <v>204.00325679693924</v>
      </c>
      <c r="BH259">
        <v>207.97076201907475</v>
      </c>
      <c r="BI259">
        <v>201.05941855709534</v>
      </c>
    </row>
    <row r="260" spans="1:61" x14ac:dyDescent="0.2">
      <c r="A260" s="39" t="s">
        <v>358</v>
      </c>
      <c r="B260">
        <v>209.61390403263795</v>
      </c>
      <c r="C260">
        <v>197.17919583618641</v>
      </c>
      <c r="D260">
        <v>210.40058454892278</v>
      </c>
      <c r="E260">
        <v>208.02040906110778</v>
      </c>
      <c r="F260">
        <v>199.73823198361788</v>
      </c>
      <c r="G260">
        <v>209.46513173149287</v>
      </c>
      <c r="H260">
        <v>208.25568851924618</v>
      </c>
      <c r="I260">
        <v>191.06448105722666</v>
      </c>
      <c r="J260">
        <v>217.27987002796726</v>
      </c>
      <c r="K260">
        <v>203.03604612982599</v>
      </c>
      <c r="L260">
        <v>213.89774344916805</v>
      </c>
      <c r="M260">
        <v>206.04680783199728</v>
      </c>
      <c r="N260">
        <v>215.93707386037568</v>
      </c>
      <c r="O260">
        <v>208.62847902881913</v>
      </c>
      <c r="P260">
        <v>210.10859866456303</v>
      </c>
      <c r="Q260">
        <v>204.13093223160831</v>
      </c>
      <c r="R260">
        <v>214.29026772003272</v>
      </c>
      <c r="S260">
        <v>215.13421741238562</v>
      </c>
      <c r="T260">
        <v>200.42126023091259</v>
      </c>
      <c r="U260">
        <v>200.37864130918751</v>
      </c>
      <c r="V260">
        <v>215.36695824343769</v>
      </c>
      <c r="W260">
        <v>201.00496938303695</v>
      </c>
      <c r="X260">
        <v>209.14098156700493</v>
      </c>
      <c r="Y260">
        <v>204.30258344041067</v>
      </c>
      <c r="Z260">
        <v>209.0958802931782</v>
      </c>
      <c r="AA260">
        <v>201.00403146662575</v>
      </c>
      <c r="AB260">
        <v>219.69659299193881</v>
      </c>
      <c r="AC260">
        <v>209.00846023087797</v>
      </c>
      <c r="AD260">
        <v>213.73508373236109</v>
      </c>
      <c r="AE260">
        <v>201.67888108281477</v>
      </c>
      <c r="AF260">
        <v>211.20301580813975</v>
      </c>
      <c r="AG260">
        <v>217.1263268586772</v>
      </c>
      <c r="AH260">
        <v>215.75321723267552</v>
      </c>
      <c r="AI260">
        <v>206.45406364329392</v>
      </c>
      <c r="AJ260">
        <v>204.26504177285824</v>
      </c>
      <c r="AK260">
        <v>203.23450924243662</v>
      </c>
      <c r="AL260">
        <v>205.71779926049931</v>
      </c>
      <c r="AM260">
        <v>213.0988637667615</v>
      </c>
      <c r="AN260">
        <v>208.31972945180314</v>
      </c>
      <c r="AO260">
        <v>211.1141951239988</v>
      </c>
      <c r="AP260">
        <v>208.32057357657322</v>
      </c>
      <c r="AQ260">
        <v>210.52991071647557</v>
      </c>
      <c r="AR260">
        <v>212.4254647946218</v>
      </c>
      <c r="AS260">
        <v>204.82983002458059</v>
      </c>
      <c r="AT260">
        <v>202.50924974553345</v>
      </c>
      <c r="AU260">
        <v>207.07997903392243</v>
      </c>
      <c r="AV260">
        <v>207.77883931023825</v>
      </c>
      <c r="AW260">
        <v>207.21285052550957</v>
      </c>
      <c r="AX260">
        <v>208.5396270807978</v>
      </c>
      <c r="AY260">
        <v>215.66557832321269</v>
      </c>
      <c r="AZ260">
        <v>208.2346354222027</v>
      </c>
      <c r="BA260">
        <v>212.59566535937483</v>
      </c>
      <c r="BB260">
        <v>206.05935090080311</v>
      </c>
      <c r="BC260">
        <v>197.43796072126133</v>
      </c>
      <c r="BD260">
        <v>211.24648510741099</v>
      </c>
      <c r="BE260">
        <v>212.25826556238462</v>
      </c>
      <c r="BF260">
        <v>197.44596427463694</v>
      </c>
      <c r="BG260">
        <v>218.3222828329308</v>
      </c>
      <c r="BH260">
        <v>211.77905280402047</v>
      </c>
      <c r="BI260">
        <v>200.61131961247884</v>
      </c>
    </row>
    <row r="261" spans="1:61" x14ac:dyDescent="0.2">
      <c r="A261" s="39" t="s">
        <v>359</v>
      </c>
      <c r="B261">
        <v>217.30087935557822</v>
      </c>
      <c r="C261">
        <v>207.07315100244887</v>
      </c>
      <c r="D261">
        <v>203.56930163180368</v>
      </c>
      <c r="E261">
        <v>207.18775813512184</v>
      </c>
      <c r="F261">
        <v>217.54171127887093</v>
      </c>
      <c r="G261">
        <v>209.13152736958</v>
      </c>
      <c r="H261">
        <v>204.62846562387131</v>
      </c>
      <c r="I261">
        <v>212.40688154412783</v>
      </c>
      <c r="J261">
        <v>203.65777841326053</v>
      </c>
      <c r="K261">
        <v>204.92080791646731</v>
      </c>
      <c r="L261">
        <v>209.64555558512802</v>
      </c>
      <c r="M261">
        <v>210.38948587139021</v>
      </c>
      <c r="N261">
        <v>213.51712446394959</v>
      </c>
      <c r="O261">
        <v>208.13149588085071</v>
      </c>
      <c r="P261">
        <v>216.63108198245754</v>
      </c>
      <c r="Q261">
        <v>213.27609245182248</v>
      </c>
      <c r="R261">
        <v>209.90085017948149</v>
      </c>
      <c r="S261">
        <v>203.6266833578411</v>
      </c>
      <c r="T261">
        <v>212.36755158261803</v>
      </c>
      <c r="U261">
        <v>212.91295622850885</v>
      </c>
      <c r="V261">
        <v>219.44293037214084</v>
      </c>
      <c r="W261">
        <v>211.78117874788586</v>
      </c>
      <c r="X261">
        <v>198.24872067820979</v>
      </c>
      <c r="Y261">
        <v>209.43028501042863</v>
      </c>
      <c r="Z261">
        <v>207.82347162585938</v>
      </c>
      <c r="AA261">
        <v>201.44002503676165</v>
      </c>
      <c r="AB261">
        <v>213.199283350521</v>
      </c>
      <c r="AC261">
        <v>198.97384261403931</v>
      </c>
      <c r="AD261">
        <v>205.90995957482664</v>
      </c>
      <c r="AE261">
        <v>215.83591644903936</v>
      </c>
      <c r="AF261">
        <v>201.81854308921902</v>
      </c>
      <c r="AG261">
        <v>203.46667481808981</v>
      </c>
      <c r="AH261">
        <v>195.93954546272289</v>
      </c>
      <c r="AI261">
        <v>209.61653645136539</v>
      </c>
      <c r="AJ261">
        <v>213.56957274966408</v>
      </c>
      <c r="AK261">
        <v>203.31605794800271</v>
      </c>
      <c r="AL261">
        <v>201.14624460566847</v>
      </c>
      <c r="AM261">
        <v>211.19703190143628</v>
      </c>
      <c r="AN261">
        <v>209.79223320628807</v>
      </c>
      <c r="AO261">
        <v>213.7780152928899</v>
      </c>
      <c r="AP261">
        <v>204.23904272993968</v>
      </c>
      <c r="AQ261">
        <v>209.25688302432536</v>
      </c>
      <c r="AR261">
        <v>204.77252958463214</v>
      </c>
      <c r="AS261">
        <v>210.59604007624148</v>
      </c>
      <c r="AT261">
        <v>210.91568198917957</v>
      </c>
      <c r="AU261">
        <v>208.78205346198956</v>
      </c>
      <c r="AV261">
        <v>216.380720828427</v>
      </c>
      <c r="AW261">
        <v>206.52789642318385</v>
      </c>
      <c r="AX261">
        <v>207.25108625120629</v>
      </c>
      <c r="AY261">
        <v>213.90297076996649</v>
      </c>
      <c r="AZ261">
        <v>214.60474483993312</v>
      </c>
      <c r="BA261">
        <v>209.66360109687957</v>
      </c>
      <c r="BB261">
        <v>210.20127731154207</v>
      </c>
      <c r="BC261">
        <v>205.02264062761969</v>
      </c>
      <c r="BD261">
        <v>204.20868550209707</v>
      </c>
      <c r="BE261">
        <v>217.15816599444952</v>
      </c>
      <c r="BF261">
        <v>202.66763256350532</v>
      </c>
      <c r="BG261">
        <v>218.84421455743723</v>
      </c>
      <c r="BH261">
        <v>205.54793634565431</v>
      </c>
      <c r="BI261">
        <v>196.74110133328941</v>
      </c>
    </row>
    <row r="262" spans="1:61" x14ac:dyDescent="0.2">
      <c r="A262" s="39" t="s">
        <v>360</v>
      </c>
      <c r="B262">
        <v>215.79205947765149</v>
      </c>
      <c r="C262">
        <v>201.04541233868804</v>
      </c>
      <c r="D262">
        <v>216.43349425849738</v>
      </c>
      <c r="E262">
        <v>210.81064785667695</v>
      </c>
      <c r="F262">
        <v>217.07340336198104</v>
      </c>
      <c r="G262">
        <v>202.57944340974791</v>
      </c>
      <c r="H262">
        <v>206.65961740397324</v>
      </c>
      <c r="I262">
        <v>201.66746351370239</v>
      </c>
      <c r="J262">
        <v>214.97053224030242</v>
      </c>
      <c r="K262">
        <v>207.34906725229666</v>
      </c>
      <c r="L262">
        <v>209.72227714756445</v>
      </c>
      <c r="M262">
        <v>211.44289105669304</v>
      </c>
      <c r="N262">
        <v>210.04038087758818</v>
      </c>
      <c r="O262">
        <v>205.92622929817298</v>
      </c>
      <c r="P262">
        <v>214.72931264489307</v>
      </c>
      <c r="Q262">
        <v>213.83826704314561</v>
      </c>
      <c r="R262">
        <v>198.97869476827327</v>
      </c>
      <c r="S262">
        <v>203.85719820061058</v>
      </c>
      <c r="T262">
        <v>212.64116055809427</v>
      </c>
      <c r="U262">
        <v>202.03527681351989</v>
      </c>
      <c r="V262">
        <v>205.7219260927086</v>
      </c>
      <c r="W262">
        <v>206.23569169166149</v>
      </c>
      <c r="X262">
        <v>195.99487002543174</v>
      </c>
      <c r="Y262">
        <v>206.65571567170264</v>
      </c>
      <c r="Z262">
        <v>202.82433963748917</v>
      </c>
      <c r="AA262">
        <v>217.25203266888275</v>
      </c>
      <c r="AB262">
        <v>202.12612964988512</v>
      </c>
      <c r="AC262">
        <v>200.42668764054542</v>
      </c>
      <c r="AD262">
        <v>216.38609821585123</v>
      </c>
      <c r="AE262">
        <v>204.16480977238098</v>
      </c>
      <c r="AF262">
        <v>208.81734413015511</v>
      </c>
      <c r="AG262">
        <v>216.19478827907005</v>
      </c>
      <c r="AH262">
        <v>204.50217205271474</v>
      </c>
      <c r="AI262">
        <v>203.03414528589929</v>
      </c>
      <c r="AJ262">
        <v>206.68171471462119</v>
      </c>
      <c r="AK262">
        <v>201.50131474784575</v>
      </c>
      <c r="AL262">
        <v>205.72926059904421</v>
      </c>
      <c r="AM262">
        <v>209.30357250327506</v>
      </c>
      <c r="AN262">
        <v>209.05428057395329</v>
      </c>
      <c r="AO262">
        <v>206.75952426009462</v>
      </c>
      <c r="AP262">
        <v>196.87451056361897</v>
      </c>
      <c r="AQ262">
        <v>217.80852973953006</v>
      </c>
      <c r="AR262">
        <v>217.81060566118686</v>
      </c>
      <c r="AS262">
        <v>208.82883047980431</v>
      </c>
      <c r="AT262">
        <v>204.68364011995436</v>
      </c>
      <c r="AU262">
        <v>203.92671656500897</v>
      </c>
      <c r="AV262">
        <v>211.52465235664567</v>
      </c>
      <c r="AW262">
        <v>209.00888541965105</v>
      </c>
      <c r="AX262">
        <v>221.08741047978401</v>
      </c>
      <c r="AY262">
        <v>207.38719042802404</v>
      </c>
      <c r="AZ262">
        <v>218.24494849843904</v>
      </c>
      <c r="BA262">
        <v>195.8348990023369</v>
      </c>
      <c r="BB262">
        <v>211.21049412832508</v>
      </c>
      <c r="BC262">
        <v>212.5682782001677</v>
      </c>
      <c r="BD262">
        <v>205.3610783854383</v>
      </c>
      <c r="BE262">
        <v>222.29674739483744</v>
      </c>
      <c r="BF262">
        <v>205.15766307417653</v>
      </c>
      <c r="BG262">
        <v>210.56222506322956</v>
      </c>
      <c r="BH262">
        <v>202.08053440674848</v>
      </c>
      <c r="BI262">
        <v>196.46762991888681</v>
      </c>
    </row>
    <row r="263" spans="1:61" x14ac:dyDescent="0.2">
      <c r="A263" s="39" t="s">
        <v>361</v>
      </c>
      <c r="B263">
        <v>221.08030732616317</v>
      </c>
      <c r="C263">
        <v>209.21157540888817</v>
      </c>
      <c r="D263">
        <v>211.95140432374319</v>
      </c>
      <c r="E263">
        <v>205.23671066931274</v>
      </c>
      <c r="F263">
        <v>199.25314161574352</v>
      </c>
      <c r="G263">
        <v>206.14597686054185</v>
      </c>
      <c r="H263">
        <v>202.77698111149948</v>
      </c>
      <c r="I263">
        <v>212.91295622850885</v>
      </c>
      <c r="J263">
        <v>206.81901317166921</v>
      </c>
      <c r="K263">
        <v>207.47559217616799</v>
      </c>
      <c r="L263">
        <v>217.34157242227229</v>
      </c>
      <c r="M263">
        <v>208.31972945180314</v>
      </c>
      <c r="N263">
        <v>205.49811422589119</v>
      </c>
      <c r="O263">
        <v>217.70105702435831</v>
      </c>
      <c r="P263">
        <v>211.89875594919431</v>
      </c>
      <c r="Q263">
        <v>204.10394525006996</v>
      </c>
      <c r="R263">
        <v>210.1876087430428</v>
      </c>
      <c r="S263">
        <v>215.18922933629074</v>
      </c>
      <c r="T263">
        <v>197.07224835420493</v>
      </c>
      <c r="U263">
        <v>207.94341237652407</v>
      </c>
      <c r="V263">
        <v>212.33131049248914</v>
      </c>
      <c r="W263">
        <v>211.1483352813666</v>
      </c>
      <c r="X263">
        <v>204.80495648135548</v>
      </c>
      <c r="Y263">
        <v>211.66741573998297</v>
      </c>
      <c r="Z263">
        <v>210.10995551697124</v>
      </c>
      <c r="AA263">
        <v>203.2559062421642</v>
      </c>
      <c r="AB263">
        <v>213.37154733137868</v>
      </c>
      <c r="AC263">
        <v>208.04228127181705</v>
      </c>
      <c r="AD263">
        <v>218.14875579130603</v>
      </c>
      <c r="AE263">
        <v>216.98438884178177</v>
      </c>
      <c r="AF263">
        <v>199.27395085452008</v>
      </c>
      <c r="AG263">
        <v>208.73830278779496</v>
      </c>
      <c r="AH263">
        <v>202.98524857699522</v>
      </c>
      <c r="AI263">
        <v>211.03010779134638</v>
      </c>
      <c r="AJ263">
        <v>200.64643520291429</v>
      </c>
      <c r="AK263">
        <v>217.14303427634877</v>
      </c>
      <c r="AL263">
        <v>202.06624056064175</v>
      </c>
      <c r="AM263">
        <v>206.50346057428396</v>
      </c>
      <c r="AN263">
        <v>204.76552647542849</v>
      </c>
      <c r="AO263">
        <v>215.11280790710589</v>
      </c>
      <c r="AP263">
        <v>199.66334873734741</v>
      </c>
      <c r="AQ263">
        <v>205.88823743074317</v>
      </c>
      <c r="AR263">
        <v>198.47717210487463</v>
      </c>
      <c r="AS263">
        <v>203.58847889602475</v>
      </c>
      <c r="AT263">
        <v>212.80357016385824</v>
      </c>
      <c r="AU263">
        <v>210.74945193723397</v>
      </c>
      <c r="AV263">
        <v>208.50835069487221</v>
      </c>
      <c r="AW263">
        <v>207.4950320569842</v>
      </c>
      <c r="AX263">
        <v>218.08252638712293</v>
      </c>
      <c r="AY263">
        <v>200.75503341777949</v>
      </c>
      <c r="AZ263">
        <v>213.56395775674901</v>
      </c>
      <c r="BA263">
        <v>208.96655412562541</v>
      </c>
      <c r="BB263">
        <v>213.61401748200296</v>
      </c>
      <c r="BC263">
        <v>195.0711599214701</v>
      </c>
      <c r="BD263">
        <v>219.62886292149778</v>
      </c>
      <c r="BE263">
        <v>213.75177864448051</v>
      </c>
      <c r="BF263">
        <v>213.55344058739138</v>
      </c>
      <c r="BG263">
        <v>210.34379058383638</v>
      </c>
      <c r="BH263">
        <v>208.38213215702854</v>
      </c>
      <c r="BI263">
        <v>205.3752346704714</v>
      </c>
    </row>
    <row r="264" spans="1:61" x14ac:dyDescent="0.2">
      <c r="A264" s="39" t="s">
        <v>362</v>
      </c>
      <c r="B264">
        <v>204.25815121362393</v>
      </c>
      <c r="C264">
        <v>212.08491985126602</v>
      </c>
      <c r="D264">
        <v>201.31053004425485</v>
      </c>
      <c r="E264">
        <v>204.65685322725039</v>
      </c>
      <c r="F264">
        <v>195.4690365686547</v>
      </c>
      <c r="G264">
        <v>205.73842091599363</v>
      </c>
      <c r="H264">
        <v>209.31612182485696</v>
      </c>
      <c r="I264">
        <v>217.01002522368799</v>
      </c>
      <c r="J264">
        <v>208.13948692867416</v>
      </c>
      <c r="K264">
        <v>208.33701212487358</v>
      </c>
      <c r="L264">
        <v>202.87976424461522</v>
      </c>
      <c r="M264">
        <v>204.85810507799033</v>
      </c>
      <c r="N264">
        <v>213.34517312189564</v>
      </c>
      <c r="O264">
        <v>214.29108058092243</v>
      </c>
      <c r="P264">
        <v>204.14762714372773</v>
      </c>
      <c r="Q264">
        <v>208.07636515420018</v>
      </c>
      <c r="R264">
        <v>209.86248939826328</v>
      </c>
      <c r="S264">
        <v>216.05079935162212</v>
      </c>
      <c r="T264">
        <v>203.69388819509186</v>
      </c>
      <c r="U264">
        <v>210.94817141366366</v>
      </c>
      <c r="V264">
        <v>198.5882464190654</v>
      </c>
      <c r="W264">
        <v>208.62551521295973</v>
      </c>
      <c r="X264">
        <v>203.54889882347197</v>
      </c>
      <c r="Y264">
        <v>196.71358911856078</v>
      </c>
      <c r="Z264">
        <v>211.69636609320878</v>
      </c>
      <c r="AA264">
        <v>214.11308905718033</v>
      </c>
      <c r="AB264">
        <v>211.32999093188846</v>
      </c>
      <c r="AC264">
        <v>209.67418079399795</v>
      </c>
      <c r="AD264">
        <v>210.51869323619758</v>
      </c>
      <c r="AE264">
        <v>205.72238879813813</v>
      </c>
      <c r="AF264">
        <v>204.31680225320451</v>
      </c>
      <c r="AG264">
        <v>201.16722892217513</v>
      </c>
      <c r="AH264">
        <v>206.33727429177088</v>
      </c>
      <c r="AI264">
        <v>210.67532527686853</v>
      </c>
      <c r="AJ264">
        <v>216.41308519738959</v>
      </c>
      <c r="AK264">
        <v>208.48806668928592</v>
      </c>
      <c r="AL264">
        <v>210.0439824766072</v>
      </c>
      <c r="AM264">
        <v>204.18678202750743</v>
      </c>
      <c r="AN264">
        <v>204.05838752358977</v>
      </c>
      <c r="AO264">
        <v>210.3705399598839</v>
      </c>
      <c r="AP264">
        <v>205.36391089300014</v>
      </c>
      <c r="AQ264">
        <v>208.84543160028261</v>
      </c>
      <c r="AR264">
        <v>211.20650485718943</v>
      </c>
      <c r="AS264">
        <v>210.01156183265994</v>
      </c>
      <c r="AT264">
        <v>215.93112121755257</v>
      </c>
      <c r="AU264">
        <v>210.52851009463484</v>
      </c>
      <c r="AV264">
        <v>214.153832146083</v>
      </c>
      <c r="AW264">
        <v>211.16966975333344</v>
      </c>
      <c r="AX264">
        <v>201.27158775486168</v>
      </c>
      <c r="AY264">
        <v>219.05795945477439</v>
      </c>
      <c r="AZ264">
        <v>201.885347748801</v>
      </c>
      <c r="BA264">
        <v>203.64570430266031</v>
      </c>
      <c r="BB264">
        <v>206.25959605459502</v>
      </c>
      <c r="BC264">
        <v>198.17906475273776</v>
      </c>
      <c r="BD264">
        <v>197.88568449931336</v>
      </c>
      <c r="BE264">
        <v>205.94067946368159</v>
      </c>
      <c r="BF264">
        <v>203.79040604658076</v>
      </c>
      <c r="BG264">
        <v>205.91764423662244</v>
      </c>
      <c r="BH264">
        <v>209.02515514299739</v>
      </c>
      <c r="BI264">
        <v>201.62729568019859</v>
      </c>
    </row>
    <row r="265" spans="1:61" x14ac:dyDescent="0.2">
      <c r="A265" s="39" t="s">
        <v>363</v>
      </c>
      <c r="B265">
        <v>202.91019025299465</v>
      </c>
      <c r="C265">
        <v>206.30157094038441</v>
      </c>
      <c r="D265">
        <v>212.11936639466148</v>
      </c>
      <c r="E265">
        <v>213.18024990014965</v>
      </c>
      <c r="F265">
        <v>211.87607087759534</v>
      </c>
      <c r="G265">
        <v>212.00661633648269</v>
      </c>
      <c r="H265">
        <v>208.92386017058743</v>
      </c>
      <c r="I265">
        <v>207.83862210228835</v>
      </c>
      <c r="J265">
        <v>215.05495722286287</v>
      </c>
      <c r="K265">
        <v>203.642246517491</v>
      </c>
      <c r="L265">
        <v>214.5961035033979</v>
      </c>
      <c r="M265">
        <v>211.74131104763364</v>
      </c>
      <c r="N265">
        <v>214.0533625401149</v>
      </c>
      <c r="O265">
        <v>213.2927873639419</v>
      </c>
      <c r="P265">
        <v>202.80596898138174</v>
      </c>
      <c r="Q265">
        <v>207.20519712759415</v>
      </c>
      <c r="R265">
        <v>203.27480213146191</v>
      </c>
      <c r="S265">
        <v>207.14221916696988</v>
      </c>
      <c r="T265">
        <v>202.06775373245182</v>
      </c>
      <c r="U265">
        <v>207.18393143616413</v>
      </c>
      <c r="V265">
        <v>211.10679183712637</v>
      </c>
      <c r="W265">
        <v>210.5252336399717</v>
      </c>
      <c r="X265">
        <v>197.14698153384961</v>
      </c>
      <c r="Y265">
        <v>197.54245711502153</v>
      </c>
      <c r="Z265">
        <v>201.26178340197657</v>
      </c>
      <c r="AA265">
        <v>206.30818637747143</v>
      </c>
      <c r="AB265">
        <v>201.95895542875223</v>
      </c>
      <c r="AC265">
        <v>206.02797447046032</v>
      </c>
      <c r="AD265">
        <v>202.29237846015894</v>
      </c>
      <c r="AE265">
        <v>199.51155634535826</v>
      </c>
      <c r="AF265">
        <v>220.24403604282998</v>
      </c>
      <c r="AG265">
        <v>203.71614807791775</v>
      </c>
      <c r="AH265">
        <v>197.82108081690967</v>
      </c>
      <c r="AI265">
        <v>218.85011717805173</v>
      </c>
      <c r="AJ265">
        <v>211.96175892092288</v>
      </c>
      <c r="AK265">
        <v>211.03745480323414</v>
      </c>
      <c r="AL265">
        <v>216.20501782072824</v>
      </c>
      <c r="AM265">
        <v>209.60116712777381</v>
      </c>
      <c r="AN265">
        <v>207.20944901532494</v>
      </c>
      <c r="AO265">
        <v>199.23520865396131</v>
      </c>
      <c r="AP265">
        <v>204.32523099535319</v>
      </c>
      <c r="AQ265">
        <v>200.12090187938884</v>
      </c>
      <c r="AR265">
        <v>205.30619151705469</v>
      </c>
      <c r="AS265">
        <v>201.89313870779006</v>
      </c>
      <c r="AT265">
        <v>209.66624602115917</v>
      </c>
      <c r="AU265">
        <v>203.32994536366459</v>
      </c>
      <c r="AV265">
        <v>203.3995575197041</v>
      </c>
      <c r="AW265">
        <v>216.06555590315838</v>
      </c>
      <c r="AX265">
        <v>202.4800867979211</v>
      </c>
      <c r="AY265">
        <v>214.05568857281469</v>
      </c>
      <c r="AZ265">
        <v>203.02845525967132</v>
      </c>
      <c r="BA265">
        <v>208.6844163635833</v>
      </c>
      <c r="BB265">
        <v>199.8685148259101</v>
      </c>
      <c r="BC265">
        <v>206.52309429115849</v>
      </c>
      <c r="BD265">
        <v>198.02832282712916</v>
      </c>
      <c r="BE265">
        <v>217.81470748229185</v>
      </c>
      <c r="BF265">
        <v>198.94457962200977</v>
      </c>
      <c r="BG265">
        <v>206.78540450026776</v>
      </c>
      <c r="BH265">
        <v>204.20601556671318</v>
      </c>
      <c r="BI265">
        <v>201.17632045858772</v>
      </c>
    </row>
    <row r="266" spans="1:61" x14ac:dyDescent="0.2">
      <c r="A266" s="39" t="s">
        <v>364</v>
      </c>
      <c r="B266">
        <v>209.01959017229092</v>
      </c>
      <c r="C266">
        <v>201.52997747337213</v>
      </c>
      <c r="D266">
        <v>213.42467091690924</v>
      </c>
      <c r="E266">
        <v>208.54976908359095</v>
      </c>
      <c r="F266">
        <v>209.14872250378539</v>
      </c>
      <c r="G266">
        <v>205.94248651596718</v>
      </c>
      <c r="H266">
        <v>212.70332565782883</v>
      </c>
      <c r="I266">
        <v>204.6330364031819</v>
      </c>
      <c r="J266">
        <v>209.4555399729943</v>
      </c>
      <c r="K266">
        <v>206.08216728069965</v>
      </c>
      <c r="L266">
        <v>206.79531515034614</v>
      </c>
      <c r="M266">
        <v>216.70979192768573</v>
      </c>
      <c r="N266">
        <v>213.28277041667025</v>
      </c>
      <c r="O266">
        <v>210.67343693849398</v>
      </c>
      <c r="P266">
        <v>203.34802213929652</v>
      </c>
      <c r="Q266">
        <v>196.90687493258156</v>
      </c>
      <c r="R266">
        <v>203.35102347181237</v>
      </c>
      <c r="S266">
        <v>198.98352191140293</v>
      </c>
      <c r="T266">
        <v>214.50291212878074</v>
      </c>
      <c r="U266">
        <v>201.75002516899258</v>
      </c>
      <c r="V266">
        <v>219.7210038297344</v>
      </c>
      <c r="W266">
        <v>210.82455403066706</v>
      </c>
      <c r="X266">
        <v>197.47757831047056</v>
      </c>
      <c r="Y266">
        <v>203.34682160629018</v>
      </c>
      <c r="Z266">
        <v>217.71301233221311</v>
      </c>
      <c r="AA266">
        <v>197.58067408239003</v>
      </c>
      <c r="AB266">
        <v>211.14388330480142</v>
      </c>
      <c r="AC266">
        <v>209.58888042278704</v>
      </c>
      <c r="AD266">
        <v>210.17440913274913</v>
      </c>
      <c r="AE266">
        <v>195.13688910356723</v>
      </c>
      <c r="AF266">
        <v>221.65146090392955</v>
      </c>
      <c r="AG266">
        <v>216.89762532096938</v>
      </c>
      <c r="AH266">
        <v>210.74325543614395</v>
      </c>
      <c r="AI266">
        <v>203.06883568756166</v>
      </c>
      <c r="AJ266">
        <v>206.67218548388337</v>
      </c>
      <c r="AK266">
        <v>208.08099846127152</v>
      </c>
      <c r="AL266">
        <v>213.19468130733003</v>
      </c>
      <c r="AM266">
        <v>212.04952288590721</v>
      </c>
      <c r="AN266">
        <v>206.26092164312286</v>
      </c>
      <c r="AO266">
        <v>205.19175320933573</v>
      </c>
      <c r="AP266">
        <v>209.93931100511691</v>
      </c>
      <c r="AQ266">
        <v>210.56691464528558</v>
      </c>
      <c r="AR266">
        <v>211.40816313837422</v>
      </c>
      <c r="AS266">
        <v>209.96125824913906</v>
      </c>
      <c r="AT266">
        <v>206.97613292887399</v>
      </c>
      <c r="AU266">
        <v>216.26566974865273</v>
      </c>
      <c r="AV266">
        <v>201.83118620244204</v>
      </c>
      <c r="AW266">
        <v>215.32385160517879</v>
      </c>
      <c r="AX266">
        <v>206.31921002169111</v>
      </c>
      <c r="AY266">
        <v>205.32136075181188</v>
      </c>
      <c r="AZ266">
        <v>210.77713297691662</v>
      </c>
      <c r="BA266">
        <v>213.65168420507689</v>
      </c>
      <c r="BB266">
        <v>207.97959093889222</v>
      </c>
      <c r="BC266">
        <v>210.94380072318745</v>
      </c>
      <c r="BD266">
        <v>209.57353611029976</v>
      </c>
      <c r="BE266">
        <v>213.15277520207746</v>
      </c>
      <c r="BF266">
        <v>205.55769067633082</v>
      </c>
      <c r="BG266">
        <v>195.70534148206934</v>
      </c>
      <c r="BH266">
        <v>197.25397903803969</v>
      </c>
      <c r="BI266">
        <v>206.01989588377182</v>
      </c>
    </row>
    <row r="267" spans="1:61" x14ac:dyDescent="0.2">
      <c r="A267" s="39" t="s">
        <v>365</v>
      </c>
      <c r="B267">
        <v>198.19969891378423</v>
      </c>
      <c r="C267">
        <v>200.04261712293373</v>
      </c>
      <c r="D267">
        <v>215.73508418205893</v>
      </c>
      <c r="E267">
        <v>208.1563256546433</v>
      </c>
      <c r="F267">
        <v>213.84270651415864</v>
      </c>
      <c r="G267">
        <v>207.25151143997937</v>
      </c>
      <c r="H267">
        <v>206.1846752916681</v>
      </c>
      <c r="I267">
        <v>205.3450212564785</v>
      </c>
      <c r="J267">
        <v>206.9041197068218</v>
      </c>
      <c r="K267">
        <v>208.10035080322268</v>
      </c>
      <c r="L267">
        <v>214.24035806140455</v>
      </c>
      <c r="M267">
        <v>214.77130628901068</v>
      </c>
      <c r="N267">
        <v>198.96733972692164</v>
      </c>
      <c r="O267">
        <v>211.865828830385</v>
      </c>
      <c r="P267">
        <v>199.44870344025549</v>
      </c>
      <c r="Q267">
        <v>206.77937057135568</v>
      </c>
      <c r="R267">
        <v>207.7156612607796</v>
      </c>
      <c r="S267">
        <v>211.47623085872328</v>
      </c>
      <c r="T267">
        <v>209.41027612698963</v>
      </c>
      <c r="U267">
        <v>208.91532513124548</v>
      </c>
      <c r="V267">
        <v>200.75303252943559</v>
      </c>
      <c r="W267">
        <v>207.16776175723498</v>
      </c>
      <c r="X267">
        <v>208.32521313642064</v>
      </c>
      <c r="Y267">
        <v>210.54020278589451</v>
      </c>
      <c r="Z267">
        <v>203.08265432268672</v>
      </c>
      <c r="AA267">
        <v>210.71470526058692</v>
      </c>
      <c r="AB267">
        <v>212.27019585913513</v>
      </c>
      <c r="AC267">
        <v>202.25112264361815</v>
      </c>
      <c r="AD267">
        <v>204.58317051398626</v>
      </c>
      <c r="AE267">
        <v>205.22764414400444</v>
      </c>
      <c r="AF267">
        <v>205.51862958419224</v>
      </c>
      <c r="AG267">
        <v>206.02079628352658</v>
      </c>
      <c r="AH267">
        <v>218.56469045579433</v>
      </c>
      <c r="AI267">
        <v>208.55653458730376</v>
      </c>
      <c r="AJ267">
        <v>207.5984654788117</v>
      </c>
      <c r="AK267">
        <v>211.09692495648051</v>
      </c>
      <c r="AL267">
        <v>209.08643860130542</v>
      </c>
      <c r="AM267">
        <v>209.71476756349875</v>
      </c>
      <c r="AN267">
        <v>213.1671440814971</v>
      </c>
      <c r="AO267">
        <v>216.83592292666435</v>
      </c>
      <c r="AP267">
        <v>210.48137041580776</v>
      </c>
      <c r="AQ267">
        <v>214.6281677391089</v>
      </c>
      <c r="AR267">
        <v>209.22666961033246</v>
      </c>
      <c r="AS267">
        <v>206.41901058061922</v>
      </c>
      <c r="AT267">
        <v>196.17935193073936</v>
      </c>
      <c r="AU267">
        <v>205.56975853415497</v>
      </c>
      <c r="AV267">
        <v>207.49334380744403</v>
      </c>
      <c r="AW267">
        <v>205.30476588410966</v>
      </c>
      <c r="AX267">
        <v>200.66286749843857</v>
      </c>
      <c r="AY267">
        <v>198.68501438159728</v>
      </c>
      <c r="AZ267">
        <v>194.72680703748483</v>
      </c>
      <c r="BA267">
        <v>198.87534888531081</v>
      </c>
      <c r="BB267">
        <v>207.01207388575131</v>
      </c>
      <c r="BC267">
        <v>206.83923464949476</v>
      </c>
      <c r="BD267">
        <v>210.35715901908407</v>
      </c>
      <c r="BE267">
        <v>220.45322891918477</v>
      </c>
      <c r="BF267">
        <v>203.0448875551956</v>
      </c>
      <c r="BG267">
        <v>207.80410052558</v>
      </c>
      <c r="BH267">
        <v>204.85959323869611</v>
      </c>
      <c r="BI267">
        <v>202.64537268067943</v>
      </c>
    </row>
    <row r="268" spans="1:61" x14ac:dyDescent="0.2">
      <c r="A268" s="39" t="s">
        <v>366</v>
      </c>
      <c r="B268">
        <v>197.63084635761334</v>
      </c>
      <c r="C268">
        <v>206.68777365463757</v>
      </c>
      <c r="D268">
        <v>206.43040939140337</v>
      </c>
      <c r="E268">
        <v>208.7535845725215</v>
      </c>
      <c r="F268">
        <v>214.67011136101792</v>
      </c>
      <c r="G268">
        <v>206.24278233973018</v>
      </c>
      <c r="H268">
        <v>223.41564415674657</v>
      </c>
      <c r="I268">
        <v>211.66794097317324</v>
      </c>
      <c r="J268">
        <v>208.33532387533342</v>
      </c>
      <c r="K268">
        <v>218.01774762698915</v>
      </c>
      <c r="L268">
        <v>204.59031118426356</v>
      </c>
      <c r="M268">
        <v>202.54445287483395</v>
      </c>
      <c r="N268">
        <v>208.74127285643044</v>
      </c>
      <c r="O268">
        <v>204.36039035522117</v>
      </c>
      <c r="P268">
        <v>211.3522633202665</v>
      </c>
      <c r="Q268">
        <v>207.06973698671209</v>
      </c>
      <c r="R268">
        <v>214.06185381002433</v>
      </c>
      <c r="S268">
        <v>210.11675228456443</v>
      </c>
      <c r="T268">
        <v>206.81943836044229</v>
      </c>
      <c r="U268">
        <v>202.7564720059745</v>
      </c>
      <c r="V268">
        <v>196.39464751654305</v>
      </c>
      <c r="W268">
        <v>213.51364792045206</v>
      </c>
      <c r="X268">
        <v>210.21267612232623</v>
      </c>
      <c r="Y268">
        <v>210.74468106908898</v>
      </c>
      <c r="Z268">
        <v>209.8108789845428</v>
      </c>
      <c r="AA268">
        <v>211.8787720768596</v>
      </c>
      <c r="AB268">
        <v>213.02495595355867</v>
      </c>
      <c r="AC268">
        <v>216.13401129562408</v>
      </c>
      <c r="AD268">
        <v>204.92621656777192</v>
      </c>
      <c r="AE268">
        <v>217.50592038861942</v>
      </c>
      <c r="AF268">
        <v>212.1994519506261</v>
      </c>
      <c r="AG268">
        <v>202.47799837071216</v>
      </c>
      <c r="AH268">
        <v>197.15578544256277</v>
      </c>
      <c r="AI268">
        <v>205.6294600401161</v>
      </c>
      <c r="AJ268">
        <v>206.41550902601739</v>
      </c>
      <c r="AK268">
        <v>210.36546270571125</v>
      </c>
      <c r="AL268">
        <v>214.08896584708418</v>
      </c>
      <c r="AM268">
        <v>209.03329000467056</v>
      </c>
      <c r="AN268">
        <v>211.84700172162411</v>
      </c>
      <c r="AO268">
        <v>200.62685150824836</v>
      </c>
      <c r="AP268">
        <v>208.22789492959419</v>
      </c>
      <c r="AQ268">
        <v>204.43339151589316</v>
      </c>
      <c r="AR268">
        <v>209.35772779685794</v>
      </c>
      <c r="AS268">
        <v>208.01451894604543</v>
      </c>
      <c r="AT268">
        <v>210.61911281995708</v>
      </c>
      <c r="AU268">
        <v>221.20456249231938</v>
      </c>
      <c r="AV268">
        <v>206.65311451685557</v>
      </c>
      <c r="AW268">
        <v>217.04238959265058</v>
      </c>
      <c r="AX268">
        <v>200.40819192891649</v>
      </c>
      <c r="AY268">
        <v>208.14875354281685</v>
      </c>
      <c r="AZ268">
        <v>212.5179808694229</v>
      </c>
      <c r="BA268">
        <v>209.38246377900941</v>
      </c>
      <c r="BB268">
        <v>210.43024146584503</v>
      </c>
      <c r="BC268">
        <v>202.04435584438033</v>
      </c>
      <c r="BD268">
        <v>211.83733492981264</v>
      </c>
      <c r="BE268">
        <v>201.26090801332612</v>
      </c>
      <c r="BF268">
        <v>200.80285464919871</v>
      </c>
      <c r="BG268">
        <v>208.24305791157531</v>
      </c>
      <c r="BH268">
        <v>200.63510517266695</v>
      </c>
      <c r="BI268">
        <v>207.13370288595615</v>
      </c>
    </row>
    <row r="269" spans="1:61" x14ac:dyDescent="0.2">
      <c r="A269" s="39" t="s">
        <v>367</v>
      </c>
      <c r="B269">
        <v>217.04889247976826</v>
      </c>
      <c r="C269">
        <v>191.8052099221386</v>
      </c>
      <c r="D269">
        <v>213.12412498210324</v>
      </c>
      <c r="E269">
        <v>210.68575490736112</v>
      </c>
      <c r="F269">
        <v>212.94817186336149</v>
      </c>
      <c r="G269">
        <v>210.05300523248297</v>
      </c>
      <c r="H269">
        <v>215.2110265136871</v>
      </c>
      <c r="I269">
        <v>203.34019366365101</v>
      </c>
      <c r="J269">
        <v>210.0981815396226</v>
      </c>
      <c r="K269">
        <v>202.71390310645802</v>
      </c>
      <c r="L269">
        <v>215.59834847485763</v>
      </c>
      <c r="M269">
        <v>207.96907376953459</v>
      </c>
      <c r="N269">
        <v>208.46526281494152</v>
      </c>
      <c r="O269">
        <v>212.90981733491935</v>
      </c>
      <c r="P269">
        <v>201.66256133725983</v>
      </c>
      <c r="Q269">
        <v>204.96744112043234</v>
      </c>
      <c r="R269">
        <v>205.75855485495413</v>
      </c>
      <c r="S269">
        <v>208.1458022325096</v>
      </c>
      <c r="T269">
        <v>209.78514255821938</v>
      </c>
      <c r="U269">
        <v>202.06850406558078</v>
      </c>
      <c r="V269">
        <v>205.35871483608207</v>
      </c>
      <c r="W269">
        <v>204.00271280542074</v>
      </c>
      <c r="X269">
        <v>214.64560047880514</v>
      </c>
      <c r="Y269">
        <v>221.47538272966631</v>
      </c>
      <c r="Z269">
        <v>201.52493773585593</v>
      </c>
      <c r="AA269">
        <v>219.52481672761496</v>
      </c>
      <c r="AB269">
        <v>207.00950399478461</v>
      </c>
      <c r="AC269">
        <v>203.44181378041685</v>
      </c>
      <c r="AD269">
        <v>206.38653366168728</v>
      </c>
      <c r="AE269">
        <v>204.62390109733678</v>
      </c>
      <c r="AF269">
        <v>220.81178811041173</v>
      </c>
      <c r="AG269">
        <v>203.81461054276588</v>
      </c>
      <c r="AH269">
        <v>204.74800619686721</v>
      </c>
      <c r="AI269">
        <v>208.60308025240374</v>
      </c>
      <c r="AJ269">
        <v>214.8473650571832</v>
      </c>
      <c r="AK269">
        <v>209.3525254871638</v>
      </c>
      <c r="AL269">
        <v>201.67644250014564</v>
      </c>
      <c r="AM269">
        <v>207.0261801485758</v>
      </c>
      <c r="AN269">
        <v>216.17950649434351</v>
      </c>
      <c r="AO269">
        <v>207.09917505647172</v>
      </c>
      <c r="AP269">
        <v>209.85803116892203</v>
      </c>
      <c r="AQ269">
        <v>203.67499230579415</v>
      </c>
      <c r="AR269">
        <v>208.60392437717383</v>
      </c>
      <c r="AS269">
        <v>194.99662683065981</v>
      </c>
      <c r="AT269">
        <v>211.05756998386641</v>
      </c>
      <c r="AU269">
        <v>207.69122541187971</v>
      </c>
      <c r="AV269">
        <v>208.88760657490639</v>
      </c>
      <c r="AW269">
        <v>209.88701278602821</v>
      </c>
      <c r="AX269">
        <v>207.52797793412174</v>
      </c>
      <c r="AY269">
        <v>204.34098799106141</v>
      </c>
      <c r="AZ269">
        <v>205.47289052720589</v>
      </c>
      <c r="BA269">
        <v>207.83483291998709</v>
      </c>
      <c r="BB269">
        <v>206.01630679030495</v>
      </c>
      <c r="BC269">
        <v>210.43952058553987</v>
      </c>
      <c r="BD269">
        <v>206.36808171949087</v>
      </c>
      <c r="BE269">
        <v>208.36062260733161</v>
      </c>
      <c r="BF269">
        <v>200.58425759762758</v>
      </c>
      <c r="BG269">
        <v>207.23664859124983</v>
      </c>
      <c r="BH269">
        <v>210.78382970009261</v>
      </c>
      <c r="BI269">
        <v>202.30462139571318</v>
      </c>
    </row>
    <row r="270" spans="1:61" x14ac:dyDescent="0.2">
      <c r="A270" s="39" t="s">
        <v>368</v>
      </c>
      <c r="B270">
        <v>203.56405555267702</v>
      </c>
      <c r="C270">
        <v>201.71053263530484</v>
      </c>
      <c r="D270">
        <v>207.12901330390014</v>
      </c>
      <c r="E270">
        <v>212.31297735303815</v>
      </c>
      <c r="F270">
        <v>197.92197561165085</v>
      </c>
      <c r="G270">
        <v>208.58487842125032</v>
      </c>
      <c r="H270">
        <v>206.03156356392719</v>
      </c>
      <c r="I270">
        <v>195.45783159392886</v>
      </c>
      <c r="J270">
        <v>213.23690005138633</v>
      </c>
      <c r="K270">
        <v>205.18359958933434</v>
      </c>
      <c r="L270">
        <v>213.95942083236878</v>
      </c>
      <c r="M270">
        <v>207.19244146440178</v>
      </c>
      <c r="N270">
        <v>214.19096113041451</v>
      </c>
      <c r="O270">
        <v>212.79310301670921</v>
      </c>
      <c r="P270">
        <v>209.63059894475737</v>
      </c>
      <c r="Q270">
        <v>216.71717020345386</v>
      </c>
      <c r="R270">
        <v>205.72009402931872</v>
      </c>
      <c r="S270">
        <v>209.75899344867503</v>
      </c>
      <c r="T270">
        <v>198.19147026046994</v>
      </c>
      <c r="U270">
        <v>206.85729891957453</v>
      </c>
      <c r="V270">
        <v>210.07467110158177</v>
      </c>
      <c r="W270">
        <v>210.77093022305053</v>
      </c>
      <c r="X270">
        <v>205.40818680038501</v>
      </c>
      <c r="Y270">
        <v>211.84324380320322</v>
      </c>
      <c r="Z270">
        <v>202.75315803465492</v>
      </c>
      <c r="AA270">
        <v>203.52141161984764</v>
      </c>
      <c r="AB270">
        <v>206.35884636922856</v>
      </c>
      <c r="AC270">
        <v>202.42621287926158</v>
      </c>
      <c r="AD270">
        <v>217.60101260716328</v>
      </c>
      <c r="AE270">
        <v>209.89549155038549</v>
      </c>
      <c r="AF270">
        <v>207.75863033796486</v>
      </c>
      <c r="AG270">
        <v>206.75175205943378</v>
      </c>
      <c r="AH270">
        <v>207.1805299259795</v>
      </c>
      <c r="AI270">
        <v>211.36594439431792</v>
      </c>
      <c r="AJ270">
        <v>211.81161726181745</v>
      </c>
      <c r="AK270">
        <v>206.52920325338346</v>
      </c>
      <c r="AL270">
        <v>209.95856955542695</v>
      </c>
      <c r="AM270">
        <v>220.27424945682287</v>
      </c>
      <c r="AN270">
        <v>208.08478139079671</v>
      </c>
      <c r="AO270">
        <v>205.66173687021364</v>
      </c>
      <c r="AP270">
        <v>217.77774107013829</v>
      </c>
      <c r="AQ270">
        <v>206.87406261223077</v>
      </c>
      <c r="AR270">
        <v>207.9135366124392</v>
      </c>
      <c r="AS270">
        <v>199.68981048569549</v>
      </c>
      <c r="AT270">
        <v>199.90595644904533</v>
      </c>
      <c r="AU270">
        <v>199.79115548031405</v>
      </c>
      <c r="AV270">
        <v>196.463878253242</v>
      </c>
      <c r="AW270">
        <v>215.10990661900723</v>
      </c>
      <c r="AX270">
        <v>214.10218421570607</v>
      </c>
      <c r="AY270">
        <v>202.64132088178303</v>
      </c>
      <c r="AZ270">
        <v>199.95410282482044</v>
      </c>
      <c r="BA270">
        <v>205.24625865837879</v>
      </c>
      <c r="BB270">
        <v>201.89859112852719</v>
      </c>
      <c r="BC270">
        <v>205.66036125947721</v>
      </c>
      <c r="BD270">
        <v>205.86919772759575</v>
      </c>
      <c r="BE270">
        <v>222.33396391803399</v>
      </c>
      <c r="BF270">
        <v>213.93450977248722</v>
      </c>
      <c r="BG270">
        <v>211.85344833375711</v>
      </c>
      <c r="BH270">
        <v>206.44530350401328</v>
      </c>
      <c r="BI270">
        <v>209.65523488249164</v>
      </c>
    </row>
    <row r="271" spans="1:61" x14ac:dyDescent="0.2">
      <c r="A271" s="39" t="s">
        <v>369</v>
      </c>
      <c r="B271">
        <v>212.04842239731806</v>
      </c>
      <c r="C271">
        <v>210.72468469120213</v>
      </c>
      <c r="D271">
        <v>209.84466898645042</v>
      </c>
      <c r="E271">
        <v>211.28965427343064</v>
      </c>
      <c r="F271">
        <v>201.03323193089454</v>
      </c>
      <c r="G271">
        <v>204.33573565915867</v>
      </c>
      <c r="H271">
        <v>210.52617155638291</v>
      </c>
      <c r="I271">
        <v>201.37964823098446</v>
      </c>
      <c r="J271">
        <v>202.76243715434975</v>
      </c>
      <c r="K271">
        <v>215.01491444488056</v>
      </c>
      <c r="L271">
        <v>208.2607470150906</v>
      </c>
      <c r="M271">
        <v>204.39592488165363</v>
      </c>
      <c r="N271">
        <v>211.09544930132688</v>
      </c>
      <c r="O271">
        <v>207.36982646886463</v>
      </c>
      <c r="P271">
        <v>198.2284116615192</v>
      </c>
      <c r="Q271">
        <v>216.30493718240177</v>
      </c>
      <c r="R271">
        <v>209.39332485105115</v>
      </c>
      <c r="S271">
        <v>202.2540239317168</v>
      </c>
      <c r="T271">
        <v>208.51552888180595</v>
      </c>
      <c r="U271">
        <v>211.99948817175755</v>
      </c>
      <c r="V271">
        <v>214.92474941388355</v>
      </c>
      <c r="W271">
        <v>208.48173262712226</v>
      </c>
      <c r="X271">
        <v>209.41288353461277</v>
      </c>
      <c r="Y271">
        <v>211.78918230126146</v>
      </c>
      <c r="Z271">
        <v>213.25679638485599</v>
      </c>
      <c r="AA271">
        <v>211.1532999855699</v>
      </c>
      <c r="AB271">
        <v>199.22320332389791</v>
      </c>
      <c r="AC271">
        <v>208.39562564779771</v>
      </c>
      <c r="AD271">
        <v>210.82023961517552</v>
      </c>
      <c r="AE271">
        <v>212.05062337449635</v>
      </c>
      <c r="AF271">
        <v>205.30048898527457</v>
      </c>
      <c r="AG271">
        <v>207.07742164850788</v>
      </c>
      <c r="AH271">
        <v>203.58847889602475</v>
      </c>
      <c r="AI271">
        <v>212.23049073106085</v>
      </c>
      <c r="AJ271">
        <v>214.53348820378596</v>
      </c>
      <c r="AK271">
        <v>201.46992581195082</v>
      </c>
      <c r="AL271">
        <v>206.28346290087211</v>
      </c>
      <c r="AM271">
        <v>206.60015975627903</v>
      </c>
      <c r="AN271">
        <v>205.69439511965174</v>
      </c>
      <c r="AO271">
        <v>212.28442717748112</v>
      </c>
      <c r="AP271">
        <v>206.03245771090587</v>
      </c>
      <c r="AQ271">
        <v>205.57393538857286</v>
      </c>
      <c r="AR271">
        <v>207.89754201124015</v>
      </c>
      <c r="AS271">
        <v>211.56608325091656</v>
      </c>
      <c r="AT271">
        <v>207.00565853749868</v>
      </c>
      <c r="AU271">
        <v>209.72272109466576</v>
      </c>
      <c r="AV271">
        <v>201.15173454306205</v>
      </c>
      <c r="AW271">
        <v>207.42273746000865</v>
      </c>
      <c r="AX271">
        <v>207.72071975662402</v>
      </c>
      <c r="AY271">
        <v>204.00708974867302</v>
      </c>
      <c r="AZ271">
        <v>214.19888965047721</v>
      </c>
      <c r="BA271">
        <v>210.88955789073952</v>
      </c>
      <c r="BB271">
        <v>203.13265152017993</v>
      </c>
      <c r="BC271">
        <v>210.96664211418829</v>
      </c>
      <c r="BD271">
        <v>218.05108742901939</v>
      </c>
      <c r="BE271">
        <v>220.1169796329923</v>
      </c>
      <c r="BF271">
        <v>205.08335508330492</v>
      </c>
      <c r="BG271">
        <v>206.6760809633779</v>
      </c>
      <c r="BH271">
        <v>219.80379058496328</v>
      </c>
      <c r="BI271">
        <v>218.0488614407368</v>
      </c>
    </row>
    <row r="272" spans="1:61" x14ac:dyDescent="0.2">
      <c r="A272" s="39" t="s">
        <v>370</v>
      </c>
      <c r="B272">
        <v>201.03978484022082</v>
      </c>
      <c r="C272">
        <v>203.72866613561928</v>
      </c>
      <c r="D272">
        <v>207.56597605432762</v>
      </c>
      <c r="E272">
        <v>215.07799244992202</v>
      </c>
      <c r="F272">
        <v>209.90799710253486</v>
      </c>
      <c r="G272">
        <v>201.04446191672469</v>
      </c>
      <c r="H272">
        <v>214.59782926959451</v>
      </c>
      <c r="I272">
        <v>214.79199047226575</v>
      </c>
      <c r="J272">
        <v>209.4424716709982</v>
      </c>
      <c r="K272">
        <v>206.69210057568125</v>
      </c>
      <c r="L272">
        <v>204.80595692552743</v>
      </c>
      <c r="M272">
        <v>196.44862147961976</v>
      </c>
      <c r="N272">
        <v>209.35642721943441</v>
      </c>
      <c r="O272">
        <v>206.06337768859521</v>
      </c>
      <c r="P272">
        <v>206.99196495789511</v>
      </c>
      <c r="Q272">
        <v>198.43737943793531</v>
      </c>
      <c r="R272">
        <v>209.53106725520047</v>
      </c>
      <c r="S272">
        <v>210.38948587139021</v>
      </c>
      <c r="T272">
        <v>211.20002072839998</v>
      </c>
      <c r="U272">
        <v>213.19074205840298</v>
      </c>
      <c r="V272">
        <v>206.43260411580559</v>
      </c>
      <c r="W272">
        <v>208.57134116104862</v>
      </c>
      <c r="X272">
        <v>209.65391554673988</v>
      </c>
      <c r="Y272">
        <v>202.25693772536761</v>
      </c>
      <c r="Z272">
        <v>210.25333792513993</v>
      </c>
      <c r="AA272">
        <v>202.90372488253342</v>
      </c>
      <c r="AB272">
        <v>215.46193791201222</v>
      </c>
      <c r="AC272">
        <v>195.93494341953192</v>
      </c>
      <c r="AD272">
        <v>211.76946729829797</v>
      </c>
      <c r="AE272">
        <v>224.36246452108026</v>
      </c>
      <c r="AF272">
        <v>209.23572988286469</v>
      </c>
      <c r="AG272">
        <v>203.32511196775886</v>
      </c>
      <c r="AH272">
        <v>210.28036242333474</v>
      </c>
      <c r="AI272">
        <v>209.61609875704016</v>
      </c>
      <c r="AJ272">
        <v>209.13796772893693</v>
      </c>
      <c r="AK272">
        <v>201.01723732969549</v>
      </c>
      <c r="AL272">
        <v>198.8736731413228</v>
      </c>
      <c r="AM272">
        <v>214.84371343595558</v>
      </c>
      <c r="AN272">
        <v>203.23512201449194</v>
      </c>
      <c r="AO272">
        <v>209.85847511602333</v>
      </c>
      <c r="AP272">
        <v>204.71034572656936</v>
      </c>
      <c r="AQ272">
        <v>198.30094386398559</v>
      </c>
      <c r="AR272">
        <v>207.39141730465053</v>
      </c>
      <c r="AS272">
        <v>203.81798078907013</v>
      </c>
      <c r="AT272">
        <v>215.99592498879065</v>
      </c>
      <c r="AU272">
        <v>201.30700347854872</v>
      </c>
      <c r="AV272">
        <v>203.92948029203399</v>
      </c>
      <c r="AW272">
        <v>210.64931372839783</v>
      </c>
      <c r="AX272">
        <v>215.57331235945458</v>
      </c>
      <c r="AY272">
        <v>214.04643446422415</v>
      </c>
      <c r="AZ272">
        <v>205.16535398874839</v>
      </c>
      <c r="BA272">
        <v>195.87351614737418</v>
      </c>
      <c r="BB272">
        <v>210.24647237700992</v>
      </c>
      <c r="BC272">
        <v>205.39219219918596</v>
      </c>
      <c r="BD272">
        <v>204.94881410050584</v>
      </c>
      <c r="BE272">
        <v>213.37765004082758</v>
      </c>
      <c r="BF272">
        <v>206.33639890312043</v>
      </c>
      <c r="BG272">
        <v>219.66452875622781</v>
      </c>
      <c r="BH272">
        <v>209.29491866118769</v>
      </c>
      <c r="BI272">
        <v>209.83577753887221</v>
      </c>
    </row>
    <row r="273" spans="1:61" x14ac:dyDescent="0.2">
      <c r="A273" s="39" t="s">
        <v>371</v>
      </c>
      <c r="B273">
        <v>199.88479705480859</v>
      </c>
      <c r="C273">
        <v>201.74601088675263</v>
      </c>
      <c r="D273">
        <v>203.92560357086768</v>
      </c>
      <c r="E273">
        <v>206.52702103453339</v>
      </c>
      <c r="F273">
        <v>201.1425804788887</v>
      </c>
      <c r="G273">
        <v>186.87061908841133</v>
      </c>
      <c r="H273">
        <v>212.26848259849066</v>
      </c>
      <c r="I273">
        <v>215.03392288414761</v>
      </c>
      <c r="J273">
        <v>201.31670778701664</v>
      </c>
      <c r="K273">
        <v>206.78928747421014</v>
      </c>
      <c r="L273">
        <v>204.60711864635232</v>
      </c>
      <c r="M273">
        <v>203.49203607784875</v>
      </c>
      <c r="N273">
        <v>198.5239428699133</v>
      </c>
      <c r="O273">
        <v>209.34168317345029</v>
      </c>
      <c r="P273">
        <v>203.73321815660165</v>
      </c>
      <c r="Q273">
        <v>209.13667965706554</v>
      </c>
      <c r="R273">
        <v>198.98029547894839</v>
      </c>
      <c r="S273">
        <v>211.26653776028252</v>
      </c>
      <c r="T273">
        <v>211.08066773868632</v>
      </c>
      <c r="U273">
        <v>207.79525910021039</v>
      </c>
      <c r="V273">
        <v>202.55957208738255</v>
      </c>
      <c r="W273">
        <v>196.39464751654305</v>
      </c>
      <c r="X273">
        <v>210.71660610451363</v>
      </c>
      <c r="Y273">
        <v>212.07494667342689</v>
      </c>
      <c r="Z273">
        <v>204.83081796320039</v>
      </c>
      <c r="AA273">
        <v>213.50531922272057</v>
      </c>
      <c r="AB273">
        <v>205.09254666413472</v>
      </c>
      <c r="AC273">
        <v>212.07273319069645</v>
      </c>
      <c r="AD273">
        <v>209.15732007088809</v>
      </c>
      <c r="AE273">
        <v>210.67627569883189</v>
      </c>
      <c r="AF273">
        <v>208.92172172116989</v>
      </c>
      <c r="AG273">
        <v>206.73966544328141</v>
      </c>
      <c r="AH273">
        <v>212.19888920077938</v>
      </c>
      <c r="AI273">
        <v>207.36474296191591</v>
      </c>
      <c r="AJ273">
        <v>202.78424683729827</v>
      </c>
      <c r="AK273">
        <v>194.93389898107853</v>
      </c>
      <c r="AL273">
        <v>205.6123649503279</v>
      </c>
      <c r="AM273">
        <v>216.73197677719872</v>
      </c>
      <c r="AN273">
        <v>209.41419036481238</v>
      </c>
      <c r="AO273">
        <v>216.41446080812602</v>
      </c>
      <c r="AP273">
        <v>202.18385527860664</v>
      </c>
      <c r="AQ273">
        <v>217.38096491154283</v>
      </c>
      <c r="AR273">
        <v>207.707657707404</v>
      </c>
      <c r="AS273">
        <v>211.90308287023799</v>
      </c>
      <c r="AT273">
        <v>211.09249173824355</v>
      </c>
      <c r="AU273">
        <v>215.29536395738251</v>
      </c>
      <c r="AV273">
        <v>205.6058933270906</v>
      </c>
      <c r="AW273">
        <v>199.30784090084489</v>
      </c>
      <c r="AX273">
        <v>205.513502307811</v>
      </c>
      <c r="AY273">
        <v>206.24764699951629</v>
      </c>
      <c r="AZ273">
        <v>209.31265778691159</v>
      </c>
      <c r="BA273">
        <v>208.47751200327184</v>
      </c>
      <c r="BB273">
        <v>205.38512656222156</v>
      </c>
      <c r="BC273">
        <v>207.51530980979442</v>
      </c>
      <c r="BD273">
        <v>201.44601519624121</v>
      </c>
      <c r="BE273">
        <v>209.86025715720461</v>
      </c>
      <c r="BF273">
        <v>215.23396169632906</v>
      </c>
      <c r="BG273">
        <v>206.92728624217852</v>
      </c>
      <c r="BH273">
        <v>218.01774762698915</v>
      </c>
      <c r="BI273">
        <v>204.12015244565555</v>
      </c>
    </row>
    <row r="274" spans="1:61" x14ac:dyDescent="0.2">
      <c r="A274" s="39" t="s">
        <v>372</v>
      </c>
      <c r="B274">
        <v>210.12808231481176</v>
      </c>
      <c r="C274">
        <v>206.36632468941389</v>
      </c>
      <c r="D274">
        <v>212.59148850495694</v>
      </c>
      <c r="E274">
        <v>210.96129599064443</v>
      </c>
      <c r="F274">
        <v>199.50325265873107</v>
      </c>
      <c r="G274">
        <v>210.41864881900256</v>
      </c>
      <c r="H274">
        <v>209.21243829198647</v>
      </c>
      <c r="I274">
        <v>212.14391479353071</v>
      </c>
      <c r="J274">
        <v>206.42690158402547</v>
      </c>
      <c r="K274">
        <v>208.68484155235637</v>
      </c>
      <c r="L274">
        <v>219.88067471957766</v>
      </c>
      <c r="M274">
        <v>209.96395319562725</v>
      </c>
      <c r="N274">
        <v>201.60336005338468</v>
      </c>
      <c r="O274">
        <v>213.65168420507689</v>
      </c>
      <c r="P274">
        <v>200.86285628841142</v>
      </c>
      <c r="Q274">
        <v>211.29921476804884</v>
      </c>
      <c r="R274">
        <v>204.28621367264714</v>
      </c>
      <c r="S274">
        <v>205.63131086183421</v>
      </c>
      <c r="T274">
        <v>217.78589469013968</v>
      </c>
      <c r="U274">
        <v>206.52527651000855</v>
      </c>
      <c r="V274">
        <v>211.99509872295312</v>
      </c>
      <c r="W274">
        <v>204.69523901957291</v>
      </c>
      <c r="X274">
        <v>208.01199282451125</v>
      </c>
      <c r="Y274">
        <v>203.51788505414152</v>
      </c>
      <c r="Z274">
        <v>208.14875354281685</v>
      </c>
      <c r="AA274">
        <v>200.07958353508729</v>
      </c>
      <c r="AB274">
        <v>203.93777147310902</v>
      </c>
      <c r="AC274">
        <v>215.53764652472455</v>
      </c>
      <c r="AD274">
        <v>213.2927873639419</v>
      </c>
      <c r="AE274">
        <v>206.63793277654622</v>
      </c>
      <c r="AF274">
        <v>208.24642190510349</v>
      </c>
      <c r="AG274">
        <v>212.92802541884885</v>
      </c>
      <c r="AH274">
        <v>201.64948052971158</v>
      </c>
      <c r="AI274">
        <v>210.86350882561237</v>
      </c>
      <c r="AJ274">
        <v>210.25425083044684</v>
      </c>
      <c r="AK274">
        <v>210.16576779621391</v>
      </c>
      <c r="AL274">
        <v>211.94867811337463</v>
      </c>
      <c r="AM274">
        <v>207.99095223301993</v>
      </c>
      <c r="AN274">
        <v>208.76080652888777</v>
      </c>
      <c r="AO274">
        <v>210.98174256840866</v>
      </c>
      <c r="AP274">
        <v>207.69038128710963</v>
      </c>
      <c r="AQ274">
        <v>207.32745140540646</v>
      </c>
      <c r="AR274">
        <v>204.76902803003031</v>
      </c>
      <c r="AS274">
        <v>203.62840912403772</v>
      </c>
      <c r="AT274">
        <v>210.49582058131637</v>
      </c>
      <c r="AU274">
        <v>207.24684061625157</v>
      </c>
      <c r="AV274">
        <v>205.17688410783012</v>
      </c>
      <c r="AW274">
        <v>212.8375477490481</v>
      </c>
      <c r="AX274">
        <v>212.10045799981162</v>
      </c>
      <c r="AY274">
        <v>211.9814176489017</v>
      </c>
      <c r="AZ274">
        <v>210.65734229287773</v>
      </c>
      <c r="BA274">
        <v>201.5475977963506</v>
      </c>
      <c r="BB274">
        <v>198.52206703709089</v>
      </c>
      <c r="BC274">
        <v>210.27028294830234</v>
      </c>
      <c r="BD274">
        <v>217.86265376923257</v>
      </c>
      <c r="BE274">
        <v>202.52100496455387</v>
      </c>
      <c r="BF274">
        <v>197.25397903803969</v>
      </c>
      <c r="BG274">
        <v>204.24276313170412</v>
      </c>
      <c r="BH274">
        <v>200.28860133371199</v>
      </c>
      <c r="BI274">
        <v>211.1171589398582</v>
      </c>
    </row>
    <row r="275" spans="1:61" x14ac:dyDescent="0.2">
      <c r="A275" s="39" t="s">
        <v>373</v>
      </c>
      <c r="B275">
        <v>196.73424829071155</v>
      </c>
      <c r="C275">
        <v>202.35544395964826</v>
      </c>
      <c r="D275">
        <v>200.56017190418788</v>
      </c>
      <c r="E275">
        <v>205.80783923597482</v>
      </c>
      <c r="F275">
        <v>210.90792854684696</v>
      </c>
      <c r="G275">
        <v>212.44643660557631</v>
      </c>
      <c r="H275">
        <v>215.99592498879065</v>
      </c>
      <c r="I275">
        <v>202.78292124877044</v>
      </c>
      <c r="J275">
        <v>206.36016570498032</v>
      </c>
      <c r="K275">
        <v>210.84281213680515</v>
      </c>
      <c r="L275">
        <v>199.42326714718365</v>
      </c>
      <c r="M275">
        <v>200.95557245204691</v>
      </c>
      <c r="N275">
        <v>217.89856971500558</v>
      </c>
      <c r="O275">
        <v>212.9198592932953</v>
      </c>
      <c r="P275">
        <v>204.06545941333025</v>
      </c>
      <c r="Q275">
        <v>210.06247818823613</v>
      </c>
      <c r="R275">
        <v>200.6361306279432</v>
      </c>
      <c r="S275">
        <v>201.97507508547278</v>
      </c>
      <c r="T275">
        <v>203.06883568756166</v>
      </c>
      <c r="U275">
        <v>194.38495526392944</v>
      </c>
      <c r="V275">
        <v>208.7667529189348</v>
      </c>
      <c r="W275">
        <v>209.77937749867851</v>
      </c>
      <c r="X275">
        <v>207.74810066305508</v>
      </c>
      <c r="Y275">
        <v>208.59461399359861</v>
      </c>
      <c r="Z275">
        <v>207.73461967783805</v>
      </c>
      <c r="AA275">
        <v>212.71121666123508</v>
      </c>
      <c r="AB275">
        <v>206.88952572746348</v>
      </c>
      <c r="AC275">
        <v>205.54189616396616</v>
      </c>
      <c r="AD275">
        <v>205.12636167714663</v>
      </c>
      <c r="AE275">
        <v>215.47040417081735</v>
      </c>
      <c r="AF275">
        <v>201.67644250014564</v>
      </c>
      <c r="AG275">
        <v>215.37522441340843</v>
      </c>
      <c r="AH275">
        <v>200.48811491270317</v>
      </c>
      <c r="AI275">
        <v>200.15129037111183</v>
      </c>
      <c r="AJ275">
        <v>211.13496684611891</v>
      </c>
      <c r="AK275">
        <v>217.82921392278513</v>
      </c>
      <c r="AL275">
        <v>204.0518596253678</v>
      </c>
      <c r="AM275">
        <v>205.8455934979138</v>
      </c>
      <c r="AN275">
        <v>212.35544620813744</v>
      </c>
      <c r="AO275">
        <v>217.52092705119867</v>
      </c>
      <c r="AP275">
        <v>200.01858145170263</v>
      </c>
      <c r="AQ275">
        <v>198.97544332471443</v>
      </c>
      <c r="AR275">
        <v>221.11622327193618</v>
      </c>
      <c r="AS275">
        <v>208.46695106448169</v>
      </c>
      <c r="AT275">
        <v>206.09736152656114</v>
      </c>
      <c r="AU275">
        <v>205.6626622810727</v>
      </c>
      <c r="AV275">
        <v>196.83184161968529</v>
      </c>
      <c r="AW275">
        <v>210.99100292977528</v>
      </c>
      <c r="AX275">
        <v>205.30238982920127</v>
      </c>
      <c r="AY275">
        <v>205.74025297938351</v>
      </c>
      <c r="AZ275">
        <v>211.41887414379016</v>
      </c>
      <c r="BA275">
        <v>209.21115022011509</v>
      </c>
      <c r="BB275">
        <v>197.8023725108942</v>
      </c>
      <c r="BC275">
        <v>214.24917447566986</v>
      </c>
      <c r="BD275">
        <v>211.50607535892777</v>
      </c>
      <c r="BE275">
        <v>211.73548346033203</v>
      </c>
      <c r="BF275">
        <v>199.619279171573</v>
      </c>
      <c r="BG275">
        <v>194.78033080068417</v>
      </c>
      <c r="BH275">
        <v>203.64570430266031</v>
      </c>
      <c r="BI275">
        <v>216.08286358733312</v>
      </c>
    </row>
    <row r="276" spans="1:61" x14ac:dyDescent="0.2">
      <c r="A276" s="39" t="s">
        <v>374</v>
      </c>
      <c r="B276">
        <v>216.22940364741953</v>
      </c>
      <c r="C276">
        <v>208.46441869017144</v>
      </c>
      <c r="D276">
        <v>203.89287654089276</v>
      </c>
      <c r="E276">
        <v>202.54376506946573</v>
      </c>
      <c r="F276">
        <v>205.13070110374247</v>
      </c>
      <c r="G276">
        <v>209.54024633047811</v>
      </c>
      <c r="H276">
        <v>205.82285840410623</v>
      </c>
      <c r="I276">
        <v>200.34552660709596</v>
      </c>
      <c r="J276">
        <v>211.52052552443638</v>
      </c>
      <c r="K276">
        <v>209.24954226521368</v>
      </c>
      <c r="L276">
        <v>213.15081183039001</v>
      </c>
      <c r="M276">
        <v>207.90848436937085</v>
      </c>
      <c r="N276">
        <v>210.06202798835875</v>
      </c>
      <c r="O276">
        <v>206.26401676727983</v>
      </c>
      <c r="P276">
        <v>202.25329860969214</v>
      </c>
      <c r="Q276">
        <v>214.08896584708418</v>
      </c>
      <c r="R276">
        <v>205.9339077071927</v>
      </c>
      <c r="S276">
        <v>204.15085357618227</v>
      </c>
      <c r="T276">
        <v>203.31303160438256</v>
      </c>
      <c r="U276">
        <v>216.79035269463202</v>
      </c>
      <c r="V276">
        <v>216.53581468618358</v>
      </c>
      <c r="W276">
        <v>208.10582198228803</v>
      </c>
      <c r="X276">
        <v>213.61543060939584</v>
      </c>
      <c r="Y276">
        <v>201.12882437152439</v>
      </c>
      <c r="Z276">
        <v>212.42662781097169</v>
      </c>
      <c r="AA276">
        <v>220.17480530613102</v>
      </c>
      <c r="AB276">
        <v>204.2507229156472</v>
      </c>
      <c r="AC276">
        <v>209.62268918302289</v>
      </c>
      <c r="AD276">
        <v>207.03728507888445</v>
      </c>
      <c r="AE276">
        <v>209.4690522220917</v>
      </c>
      <c r="AF276">
        <v>209.34514721139567</v>
      </c>
      <c r="AG276">
        <v>207.50221649669402</v>
      </c>
      <c r="AH276">
        <v>210.47392335950281</v>
      </c>
      <c r="AI276">
        <v>201.05195274246216</v>
      </c>
      <c r="AJ276">
        <v>210.23367919716111</v>
      </c>
      <c r="AK276">
        <v>215.27210363038466</v>
      </c>
      <c r="AL276">
        <v>209.29448721963854</v>
      </c>
      <c r="AM276">
        <v>203.73208015135606</v>
      </c>
      <c r="AN276">
        <v>213.27676775163854</v>
      </c>
      <c r="AO276">
        <v>206.55839746487618</v>
      </c>
      <c r="AP276">
        <v>206.25207396497717</v>
      </c>
      <c r="AQ276">
        <v>204.6030480891277</v>
      </c>
      <c r="AR276">
        <v>198.52206703709089</v>
      </c>
      <c r="AS276">
        <v>198.22225892986171</v>
      </c>
      <c r="AT276">
        <v>208.94349388746195</v>
      </c>
      <c r="AU276">
        <v>208.32226182611339</v>
      </c>
      <c r="AV276">
        <v>203.98515501020302</v>
      </c>
      <c r="AW276">
        <v>204.04533172714582</v>
      </c>
      <c r="AX276">
        <v>211.90362686175649</v>
      </c>
      <c r="AY276">
        <v>205.00899707022472</v>
      </c>
      <c r="AZ276">
        <v>211.50144205185643</v>
      </c>
      <c r="BA276">
        <v>210.76376454166893</v>
      </c>
      <c r="BB276">
        <v>203.92948029203399</v>
      </c>
      <c r="BC276">
        <v>201.52661347984395</v>
      </c>
      <c r="BD276">
        <v>205.58459637178021</v>
      </c>
      <c r="BE276">
        <v>206.57493605759373</v>
      </c>
      <c r="BF276">
        <v>209.00846023087797</v>
      </c>
      <c r="BG276">
        <v>220.29465851793066</v>
      </c>
      <c r="BH276">
        <v>203.56696934632782</v>
      </c>
      <c r="BI276">
        <v>212.40165422332939</v>
      </c>
    </row>
    <row r="277" spans="1:61" x14ac:dyDescent="0.2">
      <c r="A277" s="39" t="s">
        <v>375</v>
      </c>
      <c r="B277">
        <v>214.35544665783527</v>
      </c>
      <c r="C277">
        <v>217.63790398600395</v>
      </c>
      <c r="D277">
        <v>211.26252347804257</v>
      </c>
      <c r="E277">
        <v>211.08214964661602</v>
      </c>
      <c r="F277">
        <v>207.05479910466966</v>
      </c>
      <c r="G277">
        <v>202.21027951029828</v>
      </c>
      <c r="H277">
        <v>200.67002067426802</v>
      </c>
      <c r="I277">
        <v>206.18867081557983</v>
      </c>
      <c r="J277">
        <v>208.64288542489521</v>
      </c>
      <c r="K277">
        <v>206.60537457152532</v>
      </c>
      <c r="L277">
        <v>216.08781578598428</v>
      </c>
      <c r="M277">
        <v>214.53603933642444</v>
      </c>
      <c r="N277">
        <v>207.55880412016995</v>
      </c>
      <c r="O277">
        <v>210.35623360822501</v>
      </c>
      <c r="P277">
        <v>213.45210809832497</v>
      </c>
      <c r="Q277">
        <v>209.87719592759095</v>
      </c>
      <c r="R277">
        <v>217.79617425400647</v>
      </c>
      <c r="S277">
        <v>206.20731659383455</v>
      </c>
      <c r="T277">
        <v>213.81983385927742</v>
      </c>
      <c r="U277">
        <v>199.70031514950097</v>
      </c>
      <c r="V277">
        <v>209.02172862170846</v>
      </c>
      <c r="W277">
        <v>212.23841925112356</v>
      </c>
      <c r="X277">
        <v>196.97360455885064</v>
      </c>
      <c r="Y277">
        <v>199.50740450204466</v>
      </c>
      <c r="Z277">
        <v>200.76703874784289</v>
      </c>
      <c r="AA277">
        <v>210.71755652647698</v>
      </c>
      <c r="AB277">
        <v>214.92103526489518</v>
      </c>
      <c r="AC277">
        <v>209.10532198505098</v>
      </c>
      <c r="AD277">
        <v>204.82932980249461</v>
      </c>
      <c r="AE277">
        <v>206.9217087659199</v>
      </c>
      <c r="AF277">
        <v>203.95434132970695</v>
      </c>
      <c r="AG277">
        <v>210.90067532660032</v>
      </c>
      <c r="AH277">
        <v>205.90769606988761</v>
      </c>
      <c r="AI277">
        <v>207.56386886879045</v>
      </c>
      <c r="AJ277">
        <v>210.23321649173158</v>
      </c>
      <c r="AK277">
        <v>211.47416744261864</v>
      </c>
      <c r="AL277">
        <v>204.66293092559499</v>
      </c>
      <c r="AM277">
        <v>211.18260049425589</v>
      </c>
      <c r="AN277">
        <v>209.54900021698268</v>
      </c>
      <c r="AO277">
        <v>208.77185518421174</v>
      </c>
      <c r="AP277">
        <v>206.63359334995039</v>
      </c>
      <c r="AQ277">
        <v>210.6026305022242</v>
      </c>
      <c r="AR277">
        <v>205.18359958933434</v>
      </c>
      <c r="AS277">
        <v>212.57481860394182</v>
      </c>
      <c r="AT277">
        <v>207.94298718775099</v>
      </c>
      <c r="AU277">
        <v>209.33301682581077</v>
      </c>
      <c r="AV277">
        <v>197.19080098858103</v>
      </c>
      <c r="AW277">
        <v>201.08545511667035</v>
      </c>
      <c r="AX277">
        <v>209.52275106302113</v>
      </c>
      <c r="AY277">
        <v>213.33909542355104</v>
      </c>
      <c r="AZ277">
        <v>208.42473857320147</v>
      </c>
      <c r="BA277">
        <v>199.30491460164194</v>
      </c>
      <c r="BB277">
        <v>216.29705868454766</v>
      </c>
      <c r="BC277">
        <v>208.30666740258312</v>
      </c>
      <c r="BD277">
        <v>213.39259417564608</v>
      </c>
      <c r="BE277">
        <v>216.82521817402449</v>
      </c>
      <c r="BF277">
        <v>201.01534899132093</v>
      </c>
      <c r="BG277">
        <v>211.90470859201741</v>
      </c>
      <c r="BH277">
        <v>202.54170165336109</v>
      </c>
      <c r="BI277">
        <v>198.90023493408808</v>
      </c>
    </row>
    <row r="278" spans="1:61" x14ac:dyDescent="0.2">
      <c r="A278" s="39" t="s">
        <v>376</v>
      </c>
      <c r="B278">
        <v>218.74887222785037</v>
      </c>
      <c r="C278">
        <v>206.18778292137722</v>
      </c>
      <c r="D278">
        <v>205.46353637419816</v>
      </c>
      <c r="E278">
        <v>208.94947154138936</v>
      </c>
      <c r="F278">
        <v>207.52333837427432</v>
      </c>
      <c r="G278">
        <v>208.78970060712891</v>
      </c>
      <c r="H278">
        <v>206.14686475474446</v>
      </c>
      <c r="I278">
        <v>214.41986275695672</v>
      </c>
      <c r="J278">
        <v>206.82245219851029</v>
      </c>
      <c r="K278">
        <v>206.71156546760176</v>
      </c>
      <c r="L278">
        <v>210.96177745440218</v>
      </c>
      <c r="M278">
        <v>204.21988422404684</v>
      </c>
      <c r="N278">
        <v>199.25314161574352</v>
      </c>
      <c r="O278">
        <v>209.74969557065197</v>
      </c>
      <c r="P278">
        <v>208.37242784856062</v>
      </c>
      <c r="Q278">
        <v>210.5519142354824</v>
      </c>
      <c r="R278">
        <v>200.75303252943559</v>
      </c>
      <c r="S278">
        <v>206.65225163375726</v>
      </c>
      <c r="T278">
        <v>212.90919205731188</v>
      </c>
      <c r="U278">
        <v>199.20361962923198</v>
      </c>
      <c r="V278">
        <v>216.71126758283935</v>
      </c>
      <c r="W278">
        <v>213.7408863085584</v>
      </c>
      <c r="X278">
        <v>210.60639467342116</v>
      </c>
      <c r="Y278">
        <v>203.24552663388022</v>
      </c>
      <c r="Z278">
        <v>202.10450755021884</v>
      </c>
      <c r="AA278">
        <v>214.30567456028075</v>
      </c>
      <c r="AB278">
        <v>206.19844390458456</v>
      </c>
      <c r="AC278">
        <v>196.76151039439719</v>
      </c>
      <c r="AD278">
        <v>207.69585871895106</v>
      </c>
      <c r="AE278">
        <v>215.38660446586437</v>
      </c>
      <c r="AF278">
        <v>210.08823337288777</v>
      </c>
      <c r="AG278">
        <v>207.7918951066822</v>
      </c>
      <c r="AH278">
        <v>214.02645059188944</v>
      </c>
      <c r="AI278">
        <v>207.22219842574123</v>
      </c>
      <c r="AJ278">
        <v>215.12253722667811</v>
      </c>
      <c r="AK278">
        <v>206.40716782273375</v>
      </c>
      <c r="AL278">
        <v>207.73757098814531</v>
      </c>
      <c r="AM278">
        <v>210.64080995293625</v>
      </c>
      <c r="AN278">
        <v>211.37153437612869</v>
      </c>
      <c r="AO278">
        <v>211.94432618122664</v>
      </c>
      <c r="AP278">
        <v>204.09041424264433</v>
      </c>
      <c r="AQ278">
        <v>205.59663921850006</v>
      </c>
      <c r="AR278">
        <v>204.5964263992646</v>
      </c>
      <c r="AS278">
        <v>194.49900589953177</v>
      </c>
      <c r="AT278">
        <v>199.51433257793542</v>
      </c>
      <c r="AU278">
        <v>213.02495595355867</v>
      </c>
      <c r="AV278">
        <v>200.04620621640061</v>
      </c>
      <c r="AW278">
        <v>205.82922998292634</v>
      </c>
      <c r="AX278">
        <v>199.11790657480014</v>
      </c>
      <c r="AY278">
        <v>217.9241810858075</v>
      </c>
      <c r="AZ278">
        <v>213.21113861395861</v>
      </c>
      <c r="BA278">
        <v>214.22356310486794</v>
      </c>
      <c r="BB278">
        <v>199.33415258256719</v>
      </c>
      <c r="BC278">
        <v>206.58886098991206</v>
      </c>
      <c r="BD278">
        <v>209.93662231140479</v>
      </c>
      <c r="BE278">
        <v>211.55000736362854</v>
      </c>
      <c r="BF278">
        <v>210.14759097616479</v>
      </c>
      <c r="BG278">
        <v>211.19753212352225</v>
      </c>
      <c r="BH278">
        <v>203.85664170353994</v>
      </c>
      <c r="BI278">
        <v>211.5749184235101</v>
      </c>
    </row>
    <row r="279" spans="1:61" x14ac:dyDescent="0.2">
      <c r="A279" s="39" t="s">
        <v>377</v>
      </c>
      <c r="B279">
        <v>201.04446191672469</v>
      </c>
      <c r="C279">
        <v>211.60094247753295</v>
      </c>
      <c r="D279">
        <v>212.39760242443299</v>
      </c>
      <c r="E279">
        <v>213.64171728001384</v>
      </c>
      <c r="F279">
        <v>205.39266741016763</v>
      </c>
      <c r="G279">
        <v>212.29697024628695</v>
      </c>
      <c r="H279">
        <v>212.54041582997888</v>
      </c>
      <c r="I279">
        <v>216.12773350844509</v>
      </c>
      <c r="J279">
        <v>205.40348471277684</v>
      </c>
      <c r="K279">
        <v>205.73155536786362</v>
      </c>
      <c r="L279">
        <v>208.34544086702226</v>
      </c>
      <c r="M279">
        <v>205.05911307046335</v>
      </c>
      <c r="N279">
        <v>204.72241358439351</v>
      </c>
      <c r="O279">
        <v>202.03982883450226</v>
      </c>
      <c r="P279">
        <v>209.41331497616193</v>
      </c>
      <c r="Q279">
        <v>203.09080794268812</v>
      </c>
      <c r="R279">
        <v>209.79400899469329</v>
      </c>
      <c r="S279">
        <v>214.70182544126874</v>
      </c>
      <c r="T279">
        <v>205.56094211988966</v>
      </c>
      <c r="U279">
        <v>215.10214067112247</v>
      </c>
      <c r="V279">
        <v>205.44901742815273</v>
      </c>
      <c r="W279">
        <v>210.67769507900084</v>
      </c>
      <c r="X279">
        <v>200.80285464919871</v>
      </c>
      <c r="Y279">
        <v>211.20949993692921</v>
      </c>
      <c r="Z279">
        <v>210.88328635633661</v>
      </c>
      <c r="AA279">
        <v>207.73083049553679</v>
      </c>
      <c r="AB279">
        <v>209.84912096301559</v>
      </c>
      <c r="AC279">
        <v>204.18678202750743</v>
      </c>
      <c r="AD279">
        <v>200.11384874797659</v>
      </c>
      <c r="AE279">
        <v>207.6326306472838</v>
      </c>
      <c r="AF279">
        <v>206.64487335798913</v>
      </c>
      <c r="AG279">
        <v>205.8514961185283</v>
      </c>
      <c r="AH279">
        <v>208.20137065348536</v>
      </c>
      <c r="AI279">
        <v>215.01965404914517</v>
      </c>
      <c r="AJ279">
        <v>215.6169817475602</v>
      </c>
      <c r="AK279">
        <v>206.29406760909478</v>
      </c>
      <c r="AL279">
        <v>214.02414957029396</v>
      </c>
      <c r="AM279">
        <v>199.48236838664161</v>
      </c>
      <c r="AN279">
        <v>203.97966507280944</v>
      </c>
      <c r="AO279">
        <v>211.86636656912742</v>
      </c>
      <c r="AP279">
        <v>208.75145862865611</v>
      </c>
      <c r="AQ279">
        <v>198.64594703668263</v>
      </c>
      <c r="AR279">
        <v>207.18095511475258</v>
      </c>
      <c r="AS279">
        <v>210.33641856084432</v>
      </c>
      <c r="AT279">
        <v>203.67671807199076</v>
      </c>
      <c r="AU279">
        <v>195.74085725017358</v>
      </c>
      <c r="AV279">
        <v>206.78023345445399</v>
      </c>
      <c r="AW279">
        <v>215.41156554795452</v>
      </c>
      <c r="AX279">
        <v>209.68784310972114</v>
      </c>
      <c r="AY279">
        <v>207.79525910021039</v>
      </c>
      <c r="AZ279">
        <v>209.11219378595706</v>
      </c>
      <c r="BA279">
        <v>211.30728084918519</v>
      </c>
      <c r="BB279">
        <v>192.40547642530873</v>
      </c>
      <c r="BC279">
        <v>208.12644363778236</v>
      </c>
      <c r="BD279">
        <v>198.89525772433262</v>
      </c>
      <c r="BE279">
        <v>208.70180533384701</v>
      </c>
      <c r="BF279">
        <v>204.71185264560336</v>
      </c>
      <c r="BG279">
        <v>201.88846163128619</v>
      </c>
      <c r="BH279">
        <v>212.73128807243484</v>
      </c>
      <c r="BI279">
        <v>208.43191676013521</v>
      </c>
    </row>
    <row r="280" spans="1:61" x14ac:dyDescent="0.2">
      <c r="A280" s="39" t="s">
        <v>378</v>
      </c>
      <c r="B280">
        <v>202.9967161683162</v>
      </c>
      <c r="C280">
        <v>200.35769450933731</v>
      </c>
      <c r="D280">
        <v>205.32277387920476</v>
      </c>
      <c r="E280">
        <v>213.87015620112652</v>
      </c>
      <c r="F280">
        <v>215.25196969142416</v>
      </c>
      <c r="G280">
        <v>198.71662841743091</v>
      </c>
      <c r="H280">
        <v>204.74900664103916</v>
      </c>
      <c r="I280">
        <v>209.390717443428</v>
      </c>
      <c r="J280">
        <v>203.00689568776579</v>
      </c>
      <c r="K280">
        <v>207.75652315242769</v>
      </c>
      <c r="L280">
        <v>213.70401994082204</v>
      </c>
      <c r="M280">
        <v>203.58906665697577</v>
      </c>
      <c r="N280">
        <v>206.90755248088681</v>
      </c>
      <c r="O280">
        <v>205.87962735808833</v>
      </c>
      <c r="P280">
        <v>199.93814574027783</v>
      </c>
      <c r="Q280">
        <v>205.66450059723866</v>
      </c>
      <c r="R280">
        <v>215.22497020433366</v>
      </c>
      <c r="S280">
        <v>210.33181651765335</v>
      </c>
      <c r="T280">
        <v>212.91233095090138</v>
      </c>
      <c r="U280">
        <v>200.68023771037406</v>
      </c>
      <c r="V280">
        <v>208.84756379692408</v>
      </c>
      <c r="W280">
        <v>205.0265423598903</v>
      </c>
      <c r="X280">
        <v>197.11431703163544</v>
      </c>
      <c r="Y280">
        <v>207.77042307364172</v>
      </c>
      <c r="Z280">
        <v>205.96728502587939</v>
      </c>
      <c r="AA280">
        <v>215.0934368068265</v>
      </c>
      <c r="AB280">
        <v>208.4019534571853</v>
      </c>
      <c r="AC280">
        <v>200.70870034706604</v>
      </c>
      <c r="AD280">
        <v>213.55063934370992</v>
      </c>
      <c r="AE280">
        <v>206.95514861236734</v>
      </c>
      <c r="AF280">
        <v>203.47376546615851</v>
      </c>
      <c r="AG280">
        <v>211.05953335555387</v>
      </c>
      <c r="AH280">
        <v>214.83550979374559</v>
      </c>
      <c r="AI280">
        <v>197.14698153384961</v>
      </c>
      <c r="AJ280">
        <v>212.13386032960261</v>
      </c>
      <c r="AK280">
        <v>199.85215756369871</v>
      </c>
      <c r="AL280">
        <v>201.75242623500526</v>
      </c>
      <c r="AM280">
        <v>214.57714508633944</v>
      </c>
      <c r="AN280">
        <v>196.39849922660505</v>
      </c>
      <c r="AO280">
        <v>205.36910069714213</v>
      </c>
      <c r="AP280">
        <v>201.31053004425485</v>
      </c>
      <c r="AQ280">
        <v>212.30439854426368</v>
      </c>
      <c r="AR280">
        <v>210.75660511306342</v>
      </c>
      <c r="AS280">
        <v>206.71502950554714</v>
      </c>
      <c r="AT280">
        <v>212.79249024465389</v>
      </c>
      <c r="AU280">
        <v>213.45967395737534</v>
      </c>
      <c r="AV280">
        <v>215.61478077038191</v>
      </c>
      <c r="AW280">
        <v>199.39475448828307</v>
      </c>
      <c r="AX280">
        <v>205.82877353027288</v>
      </c>
      <c r="AY280">
        <v>205.67830672681157</v>
      </c>
      <c r="AZ280">
        <v>205.53119766410236</v>
      </c>
      <c r="BA280">
        <v>206.86547129790415</v>
      </c>
      <c r="BB280">
        <v>209.79489688889589</v>
      </c>
      <c r="BC280">
        <v>197.83273599151289</v>
      </c>
      <c r="BD280">
        <v>211.91771436625277</v>
      </c>
      <c r="BE280">
        <v>201.47587845477392</v>
      </c>
      <c r="BF280">
        <v>212.596265625878</v>
      </c>
      <c r="BG280">
        <v>214.06109097134322</v>
      </c>
      <c r="BH280">
        <v>212.29012970926124</v>
      </c>
      <c r="BI280">
        <v>213.85233578931366</v>
      </c>
    </row>
    <row r="281" spans="1:61" x14ac:dyDescent="0.2">
      <c r="A281" s="39" t="s">
        <v>379</v>
      </c>
      <c r="B281">
        <v>201.60915012402984</v>
      </c>
      <c r="C281">
        <v>207.35924051897018</v>
      </c>
      <c r="D281">
        <v>212.34739263255324</v>
      </c>
      <c r="E281">
        <v>202.81713643945113</v>
      </c>
      <c r="F281">
        <v>204.96744112043234</v>
      </c>
      <c r="G281">
        <v>205.24243821219716</v>
      </c>
      <c r="H281">
        <v>194.62386133219115</v>
      </c>
      <c r="I281">
        <v>208.91234255705785</v>
      </c>
      <c r="J281">
        <v>210.66160668616067</v>
      </c>
      <c r="K281">
        <v>202.20002495753579</v>
      </c>
      <c r="L281">
        <v>203.2247048895515</v>
      </c>
      <c r="M281">
        <v>209.57397380462498</v>
      </c>
      <c r="N281">
        <v>210.08326241590839</v>
      </c>
      <c r="O281">
        <v>203.93114353046985</v>
      </c>
      <c r="P281">
        <v>203.50908739820443</v>
      </c>
      <c r="Q281">
        <v>204.28251202921092</v>
      </c>
      <c r="R281">
        <v>204.46604351255519</v>
      </c>
      <c r="S281">
        <v>201.74922481365502</v>
      </c>
      <c r="T281">
        <v>206.37642917555058</v>
      </c>
      <c r="U281">
        <v>214.06494268140523</v>
      </c>
      <c r="V281">
        <v>210.8442565280784</v>
      </c>
      <c r="W281">
        <v>212.71668158752436</v>
      </c>
      <c r="X281">
        <v>214.36037384538213</v>
      </c>
      <c r="Y281">
        <v>206.07277561103547</v>
      </c>
      <c r="Z281">
        <v>210.19170431137172</v>
      </c>
      <c r="AA281">
        <v>207.25490669738792</v>
      </c>
      <c r="AB281">
        <v>212.66884785055299</v>
      </c>
      <c r="AC281">
        <v>213.82793745707022</v>
      </c>
      <c r="AD281">
        <v>215.1186354944075</v>
      </c>
      <c r="AE281">
        <v>216.18841044747387</v>
      </c>
      <c r="AF281">
        <v>207.46122329674836</v>
      </c>
      <c r="AG281">
        <v>201.92190147773363</v>
      </c>
      <c r="AH281">
        <v>207.80073653205181</v>
      </c>
      <c r="AI281">
        <v>205.88416062074248</v>
      </c>
      <c r="AJ281">
        <v>206.67781298235059</v>
      </c>
      <c r="AK281">
        <v>209.230984025824</v>
      </c>
      <c r="AL281">
        <v>209.55162638293405</v>
      </c>
      <c r="AM281">
        <v>207.64317282774573</v>
      </c>
      <c r="AN281">
        <v>210.02145997718617</v>
      </c>
      <c r="AO281">
        <v>211.03598540085659</v>
      </c>
      <c r="AP281">
        <v>211.5723235214391</v>
      </c>
      <c r="AQ281">
        <v>209.30703028844437</v>
      </c>
      <c r="AR281">
        <v>211.95413053411175</v>
      </c>
      <c r="AS281">
        <v>213.83310225010791</v>
      </c>
      <c r="AT281">
        <v>216.5274109551392</v>
      </c>
      <c r="AU281">
        <v>209.68607982686808</v>
      </c>
      <c r="AV281">
        <v>204.31627702001424</v>
      </c>
      <c r="AW281">
        <v>206.88866909714125</v>
      </c>
      <c r="AX281">
        <v>219.17806277761701</v>
      </c>
      <c r="AY281">
        <v>213.9579076605587</v>
      </c>
      <c r="AZ281">
        <v>212.34451635555888</v>
      </c>
      <c r="BA281">
        <v>199.69373722907039</v>
      </c>
      <c r="BB281">
        <v>204.67910060452414</v>
      </c>
      <c r="BC281">
        <v>206.23215262040321</v>
      </c>
      <c r="BD281">
        <v>212.5280103222467</v>
      </c>
      <c r="BE281">
        <v>202.94494318241777</v>
      </c>
      <c r="BF281">
        <v>201.86970330306212</v>
      </c>
      <c r="BG281">
        <v>205.34218249614059</v>
      </c>
      <c r="BH281">
        <v>199.38902694539865</v>
      </c>
      <c r="BI281">
        <v>203.42993350587494</v>
      </c>
    </row>
    <row r="282" spans="1:61" x14ac:dyDescent="0.2">
      <c r="A282" s="39" t="s">
        <v>380</v>
      </c>
      <c r="B282">
        <v>206.5540455327282</v>
      </c>
      <c r="C282">
        <v>202.66426856997714</v>
      </c>
      <c r="D282">
        <v>209.73952230397845</v>
      </c>
      <c r="E282">
        <v>190.28973709046841</v>
      </c>
      <c r="F282">
        <v>217.74925342234201</v>
      </c>
      <c r="G282">
        <v>204.72693434149551</v>
      </c>
      <c r="H282">
        <v>213.2514815251925</v>
      </c>
      <c r="I282">
        <v>215.37314849175164</v>
      </c>
      <c r="J282">
        <v>204.23797975800699</v>
      </c>
      <c r="K282">
        <v>209.30703028844437</v>
      </c>
      <c r="L282">
        <v>211.1532999855699</v>
      </c>
      <c r="M282">
        <v>210.03001377485634</v>
      </c>
      <c r="N282">
        <v>201.40475937970041</v>
      </c>
      <c r="O282">
        <v>196.97360455885064</v>
      </c>
      <c r="P282">
        <v>209.37464780891605</v>
      </c>
      <c r="Q282">
        <v>210.76806019883225</v>
      </c>
      <c r="R282">
        <v>205.02897468978335</v>
      </c>
      <c r="S282">
        <v>204.86750925320666</v>
      </c>
      <c r="T282">
        <v>200.52430598062347</v>
      </c>
      <c r="U282">
        <v>206.36192273505731</v>
      </c>
      <c r="V282">
        <v>213.07240201841341</v>
      </c>
      <c r="W282">
        <v>211.12161091642338</v>
      </c>
      <c r="X282">
        <v>205.72742853565433</v>
      </c>
      <c r="Y282">
        <v>204.35305584888556</v>
      </c>
      <c r="Z282">
        <v>208.60900163134647</v>
      </c>
      <c r="AA282">
        <v>214.52412154522608</v>
      </c>
      <c r="AB282">
        <v>213.05505681758223</v>
      </c>
      <c r="AC282">
        <v>215.07030153535015</v>
      </c>
      <c r="AD282">
        <v>203.51847281509254</v>
      </c>
      <c r="AE282">
        <v>207.26933810456831</v>
      </c>
      <c r="AF282">
        <v>205.91810068927589</v>
      </c>
      <c r="AG282">
        <v>217.00519808055833</v>
      </c>
      <c r="AH282">
        <v>202.65550217792043</v>
      </c>
      <c r="AI282">
        <v>202.58832235177397</v>
      </c>
      <c r="AJ282">
        <v>211.4818833682948</v>
      </c>
      <c r="AK282">
        <v>205.26245960118831</v>
      </c>
      <c r="AL282">
        <v>204.06709138788574</v>
      </c>
      <c r="AM282">
        <v>206.93500216785469</v>
      </c>
      <c r="AN282">
        <v>211.41836766892811</v>
      </c>
      <c r="AO282">
        <v>206.18778292137722</v>
      </c>
      <c r="AP282">
        <v>211.66794097317324</v>
      </c>
      <c r="AQ282">
        <v>204.63354287804395</v>
      </c>
      <c r="AR282">
        <v>210.41077032114845</v>
      </c>
      <c r="AS282">
        <v>205.024591493755</v>
      </c>
      <c r="AT282">
        <v>204.80096721021982</v>
      </c>
      <c r="AU282">
        <v>204.41155682184035</v>
      </c>
      <c r="AV282">
        <v>207.59551416850445</v>
      </c>
      <c r="AW282">
        <v>199.09924829099327</v>
      </c>
      <c r="AX282">
        <v>202.87846366719168</v>
      </c>
      <c r="AY282">
        <v>200.36652342915477</v>
      </c>
      <c r="AZ282">
        <v>206.34828543043841</v>
      </c>
      <c r="BA282">
        <v>206.37467839824967</v>
      </c>
      <c r="BB282">
        <v>205.16007039296528</v>
      </c>
      <c r="BC282">
        <v>206.58886098991206</v>
      </c>
      <c r="BD282">
        <v>202.81057102457271</v>
      </c>
      <c r="BE282">
        <v>205.17255718678643</v>
      </c>
      <c r="BF282">
        <v>202.00641399915912</v>
      </c>
      <c r="BG282">
        <v>210.84713905784884</v>
      </c>
      <c r="BH282">
        <v>200.93641394615406</v>
      </c>
      <c r="BI282">
        <v>205.78641097236687</v>
      </c>
    </row>
    <row r="283" spans="1:61" x14ac:dyDescent="0.2">
      <c r="A283" s="39" t="s">
        <v>381</v>
      </c>
      <c r="B283">
        <v>210.62005073636828</v>
      </c>
      <c r="C283">
        <v>210.65309040514694</v>
      </c>
      <c r="D283">
        <v>206.75175205943378</v>
      </c>
      <c r="E283">
        <v>202.6087689295382</v>
      </c>
      <c r="F283">
        <v>204.31417608725314</v>
      </c>
      <c r="G283">
        <v>198.8232757661608</v>
      </c>
      <c r="H283">
        <v>210.42003693529114</v>
      </c>
      <c r="I283">
        <v>210.83080055396567</v>
      </c>
      <c r="J283">
        <v>210.17759179577115</v>
      </c>
      <c r="K283">
        <v>196.21716872043908</v>
      </c>
      <c r="L283">
        <v>210.75135903393675</v>
      </c>
      <c r="M283">
        <v>207.81041582941543</v>
      </c>
      <c r="N283">
        <v>212.99374209539383</v>
      </c>
      <c r="O283">
        <v>209.92990682990057</v>
      </c>
      <c r="P283">
        <v>205.86829107506492</v>
      </c>
      <c r="Q283">
        <v>206.126818354649</v>
      </c>
      <c r="R283">
        <v>206.15354271959222</v>
      </c>
      <c r="S283">
        <v>202.39872567563725</v>
      </c>
      <c r="T283">
        <v>199.44024968700251</v>
      </c>
      <c r="U283">
        <v>202.21320580950123</v>
      </c>
      <c r="V283">
        <v>203.42815771746973</v>
      </c>
      <c r="W283">
        <v>206.69902239879593</v>
      </c>
      <c r="X283">
        <v>203.57802425442787</v>
      </c>
      <c r="Y283">
        <v>207.29861985492607</v>
      </c>
      <c r="Z283">
        <v>209.28194415083271</v>
      </c>
      <c r="AA283">
        <v>210.14668432363396</v>
      </c>
      <c r="AB283">
        <v>205.3610783854383</v>
      </c>
      <c r="AC283">
        <v>206.1882331212546</v>
      </c>
      <c r="AD283">
        <v>213.42398311154102</v>
      </c>
      <c r="AE283">
        <v>211.20350977744965</v>
      </c>
      <c r="AF283">
        <v>202.99735395147582</v>
      </c>
      <c r="AG283">
        <v>201.10396333385142</v>
      </c>
      <c r="AH283">
        <v>196.4940416450263</v>
      </c>
      <c r="AI283">
        <v>215.08089373802068</v>
      </c>
      <c r="AJ283">
        <v>214.06340449849085</v>
      </c>
      <c r="AK283">
        <v>203.3051656120806</v>
      </c>
      <c r="AL283">
        <v>213.72711769564194</v>
      </c>
      <c r="AM283">
        <v>207.70596945786383</v>
      </c>
      <c r="AN283">
        <v>210.91276819552877</v>
      </c>
      <c r="AO283">
        <v>209.10617861537321</v>
      </c>
      <c r="AP283">
        <v>203.56523107457906</v>
      </c>
      <c r="AQ283">
        <v>205.26674900557555</v>
      </c>
      <c r="AR283">
        <v>203.1865629554959</v>
      </c>
      <c r="AS283">
        <v>199.06793438841123</v>
      </c>
      <c r="AT283">
        <v>205.42838951988233</v>
      </c>
      <c r="AU283">
        <v>206.02752427058294</v>
      </c>
      <c r="AV283">
        <v>195.24463694088627</v>
      </c>
      <c r="AW283">
        <v>205.86375155963469</v>
      </c>
      <c r="AX283">
        <v>202.6871287193062</v>
      </c>
      <c r="AY283">
        <v>209.42201884045789</v>
      </c>
      <c r="AZ283">
        <v>217.17164697966655</v>
      </c>
      <c r="BA283">
        <v>207.51277743548417</v>
      </c>
      <c r="BB283">
        <v>202.32973254442913</v>
      </c>
      <c r="BC283">
        <v>202.95200881938217</v>
      </c>
      <c r="BD283">
        <v>199.15797436388675</v>
      </c>
      <c r="BE283">
        <v>206.42208069367189</v>
      </c>
      <c r="BF283">
        <v>208.22368681129592</v>
      </c>
      <c r="BG283">
        <v>204.20175117343024</v>
      </c>
      <c r="BH283">
        <v>210.98612576443702</v>
      </c>
      <c r="BI283">
        <v>214.81460051055183</v>
      </c>
    </row>
    <row r="284" spans="1:61" x14ac:dyDescent="0.2">
      <c r="A284" s="39" t="s">
        <v>382</v>
      </c>
      <c r="B284">
        <v>209.16549244921771</v>
      </c>
      <c r="C284">
        <v>206.31656509741151</v>
      </c>
      <c r="D284">
        <v>197.14107891323511</v>
      </c>
      <c r="E284">
        <v>208.86800412191224</v>
      </c>
      <c r="F284">
        <v>205.55722797090129</v>
      </c>
      <c r="G284">
        <v>223.92587068444118</v>
      </c>
      <c r="H284">
        <v>204.38914687238866</v>
      </c>
      <c r="I284">
        <v>210.58569798461394</v>
      </c>
      <c r="J284">
        <v>205.40536679837533</v>
      </c>
      <c r="K284">
        <v>210.03677302579308</v>
      </c>
      <c r="L284">
        <v>208.21820937945449</v>
      </c>
      <c r="M284">
        <v>202.46404217451345</v>
      </c>
      <c r="N284">
        <v>208.83351380908425</v>
      </c>
      <c r="O284">
        <v>209.25429437503044</v>
      </c>
      <c r="P284">
        <v>209.70108023667126</v>
      </c>
      <c r="Q284">
        <v>202.20589006149385</v>
      </c>
      <c r="R284">
        <v>204.652801428354</v>
      </c>
      <c r="S284">
        <v>209.89906813830021</v>
      </c>
      <c r="T284">
        <v>205.31756531673454</v>
      </c>
      <c r="U284">
        <v>208.13107069207763</v>
      </c>
      <c r="V284">
        <v>201.52324948631576</v>
      </c>
      <c r="W284">
        <v>208.27001362923329</v>
      </c>
      <c r="X284">
        <v>209.97920371647342</v>
      </c>
      <c r="Y284">
        <v>212.25769030698575</v>
      </c>
      <c r="Z284">
        <v>217.20391130421194</v>
      </c>
      <c r="AA284">
        <v>213.83162659495429</v>
      </c>
      <c r="AB284">
        <v>212.60461933471379</v>
      </c>
      <c r="AC284">
        <v>212.36870209341578</v>
      </c>
      <c r="AD284">
        <v>208.79777919381741</v>
      </c>
      <c r="AE284">
        <v>219.28986241383245</v>
      </c>
      <c r="AF284">
        <v>203.14757064389414</v>
      </c>
      <c r="AG284">
        <v>209.19261699182971</v>
      </c>
      <c r="AH284">
        <v>207.6090139120497</v>
      </c>
      <c r="AI284">
        <v>209.96574774236069</v>
      </c>
      <c r="AJ284">
        <v>221.03098542848602</v>
      </c>
      <c r="AK284">
        <v>214.36118670627184</v>
      </c>
      <c r="AL284">
        <v>206.40058990230318</v>
      </c>
      <c r="AM284">
        <v>215.41679286875296</v>
      </c>
      <c r="AN284">
        <v>197.5270002525649</v>
      </c>
      <c r="AO284">
        <v>208.40490476749255</v>
      </c>
      <c r="AP284">
        <v>202.61488414453925</v>
      </c>
      <c r="AQ284">
        <v>204.54276507499162</v>
      </c>
      <c r="AR284">
        <v>203.4126758439088</v>
      </c>
      <c r="AS284">
        <v>206.72756632157689</v>
      </c>
      <c r="AT284">
        <v>196.08871168876067</v>
      </c>
      <c r="AU284">
        <v>202.86937213077908</v>
      </c>
      <c r="AV284">
        <v>204.80495648135548</v>
      </c>
      <c r="AW284">
        <v>201.71377157331153</v>
      </c>
      <c r="AX284">
        <v>213.61047841074469</v>
      </c>
      <c r="AY284">
        <v>203.17915966862347</v>
      </c>
      <c r="AZ284">
        <v>205.48784716757655</v>
      </c>
      <c r="BA284">
        <v>215.00921191310044</v>
      </c>
      <c r="BB284">
        <v>205.51583459328685</v>
      </c>
      <c r="BC284">
        <v>213.87684667152644</v>
      </c>
      <c r="BD284">
        <v>208.31972945180314</v>
      </c>
      <c r="BE284">
        <v>202.24894667754415</v>
      </c>
      <c r="BF284">
        <v>210.81736333818117</v>
      </c>
      <c r="BG284">
        <v>206.89639752836956</v>
      </c>
      <c r="BH284">
        <v>211.50865775544662</v>
      </c>
      <c r="BI284">
        <v>196.43331468378892</v>
      </c>
    </row>
    <row r="285" spans="1:61" x14ac:dyDescent="0.2">
      <c r="A285" s="39" t="s">
        <v>383</v>
      </c>
      <c r="B285">
        <v>213.83015093980066</v>
      </c>
      <c r="C285">
        <v>210.72944930657104</v>
      </c>
      <c r="D285">
        <v>208.18200580598204</v>
      </c>
      <c r="E285">
        <v>207.31939782982226</v>
      </c>
      <c r="F285">
        <v>211.77053652300674</v>
      </c>
      <c r="G285">
        <v>221.42516043223441</v>
      </c>
      <c r="H285">
        <v>213.74670139030786</v>
      </c>
      <c r="I285">
        <v>220.15049451275263</v>
      </c>
      <c r="J285">
        <v>209.64467394370149</v>
      </c>
      <c r="K285">
        <v>209.48693516166531</v>
      </c>
      <c r="L285">
        <v>208.48046331357909</v>
      </c>
      <c r="M285">
        <v>216.40498159959679</v>
      </c>
      <c r="N285">
        <v>199.10860244400101</v>
      </c>
      <c r="O285">
        <v>209.26768156860635</v>
      </c>
      <c r="P285">
        <v>204.41260103544482</v>
      </c>
      <c r="Q285">
        <v>200.7909493635525</v>
      </c>
      <c r="R285">
        <v>208.58064529184776</v>
      </c>
      <c r="S285">
        <v>206.80867108004168</v>
      </c>
      <c r="T285">
        <v>206.20110758719238</v>
      </c>
      <c r="U285">
        <v>209.87675198048964</v>
      </c>
      <c r="V285">
        <v>206.24189444552758</v>
      </c>
      <c r="W285">
        <v>204.87393710701144</v>
      </c>
      <c r="X285">
        <v>208.22284268652584</v>
      </c>
      <c r="Y285">
        <v>205.84741305575153</v>
      </c>
      <c r="Z285">
        <v>208.57938223108067</v>
      </c>
      <c r="AA285">
        <v>209.35078721541504</v>
      </c>
      <c r="AB285">
        <v>215.2150032792706</v>
      </c>
      <c r="AC285">
        <v>215.10601739228878</v>
      </c>
      <c r="AD285">
        <v>209.74349906956195</v>
      </c>
      <c r="AE285">
        <v>206.48073798602854</v>
      </c>
      <c r="AF285">
        <v>208.99647991191887</v>
      </c>
      <c r="AG285">
        <v>203.98076556139858</v>
      </c>
      <c r="AH285">
        <v>203.46253548032837</v>
      </c>
      <c r="AI285">
        <v>204.11637576890644</v>
      </c>
      <c r="AJ285">
        <v>205.67140366202511</v>
      </c>
      <c r="AK285">
        <v>212.01978468289599</v>
      </c>
      <c r="AL285">
        <v>213.41988129043602</v>
      </c>
      <c r="AM285">
        <v>207.49883374483761</v>
      </c>
      <c r="AN285">
        <v>212.30039676757588</v>
      </c>
      <c r="AO285">
        <v>209.60818899530568</v>
      </c>
      <c r="AP285">
        <v>201.21071072699851</v>
      </c>
      <c r="AQ285">
        <v>200.31995275295048</v>
      </c>
      <c r="AR285">
        <v>197.87425442464883</v>
      </c>
      <c r="AS285">
        <v>206.3037719175627</v>
      </c>
      <c r="AT285">
        <v>212.80233211419545</v>
      </c>
      <c r="AU285">
        <v>206.68864279051195</v>
      </c>
      <c r="AV285">
        <v>209.1581829539864</v>
      </c>
      <c r="AW285">
        <v>211.86260239793046</v>
      </c>
      <c r="AX285">
        <v>211.95685674448032</v>
      </c>
      <c r="AY285">
        <v>210.67675090981356</v>
      </c>
      <c r="AZ285">
        <v>193.6280192034319</v>
      </c>
      <c r="BA285">
        <v>209.22494384413585</v>
      </c>
      <c r="BB285">
        <v>205.7823028984858</v>
      </c>
      <c r="BC285">
        <v>211.02618730074755</v>
      </c>
      <c r="BD285">
        <v>212.04180696023104</v>
      </c>
      <c r="BE285">
        <v>207.57483623802545</v>
      </c>
      <c r="BF285">
        <v>202.97376848012209</v>
      </c>
      <c r="BG285">
        <v>211.73600869352231</v>
      </c>
      <c r="BH285">
        <v>223.6661553774029</v>
      </c>
      <c r="BI285">
        <v>210.2519623144035</v>
      </c>
    </row>
    <row r="286" spans="1:61" x14ac:dyDescent="0.2">
      <c r="A286" s="39" t="s">
        <v>384</v>
      </c>
      <c r="B286">
        <v>202.04285517812241</v>
      </c>
      <c r="C286">
        <v>212.94564574182732</v>
      </c>
      <c r="D286">
        <v>206.68387817514304</v>
      </c>
      <c r="E286">
        <v>206.08082293384359</v>
      </c>
      <c r="F286">
        <v>199.29903699213173</v>
      </c>
      <c r="G286">
        <v>208.35134348763677</v>
      </c>
      <c r="H286">
        <v>203.75365222881373</v>
      </c>
      <c r="I286">
        <v>200.89009338099277</v>
      </c>
      <c r="J286">
        <v>204.94439338782104</v>
      </c>
      <c r="K286">
        <v>209.51576045936963</v>
      </c>
      <c r="L286">
        <v>206.11700149621174</v>
      </c>
      <c r="M286">
        <v>204.54993700914929</v>
      </c>
      <c r="N286">
        <v>209.3802940657115</v>
      </c>
      <c r="O286">
        <v>206.08887650942779</v>
      </c>
      <c r="P286">
        <v>210.67769507900084</v>
      </c>
      <c r="Q286">
        <v>209.57703766490158</v>
      </c>
      <c r="R286">
        <v>206.74397985877295</v>
      </c>
      <c r="S286">
        <v>196.97670593578368</v>
      </c>
      <c r="T286">
        <v>207.85840588578867</v>
      </c>
      <c r="U286">
        <v>211.25850919580262</v>
      </c>
      <c r="V286">
        <v>217.67719643085729</v>
      </c>
      <c r="W286">
        <v>206.66785231006361</v>
      </c>
      <c r="X286">
        <v>203.26384726777906</v>
      </c>
      <c r="Y286">
        <v>203.22715597777278</v>
      </c>
      <c r="Z286">
        <v>206.53966414775641</v>
      </c>
      <c r="AA286">
        <v>212.32041815656703</v>
      </c>
      <c r="AB286">
        <v>206.13350257227285</v>
      </c>
      <c r="AC286">
        <v>210.22134872274182</v>
      </c>
      <c r="AD286">
        <v>205.26817463852058</v>
      </c>
      <c r="AE286">
        <v>206.10272015565715</v>
      </c>
      <c r="AF286">
        <v>215.66780431149527</v>
      </c>
      <c r="AG286">
        <v>205.37806092525716</v>
      </c>
      <c r="AH286">
        <v>212.58255954072229</v>
      </c>
      <c r="AI286">
        <v>204.68616624148854</v>
      </c>
      <c r="AJ286">
        <v>211.72436602447124</v>
      </c>
      <c r="AK286">
        <v>201.67644250014564</v>
      </c>
      <c r="AL286">
        <v>208.26916950446321</v>
      </c>
      <c r="AM286">
        <v>207.63178652251372</v>
      </c>
      <c r="AN286">
        <v>209.88745673312951</v>
      </c>
      <c r="AO286">
        <v>204.87937702219642</v>
      </c>
      <c r="AP286">
        <v>213.22301888850052</v>
      </c>
      <c r="AQ286">
        <v>208.19884453195118</v>
      </c>
      <c r="AR286">
        <v>209.2521309145086</v>
      </c>
      <c r="AS286">
        <v>203.78137703792891</v>
      </c>
      <c r="AT286">
        <v>207.80536358634708</v>
      </c>
      <c r="AU286">
        <v>208.20347783902253</v>
      </c>
      <c r="AV286">
        <v>208.93324558747554</v>
      </c>
      <c r="AW286">
        <v>210.5252336399717</v>
      </c>
      <c r="AX286">
        <v>221.00337316934019</v>
      </c>
      <c r="AY286">
        <v>204.89665969526686</v>
      </c>
      <c r="AZ286">
        <v>210.74659441856784</v>
      </c>
      <c r="BA286">
        <v>200.73193566295959</v>
      </c>
      <c r="BB286">
        <v>199.79625774559099</v>
      </c>
      <c r="BC286">
        <v>195.10427462356165</v>
      </c>
      <c r="BD286">
        <v>214.04797264713852</v>
      </c>
      <c r="BE286">
        <v>216.1617486102914</v>
      </c>
      <c r="BF286">
        <v>205.57161560864915</v>
      </c>
      <c r="BG286">
        <v>206.06830487614207</v>
      </c>
      <c r="BH286">
        <v>192.86327967839316</v>
      </c>
      <c r="BI286">
        <v>200.4774101600633</v>
      </c>
    </row>
    <row r="287" spans="1:61" x14ac:dyDescent="0.2">
      <c r="A287" s="39" t="s">
        <v>385</v>
      </c>
      <c r="B287">
        <v>210.18988475353399</v>
      </c>
      <c r="C287">
        <v>208.18031755644188</v>
      </c>
      <c r="D287">
        <v>210.73611476586666</v>
      </c>
      <c r="E287">
        <v>199.18238520168234</v>
      </c>
      <c r="F287">
        <v>205.30713568624196</v>
      </c>
      <c r="G287">
        <v>214.32355749985436</v>
      </c>
      <c r="H287">
        <v>208.36272979286878</v>
      </c>
      <c r="I287">
        <v>195.67442775715608</v>
      </c>
      <c r="J287">
        <v>205.97989062244596</v>
      </c>
      <c r="K287">
        <v>198.48847712401766</v>
      </c>
      <c r="L287">
        <v>217.26246229937533</v>
      </c>
      <c r="M287">
        <v>207.3558515143377</v>
      </c>
      <c r="N287">
        <v>205.63776997951936</v>
      </c>
      <c r="O287">
        <v>212.62316506855132</v>
      </c>
      <c r="P287">
        <v>213.69250232729246</v>
      </c>
      <c r="Q287">
        <v>208.68526674112945</v>
      </c>
      <c r="R287">
        <v>213.07497816215619</v>
      </c>
      <c r="S287">
        <v>209.74261742813542</v>
      </c>
      <c r="T287">
        <v>210.13806174542697</v>
      </c>
      <c r="U287">
        <v>214.76681679578905</v>
      </c>
      <c r="V287">
        <v>213.55554152015247</v>
      </c>
      <c r="W287">
        <v>209.01745172287337</v>
      </c>
      <c r="X287">
        <v>205.26103396824328</v>
      </c>
      <c r="Y287">
        <v>211.79078301193658</v>
      </c>
      <c r="Z287">
        <v>210.53599466759624</v>
      </c>
      <c r="AA287">
        <v>218.90664227376692</v>
      </c>
      <c r="AB287">
        <v>213.50948357158632</v>
      </c>
      <c r="AC287">
        <v>208.94093024927133</v>
      </c>
      <c r="AD287">
        <v>200.98319721674488</v>
      </c>
      <c r="AE287">
        <v>213.23491166859458</v>
      </c>
      <c r="AF287">
        <v>212.13888756156666</v>
      </c>
      <c r="AG287">
        <v>211.07821039768896</v>
      </c>
      <c r="AH287">
        <v>209.34514721139567</v>
      </c>
      <c r="AI287">
        <v>205.15093508712016</v>
      </c>
      <c r="AJ287">
        <v>204.19212815105129</v>
      </c>
      <c r="AK287">
        <v>205.6123649503279</v>
      </c>
      <c r="AL287">
        <v>208.72726038524706</v>
      </c>
      <c r="AM287">
        <v>204.49340566065803</v>
      </c>
      <c r="AN287">
        <v>199.27097453310853</v>
      </c>
      <c r="AO287">
        <v>205.15286094215116</v>
      </c>
      <c r="AP287">
        <v>220.50845343747642</v>
      </c>
      <c r="AQ287">
        <v>203.76498225906107</v>
      </c>
      <c r="AR287">
        <v>207.45403260426247</v>
      </c>
      <c r="AS287">
        <v>194.74991729785688</v>
      </c>
      <c r="AT287">
        <v>213.41304075341031</v>
      </c>
      <c r="AU287">
        <v>209.59458295456716</v>
      </c>
      <c r="AV287">
        <v>216.83284656083561</v>
      </c>
      <c r="AW287">
        <v>200.83246779668843</v>
      </c>
      <c r="AX287">
        <v>205.37287112111517</v>
      </c>
      <c r="AY287">
        <v>212.93242737320543</v>
      </c>
      <c r="AZ287">
        <v>213.06726223648002</v>
      </c>
      <c r="BA287">
        <v>213.8212970088789</v>
      </c>
      <c r="BB287">
        <v>206.82761699154798</v>
      </c>
      <c r="BC287">
        <v>212.45810428573168</v>
      </c>
      <c r="BD287">
        <v>214.23155415269139</v>
      </c>
      <c r="BE287">
        <v>206.24454562258325</v>
      </c>
      <c r="BF287">
        <v>198.25074657765799</v>
      </c>
      <c r="BG287">
        <v>212.82392920275743</v>
      </c>
      <c r="BH287">
        <v>213.98749579694413</v>
      </c>
      <c r="BI287">
        <v>202.28732621709059</v>
      </c>
    </row>
    <row r="288" spans="1:61" x14ac:dyDescent="0.2">
      <c r="A288" s="39" t="s">
        <v>386</v>
      </c>
      <c r="B288">
        <v>213.07111394654203</v>
      </c>
      <c r="C288">
        <v>200.92488382707234</v>
      </c>
      <c r="D288">
        <v>203.06379595004546</v>
      </c>
      <c r="E288">
        <v>204.68969280719466</v>
      </c>
      <c r="F288">
        <v>202.80925794159702</v>
      </c>
      <c r="G288">
        <v>214.20923174210475</v>
      </c>
      <c r="H288">
        <v>206.83278178458568</v>
      </c>
      <c r="I288">
        <v>214.78118567520869</v>
      </c>
      <c r="J288">
        <v>208.61280957197596</v>
      </c>
      <c r="K288">
        <v>209.50265464071708</v>
      </c>
      <c r="L288">
        <v>199.94304791672039</v>
      </c>
      <c r="M288">
        <v>199.08206566234003</v>
      </c>
      <c r="N288">
        <v>207.88155366281717</v>
      </c>
      <c r="O288">
        <v>197.68752151995432</v>
      </c>
      <c r="P288">
        <v>205.7571792442177</v>
      </c>
      <c r="Q288">
        <v>209.91067954347091</v>
      </c>
      <c r="R288">
        <v>208.40912539134297</v>
      </c>
      <c r="S288">
        <v>209.94781478057848</v>
      </c>
      <c r="T288">
        <v>200.48703943521832</v>
      </c>
      <c r="U288">
        <v>207.85925001055875</v>
      </c>
      <c r="V288">
        <v>205.65482755265111</v>
      </c>
      <c r="W288">
        <v>204.12662406889285</v>
      </c>
      <c r="X288">
        <v>214.13185989095655</v>
      </c>
      <c r="Y288">
        <v>207.33763092485606</v>
      </c>
      <c r="Z288">
        <v>205.2767409417429</v>
      </c>
      <c r="AA288">
        <v>206.29715648047568</v>
      </c>
      <c r="AB288">
        <v>205.2947989590466</v>
      </c>
      <c r="AC288">
        <v>206.63750133499707</v>
      </c>
      <c r="AD288">
        <v>199.16255139597342</v>
      </c>
      <c r="AE288">
        <v>198.74969309731387</v>
      </c>
      <c r="AF288">
        <v>208.9038075177159</v>
      </c>
      <c r="AG288">
        <v>192.97172782663256</v>
      </c>
      <c r="AH288">
        <v>211.87337593110715</v>
      </c>
      <c r="AI288">
        <v>209.65963683684822</v>
      </c>
      <c r="AJ288">
        <v>202.18531842820812</v>
      </c>
      <c r="AK288">
        <v>204.94096061375603</v>
      </c>
      <c r="AL288">
        <v>200.13845967460657</v>
      </c>
      <c r="AM288">
        <v>206.42164299934666</v>
      </c>
      <c r="AN288">
        <v>216.93048991201795</v>
      </c>
      <c r="AO288">
        <v>211.78651861865364</v>
      </c>
      <c r="AP288">
        <v>207.57821273710579</v>
      </c>
      <c r="AQ288">
        <v>209.62840422035515</v>
      </c>
      <c r="AR288">
        <v>211.02618730074755</v>
      </c>
      <c r="AS288">
        <v>201.01347315849853</v>
      </c>
      <c r="AT288">
        <v>209.36509981985</v>
      </c>
      <c r="AU288">
        <v>208.31889157980913</v>
      </c>
      <c r="AV288">
        <v>210.75326613063953</v>
      </c>
      <c r="AW288">
        <v>205.19414802257234</v>
      </c>
      <c r="AX288">
        <v>211.8185703488125</v>
      </c>
      <c r="AY288">
        <v>200.44619630189845</v>
      </c>
      <c r="AZ288">
        <v>214.55997496323835</v>
      </c>
      <c r="BA288">
        <v>202.04738218800048</v>
      </c>
      <c r="BB288">
        <v>215.01965404914517</v>
      </c>
      <c r="BC288">
        <v>200.48168705889839</v>
      </c>
      <c r="BD288">
        <v>207.79063204591512</v>
      </c>
      <c r="BE288">
        <v>213.58434180675249</v>
      </c>
      <c r="BF288">
        <v>204.92030769438134</v>
      </c>
      <c r="BG288">
        <v>205.19654283580894</v>
      </c>
      <c r="BH288">
        <v>218.30762632581173</v>
      </c>
      <c r="BI288">
        <v>199.73563082877081</v>
      </c>
    </row>
    <row r="289" spans="1:61" x14ac:dyDescent="0.2">
      <c r="A289" s="39" t="s">
        <v>387</v>
      </c>
      <c r="B289">
        <v>204.89320816287363</v>
      </c>
      <c r="C289">
        <v>204.35095491612446</v>
      </c>
      <c r="D289">
        <v>207.98927023625583</v>
      </c>
      <c r="E289">
        <v>211.49731521964713</v>
      </c>
      <c r="F289">
        <v>205.7008292262326</v>
      </c>
      <c r="G289">
        <v>206.10807878475316</v>
      </c>
      <c r="H289">
        <v>218.53292635333491</v>
      </c>
      <c r="I289">
        <v>199.37179429453681</v>
      </c>
      <c r="J289">
        <v>210.23779352381825</v>
      </c>
      <c r="K289">
        <v>199.07736357473186</v>
      </c>
      <c r="L289">
        <v>207.84114822382253</v>
      </c>
      <c r="M289">
        <v>203.85831744752795</v>
      </c>
      <c r="N289">
        <v>210.35762172451359</v>
      </c>
      <c r="O289">
        <v>208.32900857149798</v>
      </c>
      <c r="P289">
        <v>208.16222202248173</v>
      </c>
      <c r="Q289">
        <v>199.93689518506289</v>
      </c>
      <c r="R289">
        <v>210.84041107079247</v>
      </c>
      <c r="S289">
        <v>212.28556518272671</v>
      </c>
      <c r="T289">
        <v>208.14453917174251</v>
      </c>
      <c r="U289">
        <v>204.53968870916287</v>
      </c>
      <c r="V289">
        <v>196.64005647192243</v>
      </c>
      <c r="W289">
        <v>210.83464601125161</v>
      </c>
      <c r="X289">
        <v>206.00237560521055</v>
      </c>
      <c r="Y289">
        <v>204.04913966777531</v>
      </c>
      <c r="Z289">
        <v>210.67863924818812</v>
      </c>
      <c r="AA289">
        <v>208.92343498181435</v>
      </c>
      <c r="AB289">
        <v>204.71487273644743</v>
      </c>
      <c r="AC289">
        <v>207.70344333632966</v>
      </c>
      <c r="AD289">
        <v>204.53404245236743</v>
      </c>
      <c r="AE289">
        <v>199.98344085016288</v>
      </c>
      <c r="AF289">
        <v>209.27934924876172</v>
      </c>
      <c r="AG289">
        <v>206.3006830461818</v>
      </c>
      <c r="AH289">
        <v>217.11799816094572</v>
      </c>
      <c r="AI289">
        <v>197.68016825529048</v>
      </c>
      <c r="AJ289">
        <v>201.45541937145754</v>
      </c>
      <c r="AK289">
        <v>204.16105810673616</v>
      </c>
      <c r="AL289">
        <v>202.00565116047801</v>
      </c>
      <c r="AM289">
        <v>213.67098027204338</v>
      </c>
      <c r="AN289">
        <v>206.44442811536283</v>
      </c>
      <c r="AO289">
        <v>210.31295814501209</v>
      </c>
      <c r="AP289">
        <v>215.84638359618839</v>
      </c>
      <c r="AQ289">
        <v>200.89106881406042</v>
      </c>
      <c r="AR289">
        <v>209.29362433654023</v>
      </c>
      <c r="AS289">
        <v>214.75607452649274</v>
      </c>
      <c r="AT289">
        <v>209.79889241280762</v>
      </c>
      <c r="AU289">
        <v>200.84817477018805</v>
      </c>
      <c r="AV289">
        <v>207.0223284385138</v>
      </c>
      <c r="AW289">
        <v>206.05800655394705</v>
      </c>
      <c r="AX289">
        <v>213.34179662281531</v>
      </c>
      <c r="AY289">
        <v>215.79320998844923</v>
      </c>
      <c r="AZ289">
        <v>210.9593513772852</v>
      </c>
      <c r="BA289">
        <v>198.69381829031045</v>
      </c>
      <c r="BB289">
        <v>219.04845523514086</v>
      </c>
      <c r="BC289">
        <v>211.69320218851499</v>
      </c>
      <c r="BD289">
        <v>216.37937022879487</v>
      </c>
      <c r="BE289">
        <v>211.74184878637607</v>
      </c>
      <c r="BF289">
        <v>197.85354523028946</v>
      </c>
      <c r="BG289">
        <v>216.13776296126889</v>
      </c>
      <c r="BH289">
        <v>211.65218397746503</v>
      </c>
      <c r="BI289">
        <v>200.21024154394399</v>
      </c>
    </row>
    <row r="290" spans="1:61" x14ac:dyDescent="0.2">
      <c r="A290" s="39" t="s">
        <v>388</v>
      </c>
      <c r="B290">
        <v>205.3109311213193</v>
      </c>
      <c r="C290">
        <v>211.09151005239983</v>
      </c>
      <c r="D290">
        <v>205.60126627279533</v>
      </c>
      <c r="E290">
        <v>201.8319865577796</v>
      </c>
      <c r="F290">
        <v>215.84173153078882</v>
      </c>
      <c r="G290">
        <v>194.42057107645087</v>
      </c>
      <c r="H290">
        <v>212.21749746237765</v>
      </c>
      <c r="I290">
        <v>210.71803173745866</v>
      </c>
      <c r="J290">
        <v>214.91547029418871</v>
      </c>
      <c r="K290">
        <v>201.21971472454607</v>
      </c>
      <c r="L290">
        <v>208.32689513318473</v>
      </c>
      <c r="M290">
        <v>217.98913492367137</v>
      </c>
      <c r="N290">
        <v>208.4753985649586</v>
      </c>
      <c r="O290">
        <v>212.38140773439955</v>
      </c>
      <c r="P290">
        <v>211.24698532949697</v>
      </c>
      <c r="Q290">
        <v>209.60379954650125</v>
      </c>
      <c r="R290">
        <v>194.44708284700755</v>
      </c>
      <c r="S290">
        <v>209.87229375114839</v>
      </c>
      <c r="T290">
        <v>212.98802705806156</v>
      </c>
      <c r="U290">
        <v>202.46055312546378</v>
      </c>
      <c r="V290">
        <v>211.05265530187171</v>
      </c>
      <c r="W290">
        <v>200.55281863952405</v>
      </c>
      <c r="X290">
        <v>200.52641941893671</v>
      </c>
      <c r="Y290">
        <v>207.43162265481078</v>
      </c>
      <c r="Z290">
        <v>207.24981068488705</v>
      </c>
      <c r="AA290">
        <v>198.80971974763088</v>
      </c>
      <c r="AB290">
        <v>207.30328442587779</v>
      </c>
      <c r="AC290">
        <v>207.16222805040888</v>
      </c>
      <c r="AD290">
        <v>215.98141854829737</v>
      </c>
      <c r="AE290">
        <v>207.39014799110737</v>
      </c>
      <c r="AF290">
        <v>205.32798869445105</v>
      </c>
      <c r="AG290">
        <v>210.1439581132654</v>
      </c>
      <c r="AH290">
        <v>210.2831136448076</v>
      </c>
      <c r="AI290">
        <v>212.44118427367357</v>
      </c>
      <c r="AJ290">
        <v>211.65061453067028</v>
      </c>
      <c r="AK290">
        <v>214.95833932695678</v>
      </c>
      <c r="AL290">
        <v>211.38321456183621</v>
      </c>
      <c r="AM290">
        <v>213.56887243874371</v>
      </c>
      <c r="AN290">
        <v>211.69425265489554</v>
      </c>
      <c r="AO290">
        <v>208.41925488858396</v>
      </c>
      <c r="AP290">
        <v>208.05743174824602</v>
      </c>
      <c r="AQ290">
        <v>211.15974034492683</v>
      </c>
      <c r="AR290">
        <v>215.46616478863871</v>
      </c>
      <c r="AS290">
        <v>209.52581492329773</v>
      </c>
      <c r="AT290">
        <v>212.8375477490481</v>
      </c>
      <c r="AU290">
        <v>206.80178052080737</v>
      </c>
      <c r="AV290">
        <v>204.19373511450249</v>
      </c>
      <c r="AW290">
        <v>208.64330436089222</v>
      </c>
      <c r="AX290">
        <v>209.52100653849629</v>
      </c>
      <c r="AY290">
        <v>217.80235199676827</v>
      </c>
      <c r="AZ290">
        <v>207.15073544798361</v>
      </c>
      <c r="BA290">
        <v>206.89295850152848</v>
      </c>
      <c r="BB290">
        <v>210.62947992268892</v>
      </c>
      <c r="BC290">
        <v>207.41300188766036</v>
      </c>
      <c r="BD290">
        <v>206.2715326041216</v>
      </c>
      <c r="BE290">
        <v>209.36770722747315</v>
      </c>
      <c r="BF290">
        <v>206.52789642318385</v>
      </c>
      <c r="BG290">
        <v>216.07543528935639</v>
      </c>
      <c r="BH290">
        <v>201.98502950498369</v>
      </c>
      <c r="BI290">
        <v>213.32496414962225</v>
      </c>
    </row>
    <row r="291" spans="1:61" x14ac:dyDescent="0.2">
      <c r="A291" s="39" t="s">
        <v>389</v>
      </c>
      <c r="B291">
        <v>196.17084815527778</v>
      </c>
      <c r="C291">
        <v>207.3448341228941</v>
      </c>
      <c r="D291">
        <v>205.05959453422111</v>
      </c>
      <c r="E291">
        <v>207.81757525802095</v>
      </c>
      <c r="F291">
        <v>210.80249423667556</v>
      </c>
      <c r="G291">
        <v>206.59842148453026</v>
      </c>
      <c r="H291">
        <v>212.68152848043246</v>
      </c>
      <c r="I291">
        <v>197.77170889702393</v>
      </c>
      <c r="J291">
        <v>208.83478937540349</v>
      </c>
      <c r="K291">
        <v>204.03660285174556</v>
      </c>
      <c r="L291">
        <v>203.39598093178938</v>
      </c>
      <c r="M291">
        <v>207.98843236426183</v>
      </c>
      <c r="N291">
        <v>195.6640231377678</v>
      </c>
      <c r="O291">
        <v>212.18427021031675</v>
      </c>
      <c r="P291">
        <v>207.96276471847523</v>
      </c>
      <c r="Q291">
        <v>196.68582679278916</v>
      </c>
      <c r="R291">
        <v>211.30375428347907</v>
      </c>
      <c r="S291">
        <v>205.16919944603433</v>
      </c>
      <c r="T291">
        <v>207.06547259342915</v>
      </c>
      <c r="U291">
        <v>201.3917911221215</v>
      </c>
      <c r="V291">
        <v>206.56971498957137</v>
      </c>
      <c r="W291">
        <v>207.24726580502465</v>
      </c>
      <c r="X291">
        <v>207.45107504117914</v>
      </c>
      <c r="Y291">
        <v>214.96301640346064</v>
      </c>
      <c r="Z291">
        <v>212.02143541577971</v>
      </c>
      <c r="AA291">
        <v>204.09475366924016</v>
      </c>
      <c r="AB291">
        <v>203.34260723521584</v>
      </c>
      <c r="AC291">
        <v>213.41645476914709</v>
      </c>
      <c r="AD291">
        <v>217.10804374143481</v>
      </c>
      <c r="AE291">
        <v>204.49907692855777</v>
      </c>
      <c r="AF291">
        <v>210.02055957743141</v>
      </c>
      <c r="AG291">
        <v>204.28515695349051</v>
      </c>
      <c r="AH291">
        <v>209.43594377277623</v>
      </c>
      <c r="AI291">
        <v>204.49082951691526</v>
      </c>
      <c r="AJ291">
        <v>215.81046765041538</v>
      </c>
      <c r="AK291">
        <v>202.37463998219755</v>
      </c>
      <c r="AL291">
        <v>217.34157242227229</v>
      </c>
      <c r="AM291">
        <v>202.67772454408987</v>
      </c>
      <c r="AN291">
        <v>214.22037418906984</v>
      </c>
      <c r="AO291">
        <v>210.4232821260739</v>
      </c>
      <c r="AP291">
        <v>204.35410631526611</v>
      </c>
      <c r="AQ291">
        <v>215.18922933629074</v>
      </c>
      <c r="AR291">
        <v>203.62725861323997</v>
      </c>
      <c r="AS291">
        <v>209.54549866238085</v>
      </c>
      <c r="AT291">
        <v>209.76430830833851</v>
      </c>
      <c r="AU291">
        <v>215.77029981691157</v>
      </c>
      <c r="AV291">
        <v>209.75899344867503</v>
      </c>
      <c r="AW291">
        <v>206.6544150942791</v>
      </c>
      <c r="AX291">
        <v>215.4492947987892</v>
      </c>
      <c r="AY291">
        <v>212.88293039779819</v>
      </c>
      <c r="AZ291">
        <v>207.53980193367897</v>
      </c>
      <c r="BA291">
        <v>197.62834524718346</v>
      </c>
      <c r="BB291">
        <v>207.88618071711244</v>
      </c>
      <c r="BC291">
        <v>218.6759898699238</v>
      </c>
      <c r="BD291">
        <v>207.40750569749071</v>
      </c>
      <c r="BE291">
        <v>201.38572592932906</v>
      </c>
      <c r="BF291">
        <v>209.86293334536458</v>
      </c>
      <c r="BG291">
        <v>210.44137766003405</v>
      </c>
      <c r="BH291">
        <v>200.42993908410426</v>
      </c>
      <c r="BI291">
        <v>213.30750639882172</v>
      </c>
    </row>
    <row r="292" spans="1:61" x14ac:dyDescent="0.2">
      <c r="A292" s="39" t="s">
        <v>390</v>
      </c>
      <c r="B292">
        <v>206.59407580515835</v>
      </c>
      <c r="C292">
        <v>207.26467353361659</v>
      </c>
      <c r="D292">
        <v>196.63295331830159</v>
      </c>
      <c r="E292">
        <v>212.33935156252119</v>
      </c>
      <c r="F292">
        <v>210.08235576337756</v>
      </c>
      <c r="G292">
        <v>204.38705844517972</v>
      </c>
      <c r="H292">
        <v>205.48504592389509</v>
      </c>
      <c r="I292">
        <v>208.02587398739706</v>
      </c>
      <c r="J292">
        <v>202.05493554149871</v>
      </c>
      <c r="K292">
        <v>204.27828515258443</v>
      </c>
      <c r="L292">
        <v>211.35478944180068</v>
      </c>
      <c r="M292">
        <v>211.38067593474989</v>
      </c>
      <c r="N292">
        <v>205.26150917922496</v>
      </c>
      <c r="O292">
        <v>209.47821253904112</v>
      </c>
      <c r="P292">
        <v>212.06056528845511</v>
      </c>
      <c r="Q292">
        <v>202.55201873388432</v>
      </c>
      <c r="R292">
        <v>210.97735937238031</v>
      </c>
      <c r="S292">
        <v>205.36674340056197</v>
      </c>
      <c r="T292">
        <v>199.0204132902436</v>
      </c>
      <c r="U292">
        <v>211.66426434084133</v>
      </c>
      <c r="V292">
        <v>210.21450193294004</v>
      </c>
      <c r="W292">
        <v>205.57393538857286</v>
      </c>
      <c r="X292">
        <v>207.07187543612963</v>
      </c>
      <c r="Y292">
        <v>204.83678311157564</v>
      </c>
      <c r="Z292">
        <v>202.69852127731428</v>
      </c>
      <c r="AA292">
        <v>218.39666585711529</v>
      </c>
      <c r="AB292">
        <v>206.74743139116617</v>
      </c>
      <c r="AC292">
        <v>206.32097330454417</v>
      </c>
      <c r="AD292">
        <v>209.46294951264281</v>
      </c>
      <c r="AE292">
        <v>197.31015397829469</v>
      </c>
      <c r="AF292">
        <v>207.61112109758687</v>
      </c>
      <c r="AG292">
        <v>208.27801718260889</v>
      </c>
      <c r="AH292">
        <v>202.9263099097152</v>
      </c>
      <c r="AI292">
        <v>206.80049244893598</v>
      </c>
      <c r="AJ292">
        <v>211.24798577366892</v>
      </c>
      <c r="AK292">
        <v>205.38748385880172</v>
      </c>
      <c r="AL292">
        <v>211.96994380480464</v>
      </c>
      <c r="AM292">
        <v>213.42124439562031</v>
      </c>
      <c r="AN292">
        <v>208.55907321439008</v>
      </c>
      <c r="AO292">
        <v>210.34056415138184</v>
      </c>
      <c r="AP292">
        <v>201.02477817764156</v>
      </c>
      <c r="AQ292">
        <v>205.67463009447965</v>
      </c>
      <c r="AR292">
        <v>208.84117345977575</v>
      </c>
      <c r="AS292">
        <v>215.41051508157398</v>
      </c>
      <c r="AT292">
        <v>214.50461288387305</v>
      </c>
      <c r="AU292">
        <v>201.71377157331153</v>
      </c>
      <c r="AV292">
        <v>211.91446292269393</v>
      </c>
      <c r="AW292">
        <v>211.32999093188846</v>
      </c>
      <c r="AX292">
        <v>212.07106995226059</v>
      </c>
      <c r="AY292">
        <v>210.23641791308182</v>
      </c>
      <c r="AZ292">
        <v>216.33665126265259</v>
      </c>
      <c r="BA292">
        <v>213.04799118061783</v>
      </c>
      <c r="BB292">
        <v>215.1186354944075</v>
      </c>
      <c r="BC292">
        <v>204.68364011995436</v>
      </c>
      <c r="BD292">
        <v>205.48924778941728</v>
      </c>
      <c r="BE292">
        <v>202.21248048747657</v>
      </c>
      <c r="BF292">
        <v>213.86197757002083</v>
      </c>
      <c r="BG292">
        <v>206.46631283162424</v>
      </c>
      <c r="BH292">
        <v>210.9734576401097</v>
      </c>
      <c r="BI292">
        <v>212.30154727837362</v>
      </c>
    </row>
    <row r="293" spans="1:61" x14ac:dyDescent="0.2">
      <c r="A293" s="39" t="s">
        <v>391</v>
      </c>
      <c r="B293">
        <v>210.37793074120418</v>
      </c>
      <c r="C293">
        <v>209.4581598861696</v>
      </c>
      <c r="D293">
        <v>210.96129599064443</v>
      </c>
      <c r="E293">
        <v>201.48183109759702</v>
      </c>
      <c r="F293">
        <v>214.57972123008221</v>
      </c>
      <c r="G293">
        <v>209.7514651062811</v>
      </c>
      <c r="H293">
        <v>209.62796027325385</v>
      </c>
      <c r="I293">
        <v>208.08983363386506</v>
      </c>
      <c r="J293">
        <v>203.87450588478532</v>
      </c>
      <c r="K293">
        <v>207.21370090305572</v>
      </c>
      <c r="L293">
        <v>208.24769121864665</v>
      </c>
      <c r="M293">
        <v>199.22470399015583</v>
      </c>
      <c r="N293">
        <v>213.76633510718239</v>
      </c>
      <c r="O293">
        <v>210.07964205856115</v>
      </c>
      <c r="P293">
        <v>217.39904793995083</v>
      </c>
      <c r="Q293">
        <v>210.74802005151287</v>
      </c>
      <c r="R293">
        <v>212.27019585913513</v>
      </c>
      <c r="S293">
        <v>204.85711088659446</v>
      </c>
      <c r="T293">
        <v>220.08386493090075</v>
      </c>
      <c r="U293">
        <v>202.72989770765707</v>
      </c>
      <c r="V293">
        <v>207.91016636613494</v>
      </c>
      <c r="W293">
        <v>202.84657450921077</v>
      </c>
      <c r="X293">
        <v>213.5569421419932</v>
      </c>
      <c r="Y293">
        <v>202.82172597708995</v>
      </c>
      <c r="Z293">
        <v>204.2814553100543</v>
      </c>
      <c r="AA293">
        <v>200.76603830367094</v>
      </c>
      <c r="AB293">
        <v>198.26487785158679</v>
      </c>
      <c r="AC293">
        <v>202.85505327356805</v>
      </c>
      <c r="AD293">
        <v>202.23730400849308</v>
      </c>
      <c r="AE293">
        <v>211.17563490170869</v>
      </c>
      <c r="AF293">
        <v>201.99420858026133</v>
      </c>
      <c r="AG293">
        <v>203.24002419093449</v>
      </c>
      <c r="AH293">
        <v>207.4278147141813</v>
      </c>
      <c r="AI293">
        <v>211.5443110846245</v>
      </c>
      <c r="AJ293">
        <v>197.94668658269802</v>
      </c>
      <c r="AK293">
        <v>201.68702219726401</v>
      </c>
      <c r="AL293">
        <v>204.61983679288824</v>
      </c>
      <c r="AM293">
        <v>200.04261712293373</v>
      </c>
      <c r="AN293">
        <v>218.39161361404695</v>
      </c>
      <c r="AO293">
        <v>212.49149410997052</v>
      </c>
      <c r="AP293">
        <v>217.6871258392639</v>
      </c>
      <c r="AQ293">
        <v>208.51975575843244</v>
      </c>
      <c r="AR293">
        <v>201.19264020414266</v>
      </c>
      <c r="AS293">
        <v>206.14597686054185</v>
      </c>
      <c r="AT293">
        <v>208.79267692854046</v>
      </c>
      <c r="AU293">
        <v>216.27872554509668</v>
      </c>
      <c r="AV293">
        <v>215.43562623028993</v>
      </c>
      <c r="AW293">
        <v>205.6174547100527</v>
      </c>
      <c r="AX293">
        <v>207.66172481435933</v>
      </c>
      <c r="AY293">
        <v>215.98624569142703</v>
      </c>
      <c r="AZ293">
        <v>202.20735321109532</v>
      </c>
      <c r="BA293">
        <v>209.75545437741675</v>
      </c>
      <c r="BB293">
        <v>210.97102531021665</v>
      </c>
      <c r="BC293">
        <v>209.74748208792153</v>
      </c>
      <c r="BD293">
        <v>211.71114765584935</v>
      </c>
      <c r="BE293">
        <v>201.97047304228181</v>
      </c>
      <c r="BF293">
        <v>217.28862391447183</v>
      </c>
      <c r="BG293">
        <v>204.69725866624503</v>
      </c>
      <c r="BH293">
        <v>206.33419792594214</v>
      </c>
      <c r="BI293">
        <v>203.43349758823751</v>
      </c>
    </row>
    <row r="294" spans="1:61" x14ac:dyDescent="0.2">
      <c r="A294" s="39" t="s">
        <v>392</v>
      </c>
      <c r="B294">
        <v>212.3209934119659</v>
      </c>
      <c r="C294">
        <v>218.45754288497847</v>
      </c>
      <c r="D294">
        <v>215.2030979936244</v>
      </c>
      <c r="E294">
        <v>204.51503401310038</v>
      </c>
      <c r="F294">
        <v>204.69624571652093</v>
      </c>
      <c r="G294">
        <v>212.5873241560912</v>
      </c>
      <c r="H294">
        <v>209.60907063673221</v>
      </c>
      <c r="I294">
        <v>205.47709864550416</v>
      </c>
      <c r="J294">
        <v>204.15568071931193</v>
      </c>
      <c r="K294">
        <v>204.8838289987616</v>
      </c>
      <c r="L294">
        <v>207.46418085983169</v>
      </c>
      <c r="M294">
        <v>206.58668502383807</v>
      </c>
      <c r="N294">
        <v>208.71749980179447</v>
      </c>
      <c r="O294">
        <v>209.66052473105083</v>
      </c>
      <c r="P294">
        <v>199.82049350565649</v>
      </c>
      <c r="Q294">
        <v>209.09244751911319</v>
      </c>
      <c r="R294">
        <v>208.53201119953883</v>
      </c>
      <c r="S294">
        <v>207.7004920260224</v>
      </c>
      <c r="T294">
        <v>213.24816755387292</v>
      </c>
      <c r="U294">
        <v>214.36940285403398</v>
      </c>
      <c r="V294">
        <v>200.54016302074888</v>
      </c>
      <c r="W294">
        <v>216.34327920529176</v>
      </c>
      <c r="X294">
        <v>213.74161163058307</v>
      </c>
      <c r="Y294">
        <v>208.23926872927404</v>
      </c>
      <c r="Z294">
        <v>206.5052050988088</v>
      </c>
      <c r="AA294">
        <v>205.09883695686585</v>
      </c>
      <c r="AB294">
        <v>197.89706455176929</v>
      </c>
      <c r="AC294">
        <v>213.09562482875481</v>
      </c>
      <c r="AD294">
        <v>216.08163804322248</v>
      </c>
      <c r="AE294">
        <v>205.51723521512758</v>
      </c>
      <c r="AF294">
        <v>199.58691480261041</v>
      </c>
      <c r="AG294">
        <v>205.85104591865093</v>
      </c>
      <c r="AH294">
        <v>210.37422909776797</v>
      </c>
      <c r="AI294">
        <v>210.85147848444467</v>
      </c>
      <c r="AJ294">
        <v>209.58712964548613</v>
      </c>
      <c r="AK294">
        <v>206.96028839430073</v>
      </c>
      <c r="AL294">
        <v>199.67395344557008</v>
      </c>
      <c r="AM294">
        <v>202.81384747923585</v>
      </c>
      <c r="AN294">
        <v>208.15800765140739</v>
      </c>
      <c r="AO294">
        <v>212.11659016208432</v>
      </c>
      <c r="AP294">
        <v>214.13107204117114</v>
      </c>
      <c r="AQ294">
        <v>205.35682649770752</v>
      </c>
      <c r="AR294">
        <v>202.76243715434975</v>
      </c>
      <c r="AS294">
        <v>205.53026600046724</v>
      </c>
      <c r="AT294">
        <v>204.11691350764886</v>
      </c>
      <c r="AU294">
        <v>203.65375787824451</v>
      </c>
      <c r="AV294">
        <v>199.62600715862936</v>
      </c>
      <c r="AW294">
        <v>216.76779267855454</v>
      </c>
      <c r="AX294">
        <v>204.71487273644743</v>
      </c>
      <c r="AY294">
        <v>200.76903963618679</v>
      </c>
      <c r="AZ294">
        <v>208.27127669000038</v>
      </c>
      <c r="BA294">
        <v>202.23366489281761</v>
      </c>
      <c r="BB294">
        <v>206.56231795547501</v>
      </c>
      <c r="BC294">
        <v>203.77177277387818</v>
      </c>
      <c r="BD294">
        <v>209.66052473105083</v>
      </c>
      <c r="BE294">
        <v>208.66068082560378</v>
      </c>
      <c r="BF294">
        <v>210.86254589809687</v>
      </c>
      <c r="BG294">
        <v>196.55706962785916</v>
      </c>
      <c r="BH294">
        <v>207.70133615079249</v>
      </c>
      <c r="BI294">
        <v>201.70649334196059</v>
      </c>
    </row>
    <row r="295" spans="1:61" x14ac:dyDescent="0.2">
      <c r="A295" s="39" t="s">
        <v>393</v>
      </c>
      <c r="B295">
        <v>211.57959550001397</v>
      </c>
      <c r="C295">
        <v>212.50620063929819</v>
      </c>
      <c r="D295">
        <v>210.91664491669508</v>
      </c>
      <c r="E295">
        <v>194.45578671130352</v>
      </c>
      <c r="F295">
        <v>213.783130063719</v>
      </c>
      <c r="G295">
        <v>218.99518158298451</v>
      </c>
      <c r="H295">
        <v>204.72040644327353</v>
      </c>
      <c r="I295">
        <v>214.84006181472796</v>
      </c>
      <c r="J295">
        <v>207.15967691777041</v>
      </c>
      <c r="K295">
        <v>204.9943530686578</v>
      </c>
      <c r="L295">
        <v>210.75708032404509</v>
      </c>
      <c r="M295">
        <v>212.98294980388891</v>
      </c>
      <c r="N295">
        <v>206.11655754911044</v>
      </c>
      <c r="O295">
        <v>211.72436602447124</v>
      </c>
      <c r="P295">
        <v>209.20985589546763</v>
      </c>
      <c r="Q295">
        <v>206.05262916652282</v>
      </c>
      <c r="R295">
        <v>215.81161816121312</v>
      </c>
      <c r="S295">
        <v>214.62035176901554</v>
      </c>
      <c r="T295">
        <v>210.34194601489435</v>
      </c>
      <c r="U295">
        <v>193.29587173834443</v>
      </c>
      <c r="V295">
        <v>206.63837047087145</v>
      </c>
      <c r="W295">
        <v>201.72427623711701</v>
      </c>
      <c r="X295">
        <v>203.29060914937872</v>
      </c>
      <c r="Y295">
        <v>211.69584086001851</v>
      </c>
      <c r="Z295">
        <v>213.4576105412707</v>
      </c>
      <c r="AA295">
        <v>211.31132014252944</v>
      </c>
      <c r="AB295">
        <v>214.16960164734337</v>
      </c>
      <c r="AC295">
        <v>210.88714431917469</v>
      </c>
      <c r="AD295">
        <v>215.79205947765149</v>
      </c>
      <c r="AE295">
        <v>201.98043996734486</v>
      </c>
      <c r="AF295">
        <v>204.75150775146903</v>
      </c>
      <c r="AG295">
        <v>211.23347308039956</v>
      </c>
      <c r="AH295">
        <v>209.66756535691093</v>
      </c>
      <c r="AI295">
        <v>204.34203845744196</v>
      </c>
      <c r="AJ295">
        <v>213.0685503083514</v>
      </c>
      <c r="AK295">
        <v>213.91421326134878</v>
      </c>
      <c r="AL295">
        <v>208.7812030844434</v>
      </c>
      <c r="AM295">
        <v>206.88566151184932</v>
      </c>
      <c r="AN295">
        <v>205.25579414189269</v>
      </c>
      <c r="AO295">
        <v>210.31250169235864</v>
      </c>
      <c r="AP295">
        <v>210.27853035994485</v>
      </c>
      <c r="AQ295">
        <v>209.60292415785079</v>
      </c>
      <c r="AR295">
        <v>197.79296833567787</v>
      </c>
      <c r="AS295">
        <v>200.32329173537437</v>
      </c>
      <c r="AT295">
        <v>201.3969809262635</v>
      </c>
      <c r="AU295">
        <v>211.04725915611925</v>
      </c>
      <c r="AV295">
        <v>209.47297896546661</v>
      </c>
      <c r="AW295">
        <v>199.84585476541542</v>
      </c>
      <c r="AX295">
        <v>202.32829440593196</v>
      </c>
      <c r="AY295">
        <v>203.79942254968046</v>
      </c>
      <c r="AZ295">
        <v>205.8514961185283</v>
      </c>
      <c r="BA295">
        <v>209.05428057395329</v>
      </c>
      <c r="BB295">
        <v>211.05953335555387</v>
      </c>
      <c r="BC295">
        <v>207.34186405425862</v>
      </c>
      <c r="BD295">
        <v>207.72619718846545</v>
      </c>
      <c r="BE295">
        <v>199.81541625148384</v>
      </c>
      <c r="BF295">
        <v>208.09908774245559</v>
      </c>
      <c r="BG295">
        <v>206.96585336500721</v>
      </c>
      <c r="BH295">
        <v>216.16552528704051</v>
      </c>
      <c r="BI295">
        <v>204.10503323310695</v>
      </c>
    </row>
    <row r="296" spans="1:61" x14ac:dyDescent="0.2">
      <c r="A296" s="39" t="s">
        <v>394</v>
      </c>
      <c r="B296">
        <v>208.24053179004113</v>
      </c>
      <c r="C296">
        <v>208.51679819534911</v>
      </c>
      <c r="D296">
        <v>197.50368990335846</v>
      </c>
      <c r="E296">
        <v>199.68981048569549</v>
      </c>
      <c r="F296">
        <v>207.17372065283416</v>
      </c>
      <c r="G296">
        <v>205.28054262959631</v>
      </c>
      <c r="H296">
        <v>213.73943566450907</v>
      </c>
      <c r="I296">
        <v>214.04412093707651</v>
      </c>
      <c r="J296">
        <v>202.18899506054004</v>
      </c>
      <c r="K296">
        <v>202.69516978933825</v>
      </c>
      <c r="L296">
        <v>208.52820951168542</v>
      </c>
      <c r="M296">
        <v>208.15001035080786</v>
      </c>
      <c r="N296">
        <v>210.10904886444041</v>
      </c>
      <c r="O296">
        <v>209.81265477294801</v>
      </c>
      <c r="P296">
        <v>205.30998069935595</v>
      </c>
      <c r="Q296">
        <v>207.58665398480662</v>
      </c>
      <c r="R296">
        <v>210.08823337288777</v>
      </c>
      <c r="S296">
        <v>213.5429359235859</v>
      </c>
      <c r="T296">
        <v>208.37454128687386</v>
      </c>
      <c r="U296">
        <v>212.55107681318623</v>
      </c>
      <c r="V296">
        <v>201.96817202068632</v>
      </c>
      <c r="W296">
        <v>213.64598167329677</v>
      </c>
      <c r="X296">
        <v>207.9518286131206</v>
      </c>
      <c r="Y296">
        <v>211.9215098013301</v>
      </c>
      <c r="Z296">
        <v>202.27504576487991</v>
      </c>
      <c r="AA296">
        <v>207.69712803249422</v>
      </c>
      <c r="AB296">
        <v>206.60406774132571</v>
      </c>
      <c r="AC296">
        <v>204.66393762254302</v>
      </c>
      <c r="AD296">
        <v>202.26056433549093</v>
      </c>
      <c r="AE296">
        <v>205.47569802366343</v>
      </c>
      <c r="AF296">
        <v>198.35426753835054</v>
      </c>
      <c r="AG296">
        <v>211.07033815261093</v>
      </c>
      <c r="AH296">
        <v>200.86968431988498</v>
      </c>
      <c r="AI296">
        <v>209.90710920833226</v>
      </c>
      <c r="AJ296">
        <v>211.45160117376508</v>
      </c>
      <c r="AK296">
        <v>206.53574365715758</v>
      </c>
      <c r="AL296">
        <v>211.59417072104407</v>
      </c>
      <c r="AM296">
        <v>209.45292631259508</v>
      </c>
      <c r="AN296">
        <v>201.76204300460813</v>
      </c>
      <c r="AO296">
        <v>204.52942165084824</v>
      </c>
      <c r="AP296">
        <v>202.20075027956045</v>
      </c>
      <c r="AQ296">
        <v>214.84371343595558</v>
      </c>
      <c r="AR296">
        <v>203.25713178627484</v>
      </c>
      <c r="AS296">
        <v>222.14207872585393</v>
      </c>
      <c r="AT296">
        <v>219.49470335803926</v>
      </c>
      <c r="AU296">
        <v>213.85975158173824</v>
      </c>
      <c r="AV296">
        <v>203.78306528746907</v>
      </c>
      <c r="AW296">
        <v>202.7564720059745</v>
      </c>
      <c r="AX296">
        <v>210.18533273255161</v>
      </c>
      <c r="AY296">
        <v>205.59108050056966</v>
      </c>
      <c r="AZ296">
        <v>199.40190766411251</v>
      </c>
      <c r="BA296">
        <v>210.42745272771572</v>
      </c>
      <c r="BB296">
        <v>211.59208229383512</v>
      </c>
      <c r="BC296">
        <v>206.81384212585544</v>
      </c>
      <c r="BD296">
        <v>206.60059119782818</v>
      </c>
      <c r="BE296">
        <v>216.74388206284493</v>
      </c>
      <c r="BF296">
        <v>213.03262185702624</v>
      </c>
      <c r="BG296">
        <v>202.1253918223083</v>
      </c>
      <c r="BH296">
        <v>206.4474982284155</v>
      </c>
      <c r="BI296">
        <v>205.25340558143216</v>
      </c>
    </row>
    <row r="297" spans="1:61" x14ac:dyDescent="0.2">
      <c r="A297" s="39" t="s">
        <v>395</v>
      </c>
      <c r="B297">
        <v>202.6991840715782</v>
      </c>
      <c r="C297">
        <v>207.39141730465053</v>
      </c>
      <c r="D297">
        <v>205.66588246075116</v>
      </c>
      <c r="E297">
        <v>216.75281102707959</v>
      </c>
      <c r="F297">
        <v>207.02275362728687</v>
      </c>
      <c r="G297">
        <v>206.29009084351128</v>
      </c>
      <c r="H297">
        <v>212.78388642477512</v>
      </c>
      <c r="I297">
        <v>211.3593539683352</v>
      </c>
      <c r="J297">
        <v>211.23397330248554</v>
      </c>
      <c r="K297">
        <v>212.69060125851684</v>
      </c>
      <c r="L297">
        <v>214.87117562847561</v>
      </c>
      <c r="M297">
        <v>209.12980160338338</v>
      </c>
      <c r="N297">
        <v>204.11097337037791</v>
      </c>
      <c r="O297">
        <v>212.66402070742333</v>
      </c>
      <c r="P297">
        <v>215.50760818846175</v>
      </c>
      <c r="Q297">
        <v>207.36686265300523</v>
      </c>
      <c r="R297">
        <v>214.75875071465271</v>
      </c>
      <c r="S297">
        <v>213.68102223041933</v>
      </c>
      <c r="T297">
        <v>205.93165045502974</v>
      </c>
      <c r="U297">
        <v>210.11765268431918</v>
      </c>
      <c r="V297">
        <v>219.35994352807757</v>
      </c>
      <c r="W297">
        <v>214.59869215269282</v>
      </c>
      <c r="X297">
        <v>205.34595917288971</v>
      </c>
      <c r="Y297">
        <v>209.42288797633228</v>
      </c>
      <c r="Z297">
        <v>207.90680237260676</v>
      </c>
      <c r="AA297">
        <v>209.51052063301904</v>
      </c>
      <c r="AB297">
        <v>204.33941229149059</v>
      </c>
      <c r="AC297">
        <v>212.34566686635662</v>
      </c>
      <c r="AD297">
        <v>219.77032572741155</v>
      </c>
      <c r="AE297">
        <v>215.59727299737278</v>
      </c>
      <c r="AF297">
        <v>204.91391110445693</v>
      </c>
      <c r="AG297">
        <v>215.3116211751767</v>
      </c>
      <c r="AH297">
        <v>209.76165087850677</v>
      </c>
      <c r="AI297">
        <v>214.78928927300149</v>
      </c>
      <c r="AJ297">
        <v>214.09129187978397</v>
      </c>
      <c r="AK297">
        <v>198.72363152663456</v>
      </c>
      <c r="AL297">
        <v>207.13752958491386</v>
      </c>
      <c r="AM297">
        <v>204.15514298056951</v>
      </c>
      <c r="AN297">
        <v>199.61390178414877</v>
      </c>
      <c r="AO297">
        <v>214.15148110227892</v>
      </c>
      <c r="AP297">
        <v>203.85328396278783</v>
      </c>
      <c r="AQ297">
        <v>209.50571224821761</v>
      </c>
      <c r="AR297">
        <v>205.08141672272177</v>
      </c>
      <c r="AS297">
        <v>209.68167161973543</v>
      </c>
      <c r="AT297">
        <v>204.54993700914929</v>
      </c>
      <c r="AU297">
        <v>209.80200004251674</v>
      </c>
      <c r="AV297">
        <v>211.5437921042103</v>
      </c>
      <c r="AW297">
        <v>194.97591763630044</v>
      </c>
      <c r="AX297">
        <v>204.53712507097225</v>
      </c>
      <c r="AY297">
        <v>203.16988054892863</v>
      </c>
      <c r="AZ297">
        <v>203.52785197920457</v>
      </c>
      <c r="BA297">
        <v>210.24464656639611</v>
      </c>
      <c r="BB297">
        <v>209.80200004251674</v>
      </c>
      <c r="BC297">
        <v>211.69425265489554</v>
      </c>
      <c r="BD297">
        <v>212.90981733491935</v>
      </c>
      <c r="BE297">
        <v>204.81591134503833</v>
      </c>
      <c r="BF297">
        <v>208.89527873115003</v>
      </c>
      <c r="BG297">
        <v>202.16837340504571</v>
      </c>
      <c r="BH297">
        <v>202.48703988491616</v>
      </c>
      <c r="BI297">
        <v>203.94164819427533</v>
      </c>
    </row>
    <row r="298" spans="1:61" x14ac:dyDescent="0.2">
      <c r="A298" s="39" t="s">
        <v>396</v>
      </c>
      <c r="B298">
        <v>199.30491460164194</v>
      </c>
      <c r="C298">
        <v>212.63395736005623</v>
      </c>
      <c r="D298">
        <v>205.75535343360389</v>
      </c>
      <c r="E298">
        <v>209.12765690118977</v>
      </c>
      <c r="F298">
        <v>204.1061087105918</v>
      </c>
      <c r="G298">
        <v>211.347198571646</v>
      </c>
      <c r="H298">
        <v>209.16721821541432</v>
      </c>
      <c r="I298">
        <v>206.69729663259932</v>
      </c>
      <c r="J298">
        <v>203.41744045927771</v>
      </c>
      <c r="K298">
        <v>204.07198105877615</v>
      </c>
      <c r="L298">
        <v>211.29418753608479</v>
      </c>
      <c r="M298">
        <v>206.51131406103377</v>
      </c>
      <c r="N298">
        <v>211.89496676689305</v>
      </c>
      <c r="O298">
        <v>211.710616169883</v>
      </c>
      <c r="P298">
        <v>206.52396967980894</v>
      </c>
      <c r="Q298">
        <v>207.52248799672816</v>
      </c>
      <c r="R298">
        <v>203.69102442364965</v>
      </c>
      <c r="S298">
        <v>209.97247572941706</v>
      </c>
      <c r="T298">
        <v>201.619879887774</v>
      </c>
      <c r="U298">
        <v>208.84287421486806</v>
      </c>
      <c r="V298">
        <v>210.10452185456234</v>
      </c>
      <c r="W298">
        <v>207.90932849414094</v>
      </c>
      <c r="X298">
        <v>203.21242443734081</v>
      </c>
      <c r="Y298">
        <v>203.86780290883326</v>
      </c>
      <c r="Z298">
        <v>211.82339749194216</v>
      </c>
      <c r="AA298">
        <v>210.85387955045735</v>
      </c>
      <c r="AB298">
        <v>207.76410151703021</v>
      </c>
      <c r="AC298">
        <v>202.97056705877185</v>
      </c>
      <c r="AD298">
        <v>212.4657076614385</v>
      </c>
      <c r="AE298">
        <v>212.07827315029863</v>
      </c>
      <c r="AF298">
        <v>201.62977177952416</v>
      </c>
      <c r="AG298">
        <v>208.06921197837073</v>
      </c>
      <c r="AH298">
        <v>209.56301894094213</v>
      </c>
      <c r="AI298">
        <v>205.53073495867284</v>
      </c>
      <c r="AJ298">
        <v>203.45306877735129</v>
      </c>
      <c r="AK298">
        <v>209.68387259691372</v>
      </c>
      <c r="AL298">
        <v>206.35576375062374</v>
      </c>
      <c r="AM298">
        <v>200.86968431988498</v>
      </c>
      <c r="AN298">
        <v>205.87328079037252</v>
      </c>
      <c r="AO298">
        <v>210.83656561350654</v>
      </c>
      <c r="AP298">
        <v>217.63397724262904</v>
      </c>
      <c r="AQ298">
        <v>215.18231376595213</v>
      </c>
      <c r="AR298">
        <v>206.91870743340405</v>
      </c>
      <c r="AS298">
        <v>210.37284723425546</v>
      </c>
      <c r="AT298">
        <v>207.85461670348741</v>
      </c>
      <c r="AU298">
        <v>221.40875314781442</v>
      </c>
      <c r="AV298">
        <v>202.1676355774689</v>
      </c>
      <c r="AW298">
        <v>207.77589425270708</v>
      </c>
      <c r="AX298">
        <v>204.19853724652785</v>
      </c>
      <c r="AY298">
        <v>209.89549155038549</v>
      </c>
      <c r="AZ298">
        <v>215.64561946198228</v>
      </c>
      <c r="BA298">
        <v>212.49032484084455</v>
      </c>
      <c r="BB298">
        <v>204.20975472680584</v>
      </c>
      <c r="BC298">
        <v>206.68387817514304</v>
      </c>
      <c r="BD298">
        <v>209.65171456956159</v>
      </c>
      <c r="BE298">
        <v>210.34655431086139</v>
      </c>
      <c r="BF298">
        <v>210.56503881246317</v>
      </c>
      <c r="BG298">
        <v>198.21818211986101</v>
      </c>
      <c r="BH298">
        <v>210.17486558540259</v>
      </c>
      <c r="BI298">
        <v>208.71835017934063</v>
      </c>
    </row>
    <row r="299" spans="1:61" x14ac:dyDescent="0.2">
      <c r="A299" s="39" t="s">
        <v>397</v>
      </c>
      <c r="B299">
        <v>210.3373377189273</v>
      </c>
      <c r="C299">
        <v>204.55710894330696</v>
      </c>
      <c r="D299">
        <v>199.58553919187398</v>
      </c>
      <c r="E299">
        <v>201.43831177611719</v>
      </c>
      <c r="F299">
        <v>206.28037402949121</v>
      </c>
      <c r="G299">
        <v>208.8250037808466</v>
      </c>
      <c r="H299">
        <v>216.28525344331865</v>
      </c>
      <c r="I299">
        <v>200.91042740878765</v>
      </c>
      <c r="J299">
        <v>200.42343619698659</v>
      </c>
      <c r="K299">
        <v>202.51616531587206</v>
      </c>
      <c r="L299">
        <v>216.0471227192902</v>
      </c>
      <c r="M299">
        <v>214.19571324023127</v>
      </c>
      <c r="N299">
        <v>201.06314521163586</v>
      </c>
      <c r="O299">
        <v>205.32846390543273</v>
      </c>
      <c r="P299">
        <v>203.15377339776023</v>
      </c>
      <c r="Q299">
        <v>213.31085788679775</v>
      </c>
      <c r="R299">
        <v>203.948820128433</v>
      </c>
      <c r="S299">
        <v>201.79793393927685</v>
      </c>
      <c r="T299">
        <v>206.83493273955537</v>
      </c>
      <c r="U299">
        <v>205.47148990536516</v>
      </c>
      <c r="V299">
        <v>210.21221966967278</v>
      </c>
      <c r="W299">
        <v>216.64843968884088</v>
      </c>
      <c r="X299">
        <v>206.41199496586341</v>
      </c>
      <c r="Y299">
        <v>202.72989770765707</v>
      </c>
      <c r="Z299">
        <v>215.41991925679031</v>
      </c>
      <c r="AA299">
        <v>209.43594377277623</v>
      </c>
      <c r="AB299">
        <v>210.96470375360514</v>
      </c>
      <c r="AC299">
        <v>208.94520089533034</v>
      </c>
      <c r="AD299">
        <v>214.153832146083</v>
      </c>
      <c r="AE299">
        <v>209.46600086736726</v>
      </c>
      <c r="AF299">
        <v>199.66997667998658</v>
      </c>
      <c r="AG299">
        <v>207.04283754403878</v>
      </c>
      <c r="AH299">
        <v>205.58459637178021</v>
      </c>
      <c r="AI299">
        <v>207.15499358849047</v>
      </c>
      <c r="AJ299">
        <v>212.58135900771595</v>
      </c>
      <c r="AK299">
        <v>213.76998672841</v>
      </c>
      <c r="AL299">
        <v>204.08282962526573</v>
      </c>
      <c r="AM299">
        <v>200.75303252943559</v>
      </c>
      <c r="AN299">
        <v>222.64490196667612</v>
      </c>
      <c r="AO299">
        <v>214.22996594756842</v>
      </c>
      <c r="AP299">
        <v>197.68016825529048</v>
      </c>
      <c r="AQ299">
        <v>201.16631601686822</v>
      </c>
      <c r="AR299">
        <v>221.35993147222325</v>
      </c>
      <c r="AS299">
        <v>202.51132566719025</v>
      </c>
      <c r="AT299">
        <v>203.01007209801173</v>
      </c>
      <c r="AU299">
        <v>199.8243202046142</v>
      </c>
      <c r="AV299">
        <v>207.56175543047721</v>
      </c>
      <c r="AW299">
        <v>212.95637550557149</v>
      </c>
      <c r="AX299">
        <v>207.43584953143727</v>
      </c>
      <c r="AY299">
        <v>220.23403160111047</v>
      </c>
      <c r="AZ299">
        <v>219.62886292149778</v>
      </c>
      <c r="BA299">
        <v>215.43038640393934</v>
      </c>
      <c r="BB299">
        <v>215.52474079490639</v>
      </c>
      <c r="BC299">
        <v>206.92214020746906</v>
      </c>
      <c r="BD299">
        <v>203.31665821450588</v>
      </c>
      <c r="BE299">
        <v>216.31018951430451</v>
      </c>
      <c r="BF299">
        <v>202.5465162909386</v>
      </c>
      <c r="BG299">
        <v>212.51739310847188</v>
      </c>
      <c r="BH299">
        <v>209.08815811472596</v>
      </c>
      <c r="BI299">
        <v>212.82207838103932</v>
      </c>
    </row>
    <row r="300" spans="1:61" x14ac:dyDescent="0.2">
      <c r="A300" s="39" t="s">
        <v>398</v>
      </c>
      <c r="B300">
        <v>217.06522473087534</v>
      </c>
      <c r="C300">
        <v>212.0407064716419</v>
      </c>
      <c r="D300">
        <v>213.97685357206501</v>
      </c>
      <c r="E300">
        <v>209.86560328074847</v>
      </c>
      <c r="F300">
        <v>209.27589146359242</v>
      </c>
      <c r="G300">
        <v>201.84851889772108</v>
      </c>
      <c r="H300">
        <v>199.14877027750481</v>
      </c>
      <c r="I300">
        <v>212.32328192800924</v>
      </c>
      <c r="J300">
        <v>204.04151128096419</v>
      </c>
      <c r="K300">
        <v>199.23971065273508</v>
      </c>
      <c r="L300">
        <v>204.49238020538178</v>
      </c>
      <c r="M300">
        <v>209.02729359241494</v>
      </c>
      <c r="N300">
        <v>208.8722622624191</v>
      </c>
      <c r="O300">
        <v>202.62710206898919</v>
      </c>
      <c r="P300">
        <v>201.54675992435659</v>
      </c>
      <c r="Q300">
        <v>200.24450675683329</v>
      </c>
      <c r="R300">
        <v>215.07606659489102</v>
      </c>
      <c r="S300">
        <v>205.16679838002165</v>
      </c>
      <c r="T300">
        <v>201.17359424821916</v>
      </c>
      <c r="U300">
        <v>205.47850552012096</v>
      </c>
      <c r="V300">
        <v>205.2085106492159</v>
      </c>
      <c r="W300">
        <v>206.9006869327568</v>
      </c>
      <c r="X300">
        <v>208.33574906410649</v>
      </c>
      <c r="Y300">
        <v>207.4523443547223</v>
      </c>
      <c r="Z300">
        <v>209.94916538021062</v>
      </c>
      <c r="AA300">
        <v>207.55120074446313</v>
      </c>
      <c r="AB300">
        <v>206.95600524268957</v>
      </c>
      <c r="AC300">
        <v>201.43488525482826</v>
      </c>
      <c r="AD300">
        <v>202.61420884472318</v>
      </c>
      <c r="AE300">
        <v>211.1865772598394</v>
      </c>
      <c r="AF300">
        <v>204.62186269233644</v>
      </c>
      <c r="AG300">
        <v>208.62170101955417</v>
      </c>
      <c r="AH300">
        <v>211.02423018183617</v>
      </c>
      <c r="AI300">
        <v>207.00480190717644</v>
      </c>
      <c r="AJ300">
        <v>209.30963144329144</v>
      </c>
      <c r="AK300">
        <v>211.78758159058634</v>
      </c>
      <c r="AL300">
        <v>215.3116211751767</v>
      </c>
      <c r="AM300">
        <v>203.68187035947631</v>
      </c>
      <c r="AN300">
        <v>207.51404674902733</v>
      </c>
      <c r="AO300">
        <v>204.4727589940594</v>
      </c>
      <c r="AP300">
        <v>208.93964843017602</v>
      </c>
      <c r="AQ300">
        <v>201.02665401046397</v>
      </c>
      <c r="AR300">
        <v>194.92679582745768</v>
      </c>
      <c r="AS300">
        <v>209.74128558683151</v>
      </c>
      <c r="AT300">
        <v>210.57959527516505</v>
      </c>
      <c r="AU300">
        <v>209.19994524538924</v>
      </c>
      <c r="AV300">
        <v>212.56293832939991</v>
      </c>
      <c r="AW300">
        <v>206.98084126925824</v>
      </c>
      <c r="AX300">
        <v>201.57681076617155</v>
      </c>
      <c r="AY300">
        <v>210.61581135418965</v>
      </c>
      <c r="AZ300">
        <v>206.03470245751669</v>
      </c>
      <c r="BA300">
        <v>213.50739514437737</v>
      </c>
      <c r="BB300">
        <v>208.80713334682514</v>
      </c>
      <c r="BC300">
        <v>205.41711576461967</v>
      </c>
      <c r="BD300">
        <v>209.78292282271286</v>
      </c>
      <c r="BE300">
        <v>207.45276954349538</v>
      </c>
      <c r="BF300">
        <v>209.45379544846946</v>
      </c>
      <c r="BG300">
        <v>190.28973709046841</v>
      </c>
      <c r="BH300">
        <v>208.68484155235637</v>
      </c>
      <c r="BI300">
        <v>208.30329715627886</v>
      </c>
    </row>
    <row r="301" spans="1:61" x14ac:dyDescent="0.2">
      <c r="A301" s="39" t="s">
        <v>399</v>
      </c>
      <c r="B301">
        <v>211.65428491022612</v>
      </c>
      <c r="C301">
        <v>202.23802933051775</v>
      </c>
      <c r="D301">
        <v>211.14437102133525</v>
      </c>
      <c r="E301">
        <v>203.58325157522631</v>
      </c>
      <c r="F301">
        <v>200.39727458189009</v>
      </c>
      <c r="G301">
        <v>195.98116394027602</v>
      </c>
      <c r="H301">
        <v>203.75761648884509</v>
      </c>
      <c r="I301">
        <v>202.84134718841233</v>
      </c>
      <c r="J301">
        <v>206.53486826850713</v>
      </c>
      <c r="K301">
        <v>209.33691855808138</v>
      </c>
      <c r="L301">
        <v>208.96826738626987</v>
      </c>
      <c r="M301">
        <v>215.54194843466394</v>
      </c>
      <c r="N301">
        <v>209.22106712296954</v>
      </c>
      <c r="O301">
        <v>206.93200083533884</v>
      </c>
      <c r="P301">
        <v>215.75436774347327</v>
      </c>
      <c r="Q301">
        <v>203.75705373899837</v>
      </c>
      <c r="R301">
        <v>198.19147026046994</v>
      </c>
      <c r="S301">
        <v>210.26066617869947</v>
      </c>
      <c r="T301">
        <v>206.77893287703046</v>
      </c>
      <c r="U301">
        <v>204.76552647542849</v>
      </c>
      <c r="V301">
        <v>213.98369410909072</v>
      </c>
      <c r="W301">
        <v>206.66048028707155</v>
      </c>
      <c r="X301">
        <v>214.68946995574515</v>
      </c>
      <c r="Y301">
        <v>209.97247572941706</v>
      </c>
      <c r="Z301">
        <v>210.26890733756591</v>
      </c>
      <c r="AA301">
        <v>209.41722921398468</v>
      </c>
      <c r="AB301">
        <v>212.31011358159594</v>
      </c>
      <c r="AC301">
        <v>210.64175412212353</v>
      </c>
      <c r="AD301">
        <v>211.59833506990981</v>
      </c>
      <c r="AE301">
        <v>207.67099142850202</v>
      </c>
      <c r="AF301">
        <v>207.42950296372146</v>
      </c>
      <c r="AG301">
        <v>211.55156430487114</v>
      </c>
      <c r="AH301">
        <v>206.50040296678344</v>
      </c>
      <c r="AI301">
        <v>214.51731852485682</v>
      </c>
      <c r="AJ301">
        <v>211.92748120248143</v>
      </c>
      <c r="AK301">
        <v>208.35387586194702</v>
      </c>
      <c r="AL301">
        <v>202.75713480023842</v>
      </c>
      <c r="AM301">
        <v>207.85756176101859</v>
      </c>
      <c r="AN301">
        <v>201.05849314623629</v>
      </c>
      <c r="AO301">
        <v>199.0204132902436</v>
      </c>
      <c r="AP301">
        <v>213.11828488924948</v>
      </c>
      <c r="AQ301">
        <v>203.48790924563946</v>
      </c>
      <c r="AR301">
        <v>212.92173512611771</v>
      </c>
      <c r="AS301">
        <v>210.26661882152257</v>
      </c>
      <c r="AT301">
        <v>212.74653234050493</v>
      </c>
      <c r="AU301">
        <v>211.49371362062811</v>
      </c>
      <c r="AV301">
        <v>200.5507052012108</v>
      </c>
      <c r="AW301">
        <v>205.75901130760758</v>
      </c>
      <c r="AX301">
        <v>216.75281102707959</v>
      </c>
      <c r="AY301">
        <v>210.90551497528213</v>
      </c>
      <c r="AZ301">
        <v>204.53044710612448</v>
      </c>
      <c r="BA301">
        <v>221.57042492600158</v>
      </c>
      <c r="BB301">
        <v>205.04600099903473</v>
      </c>
      <c r="BC301">
        <v>203.25285488743975</v>
      </c>
      <c r="BD301">
        <v>211.82821212951967</v>
      </c>
      <c r="BE301">
        <v>212.03794274461688</v>
      </c>
      <c r="BF301">
        <v>211.05707601455651</v>
      </c>
      <c r="BG301">
        <v>203.721275354299</v>
      </c>
      <c r="BH301">
        <v>206.49123014428187</v>
      </c>
      <c r="BI301">
        <v>203.10207544517471</v>
      </c>
    </row>
    <row r="302" spans="1:61" x14ac:dyDescent="0.2">
      <c r="A302" s="39" t="s">
        <v>400</v>
      </c>
      <c r="B302">
        <v>202.16689774989209</v>
      </c>
      <c r="C302">
        <v>214.45156433165539</v>
      </c>
      <c r="D302">
        <v>207.24386429484002</v>
      </c>
      <c r="E302">
        <v>202.13133195957926</v>
      </c>
      <c r="F302">
        <v>204.11421230838459</v>
      </c>
      <c r="G302">
        <v>211.81161726181745</v>
      </c>
      <c r="H302">
        <v>202.49329266099085</v>
      </c>
      <c r="I302">
        <v>207.83862210228835</v>
      </c>
      <c r="J302">
        <v>203.77911353298987</v>
      </c>
      <c r="K302">
        <v>205.83877797199239</v>
      </c>
      <c r="L302">
        <v>195.8348990023369</v>
      </c>
      <c r="M302">
        <v>205.52747726233792</v>
      </c>
      <c r="N302">
        <v>209.72492832462012</v>
      </c>
      <c r="O302">
        <v>195.62200448254589</v>
      </c>
      <c r="P302">
        <v>208.70052976752777</v>
      </c>
      <c r="Q302">
        <v>210.73325099442445</v>
      </c>
      <c r="R302">
        <v>214.6965230871574</v>
      </c>
      <c r="S302">
        <v>205.06202061133808</v>
      </c>
      <c r="T302">
        <v>194.30231857532635</v>
      </c>
      <c r="U302">
        <v>211.710616169883</v>
      </c>
      <c r="V302">
        <v>206.15087903698441</v>
      </c>
      <c r="W302">
        <v>199.48516963032307</v>
      </c>
      <c r="X302">
        <v>208.77057961789251</v>
      </c>
      <c r="Y302">
        <v>203.58615911610104</v>
      </c>
      <c r="Z302">
        <v>211.77212472812971</v>
      </c>
      <c r="AA302">
        <v>205.31235050148825</v>
      </c>
      <c r="AB302">
        <v>207.16350361672812</v>
      </c>
      <c r="AC302">
        <v>199.37754684852553</v>
      </c>
      <c r="AD302">
        <v>207.54233430798922</v>
      </c>
      <c r="AE302">
        <v>202.32041590807785</v>
      </c>
      <c r="AF302">
        <v>211.84378154194565</v>
      </c>
      <c r="AG302">
        <v>205.1466019133004</v>
      </c>
      <c r="AH302">
        <v>199.02679112183978</v>
      </c>
      <c r="AI302">
        <v>211.33454295287083</v>
      </c>
      <c r="AJ302">
        <v>203.54539726887015</v>
      </c>
      <c r="AK302">
        <v>214.47002252662787</v>
      </c>
      <c r="AL302">
        <v>200.42126023091259</v>
      </c>
      <c r="AM302">
        <v>209.87585783351096</v>
      </c>
      <c r="AN302">
        <v>208.83904751591035</v>
      </c>
      <c r="AO302">
        <v>206.31083130175102</v>
      </c>
      <c r="AP302">
        <v>210.05074798032001</v>
      </c>
      <c r="AQ302">
        <v>209.56126816364122</v>
      </c>
      <c r="AR302">
        <v>201.70810655818786</v>
      </c>
      <c r="AS302">
        <v>211.23447352457151</v>
      </c>
      <c r="AT302">
        <v>214.37022822047584</v>
      </c>
      <c r="AU302">
        <v>195.57388311787508</v>
      </c>
      <c r="AV302">
        <v>198.12471562309656</v>
      </c>
      <c r="AW302">
        <v>207.75441596689052</v>
      </c>
      <c r="AX302">
        <v>210.23093422846432</v>
      </c>
      <c r="AY302">
        <v>214.55483518130495</v>
      </c>
      <c r="AZ302">
        <v>209.09673692350043</v>
      </c>
      <c r="BA302">
        <v>220.26414497068617</v>
      </c>
      <c r="BB302">
        <v>216.24103381091845</v>
      </c>
      <c r="BC302">
        <v>201.48268147514318</v>
      </c>
      <c r="BD302">
        <v>206.55970429507579</v>
      </c>
      <c r="BE302">
        <v>213.77947844249138</v>
      </c>
      <c r="BF302">
        <v>211.24147663377516</v>
      </c>
      <c r="BG302">
        <v>208.68569192990253</v>
      </c>
      <c r="BH302">
        <v>212.94186906507821</v>
      </c>
      <c r="BI302">
        <v>201.60253468694282</v>
      </c>
    </row>
    <row r="303" spans="1:61" x14ac:dyDescent="0.2">
      <c r="A303" s="39" t="s">
        <v>401</v>
      </c>
      <c r="B303">
        <v>205.73842091599363</v>
      </c>
      <c r="C303">
        <v>206.78238440942368</v>
      </c>
      <c r="D303">
        <v>200.68431452037476</v>
      </c>
      <c r="E303">
        <v>210.07467110158177</v>
      </c>
      <c r="F303">
        <v>214.06804405833827</v>
      </c>
      <c r="G303">
        <v>199.8382513897086</v>
      </c>
      <c r="H303">
        <v>213.82793745707022</v>
      </c>
      <c r="I303">
        <v>214.61427407067094</v>
      </c>
      <c r="J303">
        <v>206.26932537416724</v>
      </c>
      <c r="K303">
        <v>206.75736079957278</v>
      </c>
      <c r="L303">
        <v>208.43950763028988</v>
      </c>
      <c r="M303">
        <v>211.89768047170946</v>
      </c>
      <c r="N303">
        <v>194.42957507399842</v>
      </c>
      <c r="O303">
        <v>213.45142029295675</v>
      </c>
      <c r="P303">
        <v>197.14988282194827</v>
      </c>
      <c r="Q303">
        <v>211.5422351629677</v>
      </c>
      <c r="R303">
        <v>205.50371671325411</v>
      </c>
      <c r="S303">
        <v>204.00435103275231</v>
      </c>
      <c r="T303">
        <v>207.11026122845215</v>
      </c>
      <c r="U303">
        <v>212.48093942395644</v>
      </c>
      <c r="V303">
        <v>200.70160969899734</v>
      </c>
      <c r="W303">
        <v>212.85180407849839</v>
      </c>
      <c r="X303">
        <v>201.38572592932906</v>
      </c>
      <c r="Y303">
        <v>206.26844373274071</v>
      </c>
      <c r="Z303">
        <v>215.63899151934311</v>
      </c>
      <c r="AA303">
        <v>204.86503315388109</v>
      </c>
      <c r="AB303">
        <v>212.68758116767276</v>
      </c>
      <c r="AC303">
        <v>201.59343064497807</v>
      </c>
      <c r="AD303">
        <v>213.5660586895101</v>
      </c>
      <c r="AE303">
        <v>203.87673187306791</v>
      </c>
      <c r="AF303">
        <v>202.75382082891883</v>
      </c>
      <c r="AG303">
        <v>205.94022926380421</v>
      </c>
      <c r="AH303">
        <v>206.61015169244638</v>
      </c>
      <c r="AI303">
        <v>198.7892606643145</v>
      </c>
      <c r="AJ303">
        <v>208.16053377294156</v>
      </c>
      <c r="AK303">
        <v>201.52072336478159</v>
      </c>
      <c r="AL303">
        <v>202.11271119242883</v>
      </c>
      <c r="AM303">
        <v>207.7548411556636</v>
      </c>
      <c r="AN303">
        <v>214.93591687195294</v>
      </c>
      <c r="AO303">
        <v>214.26444375484425</v>
      </c>
      <c r="AP303">
        <v>203.84097849947284</v>
      </c>
      <c r="AQ303">
        <v>195.95815372432116</v>
      </c>
      <c r="AR303">
        <v>208.56753322041914</v>
      </c>
      <c r="AS303">
        <v>207.65961137604609</v>
      </c>
      <c r="AT303">
        <v>197.37343207217054</v>
      </c>
      <c r="AU303">
        <v>201.44516481869505</v>
      </c>
      <c r="AV303">
        <v>210.81880147667835</v>
      </c>
      <c r="AW303">
        <v>210.36361188399314</v>
      </c>
      <c r="AX303">
        <v>206.10048791459849</v>
      </c>
      <c r="AY303">
        <v>211.49628976437089</v>
      </c>
      <c r="AZ303">
        <v>213.02431817039906</v>
      </c>
      <c r="BA303">
        <v>210.2570020519197</v>
      </c>
      <c r="BB303">
        <v>205.54468490209547</v>
      </c>
      <c r="BC303">
        <v>215.92161699791905</v>
      </c>
      <c r="BD303">
        <v>205.55165674741875</v>
      </c>
      <c r="BE303">
        <v>197.00791979394853</v>
      </c>
      <c r="BF303">
        <v>204.4266385177325</v>
      </c>
      <c r="BG303">
        <v>192.49711711145937</v>
      </c>
      <c r="BH303">
        <v>210.82935616269242</v>
      </c>
      <c r="BI303">
        <v>208.01451894604543</v>
      </c>
    </row>
    <row r="304" spans="1:61" x14ac:dyDescent="0.2">
      <c r="A304" s="39" t="s">
        <v>402</v>
      </c>
      <c r="B304">
        <v>215.6833862294734</v>
      </c>
      <c r="C304">
        <v>203.30576587858377</v>
      </c>
      <c r="D304">
        <v>203.26932469962048</v>
      </c>
      <c r="E304">
        <v>216.05570152806467</v>
      </c>
      <c r="F304">
        <v>206.19045285676111</v>
      </c>
      <c r="G304">
        <v>201.80825101980008</v>
      </c>
      <c r="H304">
        <v>198.4335527389776</v>
      </c>
      <c r="I304">
        <v>214.99125394021394</v>
      </c>
      <c r="J304">
        <v>209.33821913550491</v>
      </c>
      <c r="K304">
        <v>200.21024154394399</v>
      </c>
      <c r="L304">
        <v>204.29413593993377</v>
      </c>
      <c r="M304">
        <v>205.68979932923685</v>
      </c>
      <c r="N304">
        <v>206.50433596293442</v>
      </c>
      <c r="O304">
        <v>206.64574249386351</v>
      </c>
      <c r="P304">
        <v>217.86898157862015</v>
      </c>
      <c r="Q304">
        <v>210.08099891096936</v>
      </c>
      <c r="R304">
        <v>209.14183819732716</v>
      </c>
      <c r="S304">
        <v>199.56923195187119</v>
      </c>
      <c r="T304">
        <v>208.49482594022265</v>
      </c>
      <c r="U304">
        <v>208.90977891886723</v>
      </c>
      <c r="V304">
        <v>198.92166945047211</v>
      </c>
      <c r="W304">
        <v>209.59677767896937</v>
      </c>
      <c r="X304">
        <v>202.6298157738056</v>
      </c>
      <c r="Y304">
        <v>206.64054018416937</v>
      </c>
      <c r="Z304">
        <v>210.19216076402518</v>
      </c>
      <c r="AA304">
        <v>209.41288353461277</v>
      </c>
      <c r="AB304">
        <v>205.74620562220662</v>
      </c>
      <c r="AC304">
        <v>212.87545207761286</v>
      </c>
      <c r="AD304">
        <v>208.63822085394349</v>
      </c>
      <c r="AE304">
        <v>211.64328002433467</v>
      </c>
      <c r="AF304">
        <v>215.23494963494886</v>
      </c>
      <c r="AG304">
        <v>211.79985579002096</v>
      </c>
      <c r="AH304">
        <v>215.08474544808269</v>
      </c>
      <c r="AI304">
        <v>213.55203996555065</v>
      </c>
      <c r="AJ304">
        <v>220.38329787156545</v>
      </c>
      <c r="AK304">
        <v>212.66884785055299</v>
      </c>
      <c r="AL304">
        <v>209.88433659786824</v>
      </c>
      <c r="AM304">
        <v>212.03629201173317</v>
      </c>
      <c r="AN304">
        <v>209.53324947405054</v>
      </c>
      <c r="AO304">
        <v>207.21752134923736</v>
      </c>
      <c r="AP304">
        <v>200.82656517607393</v>
      </c>
      <c r="AQ304">
        <v>207.98843236426183</v>
      </c>
      <c r="AR304">
        <v>204.14116802604258</v>
      </c>
      <c r="AS304">
        <v>208.77228037298482</v>
      </c>
      <c r="AT304">
        <v>205.12877524871146</v>
      </c>
      <c r="AU304">
        <v>208.90679009190353</v>
      </c>
      <c r="AV304">
        <v>200.30205730782473</v>
      </c>
      <c r="AW304">
        <v>210.61204718299268</v>
      </c>
      <c r="AX304">
        <v>210.99295379591058</v>
      </c>
      <c r="AY304">
        <v>213.17893681717396</v>
      </c>
      <c r="AZ304">
        <v>205.81011524646601</v>
      </c>
      <c r="BA304">
        <v>204.88036496081622</v>
      </c>
      <c r="BB304">
        <v>200.54649083013646</v>
      </c>
      <c r="BC304">
        <v>220.1169796329923</v>
      </c>
      <c r="BD304">
        <v>205.9339077071927</v>
      </c>
      <c r="BE304">
        <v>209.71874432908226</v>
      </c>
      <c r="BF304">
        <v>208.29655666367034</v>
      </c>
      <c r="BG304">
        <v>211.66584004041215</v>
      </c>
      <c r="BH304">
        <v>210.58382215179154</v>
      </c>
      <c r="BI304">
        <v>206.77678192206076</v>
      </c>
    </row>
    <row r="305" spans="1:61" x14ac:dyDescent="0.2">
      <c r="A305" s="39" t="s">
        <v>403</v>
      </c>
      <c r="B305">
        <v>197.69967691664351</v>
      </c>
      <c r="C305">
        <v>196.76831341476645</v>
      </c>
      <c r="D305">
        <v>202.65213818439224</v>
      </c>
      <c r="E305">
        <v>216.13903852758813</v>
      </c>
      <c r="F305">
        <v>215.14105794941133</v>
      </c>
      <c r="G305">
        <v>200.36983740047435</v>
      </c>
      <c r="H305">
        <v>199.11015313246753</v>
      </c>
      <c r="I305">
        <v>211.07969230561866</v>
      </c>
      <c r="J305">
        <v>203.8728301407973</v>
      </c>
      <c r="K305">
        <v>200.9517457530892</v>
      </c>
      <c r="L305">
        <v>199.16715343916439</v>
      </c>
      <c r="M305">
        <v>207.9547674178757</v>
      </c>
      <c r="N305">
        <v>210.38532152252446</v>
      </c>
      <c r="O305">
        <v>215.64451897339313</v>
      </c>
      <c r="P305">
        <v>209.40418592309288</v>
      </c>
      <c r="Q305">
        <v>209.19908236229094</v>
      </c>
      <c r="R305">
        <v>197.23687144269934</v>
      </c>
      <c r="S305">
        <v>208.32057357657322</v>
      </c>
      <c r="T305">
        <v>200.29197783279233</v>
      </c>
      <c r="U305">
        <v>204.58827277926321</v>
      </c>
      <c r="V305">
        <v>209.25471956380352</v>
      </c>
      <c r="W305">
        <v>200.62375013131532</v>
      </c>
      <c r="X305">
        <v>205.60126627279533</v>
      </c>
      <c r="Y305">
        <v>207.35457594801846</v>
      </c>
      <c r="Z305">
        <v>213.5892814998515</v>
      </c>
      <c r="AA305">
        <v>194.49040207965299</v>
      </c>
      <c r="AB305">
        <v>202.88690491489251</v>
      </c>
      <c r="AC305">
        <v>203.4126758439088</v>
      </c>
      <c r="AD305">
        <v>208.43064744659205</v>
      </c>
      <c r="AE305">
        <v>212.67005463633541</v>
      </c>
      <c r="AF305">
        <v>204.81491090086638</v>
      </c>
      <c r="AG305">
        <v>204.6376071824925</v>
      </c>
      <c r="AH305">
        <v>209.61653645136539</v>
      </c>
      <c r="AI305">
        <v>206.05979484790441</v>
      </c>
      <c r="AJ305">
        <v>201.43315948863165</v>
      </c>
      <c r="AK305">
        <v>205.94835161992523</v>
      </c>
      <c r="AL305">
        <v>203.20997334911954</v>
      </c>
      <c r="AM305">
        <v>206.03515265739406</v>
      </c>
      <c r="AN305">
        <v>205.13022589276079</v>
      </c>
      <c r="AO305">
        <v>202.92050733351789</v>
      </c>
      <c r="AP305">
        <v>213.51712446394959</v>
      </c>
      <c r="AQ305">
        <v>205.01874514812516</v>
      </c>
      <c r="AR305">
        <v>201.44088791985996</v>
      </c>
      <c r="AS305">
        <v>200.29758032015525</v>
      </c>
      <c r="AT305">
        <v>207.9034321263025</v>
      </c>
      <c r="AU305">
        <v>198.26487785158679</v>
      </c>
      <c r="AV305">
        <v>207.51742324810766</v>
      </c>
      <c r="AW305">
        <v>204.59183686162578</v>
      </c>
      <c r="AX305">
        <v>205.09352209720237</v>
      </c>
      <c r="AY305">
        <v>205.55026237835409</v>
      </c>
      <c r="AZ305">
        <v>199.29461002667085</v>
      </c>
      <c r="BA305">
        <v>206.17934167367639</v>
      </c>
      <c r="BB305">
        <v>209.08729523162765</v>
      </c>
      <c r="BC305">
        <v>199.64071368795703</v>
      </c>
      <c r="BD305">
        <v>201.18629988920293</v>
      </c>
      <c r="BE305">
        <v>207.71229101447534</v>
      </c>
      <c r="BF305">
        <v>205.78778033032722</v>
      </c>
      <c r="BG305">
        <v>213.98065525991842</v>
      </c>
      <c r="BH305">
        <v>205.55026237835409</v>
      </c>
      <c r="BI305">
        <v>205.18072331233998</v>
      </c>
    </row>
    <row r="306" spans="1:61" x14ac:dyDescent="0.2">
      <c r="A306" s="39" t="s">
        <v>404</v>
      </c>
      <c r="B306">
        <v>207.22601887192286</v>
      </c>
      <c r="C306">
        <v>211.45723492500838</v>
      </c>
      <c r="D306">
        <v>207.76031233472895</v>
      </c>
      <c r="E306">
        <v>209.64379230227496</v>
      </c>
      <c r="F306">
        <v>213.99434883952199</v>
      </c>
      <c r="G306">
        <v>205.70863269077381</v>
      </c>
      <c r="H306">
        <v>205.20085725130048</v>
      </c>
      <c r="I306">
        <v>209.91157369044959</v>
      </c>
      <c r="J306">
        <v>203.21611357522488</v>
      </c>
      <c r="K306">
        <v>210.18988475353399</v>
      </c>
      <c r="L306">
        <v>198.8536142356752</v>
      </c>
      <c r="M306">
        <v>207.98674411472166</v>
      </c>
      <c r="N306">
        <v>213.26078565599164</v>
      </c>
      <c r="O306">
        <v>208.69883526521153</v>
      </c>
      <c r="P306">
        <v>207.24769099379773</v>
      </c>
      <c r="Q306">
        <v>207.99095223301993</v>
      </c>
      <c r="R306">
        <v>215.37418645258003</v>
      </c>
      <c r="S306">
        <v>200.8471993371204</v>
      </c>
      <c r="T306">
        <v>206.28435079507472</v>
      </c>
      <c r="U306">
        <v>203.76214975149924</v>
      </c>
      <c r="V306">
        <v>208.13738599591306</v>
      </c>
      <c r="W306">
        <v>199.58826540224254</v>
      </c>
      <c r="X306">
        <v>195.13688910356723</v>
      </c>
      <c r="Y306">
        <v>204.11798898513371</v>
      </c>
      <c r="Z306">
        <v>202.82565272046486</v>
      </c>
      <c r="AA306">
        <v>207.90722130860377</v>
      </c>
      <c r="AB306">
        <v>210.79100788702635</v>
      </c>
      <c r="AC306">
        <v>208.73914691256505</v>
      </c>
      <c r="AD306">
        <v>204.48308858013479</v>
      </c>
      <c r="AE306">
        <v>211.98798306378012</v>
      </c>
      <c r="AF306">
        <v>206.75822993544716</v>
      </c>
      <c r="AG306">
        <v>206.22195434262539</v>
      </c>
      <c r="AH306">
        <v>202.88690491489251</v>
      </c>
      <c r="AI306">
        <v>198.8435347606428</v>
      </c>
      <c r="AJ306">
        <v>197.74789832573151</v>
      </c>
      <c r="AK306">
        <v>207.50221649669402</v>
      </c>
      <c r="AL306">
        <v>220.26414497068617</v>
      </c>
      <c r="AM306">
        <v>208.66915333718498</v>
      </c>
      <c r="AN306">
        <v>203.09455960833293</v>
      </c>
      <c r="AO306">
        <v>210.33549940276134</v>
      </c>
      <c r="AP306">
        <v>207.78136543177243</v>
      </c>
      <c r="AQ306">
        <v>207.64865651236323</v>
      </c>
      <c r="AR306">
        <v>196.4217595536029</v>
      </c>
      <c r="AS306">
        <v>211.83197004794056</v>
      </c>
      <c r="AT306">
        <v>203.33416598751501</v>
      </c>
      <c r="AU306">
        <v>201.00403146662575</v>
      </c>
      <c r="AV306">
        <v>209.34124547912506</v>
      </c>
      <c r="AW306">
        <v>205.69899091006664</v>
      </c>
      <c r="AX306">
        <v>206.79230131227814</v>
      </c>
      <c r="AY306">
        <v>213.93300910622929</v>
      </c>
      <c r="AZ306">
        <v>204.92030769438134</v>
      </c>
      <c r="BA306">
        <v>213.61189153813757</v>
      </c>
      <c r="BB306">
        <v>210.95497443403292</v>
      </c>
      <c r="BC306">
        <v>213.53734594177513</v>
      </c>
      <c r="BD306">
        <v>213.60340026822814</v>
      </c>
      <c r="BE306">
        <v>206.71502950554714</v>
      </c>
      <c r="BF306">
        <v>197.94891257098061</v>
      </c>
      <c r="BG306">
        <v>210.14123815567291</v>
      </c>
      <c r="BH306">
        <v>208.2270508048241</v>
      </c>
      <c r="BI306">
        <v>210.09230393011239</v>
      </c>
    </row>
    <row r="307" spans="1:61" x14ac:dyDescent="0.2">
      <c r="A307" s="39" t="s">
        <v>405</v>
      </c>
      <c r="B307">
        <v>216.19861497802776</v>
      </c>
      <c r="C307">
        <v>218.11889253277332</v>
      </c>
      <c r="D307">
        <v>216.21142066342873</v>
      </c>
      <c r="E307">
        <v>201.93968437289004</v>
      </c>
      <c r="F307">
        <v>212.63755895907525</v>
      </c>
      <c r="G307">
        <v>212.11881615036691</v>
      </c>
      <c r="H307">
        <v>200.25246028800029</v>
      </c>
      <c r="I307">
        <v>209.42331941788143</v>
      </c>
      <c r="J307">
        <v>214.03950638833339</v>
      </c>
      <c r="K307">
        <v>209.71123474501655</v>
      </c>
      <c r="L307">
        <v>201.49284848904063</v>
      </c>
      <c r="M307">
        <v>209.55513419031195</v>
      </c>
      <c r="N307">
        <v>212.71302996629674</v>
      </c>
      <c r="O307">
        <v>213.94656512475922</v>
      </c>
      <c r="P307">
        <v>205.70908914342726</v>
      </c>
      <c r="Q307">
        <v>212.91672039970581</v>
      </c>
      <c r="R307">
        <v>209.4947949011912</v>
      </c>
      <c r="S307">
        <v>203.56930163180368</v>
      </c>
      <c r="T307">
        <v>197.64325186534552</v>
      </c>
      <c r="U307">
        <v>207.48447111819405</v>
      </c>
      <c r="V307">
        <v>210.16349178572273</v>
      </c>
      <c r="W307">
        <v>209.75545437741675</v>
      </c>
      <c r="X307">
        <v>208.71029035098036</v>
      </c>
      <c r="Y307">
        <v>205.5456165657306</v>
      </c>
      <c r="Z307">
        <v>209.15903958430863</v>
      </c>
      <c r="AA307">
        <v>212.89729927721783</v>
      </c>
      <c r="AB307">
        <v>206.29009084351128</v>
      </c>
      <c r="AC307">
        <v>210.64222308032913</v>
      </c>
      <c r="AD307">
        <v>218.72060967999278</v>
      </c>
      <c r="AE307">
        <v>205.80465032017673</v>
      </c>
      <c r="AF307">
        <v>206.70811393520853</v>
      </c>
      <c r="AG307">
        <v>208.22747599359718</v>
      </c>
      <c r="AH307">
        <v>205.82650377255777</v>
      </c>
      <c r="AI307">
        <v>211.60615729277924</v>
      </c>
      <c r="AJ307">
        <v>205.22764414400444</v>
      </c>
      <c r="AK307">
        <v>209.35512664201087</v>
      </c>
      <c r="AL307">
        <v>208.62467108818964</v>
      </c>
      <c r="AM307">
        <v>207.64022151743848</v>
      </c>
      <c r="AN307">
        <v>203.09769850192242</v>
      </c>
      <c r="AO307">
        <v>209.47166588249092</v>
      </c>
      <c r="AP307">
        <v>196.926083460683</v>
      </c>
      <c r="AQ307">
        <v>203.77119751847931</v>
      </c>
      <c r="AR307">
        <v>206.14107468409929</v>
      </c>
      <c r="AS307">
        <v>216.07295919003082</v>
      </c>
      <c r="AT307">
        <v>198.69559407871566</v>
      </c>
      <c r="AU307">
        <v>206.36499910088605</v>
      </c>
      <c r="AV307">
        <v>208.63779566517042</v>
      </c>
      <c r="AW307">
        <v>205.34690959485306</v>
      </c>
      <c r="AX307">
        <v>206.2631351258533</v>
      </c>
      <c r="AY307">
        <v>202.76111156582192</v>
      </c>
      <c r="AZ307">
        <v>201.358763958895</v>
      </c>
      <c r="BA307">
        <v>196.87125912006013</v>
      </c>
      <c r="BB307">
        <v>207.12006558133726</v>
      </c>
      <c r="BC307">
        <v>203.80336179860751</v>
      </c>
      <c r="BD307">
        <v>216.1314851740899</v>
      </c>
      <c r="BE307">
        <v>209.81310497282539</v>
      </c>
      <c r="BF307">
        <v>208.06458492407546</v>
      </c>
      <c r="BG307">
        <v>202.32973254442913</v>
      </c>
      <c r="BH307">
        <v>205.50417941868363</v>
      </c>
      <c r="BI307">
        <v>202.61488414453925</v>
      </c>
    </row>
    <row r="308" spans="1:61" x14ac:dyDescent="0.2">
      <c r="A308" s="39" t="s">
        <v>406</v>
      </c>
      <c r="B308">
        <v>218.0288025350892</v>
      </c>
      <c r="C308">
        <v>215.3959586188721</v>
      </c>
      <c r="D308">
        <v>209.46033585224359</v>
      </c>
      <c r="E308">
        <v>210.77188064501388</v>
      </c>
      <c r="F308">
        <v>202.32615595651441</v>
      </c>
      <c r="G308">
        <v>206.69599605517578</v>
      </c>
      <c r="H308">
        <v>213.83826704314561</v>
      </c>
      <c r="I308">
        <v>198.82835302033345</v>
      </c>
      <c r="J308">
        <v>212.5451554342435</v>
      </c>
      <c r="K308">
        <v>204.21615756950632</v>
      </c>
      <c r="L308">
        <v>205.3813623910246</v>
      </c>
      <c r="M308">
        <v>213.2223560942366</v>
      </c>
      <c r="N308">
        <v>210.07964205856115</v>
      </c>
      <c r="O308">
        <v>198.21205439930782</v>
      </c>
      <c r="P308">
        <v>201.14533170036157</v>
      </c>
      <c r="Q308">
        <v>205.893664840376</v>
      </c>
      <c r="R308">
        <v>204.40374710452306</v>
      </c>
      <c r="S308">
        <v>202.20955418827361</v>
      </c>
      <c r="T308">
        <v>209.14226963887631</v>
      </c>
      <c r="U308">
        <v>210.6247653295286</v>
      </c>
      <c r="V308">
        <v>207.7232458781582</v>
      </c>
      <c r="W308">
        <v>205.23623545833107</v>
      </c>
      <c r="X308">
        <v>201.57430965574167</v>
      </c>
      <c r="Y308">
        <v>207.2162520356942</v>
      </c>
      <c r="Z308">
        <v>211.31635988004564</v>
      </c>
      <c r="AA308">
        <v>195.72575054317713</v>
      </c>
      <c r="AB308">
        <v>209.29275520066585</v>
      </c>
      <c r="AC308">
        <v>207.94298718775099</v>
      </c>
      <c r="AD308">
        <v>207.75188984535635</v>
      </c>
      <c r="AE308">
        <v>199.67395344557008</v>
      </c>
      <c r="AF308">
        <v>205.30807985542924</v>
      </c>
      <c r="AG308">
        <v>203.74684920844447</v>
      </c>
      <c r="AH308">
        <v>201.94817564279947</v>
      </c>
      <c r="AI308">
        <v>203.69845272162638</v>
      </c>
      <c r="AJ308">
        <v>211.77638912141265</v>
      </c>
      <c r="AK308">
        <v>207.90175012953841</v>
      </c>
      <c r="AL308">
        <v>210.10904886444041</v>
      </c>
      <c r="AM308">
        <v>205.03773482906399</v>
      </c>
      <c r="AN308">
        <v>212.72823671771039</v>
      </c>
      <c r="AO308">
        <v>199.25909425856662</v>
      </c>
      <c r="AP308">
        <v>200.72890931933944</v>
      </c>
      <c r="AQ308">
        <v>211.11864710056398</v>
      </c>
      <c r="AR308">
        <v>213.5289797273872</v>
      </c>
      <c r="AS308">
        <v>206.72108219278743</v>
      </c>
      <c r="AT308">
        <v>209.134960143645</v>
      </c>
      <c r="AU308">
        <v>212.54751898359973</v>
      </c>
      <c r="AV308">
        <v>206.78540450026776</v>
      </c>
      <c r="AW308">
        <v>214.80826019561209</v>
      </c>
      <c r="AX308">
        <v>210.0187587779219</v>
      </c>
      <c r="AY308">
        <v>212.31240209763928</v>
      </c>
      <c r="AZ308">
        <v>212.52564677289047</v>
      </c>
      <c r="BA308">
        <v>201.71377157331153</v>
      </c>
      <c r="BB308">
        <v>208.6873801794427</v>
      </c>
      <c r="BC308">
        <v>219.14504811994266</v>
      </c>
      <c r="BD308">
        <v>203.98899421471287</v>
      </c>
      <c r="BE308">
        <v>207.14690249624982</v>
      </c>
      <c r="BF308">
        <v>210.01785837816715</v>
      </c>
      <c r="BG308">
        <v>214.67098674966837</v>
      </c>
      <c r="BH308">
        <v>201.35527490984532</v>
      </c>
      <c r="BI308">
        <v>207.37109578240779</v>
      </c>
    </row>
    <row r="309" spans="1:61" x14ac:dyDescent="0.2">
      <c r="A309" s="39" t="s">
        <v>407</v>
      </c>
      <c r="B309">
        <v>203.08202904507925</v>
      </c>
      <c r="C309">
        <v>212.5138540372136</v>
      </c>
      <c r="D309">
        <v>214.22756488155574</v>
      </c>
      <c r="E309">
        <v>208.10708504305512</v>
      </c>
      <c r="F309">
        <v>212.00990529669798</v>
      </c>
      <c r="G309">
        <v>210.32813363254536</v>
      </c>
      <c r="H309">
        <v>215.22795903129736</v>
      </c>
      <c r="I309">
        <v>195.83980117877945</v>
      </c>
      <c r="J309">
        <v>212.63095602754038</v>
      </c>
      <c r="K309">
        <v>212.29754550168582</v>
      </c>
      <c r="L309">
        <v>204.92326525746466</v>
      </c>
      <c r="M309">
        <v>207.62883521220647</v>
      </c>
      <c r="N309">
        <v>201.93118059742847</v>
      </c>
      <c r="O309">
        <v>198.24669477876159</v>
      </c>
      <c r="P309">
        <v>208.56457565733581</v>
      </c>
      <c r="Q309">
        <v>204.46965761712636</v>
      </c>
      <c r="R309">
        <v>205.48364530205436</v>
      </c>
      <c r="S309">
        <v>204.30468437317177</v>
      </c>
      <c r="T309">
        <v>204.64926235709572</v>
      </c>
      <c r="U309">
        <v>213.67170559406804</v>
      </c>
      <c r="V309">
        <v>208.92556092567975</v>
      </c>
      <c r="W309">
        <v>207.45064985240606</v>
      </c>
      <c r="X309">
        <v>216.44439909997163</v>
      </c>
      <c r="Y309">
        <v>209.85090925697295</v>
      </c>
      <c r="Z309">
        <v>214.27008375886362</v>
      </c>
      <c r="AA309">
        <v>208.98792611424869</v>
      </c>
      <c r="AB309">
        <v>208.47666162572568</v>
      </c>
      <c r="AC309">
        <v>223.84423444001004</v>
      </c>
      <c r="AD309">
        <v>207.46629429814493</v>
      </c>
      <c r="AE309">
        <v>204.62033701497421</v>
      </c>
      <c r="AF309">
        <v>207.62545871312614</v>
      </c>
      <c r="AG309">
        <v>212.88605678583554</v>
      </c>
      <c r="AH309">
        <v>216.64118646859424</v>
      </c>
      <c r="AI309">
        <v>209.52406414599682</v>
      </c>
      <c r="AJ309">
        <v>207.16478543582343</v>
      </c>
      <c r="AK309">
        <v>217.95216851151781</v>
      </c>
      <c r="AL309">
        <v>205.11188650053373</v>
      </c>
      <c r="AM309">
        <v>203.01007209801173</v>
      </c>
      <c r="AN309">
        <v>208.23842460450396</v>
      </c>
      <c r="AO309">
        <v>201.88065816674498</v>
      </c>
      <c r="AP309">
        <v>203.73378090644837</v>
      </c>
      <c r="AQ309">
        <v>204.67404836145579</v>
      </c>
      <c r="AR309">
        <v>205.78914968828758</v>
      </c>
      <c r="AS309">
        <v>207.04369417436101</v>
      </c>
      <c r="AT309">
        <v>212.15454451285768</v>
      </c>
      <c r="AU309">
        <v>215.20407342669205</v>
      </c>
      <c r="AV309">
        <v>209.3304156709637</v>
      </c>
      <c r="AW309">
        <v>200.43645447677409</v>
      </c>
      <c r="AX309">
        <v>197.4486154516926</v>
      </c>
      <c r="AY309">
        <v>203.15067202082719</v>
      </c>
      <c r="AZ309">
        <v>209.01103012184467</v>
      </c>
      <c r="BA309">
        <v>212.59387706541747</v>
      </c>
      <c r="BB309">
        <v>208.62509002418665</v>
      </c>
      <c r="BC309">
        <v>214.27088411420118</v>
      </c>
      <c r="BD309">
        <v>202.78358404303435</v>
      </c>
      <c r="BE309">
        <v>218.17191607388668</v>
      </c>
      <c r="BF309">
        <v>206.5052050988088</v>
      </c>
      <c r="BG309">
        <v>208.06584798484255</v>
      </c>
      <c r="BH309">
        <v>196.54241312074009</v>
      </c>
      <c r="BI309">
        <v>206.53530596283235</v>
      </c>
    </row>
    <row r="310" spans="1:61" x14ac:dyDescent="0.2">
      <c r="A310" s="39" t="s">
        <v>408</v>
      </c>
      <c r="B310">
        <v>209.58230250235647</v>
      </c>
      <c r="C310">
        <v>201.35264874389395</v>
      </c>
      <c r="D310">
        <v>199.35156031115912</v>
      </c>
      <c r="E310">
        <v>210.26936379021936</v>
      </c>
      <c r="F310">
        <v>211.4306231100345</v>
      </c>
      <c r="G310">
        <v>212.87482680000539</v>
      </c>
      <c r="H310">
        <v>206.04994672558678</v>
      </c>
      <c r="I310">
        <v>212.80479570796888</v>
      </c>
      <c r="J310">
        <v>205.57811224299076</v>
      </c>
      <c r="K310">
        <v>204.00435103275231</v>
      </c>
      <c r="L310">
        <v>207.3422892430317</v>
      </c>
      <c r="M310">
        <v>208.14622742128267</v>
      </c>
      <c r="N310">
        <v>202.91599282919196</v>
      </c>
      <c r="O310">
        <v>203.36784343945328</v>
      </c>
      <c r="P310">
        <v>215.66557832321269</v>
      </c>
      <c r="Q310">
        <v>205.7772881720739</v>
      </c>
      <c r="R310">
        <v>197.04483618389349</v>
      </c>
      <c r="S310">
        <v>208.48173262712226</v>
      </c>
      <c r="T310">
        <v>209.34818606056797</v>
      </c>
      <c r="U310">
        <v>206.02887487021508</v>
      </c>
      <c r="V310">
        <v>208.0582758730161</v>
      </c>
      <c r="W310">
        <v>207.00051875556528</v>
      </c>
      <c r="X310">
        <v>201.39525516006688</v>
      </c>
      <c r="Y310">
        <v>209.3802940657115</v>
      </c>
      <c r="Z310">
        <v>204.33363472639758</v>
      </c>
      <c r="AA310">
        <v>204.2788103857747</v>
      </c>
      <c r="AB310">
        <v>199.57603497224045</v>
      </c>
      <c r="AC310">
        <v>210.64506184066704</v>
      </c>
      <c r="AD310">
        <v>211.03941192214552</v>
      </c>
      <c r="AE310">
        <v>203.92893004773941</v>
      </c>
      <c r="AF310">
        <v>209.16506726044463</v>
      </c>
      <c r="AG310">
        <v>203.03352000829182</v>
      </c>
      <c r="AH310">
        <v>210.6791144591698</v>
      </c>
      <c r="AI310">
        <v>215.20209754945245</v>
      </c>
      <c r="AJ310">
        <v>210.29779516303097</v>
      </c>
      <c r="AK310">
        <v>214.10529809819127</v>
      </c>
      <c r="AL310">
        <v>203.36184077442158</v>
      </c>
      <c r="AM310">
        <v>211.48239609593293</v>
      </c>
      <c r="AN310">
        <v>214.65870629745768</v>
      </c>
      <c r="AO310">
        <v>208.53920189202472</v>
      </c>
      <c r="AP310">
        <v>209.52800339492387</v>
      </c>
      <c r="AQ310">
        <v>212.87545207761286</v>
      </c>
      <c r="AR310">
        <v>219.3813530333573</v>
      </c>
      <c r="AS310">
        <v>209.21115022011509</v>
      </c>
      <c r="AT310">
        <v>209.45249487104593</v>
      </c>
      <c r="AU310">
        <v>197.67281499062665</v>
      </c>
      <c r="AV310">
        <v>214.01879719397402</v>
      </c>
      <c r="AW310">
        <v>215.17147145223862</v>
      </c>
      <c r="AX310">
        <v>198.728858847433</v>
      </c>
      <c r="AY310">
        <v>210.56316297964077</v>
      </c>
      <c r="AZ310">
        <v>208.56541978210589</v>
      </c>
      <c r="BA310">
        <v>205.84877616093581</v>
      </c>
      <c r="BB310">
        <v>203.76610775875452</v>
      </c>
      <c r="BC310">
        <v>212.96078996548022</v>
      </c>
      <c r="BD310">
        <v>209.40157851546974</v>
      </c>
      <c r="BE310">
        <v>206.48248876332946</v>
      </c>
      <c r="BF310">
        <v>208.26201007585769</v>
      </c>
      <c r="BG310">
        <v>205.859674749634</v>
      </c>
      <c r="BH310">
        <v>209.17539684652002</v>
      </c>
      <c r="BI310">
        <v>201.36400378524559</v>
      </c>
    </row>
    <row r="311" spans="1:61" x14ac:dyDescent="0.2">
      <c r="A311" s="39" t="s">
        <v>409</v>
      </c>
      <c r="B311">
        <v>200.25130977720255</v>
      </c>
      <c r="C311">
        <v>203.88897480862215</v>
      </c>
      <c r="D311">
        <v>198.04783148848219</v>
      </c>
      <c r="E311">
        <v>203.33296545450867</v>
      </c>
      <c r="F311">
        <v>206.98469297932024</v>
      </c>
      <c r="G311">
        <v>210.27669829655497</v>
      </c>
      <c r="H311">
        <v>207.7838915533066</v>
      </c>
      <c r="I311">
        <v>200.40927991195349</v>
      </c>
      <c r="J311">
        <v>209.89727984434285</v>
      </c>
      <c r="K311">
        <v>211.65638584298722</v>
      </c>
      <c r="L311">
        <v>202.80990823030879</v>
      </c>
      <c r="M311">
        <v>216.37399284137064</v>
      </c>
      <c r="N311">
        <v>198.78583414302557</v>
      </c>
      <c r="O311">
        <v>207.20222080618259</v>
      </c>
      <c r="P311">
        <v>212.21580921283748</v>
      </c>
      <c r="Q311">
        <v>209.1736710803234</v>
      </c>
      <c r="R311">
        <v>200.36983740047435</v>
      </c>
      <c r="S311">
        <v>204.48206312485854</v>
      </c>
      <c r="T311">
        <v>216.38339701658697</v>
      </c>
      <c r="U311">
        <v>200.59988953781431</v>
      </c>
      <c r="V311">
        <v>202.65617747773649</v>
      </c>
      <c r="W311">
        <v>209.6922513168538</v>
      </c>
      <c r="X311">
        <v>213.25946006746381</v>
      </c>
      <c r="Y311">
        <v>200.63510517266695</v>
      </c>
      <c r="Z311">
        <v>205.12154078679305</v>
      </c>
      <c r="AA311">
        <v>204.02240905005601</v>
      </c>
      <c r="AB311">
        <v>209.96395319562725</v>
      </c>
      <c r="AC311">
        <v>209.33648086375615</v>
      </c>
      <c r="AD311">
        <v>205.59941545107722</v>
      </c>
      <c r="AE311">
        <v>207.4603729192022</v>
      </c>
      <c r="AF311">
        <v>201.42629394050164</v>
      </c>
      <c r="AG311">
        <v>206.14107468409929</v>
      </c>
      <c r="AH311">
        <v>206.81039684623829</v>
      </c>
      <c r="AI311">
        <v>195.42931893502828</v>
      </c>
      <c r="AJ311">
        <v>200.41038040054264</v>
      </c>
      <c r="AK311">
        <v>208.77228037298482</v>
      </c>
      <c r="AL311">
        <v>211.42857219948201</v>
      </c>
      <c r="AM311">
        <v>216.06310481493711</v>
      </c>
      <c r="AN311">
        <v>201.82645910372958</v>
      </c>
      <c r="AO311">
        <v>211.61920683644712</v>
      </c>
      <c r="AP311">
        <v>221.05899786530063</v>
      </c>
      <c r="AQ311">
        <v>204.09203996442375</v>
      </c>
      <c r="AR311">
        <v>204.81491090086638</v>
      </c>
      <c r="AS311">
        <v>199.51848442124901</v>
      </c>
      <c r="AT311">
        <v>210.99783721402491</v>
      </c>
      <c r="AU311">
        <v>202.96161308343289</v>
      </c>
      <c r="AV311">
        <v>216.01170699560316</v>
      </c>
      <c r="AW311">
        <v>208.08015433650144</v>
      </c>
      <c r="AX311">
        <v>213.78825734010024</v>
      </c>
      <c r="AY311">
        <v>206.90755248088681</v>
      </c>
      <c r="AZ311">
        <v>212.67126142211782</v>
      </c>
      <c r="BA311">
        <v>202.44585910168826</v>
      </c>
      <c r="BB311">
        <v>213.96851236878138</v>
      </c>
      <c r="BC311">
        <v>202.81647364518722</v>
      </c>
      <c r="BD311">
        <v>204.70279862584721</v>
      </c>
      <c r="BE311">
        <v>206.76038714319293</v>
      </c>
      <c r="BF311">
        <v>208.31257002319762</v>
      </c>
      <c r="BG311">
        <v>209.31179490381328</v>
      </c>
      <c r="BH311">
        <v>211.6668905067927</v>
      </c>
      <c r="BI311">
        <v>215.56788494982175</v>
      </c>
    </row>
    <row r="312" spans="1:61" x14ac:dyDescent="0.2">
      <c r="A312" s="39" t="s">
        <v>410</v>
      </c>
      <c r="B312">
        <v>213.29412545802188</v>
      </c>
      <c r="C312">
        <v>206.71805584916729</v>
      </c>
      <c r="D312">
        <v>207.20307118372875</v>
      </c>
      <c r="E312">
        <v>205.73246827317053</v>
      </c>
      <c r="F312">
        <v>204.84621229789627</v>
      </c>
      <c r="G312">
        <v>201.67399141192436</v>
      </c>
      <c r="H312">
        <v>205.83787131946156</v>
      </c>
      <c r="I312">
        <v>210.18260026940698</v>
      </c>
      <c r="J312">
        <v>210.32721447446238</v>
      </c>
      <c r="K312">
        <v>212.4074567995267</v>
      </c>
      <c r="L312">
        <v>209.58493492108391</v>
      </c>
      <c r="M312">
        <v>199.6071737970924</v>
      </c>
      <c r="N312">
        <v>214.3538084305037</v>
      </c>
      <c r="O312">
        <v>209.95723146134696</v>
      </c>
      <c r="P312">
        <v>203.00244371120061</v>
      </c>
      <c r="Q312">
        <v>204.43754335920676</v>
      </c>
      <c r="R312">
        <v>212.84746465190256</v>
      </c>
      <c r="S312">
        <v>209.56345663526736</v>
      </c>
      <c r="T312">
        <v>215.60054945203592</v>
      </c>
      <c r="U312">
        <v>201.94586211565183</v>
      </c>
      <c r="V312">
        <v>212.90919205731188</v>
      </c>
      <c r="W312">
        <v>199.89601453508658</v>
      </c>
      <c r="X312">
        <v>197.75505150156096</v>
      </c>
      <c r="Y312">
        <v>210.02055957743141</v>
      </c>
      <c r="Z312">
        <v>212.01429474550241</v>
      </c>
      <c r="AA312">
        <v>210.58429110999714</v>
      </c>
      <c r="AB312">
        <v>200.54754129651701</v>
      </c>
      <c r="AC312">
        <v>215.51938841858646</v>
      </c>
      <c r="AD312">
        <v>205.47990614196169</v>
      </c>
      <c r="AE312">
        <v>213.41372855877853</v>
      </c>
      <c r="AF312">
        <v>205.83332555125526</v>
      </c>
      <c r="AG312">
        <v>205.63592541057733</v>
      </c>
      <c r="AH312">
        <v>205.43729972578876</v>
      </c>
      <c r="AI312">
        <v>208.582339794164</v>
      </c>
      <c r="AJ312">
        <v>211.80412643607997</v>
      </c>
      <c r="AK312">
        <v>210.98027941880719</v>
      </c>
      <c r="AL312">
        <v>215.39698407414835</v>
      </c>
      <c r="AM312">
        <v>202.1676355774689</v>
      </c>
      <c r="AN312">
        <v>205.86285115987994</v>
      </c>
      <c r="AO312">
        <v>202.80136693819077</v>
      </c>
      <c r="AP312">
        <v>207.04625781255163</v>
      </c>
      <c r="AQ312">
        <v>213.71845134800242</v>
      </c>
      <c r="AR312">
        <v>205.88461082061986</v>
      </c>
      <c r="AS312">
        <v>198.06724010541802</v>
      </c>
      <c r="AT312">
        <v>208.73617684392957</v>
      </c>
      <c r="AU312">
        <v>206.69426403620309</v>
      </c>
      <c r="AV312">
        <v>211.7005867170592</v>
      </c>
      <c r="AW312">
        <v>202.33259631587134</v>
      </c>
      <c r="AX312">
        <v>211.46236220138962</v>
      </c>
      <c r="AY312">
        <v>213.86791770729178</v>
      </c>
      <c r="AZ312">
        <v>209.97741542251606</v>
      </c>
      <c r="BA312">
        <v>198.32675532362191</v>
      </c>
      <c r="BB312">
        <v>208.2266318688271</v>
      </c>
      <c r="BC312">
        <v>212.61657464256859</v>
      </c>
      <c r="BD312">
        <v>200.96607711585239</v>
      </c>
      <c r="BE312">
        <v>206.17356410858338</v>
      </c>
      <c r="BF312">
        <v>210.50281743774394</v>
      </c>
      <c r="BG312">
        <v>196.74790435365867</v>
      </c>
      <c r="BH312">
        <v>214.79741788189858</v>
      </c>
      <c r="BI312">
        <v>220.14569238072727</v>
      </c>
    </row>
    <row r="313" spans="1:61" x14ac:dyDescent="0.2">
      <c r="A313" s="39" t="s">
        <v>411</v>
      </c>
      <c r="B313">
        <v>212.52505901193945</v>
      </c>
      <c r="C313">
        <v>216.48013996801456</v>
      </c>
      <c r="D313">
        <v>211.98688257519098</v>
      </c>
      <c r="E313">
        <v>201.40130784730718</v>
      </c>
      <c r="F313">
        <v>204.32680669492402</v>
      </c>
      <c r="G313">
        <v>211.67424377145653</v>
      </c>
      <c r="H313">
        <v>210.16394823837618</v>
      </c>
      <c r="I313">
        <v>215.80008804213139</v>
      </c>
      <c r="J313">
        <v>202.92179540538928</v>
      </c>
      <c r="K313">
        <v>210.51402241246979</v>
      </c>
      <c r="L313">
        <v>208.25906501832651</v>
      </c>
      <c r="M313">
        <v>199.88727315413416</v>
      </c>
      <c r="N313">
        <v>206.67304836698167</v>
      </c>
      <c r="O313">
        <v>204.4136452490493</v>
      </c>
      <c r="P313">
        <v>202.66090457644896</v>
      </c>
      <c r="Q313">
        <v>207.13071405899245</v>
      </c>
      <c r="R313">
        <v>216.69656105351169</v>
      </c>
      <c r="S313">
        <v>197.62339304853231</v>
      </c>
      <c r="T313">
        <v>211.98743281948555</v>
      </c>
      <c r="U313">
        <v>210.05390563223773</v>
      </c>
      <c r="V313">
        <v>195.96275576751214</v>
      </c>
      <c r="W313">
        <v>208.89656055024534</v>
      </c>
      <c r="X313">
        <v>206.60885111502284</v>
      </c>
      <c r="Y313">
        <v>208.88845695245254</v>
      </c>
      <c r="Z313">
        <v>202.75912318303017</v>
      </c>
      <c r="AA313">
        <v>203.948820128433</v>
      </c>
      <c r="AB313">
        <v>206.50389826860919</v>
      </c>
      <c r="AC313">
        <v>207.12645591848559</v>
      </c>
      <c r="AD313">
        <v>208.45766569201078</v>
      </c>
      <c r="AE313">
        <v>209.38463349230733</v>
      </c>
      <c r="AF313">
        <v>211.10975565298577</v>
      </c>
      <c r="AG313">
        <v>212.52447125098843</v>
      </c>
      <c r="AH313">
        <v>210.64506184066704</v>
      </c>
      <c r="AI313">
        <v>215.11572170075669</v>
      </c>
      <c r="AJ313">
        <v>204.09529140798259</v>
      </c>
      <c r="AK313">
        <v>212.75142201139533</v>
      </c>
      <c r="AL313">
        <v>204.08282962526573</v>
      </c>
      <c r="AM313">
        <v>207.1749962191534</v>
      </c>
      <c r="AN313">
        <v>202.03982883450226</v>
      </c>
      <c r="AO313">
        <v>203.84881322789442</v>
      </c>
      <c r="AP313">
        <v>209.71432361639745</v>
      </c>
      <c r="AQ313">
        <v>206.00013085859973</v>
      </c>
      <c r="AR313">
        <v>203.23757310271321</v>
      </c>
      <c r="AS313">
        <v>209.24090718145453</v>
      </c>
      <c r="AT313">
        <v>201.25465523725143</v>
      </c>
      <c r="AU313">
        <v>210.58617319559562</v>
      </c>
      <c r="AV313">
        <v>204.97087389449734</v>
      </c>
      <c r="AW313">
        <v>213.17434727953514</v>
      </c>
      <c r="AX313">
        <v>209.70814587363566</v>
      </c>
      <c r="AY313">
        <v>197.66546172596281</v>
      </c>
      <c r="AZ313">
        <v>215.67225628806045</v>
      </c>
      <c r="BA313">
        <v>216.02996510174125</v>
      </c>
      <c r="BB313">
        <v>205.68749830764136</v>
      </c>
      <c r="BC313">
        <v>215.58526766730938</v>
      </c>
      <c r="BD313">
        <v>215.14497218723409</v>
      </c>
      <c r="BE313">
        <v>213.42808493264602</v>
      </c>
      <c r="BF313">
        <v>209.98863290279405</v>
      </c>
      <c r="BG313">
        <v>196.45627487753518</v>
      </c>
      <c r="BH313">
        <v>203.32330491547327</v>
      </c>
      <c r="BI313">
        <v>203.87004140266799</v>
      </c>
    </row>
    <row r="314" spans="1:61" x14ac:dyDescent="0.2">
      <c r="A314" s="39" t="s">
        <v>412</v>
      </c>
      <c r="B314">
        <v>207.22771962701518</v>
      </c>
      <c r="C314">
        <v>205.97538862367219</v>
      </c>
      <c r="D314">
        <v>220.52526089956518</v>
      </c>
      <c r="E314">
        <v>204.91489279030066</v>
      </c>
      <c r="F314">
        <v>206.57928798974172</v>
      </c>
      <c r="G314">
        <v>211.97267626794928</v>
      </c>
      <c r="H314">
        <v>215.27915676179691</v>
      </c>
      <c r="I314">
        <v>204.01092270040681</v>
      </c>
      <c r="J314">
        <v>198.76695075928001</v>
      </c>
      <c r="K314">
        <v>208.91575032001856</v>
      </c>
      <c r="L314">
        <v>209.74703814082022</v>
      </c>
      <c r="M314">
        <v>209.89459740340681</v>
      </c>
      <c r="N314">
        <v>207.13497845227539</v>
      </c>
      <c r="O314">
        <v>213.92623109696433</v>
      </c>
      <c r="P314">
        <v>209.60379954650125</v>
      </c>
      <c r="Q314">
        <v>204.33153379363648</v>
      </c>
      <c r="R314">
        <v>203.92062636111223</v>
      </c>
      <c r="S314">
        <v>205.52328790236788</v>
      </c>
      <c r="T314">
        <v>206.06337768859521</v>
      </c>
      <c r="U314">
        <v>208.59038086419605</v>
      </c>
      <c r="V314">
        <v>213.08723360326258</v>
      </c>
      <c r="W314">
        <v>217.6106668934226</v>
      </c>
      <c r="X314">
        <v>212.65980633634899</v>
      </c>
      <c r="Y314">
        <v>207.53346787151531</v>
      </c>
      <c r="Z314">
        <v>208.6873801794427</v>
      </c>
      <c r="AA314">
        <v>209.72537227172143</v>
      </c>
      <c r="AB314">
        <v>204.50474819645751</v>
      </c>
      <c r="AC314">
        <v>212.07716015615733</v>
      </c>
      <c r="AD314">
        <v>207.31770332750602</v>
      </c>
      <c r="AE314">
        <v>213.60411308470066</v>
      </c>
      <c r="AF314">
        <v>211.04922252780671</v>
      </c>
      <c r="AG314">
        <v>206.62969161767978</v>
      </c>
      <c r="AH314">
        <v>210.39595749462751</v>
      </c>
      <c r="AI314">
        <v>211.91121147913509</v>
      </c>
      <c r="AJ314">
        <v>208.76547735261556</v>
      </c>
      <c r="AK314">
        <v>203.26140868510993</v>
      </c>
      <c r="AL314">
        <v>222.39779225620441</v>
      </c>
      <c r="AM314">
        <v>209.31655951918219</v>
      </c>
      <c r="AN314">
        <v>212.98485064781562</v>
      </c>
      <c r="AO314">
        <v>208.10624717106111</v>
      </c>
      <c r="AP314">
        <v>209.41505324791069</v>
      </c>
      <c r="AQ314">
        <v>209.43419924825139</v>
      </c>
      <c r="AR314">
        <v>215.9466281022178</v>
      </c>
      <c r="AS314">
        <v>217.07833054952789</v>
      </c>
      <c r="AT314">
        <v>207.63178652251372</v>
      </c>
      <c r="AU314">
        <v>214.47506226414407</v>
      </c>
      <c r="AV314">
        <v>216.18968601379311</v>
      </c>
      <c r="AW314">
        <v>214.02798877480382</v>
      </c>
      <c r="AX314">
        <v>209.39593225867429</v>
      </c>
      <c r="AY314">
        <v>216.07050810180954</v>
      </c>
      <c r="AZ314">
        <v>206.9384349419197</v>
      </c>
      <c r="BA314">
        <v>210.97931023851561</v>
      </c>
      <c r="BB314">
        <v>207.08126085301774</v>
      </c>
      <c r="BC314">
        <v>206.62925392335455</v>
      </c>
      <c r="BD314">
        <v>215.55813061914523</v>
      </c>
      <c r="BE314">
        <v>195.18821188958827</v>
      </c>
      <c r="BF314">
        <v>210.18533273255161</v>
      </c>
      <c r="BG314">
        <v>216.08906634119921</v>
      </c>
      <c r="BH314">
        <v>224.29363396205008</v>
      </c>
      <c r="BI314">
        <v>199.08831843841472</v>
      </c>
    </row>
    <row r="315" spans="1:61" x14ac:dyDescent="0.2">
      <c r="A315" s="39" t="s">
        <v>413</v>
      </c>
      <c r="B315">
        <v>212.18707145399821</v>
      </c>
      <c r="C315">
        <v>207.03771026765753</v>
      </c>
      <c r="D315">
        <v>197.8788314567355</v>
      </c>
      <c r="E315">
        <v>215.28320856069331</v>
      </c>
      <c r="F315">
        <v>209.71299802786962</v>
      </c>
      <c r="G315">
        <v>212.94690880259441</v>
      </c>
      <c r="H315">
        <v>210.2789868125983</v>
      </c>
      <c r="I315">
        <v>197.3842868914362</v>
      </c>
      <c r="J315">
        <v>203.25651901421952</v>
      </c>
      <c r="K315">
        <v>207.86008788255276</v>
      </c>
      <c r="L315">
        <v>215.86856844570138</v>
      </c>
      <c r="M315">
        <v>196.30340700806119</v>
      </c>
      <c r="N315">
        <v>219.68858943856321</v>
      </c>
      <c r="O315">
        <v>208.82542896961968</v>
      </c>
      <c r="P315">
        <v>204.55403257747821</v>
      </c>
      <c r="Q315">
        <v>211.77905280402047</v>
      </c>
      <c r="R315">
        <v>204.04041704515112</v>
      </c>
      <c r="S315">
        <v>202.37108840538713</v>
      </c>
      <c r="T315">
        <v>203.35763890889939</v>
      </c>
      <c r="U315">
        <v>208.10540304629103</v>
      </c>
      <c r="V315">
        <v>203.70473676158144</v>
      </c>
      <c r="W315">
        <v>211.80520191356482</v>
      </c>
      <c r="X315">
        <v>215.86739292379934</v>
      </c>
      <c r="Y315">
        <v>203.71443481727329</v>
      </c>
      <c r="Z315">
        <v>190.21290297806263</v>
      </c>
      <c r="AA315">
        <v>218.37165475281654</v>
      </c>
      <c r="AB315">
        <v>210.36131086239766</v>
      </c>
      <c r="AC315">
        <v>209.24522784972214</v>
      </c>
      <c r="AD315">
        <v>212.82269740587071</v>
      </c>
      <c r="AE315">
        <v>209.52625261762296</v>
      </c>
      <c r="AF315">
        <v>198.16243236837909</v>
      </c>
      <c r="AG315">
        <v>202.43112756125629</v>
      </c>
      <c r="AH315">
        <v>207.36050357973727</v>
      </c>
      <c r="AI315">
        <v>208.26622444693203</v>
      </c>
      <c r="AJ315">
        <v>202.82237626580172</v>
      </c>
      <c r="AK315">
        <v>218.27611233439529</v>
      </c>
      <c r="AL315">
        <v>214.41155907032953</v>
      </c>
      <c r="AM315">
        <v>199.04742528288625</v>
      </c>
      <c r="AN315">
        <v>217.45572310229181</v>
      </c>
      <c r="AO315">
        <v>200.14546278381022</v>
      </c>
      <c r="AP315">
        <v>206.13573481333151</v>
      </c>
      <c r="AQ315">
        <v>209.12378643279953</v>
      </c>
      <c r="AR315">
        <v>200.45267417791183</v>
      </c>
      <c r="AS315">
        <v>207.06333414401161</v>
      </c>
      <c r="AT315">
        <v>207.00480190717644</v>
      </c>
      <c r="AU315">
        <v>218.95516381610651</v>
      </c>
      <c r="AV315">
        <v>204.67960082661011</v>
      </c>
      <c r="AW315">
        <v>206.71286604502529</v>
      </c>
      <c r="AX315">
        <v>214.66923597236746</v>
      </c>
      <c r="AY315">
        <v>207.17116952019569</v>
      </c>
      <c r="AZ315">
        <v>206.29980140475527</v>
      </c>
      <c r="BA315">
        <v>208.71114072852652</v>
      </c>
      <c r="BB315">
        <v>203.96535872115055</v>
      </c>
      <c r="BC315">
        <v>209.45510853144515</v>
      </c>
      <c r="BD315">
        <v>211.18458887704764</v>
      </c>
      <c r="BE315">
        <v>211.91121147913509</v>
      </c>
      <c r="BF315">
        <v>211.28362034451857</v>
      </c>
      <c r="BG315">
        <v>205.29764397216059</v>
      </c>
      <c r="BH315">
        <v>206.12904434293159</v>
      </c>
      <c r="BI315">
        <v>208.23210930066853</v>
      </c>
    </row>
    <row r="316" spans="1:61" x14ac:dyDescent="0.2">
      <c r="A316" s="39" t="s">
        <v>414</v>
      </c>
      <c r="B316">
        <v>205.58320825549163</v>
      </c>
      <c r="C316">
        <v>218.26410700433189</v>
      </c>
      <c r="D316">
        <v>211.04235072690062</v>
      </c>
      <c r="E316">
        <v>205.62760921839799</v>
      </c>
      <c r="F316">
        <v>218.51191702572396</v>
      </c>
      <c r="G316">
        <v>214.76771719554381</v>
      </c>
      <c r="H316">
        <v>198.72188074933365</v>
      </c>
      <c r="I316">
        <v>200.76903963618679</v>
      </c>
      <c r="J316">
        <v>202.63861968251877</v>
      </c>
      <c r="K316">
        <v>208.45935394155094</v>
      </c>
      <c r="L316">
        <v>208.05112269718666</v>
      </c>
      <c r="M316">
        <v>206.85385989273345</v>
      </c>
      <c r="N316">
        <v>208.61323476074904</v>
      </c>
      <c r="O316">
        <v>197.58822743588826</v>
      </c>
      <c r="P316">
        <v>199.77444806264248</v>
      </c>
      <c r="Q316">
        <v>210.99637406442343</v>
      </c>
      <c r="R316">
        <v>205.57115290321963</v>
      </c>
      <c r="S316">
        <v>215.95020469013252</v>
      </c>
      <c r="T316">
        <v>219.76202204078436</v>
      </c>
      <c r="U316">
        <v>199.20664597285213</v>
      </c>
      <c r="V316">
        <v>204.23053270170203</v>
      </c>
      <c r="W316">
        <v>208.49440700422565</v>
      </c>
      <c r="X316">
        <v>205.68704185498791</v>
      </c>
      <c r="Y316">
        <v>210.00931083327305</v>
      </c>
      <c r="Z316">
        <v>217.02615738596069</v>
      </c>
      <c r="AA316">
        <v>212.72154624731047</v>
      </c>
      <c r="AB316">
        <v>199.90348034971976</v>
      </c>
      <c r="AC316">
        <v>212.64416189061012</v>
      </c>
      <c r="AD316">
        <v>207.49925893361069</v>
      </c>
      <c r="AE316">
        <v>201.02759192687517</v>
      </c>
      <c r="AF316">
        <v>204.0518596253678</v>
      </c>
      <c r="AG316">
        <v>206.38873463886557</v>
      </c>
      <c r="AH316">
        <v>210.67863924818812</v>
      </c>
      <c r="AI316">
        <v>213.59633463126374</v>
      </c>
      <c r="AJ316">
        <v>211.8185703488125</v>
      </c>
      <c r="AK316">
        <v>209.67065422829182</v>
      </c>
      <c r="AL316">
        <v>207.70133615079249</v>
      </c>
      <c r="AM316">
        <v>205.94835161992523</v>
      </c>
      <c r="AN316">
        <v>207.60099785312195</v>
      </c>
      <c r="AO316">
        <v>199.92704080996918</v>
      </c>
      <c r="AP316">
        <v>206.13617876043281</v>
      </c>
      <c r="AQ316">
        <v>213.82351049160934</v>
      </c>
      <c r="AR316">
        <v>211.97922917727556</v>
      </c>
      <c r="AS316">
        <v>215.17638613423333</v>
      </c>
      <c r="AT316">
        <v>206.76642732488108</v>
      </c>
      <c r="AU316">
        <v>197.41930243745446</v>
      </c>
      <c r="AV316">
        <v>208.59376361605246</v>
      </c>
      <c r="AW316">
        <v>200.05697349680122</v>
      </c>
      <c r="AX316">
        <v>204.04151128096419</v>
      </c>
      <c r="AY316">
        <v>195.09767169202678</v>
      </c>
      <c r="AZ316">
        <v>213.45485931979783</v>
      </c>
      <c r="BA316">
        <v>209.70019859524473</v>
      </c>
      <c r="BB316">
        <v>212.40281723967928</v>
      </c>
      <c r="BC316">
        <v>204.55608348803071</v>
      </c>
      <c r="BD316">
        <v>213.66168864679639</v>
      </c>
      <c r="BE316">
        <v>211.04235072690062</v>
      </c>
      <c r="BF316">
        <v>213.34652372152777</v>
      </c>
      <c r="BG316">
        <v>203.69960323242412</v>
      </c>
      <c r="BH316">
        <v>210.07873540603032</v>
      </c>
      <c r="BI316">
        <v>209.12551219899615</v>
      </c>
    </row>
    <row r="317" spans="1:61" x14ac:dyDescent="0.2">
      <c r="A317" s="39" t="s">
        <v>415</v>
      </c>
      <c r="B317">
        <v>211.39593270837213</v>
      </c>
      <c r="C317">
        <v>199.01243474797229</v>
      </c>
      <c r="D317">
        <v>206.60841342069762</v>
      </c>
      <c r="E317">
        <v>199.7860282039328</v>
      </c>
      <c r="F317">
        <v>208.09530481293041</v>
      </c>
      <c r="G317">
        <v>209.49872789734218</v>
      </c>
      <c r="H317">
        <v>205.43636180937756</v>
      </c>
      <c r="I317">
        <v>213.24949314240075</v>
      </c>
      <c r="J317">
        <v>212.16855073126499</v>
      </c>
      <c r="K317">
        <v>211.74396222468931</v>
      </c>
      <c r="L317">
        <v>202.87781337847991</v>
      </c>
      <c r="M317">
        <v>218.27131020236993</v>
      </c>
      <c r="N317">
        <v>208.37242784856062</v>
      </c>
      <c r="O317">
        <v>202.14766421068634</v>
      </c>
      <c r="P317">
        <v>209.58449097398261</v>
      </c>
      <c r="Q317">
        <v>202.800716649479</v>
      </c>
      <c r="R317">
        <v>205.27245779013174</v>
      </c>
      <c r="S317">
        <v>212.60760816167749</v>
      </c>
      <c r="T317">
        <v>200.63097834045766</v>
      </c>
      <c r="U317">
        <v>198.91013933139038</v>
      </c>
      <c r="V317">
        <v>213.76779825678386</v>
      </c>
      <c r="W317">
        <v>206.05621200721362</v>
      </c>
      <c r="X317">
        <v>210.69096972260741</v>
      </c>
      <c r="Y317">
        <v>212.89167177875061</v>
      </c>
      <c r="Z317">
        <v>210.02551177608257</v>
      </c>
      <c r="AA317">
        <v>207.80915276864835</v>
      </c>
      <c r="AB317">
        <v>209.28540193600202</v>
      </c>
      <c r="AC317">
        <v>217.87738530966453</v>
      </c>
      <c r="AD317">
        <v>208.07847233973735</v>
      </c>
      <c r="AE317">
        <v>204.00051182824245</v>
      </c>
      <c r="AF317">
        <v>208.32394382287748</v>
      </c>
      <c r="AG317">
        <v>201.78041366071557</v>
      </c>
      <c r="AH317">
        <v>210.85580540548835</v>
      </c>
      <c r="AI317">
        <v>214.96021515977918</v>
      </c>
      <c r="AJ317">
        <v>214.72931264489307</v>
      </c>
      <c r="AK317">
        <v>211.22248070006026</v>
      </c>
      <c r="AL317">
        <v>209.02258525203069</v>
      </c>
      <c r="AM317">
        <v>202.39588691529934</v>
      </c>
      <c r="AN317">
        <v>217.26418806557194</v>
      </c>
      <c r="AO317">
        <v>208.86033821844467</v>
      </c>
      <c r="AP317">
        <v>205.47990614196169</v>
      </c>
      <c r="AQ317">
        <v>217.33624505705666</v>
      </c>
      <c r="AR317">
        <v>212.49737171948073</v>
      </c>
      <c r="AS317">
        <v>202.036039652201</v>
      </c>
      <c r="AT317">
        <v>213.49699052498909</v>
      </c>
      <c r="AU317">
        <v>199.27247519936645</v>
      </c>
      <c r="AV317">
        <v>205.51070731690561</v>
      </c>
      <c r="AW317">
        <v>209.96350299574988</v>
      </c>
      <c r="AX317">
        <v>204.09366568620317</v>
      </c>
      <c r="AY317">
        <v>209.38507118663256</v>
      </c>
      <c r="AZ317">
        <v>203.24186250710045</v>
      </c>
      <c r="BA317">
        <v>206.99838030614774</v>
      </c>
      <c r="BB317">
        <v>198.49407961138058</v>
      </c>
      <c r="BC317">
        <v>210.09320432986715</v>
      </c>
      <c r="BD317">
        <v>212.30154727837362</v>
      </c>
      <c r="BE317">
        <v>201.47162656704313</v>
      </c>
      <c r="BF317">
        <v>209.39332485105115</v>
      </c>
      <c r="BG317">
        <v>200.46773086269968</v>
      </c>
      <c r="BH317">
        <v>202.4247997518687</v>
      </c>
      <c r="BI317">
        <v>214.90989281793009</v>
      </c>
    </row>
    <row r="318" spans="1:61" x14ac:dyDescent="0.2">
      <c r="A318" s="39" t="s">
        <v>416</v>
      </c>
      <c r="B318">
        <v>211.51897483596986</v>
      </c>
      <c r="C318">
        <v>212.19213620261871</v>
      </c>
      <c r="D318">
        <v>202.96290115530428</v>
      </c>
      <c r="E318">
        <v>204.33468519277812</v>
      </c>
      <c r="F318">
        <v>203.17668356929789</v>
      </c>
      <c r="G318">
        <v>206.76556444178277</v>
      </c>
      <c r="H318">
        <v>210.00211388801108</v>
      </c>
      <c r="I318">
        <v>212.27702389060869</v>
      </c>
      <c r="J318">
        <v>213.18615252076415</v>
      </c>
      <c r="K318">
        <v>215.60820284995134</v>
      </c>
      <c r="L318">
        <v>209.58844272846181</v>
      </c>
      <c r="M318">
        <v>203.24857798860467</v>
      </c>
      <c r="N318">
        <v>204.05893776788434</v>
      </c>
      <c r="O318">
        <v>214.13812517258339</v>
      </c>
      <c r="P318">
        <v>214.00350290369533</v>
      </c>
      <c r="Q318">
        <v>203.62610810244223</v>
      </c>
      <c r="R318">
        <v>210.32536990552035</v>
      </c>
      <c r="S318">
        <v>212.27929990109988</v>
      </c>
      <c r="T318">
        <v>209.18615787414456</v>
      </c>
      <c r="U318">
        <v>208.05616868747893</v>
      </c>
      <c r="V318">
        <v>213.75396711610665</v>
      </c>
      <c r="W318">
        <v>211.12556267090258</v>
      </c>
      <c r="X318">
        <v>204.18410583934747</v>
      </c>
      <c r="Y318">
        <v>204.91440507376683</v>
      </c>
      <c r="Z318">
        <v>213.05762045577285</v>
      </c>
      <c r="AA318">
        <v>199.67660462262575</v>
      </c>
      <c r="AB318">
        <v>212.34911839874985</v>
      </c>
      <c r="AC318">
        <v>212.703925924332</v>
      </c>
      <c r="AD318">
        <v>200.97939552889147</v>
      </c>
      <c r="AE318">
        <v>219.60925421572756</v>
      </c>
      <c r="AF318">
        <v>197.63579855626449</v>
      </c>
      <c r="AG318">
        <v>204.75952381039679</v>
      </c>
      <c r="AH318">
        <v>207.52840312289482</v>
      </c>
      <c r="AI318">
        <v>205.14612044954265</v>
      </c>
      <c r="AJ318">
        <v>208.04649564289139</v>
      </c>
      <c r="AK318">
        <v>208.56288115501957</v>
      </c>
      <c r="AL318">
        <v>210.73277578344278</v>
      </c>
      <c r="AM318">
        <v>206.54053953640687</v>
      </c>
      <c r="AN318">
        <v>208.02798117293423</v>
      </c>
      <c r="AO318">
        <v>218.14645476971054</v>
      </c>
      <c r="AP318">
        <v>206.07188146405679</v>
      </c>
      <c r="AQ318">
        <v>213.87610884394962</v>
      </c>
      <c r="AR318">
        <v>210.31571561926103</v>
      </c>
      <c r="AS318">
        <v>214.58747467241483</v>
      </c>
      <c r="AT318">
        <v>204.91933226131368</v>
      </c>
      <c r="AU318">
        <v>206.95429198204511</v>
      </c>
      <c r="AV318">
        <v>213.22962182003539</v>
      </c>
      <c r="AW318">
        <v>201.10027419596736</v>
      </c>
      <c r="AX318">
        <v>208.06458492407546</v>
      </c>
      <c r="AY318">
        <v>198.36602275737096</v>
      </c>
      <c r="AZ318">
        <v>207.76916001287464</v>
      </c>
      <c r="BA318">
        <v>211.63856543117436</v>
      </c>
      <c r="BB318">
        <v>207.46376192383468</v>
      </c>
      <c r="BC318">
        <v>207.49630137052736</v>
      </c>
      <c r="BD318">
        <v>208.53201119953883</v>
      </c>
      <c r="BE318">
        <v>220.20421836478636</v>
      </c>
      <c r="BF318">
        <v>206.09021460350777</v>
      </c>
      <c r="BG318">
        <v>205.73567594729684</v>
      </c>
      <c r="BH318">
        <v>211.91879609651369</v>
      </c>
      <c r="BI318">
        <v>215.78975845605601</v>
      </c>
    </row>
    <row r="319" spans="1:61" x14ac:dyDescent="0.2">
      <c r="A319" s="39" t="s">
        <v>417</v>
      </c>
      <c r="B319">
        <v>204.22521158926247</v>
      </c>
      <c r="C319">
        <v>201.75482730101794</v>
      </c>
      <c r="D319">
        <v>209.59677767896937</v>
      </c>
      <c r="E319">
        <v>202.6379443827027</v>
      </c>
      <c r="F319">
        <v>212.15063027503493</v>
      </c>
      <c r="G319">
        <v>212.50855168310227</v>
      </c>
      <c r="H319">
        <v>212.38255824519729</v>
      </c>
      <c r="I319">
        <v>206.08618781571568</v>
      </c>
      <c r="J319">
        <v>205.69163764540281</v>
      </c>
      <c r="K319">
        <v>210.61675552337692</v>
      </c>
      <c r="L319">
        <v>203.74514845335216</v>
      </c>
      <c r="M319">
        <v>204.75802314413886</v>
      </c>
      <c r="N319">
        <v>207.07870346760319</v>
      </c>
      <c r="O319">
        <v>207.57610555156862</v>
      </c>
      <c r="P319">
        <v>214.25560232947464</v>
      </c>
      <c r="Q319">
        <v>209.03757315628172</v>
      </c>
      <c r="R319">
        <v>215.17836201147293</v>
      </c>
      <c r="S319">
        <v>209.27589146359242</v>
      </c>
      <c r="T319">
        <v>198.67971202748595</v>
      </c>
      <c r="U319">
        <v>194.8620670895325</v>
      </c>
      <c r="V319">
        <v>197.67526607884793</v>
      </c>
      <c r="W319">
        <v>200.35216705528728</v>
      </c>
      <c r="X319">
        <v>208.21273820038914</v>
      </c>
      <c r="Y319">
        <v>201.69432543971925</v>
      </c>
      <c r="Z319">
        <v>197.85584625188494</v>
      </c>
      <c r="AA319">
        <v>203.24552663388022</v>
      </c>
      <c r="AB319">
        <v>204.80495648135548</v>
      </c>
      <c r="AC319">
        <v>202.65752807736862</v>
      </c>
      <c r="AD319">
        <v>191.86843799380586</v>
      </c>
      <c r="AE319">
        <v>211.41682948601374</v>
      </c>
      <c r="AF319">
        <v>203.07386291952571</v>
      </c>
      <c r="AG319">
        <v>205.15429908064834</v>
      </c>
      <c r="AH319">
        <v>212.47683760285145</v>
      </c>
      <c r="AI319">
        <v>208.04985963641957</v>
      </c>
      <c r="AJ319">
        <v>203.63359892817971</v>
      </c>
      <c r="AK319">
        <v>214.79199047226575</v>
      </c>
      <c r="AL319">
        <v>215.37728782951308</v>
      </c>
      <c r="AM319">
        <v>212.05504408718116</v>
      </c>
      <c r="AN319">
        <v>211.38474023919844</v>
      </c>
      <c r="AO319">
        <v>214.29350665803941</v>
      </c>
      <c r="AP319">
        <v>215.97540337771352</v>
      </c>
      <c r="AQ319">
        <v>202.01326704173698</v>
      </c>
      <c r="AR319">
        <v>207.3261820918633</v>
      </c>
      <c r="AS319">
        <v>221.57042492600158</v>
      </c>
      <c r="AT319">
        <v>207.26849397979822</v>
      </c>
      <c r="AU319">
        <v>212.19832645093265</v>
      </c>
      <c r="AV319">
        <v>206.84826991092268</v>
      </c>
      <c r="AW319">
        <v>220.20421836478636</v>
      </c>
      <c r="AX319">
        <v>202.75382082891883</v>
      </c>
      <c r="AY319">
        <v>206.12235387253168</v>
      </c>
      <c r="AZ319">
        <v>212.0335407902603</v>
      </c>
      <c r="BA319">
        <v>206.60580601307447</v>
      </c>
      <c r="BB319">
        <v>199.58148739297758</v>
      </c>
      <c r="BC319">
        <v>210.74134833944117</v>
      </c>
      <c r="BD319">
        <v>209.17323963877425</v>
      </c>
      <c r="BE319">
        <v>203.09330905311799</v>
      </c>
      <c r="BF319">
        <v>203.16616639994027</v>
      </c>
      <c r="BG319">
        <v>204.8858048760012</v>
      </c>
      <c r="BH319">
        <v>209.11004283098737</v>
      </c>
      <c r="BI319">
        <v>211.63123717761482</v>
      </c>
    </row>
    <row r="320" spans="1:61" x14ac:dyDescent="0.2">
      <c r="A320" s="39" t="s">
        <v>418</v>
      </c>
      <c r="B320">
        <v>203.75479023405933</v>
      </c>
      <c r="C320">
        <v>197.87655544624431</v>
      </c>
      <c r="D320">
        <v>216.30888893688098</v>
      </c>
      <c r="E320">
        <v>208.81309224242432</v>
      </c>
      <c r="F320">
        <v>202.32112872455036</v>
      </c>
      <c r="G320">
        <v>201.59508137786179</v>
      </c>
      <c r="H320">
        <v>198.32280356914271</v>
      </c>
      <c r="I320">
        <v>200.06412667263066</v>
      </c>
      <c r="J320">
        <v>204.66848964352539</v>
      </c>
      <c r="K320">
        <v>204.74800619686721</v>
      </c>
      <c r="L320">
        <v>207.16989395387645</v>
      </c>
      <c r="M320">
        <v>192.86327967839316</v>
      </c>
      <c r="N320">
        <v>215.34431068849517</v>
      </c>
      <c r="O320">
        <v>210.22500034396944</v>
      </c>
      <c r="P320">
        <v>211.87930981560203</v>
      </c>
      <c r="Q320">
        <v>210.50094785769761</v>
      </c>
      <c r="R320">
        <v>218.22829110297607</v>
      </c>
      <c r="S320">
        <v>205.69163764540281</v>
      </c>
      <c r="T320">
        <v>214.45659156361944</v>
      </c>
      <c r="U320">
        <v>209.72979298440623</v>
      </c>
      <c r="V320">
        <v>213.16779437020887</v>
      </c>
      <c r="W320">
        <v>212.19663820139249</v>
      </c>
      <c r="X320">
        <v>202.60127810380072</v>
      </c>
      <c r="Y320">
        <v>198.12681655585766</v>
      </c>
      <c r="Z320">
        <v>209.13195255835308</v>
      </c>
      <c r="AA320">
        <v>202.96161308343289</v>
      </c>
      <c r="AB320">
        <v>225.43333996273577</v>
      </c>
      <c r="AC320">
        <v>204.29677461143729</v>
      </c>
      <c r="AD320">
        <v>203.6076123908133</v>
      </c>
      <c r="AE320">
        <v>202.31682681461098</v>
      </c>
      <c r="AF320">
        <v>207.34144511826162</v>
      </c>
      <c r="AG320">
        <v>216.04957380751148</v>
      </c>
      <c r="AH320">
        <v>210.30284740609932</v>
      </c>
      <c r="AI320">
        <v>208.85990677689551</v>
      </c>
      <c r="AJ320">
        <v>205.0406486227148</v>
      </c>
      <c r="AK320">
        <v>200.43211505017825</v>
      </c>
      <c r="AL320">
        <v>206.48073798602854</v>
      </c>
      <c r="AM320">
        <v>197.46972482372075</v>
      </c>
      <c r="AN320">
        <v>203.53488009951252</v>
      </c>
      <c r="AO320">
        <v>209.55732266193809</v>
      </c>
      <c r="AP320">
        <v>206.86847263042</v>
      </c>
      <c r="AQ320">
        <v>214.92940147928311</v>
      </c>
      <c r="AR320">
        <v>206.98297971867578</v>
      </c>
      <c r="AS320">
        <v>207.52840312289482</v>
      </c>
      <c r="AT320">
        <v>206.50564279313403</v>
      </c>
      <c r="AU320">
        <v>202.67772454408987</v>
      </c>
      <c r="AV320">
        <v>209.59326987159147</v>
      </c>
      <c r="AW320">
        <v>202.69383169525827</v>
      </c>
      <c r="AX320">
        <v>211.18408865496167</v>
      </c>
      <c r="AY320">
        <v>204.05349785269937</v>
      </c>
      <c r="AZ320">
        <v>204.27140709890227</v>
      </c>
      <c r="BA320">
        <v>212.051179871567</v>
      </c>
      <c r="BB320">
        <v>204.61831111552601</v>
      </c>
      <c r="BC320">
        <v>214.57628220324113</v>
      </c>
      <c r="BD320">
        <v>205.11864575147047</v>
      </c>
      <c r="BE320">
        <v>217.38459152166615</v>
      </c>
      <c r="BF320">
        <v>211.22248070006026</v>
      </c>
      <c r="BG320">
        <v>206.52004293643404</v>
      </c>
      <c r="BH320">
        <v>207.65202675866749</v>
      </c>
      <c r="BI320">
        <v>206.93457697908161</v>
      </c>
    </row>
    <row r="321" spans="1:61" x14ac:dyDescent="0.2">
      <c r="A321" s="39" t="s">
        <v>419</v>
      </c>
      <c r="B321">
        <v>198.09505245339824</v>
      </c>
      <c r="C321">
        <v>203.9664592097397</v>
      </c>
      <c r="D321">
        <v>213.03134629070701</v>
      </c>
      <c r="E321">
        <v>203.33115214944701</v>
      </c>
      <c r="F321">
        <v>201.73314267359092</v>
      </c>
      <c r="G321">
        <v>202.82237626580172</v>
      </c>
      <c r="H321">
        <v>217.56834810494911</v>
      </c>
      <c r="I321">
        <v>199.18085952432011</v>
      </c>
      <c r="J321">
        <v>204.07632048537198</v>
      </c>
      <c r="K321">
        <v>205.05280401940399</v>
      </c>
      <c r="L321">
        <v>211.62338994364109</v>
      </c>
      <c r="M321">
        <v>210.59181319961499</v>
      </c>
      <c r="N321">
        <v>199.52261125345831</v>
      </c>
      <c r="O321">
        <v>211.4870231502282</v>
      </c>
      <c r="P321">
        <v>209.52144423282152</v>
      </c>
      <c r="Q321">
        <v>211.84324380320322</v>
      </c>
      <c r="R321">
        <v>202.10300688396092</v>
      </c>
      <c r="S321">
        <v>209.7514651062811</v>
      </c>
      <c r="T321">
        <v>206.45406364329392</v>
      </c>
      <c r="U321">
        <v>209.30010846532969</v>
      </c>
      <c r="V321">
        <v>209.03757315628172</v>
      </c>
      <c r="W321">
        <v>200.73294861268369</v>
      </c>
      <c r="X321">
        <v>215.70241967984475</v>
      </c>
      <c r="Y321">
        <v>207.86261400408694</v>
      </c>
      <c r="Z321">
        <v>208.72302100306842</v>
      </c>
      <c r="AA321">
        <v>212.20903120357252</v>
      </c>
      <c r="AB321">
        <v>202.44235754708643</v>
      </c>
      <c r="AC321">
        <v>207.70386852510273</v>
      </c>
      <c r="AD321">
        <v>212.11268842981372</v>
      </c>
      <c r="AE321">
        <v>211.03500371501286</v>
      </c>
      <c r="AF321">
        <v>201.86814010904345</v>
      </c>
      <c r="AG321">
        <v>209.26077225104382</v>
      </c>
      <c r="AH321">
        <v>204.33573565915867</v>
      </c>
      <c r="AI321">
        <v>192.38186594285071</v>
      </c>
      <c r="AJ321">
        <v>208.15001035080786</v>
      </c>
      <c r="AK321">
        <v>205.41759097560134</v>
      </c>
      <c r="AL321">
        <v>208.97553311206866</v>
      </c>
      <c r="AM321">
        <v>204.29730609740363</v>
      </c>
      <c r="AN321">
        <v>197.09936039126478</v>
      </c>
      <c r="AO321">
        <v>206.96157646617212</v>
      </c>
      <c r="AP321">
        <v>199.95901750681514</v>
      </c>
      <c r="AQ321">
        <v>197.9309796091984</v>
      </c>
      <c r="AR321">
        <v>209.09201607756404</v>
      </c>
      <c r="AS321">
        <v>211.60980891400686</v>
      </c>
      <c r="AT321">
        <v>199.9307424534054</v>
      </c>
      <c r="AU321">
        <v>207.19031552053639</v>
      </c>
      <c r="AV321">
        <v>205.2947989590466</v>
      </c>
      <c r="AW321">
        <v>202.41635850416787</v>
      </c>
      <c r="AX321">
        <v>209.05470576272637</v>
      </c>
      <c r="AY321">
        <v>196.88101345073665</v>
      </c>
      <c r="AZ321">
        <v>206.13394651937415</v>
      </c>
      <c r="BA321">
        <v>206.01495619067282</v>
      </c>
      <c r="BB321">
        <v>208.97467648174643</v>
      </c>
      <c r="BC321">
        <v>199.31076720004785</v>
      </c>
      <c r="BD321">
        <v>210.75708032404509</v>
      </c>
      <c r="BE321">
        <v>209.86248939826328</v>
      </c>
      <c r="BF321">
        <v>206.38214421288285</v>
      </c>
      <c r="BG321">
        <v>209.12680027086753</v>
      </c>
      <c r="BH321">
        <v>209.59633998464415</v>
      </c>
      <c r="BI321">
        <v>203.46312324127939</v>
      </c>
    </row>
    <row r="322" spans="1:61" x14ac:dyDescent="0.2">
      <c r="A322" s="39" t="s">
        <v>420</v>
      </c>
      <c r="B322">
        <v>203.04867673749686</v>
      </c>
      <c r="C322">
        <v>197.94891257098061</v>
      </c>
      <c r="D322">
        <v>207.99852434484637</v>
      </c>
      <c r="E322">
        <v>206.88866909714125</v>
      </c>
      <c r="F322">
        <v>201.27869090848253</v>
      </c>
      <c r="G322">
        <v>218.16726400848711</v>
      </c>
      <c r="H322">
        <v>204.46241690243187</v>
      </c>
      <c r="I322">
        <v>205.70954559608072</v>
      </c>
      <c r="J322">
        <v>201.05101482605096</v>
      </c>
      <c r="K322">
        <v>211.02374246530235</v>
      </c>
      <c r="L322">
        <v>221.68827724945731</v>
      </c>
      <c r="M322">
        <v>216.28525344331865</v>
      </c>
      <c r="N322">
        <v>216.14911800262053</v>
      </c>
      <c r="O322">
        <v>206.29583089194784</v>
      </c>
      <c r="P322">
        <v>208.63313734699477</v>
      </c>
      <c r="Q322">
        <v>208.57556803767511</v>
      </c>
      <c r="R322">
        <v>207.62419565235905</v>
      </c>
      <c r="S322">
        <v>203.02529135497753</v>
      </c>
      <c r="T322">
        <v>204.54173961971537</v>
      </c>
      <c r="U322">
        <v>211.13744294544449</v>
      </c>
      <c r="V322">
        <v>212.09823201152903</v>
      </c>
      <c r="W322">
        <v>206.28169961801905</v>
      </c>
      <c r="X322">
        <v>211.46082401847525</v>
      </c>
      <c r="Y322">
        <v>202.32615595651441</v>
      </c>
      <c r="Z322">
        <v>214.89326043357141</v>
      </c>
      <c r="AA322">
        <v>212.8103481731232</v>
      </c>
      <c r="AB322">
        <v>212.13721181757865</v>
      </c>
      <c r="AC322">
        <v>213.1410324886092</v>
      </c>
      <c r="AD322">
        <v>201.82882265308581</v>
      </c>
      <c r="AE322">
        <v>207.27103885966062</v>
      </c>
      <c r="AF322">
        <v>207.49630137052736</v>
      </c>
      <c r="AG322">
        <v>196.29530341026839</v>
      </c>
      <c r="AH322">
        <v>208.81309224242432</v>
      </c>
      <c r="AI322">
        <v>212.74348098578048</v>
      </c>
      <c r="AJ322">
        <v>208.15001035080786</v>
      </c>
      <c r="AK322">
        <v>206.02124023062788</v>
      </c>
      <c r="AL322">
        <v>208.20726702132379</v>
      </c>
      <c r="AM322">
        <v>210.33366108659538</v>
      </c>
      <c r="AN322">
        <v>211.01591398965684</v>
      </c>
      <c r="AO322">
        <v>209.15173008907732</v>
      </c>
      <c r="AP322">
        <v>221.69768142467365</v>
      </c>
      <c r="AQ322">
        <v>222.14207872585393</v>
      </c>
      <c r="AR322">
        <v>212.22653897658165</v>
      </c>
      <c r="AS322">
        <v>200.94888198164699</v>
      </c>
      <c r="AT322">
        <v>208.11129316135339</v>
      </c>
      <c r="AU322">
        <v>207.9934783545541</v>
      </c>
      <c r="AV322">
        <v>206.44617889266374</v>
      </c>
      <c r="AW322">
        <v>200.83738247868314</v>
      </c>
      <c r="AX322">
        <v>207.28419470052177</v>
      </c>
      <c r="AY322">
        <v>210.34978074331593</v>
      </c>
      <c r="AZ322">
        <v>209.4777748447159</v>
      </c>
      <c r="BA322">
        <v>204.78052063245559</v>
      </c>
      <c r="BB322">
        <v>207.47686148971115</v>
      </c>
      <c r="BC322">
        <v>211.61085312761134</v>
      </c>
      <c r="BD322">
        <v>209.22149231174262</v>
      </c>
      <c r="BE322">
        <v>216.44167288960307</v>
      </c>
      <c r="BF322">
        <v>214.88311843077827</v>
      </c>
      <c r="BG322">
        <v>208.84883936324331</v>
      </c>
      <c r="BH322">
        <v>212.23219148615317</v>
      </c>
      <c r="BI322">
        <v>207.68110842019087</v>
      </c>
    </row>
    <row r="323" spans="1:61" x14ac:dyDescent="0.2">
      <c r="A323" s="39" t="s">
        <v>421</v>
      </c>
      <c r="B323">
        <v>212.90731622448948</v>
      </c>
      <c r="C323">
        <v>208.84585678905569</v>
      </c>
      <c r="D323">
        <v>206.6032048582274</v>
      </c>
      <c r="E323">
        <v>200.1860808171914</v>
      </c>
      <c r="F323">
        <v>210.22362473323301</v>
      </c>
      <c r="G323">
        <v>222.28434188710526</v>
      </c>
      <c r="H323">
        <v>208.07594621820317</v>
      </c>
      <c r="I323">
        <v>209.9594699551817</v>
      </c>
      <c r="J323">
        <v>197.31295522197615</v>
      </c>
      <c r="K323">
        <v>210.26478050535661</v>
      </c>
      <c r="L323">
        <v>206.64357278056559</v>
      </c>
      <c r="M323">
        <v>210.28678402436344</v>
      </c>
      <c r="N323">
        <v>210.35300717577047</v>
      </c>
      <c r="O323">
        <v>200.50943687911786</v>
      </c>
      <c r="P323">
        <v>210.82695509667974</v>
      </c>
      <c r="Q323">
        <v>203.80673829768784</v>
      </c>
      <c r="R323">
        <v>202.38385657413164</v>
      </c>
      <c r="S323">
        <v>209.35859067995625</v>
      </c>
      <c r="T323">
        <v>211.81910808755492</v>
      </c>
      <c r="U323">
        <v>211.08264361592592</v>
      </c>
      <c r="V323">
        <v>205.66726432426367</v>
      </c>
      <c r="W323">
        <v>201.66501242548111</v>
      </c>
      <c r="X323">
        <v>214.41155907032953</v>
      </c>
      <c r="Y323">
        <v>207.52206906073116</v>
      </c>
      <c r="Z323">
        <v>198.0758189141925</v>
      </c>
      <c r="AA323">
        <v>203.47730453741679</v>
      </c>
      <c r="AB323">
        <v>215.9144888331939</v>
      </c>
      <c r="AC323">
        <v>218.16261194308754</v>
      </c>
      <c r="AD323">
        <v>199.94429847193533</v>
      </c>
      <c r="AE323">
        <v>199.31954609765671</v>
      </c>
      <c r="AF323">
        <v>211.32393199187209</v>
      </c>
      <c r="AG323">
        <v>212.22483822148934</v>
      </c>
      <c r="AH323">
        <v>201.28489366234862</v>
      </c>
      <c r="AI323">
        <v>202.02693561023625</v>
      </c>
      <c r="AJ323">
        <v>197.19080098858103</v>
      </c>
      <c r="AK323">
        <v>213.3008159284218</v>
      </c>
      <c r="AL323">
        <v>206.53356143830752</v>
      </c>
      <c r="AM323">
        <v>201.0622198007768</v>
      </c>
      <c r="AN323">
        <v>203.93888446725032</v>
      </c>
      <c r="AO323">
        <v>204.62745267414721</v>
      </c>
      <c r="AP323">
        <v>213.96169684285996</v>
      </c>
      <c r="AQ323">
        <v>208.7310808314287</v>
      </c>
      <c r="AR323">
        <v>212.55937424703734</v>
      </c>
      <c r="AS323">
        <v>207.49249968267395</v>
      </c>
      <c r="AT323">
        <v>210.8770148219337</v>
      </c>
      <c r="AU323">
        <v>207.90216906553542</v>
      </c>
      <c r="AV323">
        <v>207.57062186695111</v>
      </c>
      <c r="AW323">
        <v>206.38082487713109</v>
      </c>
      <c r="AX323">
        <v>214.28784164291574</v>
      </c>
      <c r="AY323">
        <v>215.18033788871253</v>
      </c>
      <c r="AZ323">
        <v>203.43290982728649</v>
      </c>
      <c r="BA323">
        <v>218.76312855730066</v>
      </c>
      <c r="BB323">
        <v>209.82065832632361</v>
      </c>
      <c r="BC323">
        <v>205.54422219666594</v>
      </c>
      <c r="BD323">
        <v>197.72148659959203</v>
      </c>
      <c r="BE323">
        <v>210.51262179062905</v>
      </c>
      <c r="BF323">
        <v>208.51806750889227</v>
      </c>
      <c r="BG323">
        <v>214.34070261185116</v>
      </c>
      <c r="BH323">
        <v>210.16349178572273</v>
      </c>
      <c r="BI323">
        <v>212.09879476137576</v>
      </c>
    </row>
    <row r="324" spans="1:61" x14ac:dyDescent="0.2">
      <c r="A324" s="39" t="s">
        <v>422</v>
      </c>
      <c r="B324">
        <v>200.4201722478756</v>
      </c>
      <c r="C324">
        <v>208.99092744676454</v>
      </c>
      <c r="D324">
        <v>198.61723428894766</v>
      </c>
      <c r="E324">
        <v>210.92730589990242</v>
      </c>
      <c r="F324">
        <v>205.9812412220781</v>
      </c>
      <c r="G324">
        <v>206.99496003763488</v>
      </c>
      <c r="H324">
        <v>213.61614342586836</v>
      </c>
      <c r="I324">
        <v>194.37595126638189</v>
      </c>
      <c r="J324">
        <v>213.58434180675249</v>
      </c>
      <c r="K324">
        <v>202.60060280398466</v>
      </c>
      <c r="L324">
        <v>213.41031454304175</v>
      </c>
      <c r="M324">
        <v>198.606379469682</v>
      </c>
      <c r="N324">
        <v>214.82549284647394</v>
      </c>
      <c r="O324">
        <v>218.67043740476947</v>
      </c>
      <c r="P324">
        <v>204.2798733577074</v>
      </c>
      <c r="Q324">
        <v>202.53412328875856</v>
      </c>
      <c r="R324">
        <v>213.29077397004585</v>
      </c>
      <c r="S324">
        <v>204.36039035522117</v>
      </c>
      <c r="T324">
        <v>203.85608520646929</v>
      </c>
      <c r="U324">
        <v>207.26000270988879</v>
      </c>
      <c r="V324">
        <v>205.58273929728603</v>
      </c>
      <c r="W324">
        <v>210.60591946243949</v>
      </c>
      <c r="X324">
        <v>203.18595018344058</v>
      </c>
      <c r="Y324">
        <v>211.71114765584935</v>
      </c>
      <c r="Z324">
        <v>219.37419985752786</v>
      </c>
      <c r="AA324">
        <v>209.00118825230311</v>
      </c>
      <c r="AB324">
        <v>206.88609295339847</v>
      </c>
      <c r="AC324">
        <v>200.76505036505114</v>
      </c>
      <c r="AD324">
        <v>210.40845679400081</v>
      </c>
      <c r="AE324">
        <v>215.05495722286287</v>
      </c>
      <c r="AF324">
        <v>209.17797299026279</v>
      </c>
      <c r="AG324">
        <v>202.57806779901148</v>
      </c>
      <c r="AH324">
        <v>211.65953724212886</v>
      </c>
      <c r="AI324">
        <v>215.37418645258003</v>
      </c>
      <c r="AJ324">
        <v>208.85778083303012</v>
      </c>
      <c r="AK324">
        <v>191.92966517712921</v>
      </c>
      <c r="AL324">
        <v>208.57302941058879</v>
      </c>
      <c r="AM324">
        <v>210.97833480544796</v>
      </c>
      <c r="AN324">
        <v>204.78052063245559</v>
      </c>
      <c r="AO324">
        <v>209.49916559166741</v>
      </c>
      <c r="AP324">
        <v>204.04641971018282</v>
      </c>
      <c r="AQ324">
        <v>211.49886590811366</v>
      </c>
      <c r="AR324">
        <v>214.62991851640982</v>
      </c>
      <c r="AS324">
        <v>208.47751200327184</v>
      </c>
      <c r="AT324">
        <v>210.13760529277351</v>
      </c>
      <c r="AU324">
        <v>209.16592389076686</v>
      </c>
      <c r="AV324">
        <v>197.43000719009433</v>
      </c>
      <c r="AW324">
        <v>203.45662035416171</v>
      </c>
      <c r="AX324">
        <v>217.36660853767535</v>
      </c>
      <c r="AY324">
        <v>216.62965634951252</v>
      </c>
      <c r="AZ324">
        <v>208.02671811216715</v>
      </c>
      <c r="BA324">
        <v>199.13181274879025</v>
      </c>
      <c r="BB324">
        <v>213.51782477486995</v>
      </c>
      <c r="BC324">
        <v>203.86166893550399</v>
      </c>
      <c r="BD324">
        <v>200.49984512061928</v>
      </c>
      <c r="BE324">
        <v>203.08829432670609</v>
      </c>
      <c r="BF324">
        <v>203.28453145103413</v>
      </c>
      <c r="BG324">
        <v>210.69428369392699</v>
      </c>
      <c r="BH324">
        <v>212.76487798550806</v>
      </c>
      <c r="BI324">
        <v>210.63089930285787</v>
      </c>
    </row>
    <row r="325" spans="1:61" x14ac:dyDescent="0.2">
      <c r="A325" s="39" t="s">
        <v>423</v>
      </c>
      <c r="B325">
        <v>212.4074567995267</v>
      </c>
      <c r="C325">
        <v>207.39819531391549</v>
      </c>
      <c r="D325">
        <v>207.16095248408965</v>
      </c>
      <c r="E325">
        <v>203.9592935283581</v>
      </c>
      <c r="F325">
        <v>197.76455572119448</v>
      </c>
      <c r="G325">
        <v>206.74656850806787</v>
      </c>
      <c r="H325">
        <v>208.27001362923329</v>
      </c>
      <c r="I325">
        <v>203.57163391727954</v>
      </c>
      <c r="J325">
        <v>205.30238982920127</v>
      </c>
      <c r="K325">
        <v>204.85661691728455</v>
      </c>
      <c r="L325">
        <v>210.02371097657306</v>
      </c>
      <c r="M325">
        <v>215.8440575634886</v>
      </c>
      <c r="N325">
        <v>217.22274466574891</v>
      </c>
      <c r="O325">
        <v>215.80700361247</v>
      </c>
      <c r="P325">
        <v>205.74757498016697</v>
      </c>
      <c r="Q325">
        <v>200.85111357494316</v>
      </c>
      <c r="R325">
        <v>205.46166054137575</v>
      </c>
      <c r="S325">
        <v>200.11737531368271</v>
      </c>
      <c r="T325">
        <v>205.15381761689059</v>
      </c>
      <c r="U325">
        <v>205.57393538857286</v>
      </c>
      <c r="V325">
        <v>201.53417933889432</v>
      </c>
      <c r="W325">
        <v>210.24510301904957</v>
      </c>
      <c r="X325">
        <v>204.1061087105918</v>
      </c>
      <c r="Y325">
        <v>209.82776773272053</v>
      </c>
      <c r="Z325">
        <v>206.38126882423239</v>
      </c>
      <c r="AA325">
        <v>213.96093400417885</v>
      </c>
      <c r="AB325">
        <v>202.6128457395389</v>
      </c>
      <c r="AC325">
        <v>211.06542347061622</v>
      </c>
      <c r="AD325">
        <v>204.07360678055556</v>
      </c>
      <c r="AE325">
        <v>198.04783148848219</v>
      </c>
      <c r="AF325">
        <v>206.03335811066063</v>
      </c>
      <c r="AG325">
        <v>203.1754455196351</v>
      </c>
      <c r="AH325">
        <v>215.34842501515232</v>
      </c>
      <c r="AI325">
        <v>211.75405420527386</v>
      </c>
      <c r="AJ325">
        <v>213.51504854229279</v>
      </c>
      <c r="AK325">
        <v>205.93480810694746</v>
      </c>
      <c r="AL325">
        <v>199.63803749979706</v>
      </c>
      <c r="AM325">
        <v>216.53021219882066</v>
      </c>
      <c r="AN325">
        <v>208.8526723149771</v>
      </c>
      <c r="AO325">
        <v>210.03452202640619</v>
      </c>
      <c r="AP325">
        <v>218.42948042595526</v>
      </c>
      <c r="AQ325">
        <v>208.03134516646242</v>
      </c>
      <c r="AR325">
        <v>202.67234715666564</v>
      </c>
      <c r="AS325">
        <v>208.3209987653463</v>
      </c>
      <c r="AT325">
        <v>208.51806750889227</v>
      </c>
      <c r="AU325">
        <v>205.77226094010985</v>
      </c>
      <c r="AV325">
        <v>209.02686840364186</v>
      </c>
      <c r="AW325">
        <v>214.1076366364432</v>
      </c>
      <c r="AX325">
        <v>211.66951667274407</v>
      </c>
      <c r="AY325">
        <v>202.828929175128</v>
      </c>
      <c r="AZ325">
        <v>202.36824964504922</v>
      </c>
      <c r="BA325">
        <v>208.69883526521153</v>
      </c>
      <c r="BB325">
        <v>208.41039470488613</v>
      </c>
      <c r="BC325">
        <v>198.26892965048319</v>
      </c>
      <c r="BD325">
        <v>212.36408754467266</v>
      </c>
      <c r="BE325">
        <v>206.36236042938253</v>
      </c>
      <c r="BF325">
        <v>209.21847847367462</v>
      </c>
      <c r="BG325">
        <v>216.71274323799298</v>
      </c>
      <c r="BH325">
        <v>209.4320232821774</v>
      </c>
      <c r="BI325">
        <v>198.13734623076743</v>
      </c>
    </row>
    <row r="326" spans="1:61" x14ac:dyDescent="0.2">
      <c r="A326" s="39" t="s">
        <v>424</v>
      </c>
      <c r="B326">
        <v>203.86613967039739</v>
      </c>
      <c r="C326">
        <v>208.08268045803561</v>
      </c>
      <c r="D326">
        <v>210.18897184822708</v>
      </c>
      <c r="E326">
        <v>202.06021288450575</v>
      </c>
      <c r="F326">
        <v>210.90841626338079</v>
      </c>
      <c r="G326">
        <v>197.49068412912311</v>
      </c>
      <c r="H326">
        <v>205.49064841125801</v>
      </c>
      <c r="I326">
        <v>203.06443373320508</v>
      </c>
      <c r="J326">
        <v>201.77962581093016</v>
      </c>
      <c r="K326">
        <v>215.00732357472589</v>
      </c>
      <c r="L326">
        <v>211.52258894054103</v>
      </c>
      <c r="M326">
        <v>206.61102082832076</v>
      </c>
      <c r="N326">
        <v>207.69754696849122</v>
      </c>
      <c r="O326">
        <v>211.4306231100345</v>
      </c>
      <c r="P326">
        <v>219.37064828071743</v>
      </c>
      <c r="Q326">
        <v>204.44014451405383</v>
      </c>
      <c r="R326">
        <v>210.67438110768126</v>
      </c>
      <c r="S326">
        <v>202.46195374730451</v>
      </c>
      <c r="T326">
        <v>206.06427183557389</v>
      </c>
      <c r="U326">
        <v>211.90362686175649</v>
      </c>
      <c r="V326">
        <v>206.97228121881199</v>
      </c>
      <c r="W326">
        <v>209.85491103366076</v>
      </c>
      <c r="X326">
        <v>208.88035960743582</v>
      </c>
      <c r="Y326">
        <v>202.6087689295382</v>
      </c>
      <c r="Z326">
        <v>208.64838786784094</v>
      </c>
      <c r="AA326">
        <v>204.23691678607429</v>
      </c>
      <c r="AB326">
        <v>214.93312813382363</v>
      </c>
      <c r="AC326">
        <v>205.10512724959699</v>
      </c>
      <c r="AD326">
        <v>211.53395648744481</v>
      </c>
      <c r="AE326">
        <v>213.98673295826302</v>
      </c>
      <c r="AF326">
        <v>207.85672388902458</v>
      </c>
      <c r="AG326">
        <v>202.36611119563167</v>
      </c>
      <c r="AH326">
        <v>207.12432372184412</v>
      </c>
      <c r="AI326">
        <v>208.32268076211039</v>
      </c>
      <c r="AJ326">
        <v>210.42838439135085</v>
      </c>
      <c r="AK326">
        <v>213.49906644664588</v>
      </c>
      <c r="AL326">
        <v>207.88744377787953</v>
      </c>
      <c r="AM326">
        <v>208.74169179242745</v>
      </c>
      <c r="AN326">
        <v>205.48130676380242</v>
      </c>
      <c r="AO326">
        <v>210.28999169848976</v>
      </c>
      <c r="AP326">
        <v>210.35162531225797</v>
      </c>
      <c r="AQ326">
        <v>203.71898683825566</v>
      </c>
      <c r="AR326">
        <v>208.12770669854945</v>
      </c>
      <c r="AS326">
        <v>205.98034082232334</v>
      </c>
      <c r="AT326">
        <v>207.28844033547648</v>
      </c>
      <c r="AU326">
        <v>206.33947526894917</v>
      </c>
      <c r="AV326">
        <v>201.69189936260227</v>
      </c>
      <c r="AW326">
        <v>204.48927882844873</v>
      </c>
      <c r="AX326">
        <v>204.36248503520619</v>
      </c>
      <c r="AY326">
        <v>199.13954118001857</v>
      </c>
      <c r="AZ326">
        <v>214.7498092448659</v>
      </c>
      <c r="BA326">
        <v>207.70681358263391</v>
      </c>
      <c r="BB326">
        <v>208.15758871541038</v>
      </c>
      <c r="BC326">
        <v>204.07523250233498</v>
      </c>
      <c r="BD326">
        <v>206.96242684371828</v>
      </c>
      <c r="BE326">
        <v>211.63751496479381</v>
      </c>
      <c r="BF326">
        <v>210.7151804715686</v>
      </c>
      <c r="BG326">
        <v>219.35284037445672</v>
      </c>
      <c r="BH326">
        <v>211.37051517362852</v>
      </c>
      <c r="BI326">
        <v>202.25474925374147</v>
      </c>
    </row>
    <row r="327" spans="1:61" x14ac:dyDescent="0.2">
      <c r="A327" s="39" t="s">
        <v>425</v>
      </c>
      <c r="B327">
        <v>212.32214392276364</v>
      </c>
      <c r="C327">
        <v>198.04132860136451</v>
      </c>
      <c r="D327">
        <v>212.9671177748678</v>
      </c>
      <c r="E327">
        <v>205.62715276574454</v>
      </c>
      <c r="F327">
        <v>205.13696638536931</v>
      </c>
      <c r="G327">
        <v>198.47717210487463</v>
      </c>
      <c r="H327">
        <v>212.53214340723207</v>
      </c>
      <c r="I327">
        <v>206.36148504073208</v>
      </c>
      <c r="J327">
        <v>204.50937525075278</v>
      </c>
      <c r="K327">
        <v>209.84466898645042</v>
      </c>
      <c r="L327">
        <v>203.05056507587142</v>
      </c>
      <c r="M327">
        <v>191.73998096212745</v>
      </c>
      <c r="N327">
        <v>204.62338836969866</v>
      </c>
      <c r="O327">
        <v>206.03156356392719</v>
      </c>
      <c r="P327">
        <v>211.46595754763257</v>
      </c>
      <c r="Q327">
        <v>202.81516056221153</v>
      </c>
      <c r="R327">
        <v>202.39518660437898</v>
      </c>
      <c r="S327">
        <v>214.47254864816205</v>
      </c>
      <c r="T327">
        <v>208.65135168370034</v>
      </c>
      <c r="U327">
        <v>216.80395873537054</v>
      </c>
      <c r="V327">
        <v>204.29571789228066</v>
      </c>
      <c r="W327">
        <v>204.33363472639758</v>
      </c>
      <c r="X327">
        <v>211.66006247531914</v>
      </c>
      <c r="Y327">
        <v>207.99179635779001</v>
      </c>
      <c r="Z327">
        <v>212.93242737320543</v>
      </c>
      <c r="AA327">
        <v>212.79310301670921</v>
      </c>
      <c r="AB327">
        <v>208.48131369112525</v>
      </c>
      <c r="AC327">
        <v>202.44235754708643</v>
      </c>
      <c r="AD327">
        <v>209.83532733899483</v>
      </c>
      <c r="AE327">
        <v>207.5427594967623</v>
      </c>
      <c r="AF327">
        <v>213.79777406528592</v>
      </c>
      <c r="AG327">
        <v>207.71524232478259</v>
      </c>
      <c r="AH327">
        <v>205.43308535471442</v>
      </c>
      <c r="AI327">
        <v>215.50548224459635</v>
      </c>
      <c r="AJ327">
        <v>207.76410151703021</v>
      </c>
      <c r="AK327">
        <v>201.83592580670665</v>
      </c>
      <c r="AL327">
        <v>206.72065075123828</v>
      </c>
      <c r="AM327">
        <v>208.64330436089222</v>
      </c>
      <c r="AN327">
        <v>213.05954631080385</v>
      </c>
      <c r="AO327">
        <v>209.90263847343886</v>
      </c>
      <c r="AP327">
        <v>210.16985711176676</v>
      </c>
      <c r="AQ327">
        <v>209.31352692278597</v>
      </c>
      <c r="AR327">
        <v>202.44375816892716</v>
      </c>
      <c r="AS327">
        <v>210.95594986710057</v>
      </c>
      <c r="AT327">
        <v>210.78287302535318</v>
      </c>
      <c r="AU327">
        <v>205.39972054157988</v>
      </c>
      <c r="AV327">
        <v>210.69856059276208</v>
      </c>
      <c r="AW327">
        <v>204.94881410050584</v>
      </c>
      <c r="AX327">
        <v>208.31467720873479</v>
      </c>
      <c r="AY327">
        <v>210.8317572287051</v>
      </c>
      <c r="AZ327">
        <v>200.8471993371204</v>
      </c>
      <c r="BA327">
        <v>193.48235453199595</v>
      </c>
      <c r="BB327">
        <v>213.49699052498909</v>
      </c>
      <c r="BC327">
        <v>208.06879304237373</v>
      </c>
      <c r="BD327">
        <v>216.1114762906509</v>
      </c>
      <c r="BE327">
        <v>200.41582031572761</v>
      </c>
      <c r="BF327">
        <v>212.70575173494581</v>
      </c>
      <c r="BG327">
        <v>203.22164102927491</v>
      </c>
      <c r="BH327">
        <v>209.33691855808138</v>
      </c>
      <c r="BI327">
        <v>208.47412925141543</v>
      </c>
    </row>
    <row r="328" spans="1:61" x14ac:dyDescent="0.2">
      <c r="A328" s="39" t="s">
        <v>426</v>
      </c>
      <c r="B328">
        <v>203.403734374122</v>
      </c>
      <c r="C328">
        <v>207.51826737287774</v>
      </c>
      <c r="D328">
        <v>204.14009254855773</v>
      </c>
      <c r="E328">
        <v>209.74349906956195</v>
      </c>
      <c r="F328">
        <v>209.46382490129326</v>
      </c>
      <c r="G328">
        <v>219.2486941361567</v>
      </c>
      <c r="H328">
        <v>205.00362593557657</v>
      </c>
      <c r="I328">
        <v>206.35444441487198</v>
      </c>
      <c r="J328">
        <v>208.01745775080053</v>
      </c>
      <c r="K328">
        <v>199.19756694199168</v>
      </c>
      <c r="L328">
        <v>216.97320887816022</v>
      </c>
      <c r="M328">
        <v>204.2920287543966</v>
      </c>
      <c r="N328">
        <v>217.54928964347346</v>
      </c>
      <c r="O328">
        <v>212.77406956633786</v>
      </c>
      <c r="P328">
        <v>206.5540455327282</v>
      </c>
      <c r="Q328">
        <v>208.70222426984401</v>
      </c>
      <c r="R328">
        <v>213.60127432436275</v>
      </c>
      <c r="S328">
        <v>209.63323761626089</v>
      </c>
      <c r="T328">
        <v>198.53689862194005</v>
      </c>
      <c r="U328">
        <v>216.05817762739025</v>
      </c>
      <c r="V328">
        <v>202.02921162072744</v>
      </c>
      <c r="W328">
        <v>205.54375949123641</v>
      </c>
      <c r="X328">
        <v>208.44879925553687</v>
      </c>
      <c r="Y328">
        <v>206.8082458912686</v>
      </c>
      <c r="Z328">
        <v>205.87191768518824</v>
      </c>
      <c r="AA328">
        <v>200.74200263243983</v>
      </c>
      <c r="AB328">
        <v>213.48867433280975</v>
      </c>
      <c r="AC328">
        <v>204.70732563572528</v>
      </c>
      <c r="AD328">
        <v>209.40940073833917</v>
      </c>
      <c r="AE328">
        <v>204.63810740457848</v>
      </c>
      <c r="AF328">
        <v>203.72013109627733</v>
      </c>
      <c r="AG328">
        <v>205.14130581196514</v>
      </c>
      <c r="AH328">
        <v>206.44574119833851</v>
      </c>
      <c r="AI328">
        <v>204.55351984984009</v>
      </c>
      <c r="AJ328">
        <v>204.6487496294576</v>
      </c>
      <c r="AK328">
        <v>210.81591894690791</v>
      </c>
      <c r="AL328">
        <v>208.69204475039442</v>
      </c>
      <c r="AM328">
        <v>211.62913624485373</v>
      </c>
      <c r="AN328">
        <v>217.50777121033752</v>
      </c>
      <c r="AO328">
        <v>203.4317217998323</v>
      </c>
      <c r="AP328">
        <v>207.74641241351492</v>
      </c>
      <c r="AQ328">
        <v>201.38226189138368</v>
      </c>
      <c r="AR328">
        <v>212.30097202297475</v>
      </c>
      <c r="AS328">
        <v>210.27119585360924</v>
      </c>
      <c r="AT328">
        <v>201.81062707470846</v>
      </c>
      <c r="AU328">
        <v>210.35669631365454</v>
      </c>
      <c r="AV328">
        <v>218.1211685432645</v>
      </c>
      <c r="AW328">
        <v>209.42375711220666</v>
      </c>
      <c r="AX328">
        <v>212.45285195382894</v>
      </c>
      <c r="AY328">
        <v>205.30096419625625</v>
      </c>
      <c r="AZ328">
        <v>214.50461288387305</v>
      </c>
      <c r="BA328">
        <v>200.72890931933944</v>
      </c>
      <c r="BB328">
        <v>204.16266507018736</v>
      </c>
      <c r="BC328">
        <v>205.14275020323839</v>
      </c>
      <c r="BD328">
        <v>208.25948395432351</v>
      </c>
      <c r="BE328">
        <v>207.06504740465607</v>
      </c>
      <c r="BF328">
        <v>204.35305584888556</v>
      </c>
      <c r="BG328">
        <v>213.28543409927806</v>
      </c>
      <c r="BH328">
        <v>204.93949121137848</v>
      </c>
      <c r="BI328">
        <v>214.89880039317359</v>
      </c>
    </row>
    <row r="329" spans="1:61" x14ac:dyDescent="0.2">
      <c r="A329" s="39" t="s">
        <v>427</v>
      </c>
      <c r="B329">
        <v>220.13608811667655</v>
      </c>
      <c r="C329">
        <v>217.25723497857689</v>
      </c>
      <c r="D329">
        <v>215.63347657084523</v>
      </c>
      <c r="E329">
        <v>202.53687451023143</v>
      </c>
      <c r="F329">
        <v>205.6520638256261</v>
      </c>
      <c r="G329">
        <v>210.71993258138536</v>
      </c>
      <c r="H329">
        <v>211.3492244710942</v>
      </c>
      <c r="I329">
        <v>209.20985589546763</v>
      </c>
      <c r="J329">
        <v>211.27657971865847</v>
      </c>
      <c r="K329">
        <v>211.80092501472973</v>
      </c>
      <c r="L329">
        <v>200.81373447956867</v>
      </c>
      <c r="M329">
        <v>221.01717929891311</v>
      </c>
      <c r="N329">
        <v>206.6916691341321</v>
      </c>
      <c r="O329">
        <v>212.72762394565507</v>
      </c>
      <c r="P329">
        <v>205.67232907288417</v>
      </c>
      <c r="Q329">
        <v>200.25586179818492</v>
      </c>
      <c r="R329">
        <v>212.16574948758353</v>
      </c>
      <c r="S329">
        <v>209.35078721541504</v>
      </c>
      <c r="T329">
        <v>213.41714257451531</v>
      </c>
      <c r="U329">
        <v>203.40194608016463</v>
      </c>
      <c r="V329">
        <v>211.70955945072637</v>
      </c>
      <c r="W329">
        <v>220.90893123950809</v>
      </c>
      <c r="X329">
        <v>210.77713297691662</v>
      </c>
      <c r="Y329">
        <v>208.93666585598839</v>
      </c>
      <c r="Z329">
        <v>211.38830432156101</v>
      </c>
      <c r="AA329">
        <v>202.94045368919615</v>
      </c>
      <c r="AB329">
        <v>209.7700671151033</v>
      </c>
      <c r="AC329">
        <v>209.35555808356003</v>
      </c>
      <c r="AD329">
        <v>203.15004674321972</v>
      </c>
      <c r="AE329">
        <v>199.65672079470824</v>
      </c>
      <c r="AF329">
        <v>207.85209058195323</v>
      </c>
      <c r="AG329">
        <v>208.68993131208117</v>
      </c>
      <c r="AH329">
        <v>206.53922645343118</v>
      </c>
      <c r="AI329">
        <v>203.06757262679457</v>
      </c>
      <c r="AJ329">
        <v>201.4159768599784</v>
      </c>
      <c r="AK329">
        <v>200.76104858836334</v>
      </c>
      <c r="AL329">
        <v>205.71184036490013</v>
      </c>
      <c r="AM329">
        <v>200.62581354741997</v>
      </c>
      <c r="AN329">
        <v>212.74225544166984</v>
      </c>
      <c r="AO329">
        <v>218.65393007593229</v>
      </c>
      <c r="AP329">
        <v>205.91900108903064</v>
      </c>
      <c r="AQ329">
        <v>209.17797299026279</v>
      </c>
      <c r="AR329">
        <v>203.92726680930355</v>
      </c>
      <c r="AS329">
        <v>206.96157646617212</v>
      </c>
      <c r="AT329">
        <v>207.82809868015465</v>
      </c>
      <c r="AU329">
        <v>211.48599769495195</v>
      </c>
      <c r="AV329">
        <v>197.34331870259484</v>
      </c>
      <c r="AW329">
        <v>208.05154163318366</v>
      </c>
      <c r="AX329">
        <v>202.50023324243375</v>
      </c>
      <c r="AY329">
        <v>199.40333329705754</v>
      </c>
      <c r="AZ329">
        <v>214.55140866001602</v>
      </c>
      <c r="BA329">
        <v>218.63477157003945</v>
      </c>
      <c r="BB329">
        <v>200.95557245204691</v>
      </c>
      <c r="BC329">
        <v>212.08768983106711</v>
      </c>
      <c r="BD329">
        <v>206.21086817064497</v>
      </c>
      <c r="BE329">
        <v>215.64671995057142</v>
      </c>
      <c r="BF329">
        <v>202.46195374730451</v>
      </c>
      <c r="BG329">
        <v>208.69120062562433</v>
      </c>
      <c r="BH329">
        <v>205.60265438908391</v>
      </c>
      <c r="BI329">
        <v>211.34213382302551</v>
      </c>
    </row>
    <row r="330" spans="1:61" x14ac:dyDescent="0.2">
      <c r="A330" s="39" t="s">
        <v>428</v>
      </c>
      <c r="B330">
        <v>216.86818725120975</v>
      </c>
      <c r="C330">
        <v>210.39688290548656</v>
      </c>
      <c r="D330">
        <v>199.58961600187467</v>
      </c>
      <c r="E330">
        <v>209.75412253611285</v>
      </c>
      <c r="F330">
        <v>215.73055717218085</v>
      </c>
      <c r="G330">
        <v>216.44850092107663</v>
      </c>
      <c r="H330">
        <v>202.09027623187285</v>
      </c>
      <c r="I330">
        <v>206.14286297805666</v>
      </c>
      <c r="J330">
        <v>213.84270651415864</v>
      </c>
      <c r="K330">
        <v>205.89592834531504</v>
      </c>
      <c r="L330">
        <v>200.9536716081202</v>
      </c>
      <c r="M330">
        <v>205.29764397216059</v>
      </c>
      <c r="N330">
        <v>205.36533027316909</v>
      </c>
      <c r="O330">
        <v>213.48521029486437</v>
      </c>
      <c r="P330">
        <v>212.4254647946218</v>
      </c>
      <c r="Q330">
        <v>207.52544555981149</v>
      </c>
      <c r="R330">
        <v>200.81077066370926</v>
      </c>
      <c r="S330">
        <v>199.06163159012794</v>
      </c>
      <c r="T330">
        <v>210.54489236795052</v>
      </c>
      <c r="U330">
        <v>211.03157094094786</v>
      </c>
      <c r="V330">
        <v>203.3654423734406</v>
      </c>
      <c r="W330">
        <v>208.5721852858187</v>
      </c>
      <c r="X330">
        <v>214.60648311168188</v>
      </c>
      <c r="Y330">
        <v>213.09950154992111</v>
      </c>
      <c r="Z330">
        <v>206.24587746388715</v>
      </c>
      <c r="AA330">
        <v>205.17640264407237</v>
      </c>
      <c r="AB330">
        <v>203.76101799902972</v>
      </c>
      <c r="AC330">
        <v>207.86892930792237</v>
      </c>
      <c r="AD330">
        <v>211.36493144459382</v>
      </c>
      <c r="AE330">
        <v>198.21000348875532</v>
      </c>
      <c r="AF330">
        <v>196.4217595536029</v>
      </c>
      <c r="AG330">
        <v>215.96458607510431</v>
      </c>
      <c r="AH330">
        <v>207.64148457820556</v>
      </c>
      <c r="AI330">
        <v>198.99317619766225</v>
      </c>
      <c r="AJ330">
        <v>198.24872067820979</v>
      </c>
      <c r="AK330">
        <v>204.92228357162094</v>
      </c>
      <c r="AL330">
        <v>205.25626935287437</v>
      </c>
      <c r="AM330">
        <v>203.70416775895865</v>
      </c>
      <c r="AN330">
        <v>203.91840662560571</v>
      </c>
      <c r="AO330">
        <v>208.38128803225845</v>
      </c>
      <c r="AP330">
        <v>207.97328188783285</v>
      </c>
      <c r="AQ330">
        <v>214.68154143568245</v>
      </c>
      <c r="AR330">
        <v>209.62180754159635</v>
      </c>
      <c r="AS330">
        <v>213.4383644965128</v>
      </c>
      <c r="AT330">
        <v>202.34188794111833</v>
      </c>
      <c r="AU330">
        <v>202.54857970704325</v>
      </c>
      <c r="AV330">
        <v>201.3043648070452</v>
      </c>
      <c r="AW330">
        <v>205.93932261127338</v>
      </c>
      <c r="AX330">
        <v>211.81215500055987</v>
      </c>
      <c r="AY330">
        <v>206.94014820256416</v>
      </c>
      <c r="AZ330">
        <v>208.30793671612628</v>
      </c>
      <c r="BA330">
        <v>204.35882090842642</v>
      </c>
      <c r="BB330">
        <v>207.65624112974183</v>
      </c>
      <c r="BC330">
        <v>208.89954312443297</v>
      </c>
      <c r="BD330">
        <v>208.43233569613221</v>
      </c>
      <c r="BE330">
        <v>216.43484485812951</v>
      </c>
      <c r="BF330">
        <v>204.52685801265761</v>
      </c>
      <c r="BG330">
        <v>212.04565867029305</v>
      </c>
      <c r="BH330">
        <v>216.75728801474907</v>
      </c>
      <c r="BI330">
        <v>206.80436917010229</v>
      </c>
    </row>
    <row r="331" spans="1:61" x14ac:dyDescent="0.2">
      <c r="A331" s="39" t="s">
        <v>429</v>
      </c>
      <c r="B331">
        <v>205.34407083451515</v>
      </c>
      <c r="C331">
        <v>205.03724711253017</v>
      </c>
      <c r="D331">
        <v>218.69539848685963</v>
      </c>
      <c r="E331">
        <v>209.01402520158445</v>
      </c>
      <c r="F331">
        <v>214.32845967629692</v>
      </c>
      <c r="G331">
        <v>202.30318325721601</v>
      </c>
      <c r="H331">
        <v>213.65597360946413</v>
      </c>
      <c r="I331">
        <v>207.81799419401796</v>
      </c>
      <c r="J331">
        <v>218.07352238957537</v>
      </c>
      <c r="K331">
        <v>199.46138407013495</v>
      </c>
      <c r="L331">
        <v>208.27085775400337</v>
      </c>
      <c r="M331">
        <v>206.62057507016289</v>
      </c>
      <c r="N331">
        <v>197.8788314567355</v>
      </c>
      <c r="O331">
        <v>210.07287030207226</v>
      </c>
      <c r="P331">
        <v>211.95086033222469</v>
      </c>
      <c r="Q331">
        <v>209.01787691164645</v>
      </c>
      <c r="R331">
        <v>199.14414322320954</v>
      </c>
      <c r="S331">
        <v>203.64800532425579</v>
      </c>
      <c r="T331">
        <v>207.15201101430284</v>
      </c>
      <c r="U331">
        <v>209.57703766490158</v>
      </c>
      <c r="V331">
        <v>202.30389607368852</v>
      </c>
      <c r="W331">
        <v>199.25016529433196</v>
      </c>
      <c r="X331">
        <v>203.28514422308945</v>
      </c>
      <c r="Y331">
        <v>207.68279666973103</v>
      </c>
      <c r="Z331">
        <v>203.70530576420424</v>
      </c>
      <c r="AA331">
        <v>210.59698424542876</v>
      </c>
      <c r="AB331">
        <v>206.82891131619544</v>
      </c>
      <c r="AC331">
        <v>212.33016623446747</v>
      </c>
      <c r="AD331">
        <v>209.58010777795425</v>
      </c>
      <c r="AE331">
        <v>214.43401904198981</v>
      </c>
      <c r="AF331">
        <v>210.23367919716111</v>
      </c>
      <c r="AG331">
        <v>209.35902837428148</v>
      </c>
      <c r="AH331">
        <v>207.07785309005703</v>
      </c>
      <c r="AI331">
        <v>194.57483956776559</v>
      </c>
      <c r="AJ331">
        <v>206.5540455327282</v>
      </c>
      <c r="AK331">
        <v>205.6174547100527</v>
      </c>
      <c r="AL331">
        <v>206.74397985877295</v>
      </c>
      <c r="AM331">
        <v>207.12262296675181</v>
      </c>
      <c r="AN331">
        <v>205.62760921839799</v>
      </c>
      <c r="AO331">
        <v>217.12965333554894</v>
      </c>
      <c r="AP331">
        <v>217.23477500691661</v>
      </c>
      <c r="AQ331">
        <v>208.46948343879194</v>
      </c>
      <c r="AR331">
        <v>199.46278469197568</v>
      </c>
      <c r="AS331">
        <v>200.83934585037059</v>
      </c>
      <c r="AT331">
        <v>206.38434519006114</v>
      </c>
      <c r="AU331">
        <v>201.13617763618822</v>
      </c>
      <c r="AV331">
        <v>206.02931881731638</v>
      </c>
      <c r="AW331">
        <v>205.3662681895803</v>
      </c>
      <c r="AX331">
        <v>214.23555592937919</v>
      </c>
      <c r="AY331">
        <v>210.91374362859642</v>
      </c>
      <c r="AZ331">
        <v>215.69681719248183</v>
      </c>
      <c r="BA331">
        <v>198.74624156492064</v>
      </c>
      <c r="BB331">
        <v>201.44601519624121</v>
      </c>
      <c r="BC331">
        <v>210.63939682554337</v>
      </c>
      <c r="BD331">
        <v>211.56296936843137</v>
      </c>
      <c r="BE331">
        <v>207.98211706042639</v>
      </c>
      <c r="BF331">
        <v>205.36202255462558</v>
      </c>
      <c r="BG331">
        <v>207.64991957313032</v>
      </c>
      <c r="BH331">
        <v>198.27493231551489</v>
      </c>
      <c r="BI331">
        <v>201.35177335524349</v>
      </c>
    </row>
    <row r="332" spans="1:61" x14ac:dyDescent="0.2">
      <c r="A332" s="39" t="s">
        <v>430</v>
      </c>
      <c r="B332">
        <v>206.95429198204511</v>
      </c>
      <c r="C332">
        <v>214.38340907244128</v>
      </c>
      <c r="D332">
        <v>214.46917214908171</v>
      </c>
      <c r="E332">
        <v>211.40509927809762</v>
      </c>
      <c r="F332">
        <v>204.53301699709118</v>
      </c>
      <c r="G332">
        <v>214.75875071465271</v>
      </c>
      <c r="H332">
        <v>206.40848715848551</v>
      </c>
      <c r="I332">
        <v>202.26853037221008</v>
      </c>
      <c r="J332">
        <v>207.91984566349856</v>
      </c>
      <c r="K332">
        <v>215.4230581503798</v>
      </c>
      <c r="L332">
        <v>211.53034238287364</v>
      </c>
      <c r="M332">
        <v>203.2338964703813</v>
      </c>
      <c r="N332">
        <v>220.21902493853122</v>
      </c>
      <c r="O332">
        <v>211.49577078395669</v>
      </c>
      <c r="P332">
        <v>212.71668158752436</v>
      </c>
      <c r="Q332">
        <v>193.41272361762822</v>
      </c>
      <c r="R332">
        <v>209.87139960416971</v>
      </c>
      <c r="S332">
        <v>204.70078523195116</v>
      </c>
      <c r="T332">
        <v>209.79400899469329</v>
      </c>
      <c r="U332">
        <v>210.08687652047956</v>
      </c>
      <c r="V332">
        <v>201.29376009882253</v>
      </c>
      <c r="W332">
        <v>205.95331007135246</v>
      </c>
      <c r="X332">
        <v>209.50658763686806</v>
      </c>
      <c r="Y332">
        <v>211.5272410059406</v>
      </c>
      <c r="Z332">
        <v>210.11675228456443</v>
      </c>
      <c r="AA332">
        <v>209.05428057395329</v>
      </c>
      <c r="AB332">
        <v>209.52406414599682</v>
      </c>
      <c r="AC332">
        <v>203.76554500890779</v>
      </c>
      <c r="AD332">
        <v>205.35210565177113</v>
      </c>
      <c r="AE332">
        <v>208.81010966823669</v>
      </c>
      <c r="AF332">
        <v>212.75386059406446</v>
      </c>
      <c r="AG332">
        <v>217.3132348411018</v>
      </c>
      <c r="AH332">
        <v>213.86940586799756</v>
      </c>
      <c r="AI332">
        <v>208.52609607337217</v>
      </c>
      <c r="AJ332">
        <v>208.52525194860209</v>
      </c>
      <c r="AK332">
        <v>204.94489360990701</v>
      </c>
      <c r="AL332">
        <v>209.98953330254881</v>
      </c>
      <c r="AM332">
        <v>210.75326613063953</v>
      </c>
      <c r="AN332">
        <v>217.13800704438472</v>
      </c>
      <c r="AO332">
        <v>204.2507229156472</v>
      </c>
      <c r="AP332">
        <v>210.90116304313415</v>
      </c>
      <c r="AQ332">
        <v>201.16449020625441</v>
      </c>
      <c r="AR332">
        <v>211.2045102216216</v>
      </c>
      <c r="AS332">
        <v>208.05154163318366</v>
      </c>
      <c r="AT332">
        <v>207.16989395387645</v>
      </c>
      <c r="AU332">
        <v>212.64416189061012</v>
      </c>
      <c r="AV332">
        <v>209.55819805058854</v>
      </c>
      <c r="AW332">
        <v>212.52623453384149</v>
      </c>
      <c r="AX332">
        <v>196.1322810324491</v>
      </c>
      <c r="AY332">
        <v>210.7585122097662</v>
      </c>
      <c r="AZ332">
        <v>203.29667434217117</v>
      </c>
      <c r="BA332">
        <v>216.17060254121316</v>
      </c>
      <c r="BB332">
        <v>216.35393393572303</v>
      </c>
      <c r="BC332">
        <v>216.3928262029076</v>
      </c>
      <c r="BD332">
        <v>207.53389306028839</v>
      </c>
      <c r="BE332">
        <v>199.38187376956921</v>
      </c>
      <c r="BF332">
        <v>215.05398178979522</v>
      </c>
      <c r="BG332">
        <v>208.39857695810497</v>
      </c>
      <c r="BH332">
        <v>210.18578293242899</v>
      </c>
      <c r="BI332">
        <v>205.51723521512758</v>
      </c>
    </row>
    <row r="333" spans="1:61" x14ac:dyDescent="0.2">
      <c r="A333" s="39" t="s">
        <v>431</v>
      </c>
      <c r="B333">
        <v>206.84741328060045</v>
      </c>
      <c r="C333">
        <v>209.09759355382266</v>
      </c>
      <c r="D333">
        <v>197.79061729187379</v>
      </c>
      <c r="E333">
        <v>209.68607982686808</v>
      </c>
      <c r="F333">
        <v>203.84489273729559</v>
      </c>
      <c r="G333">
        <v>202.7052117477142</v>
      </c>
      <c r="H333">
        <v>217.85217411653139</v>
      </c>
      <c r="I333">
        <v>208.30961871289037</v>
      </c>
      <c r="J333">
        <v>199.20059328561183</v>
      </c>
      <c r="K333">
        <v>203.16307752855937</v>
      </c>
      <c r="L333">
        <v>194.51611349487212</v>
      </c>
      <c r="M333">
        <v>201.97354940811056</v>
      </c>
      <c r="N333">
        <v>211.86852377687319</v>
      </c>
      <c r="O333">
        <v>200.52430598062347</v>
      </c>
      <c r="P333">
        <v>205.62853462925705</v>
      </c>
      <c r="Q333">
        <v>217.43916575124604</v>
      </c>
      <c r="R333">
        <v>205.76906577153568</v>
      </c>
      <c r="S333">
        <v>214.61081003272557</v>
      </c>
      <c r="T333">
        <v>204.24754650540126</v>
      </c>
      <c r="U333">
        <v>206.90368826527265</v>
      </c>
      <c r="V333">
        <v>215.89087835073587</v>
      </c>
      <c r="W333">
        <v>207.03899833952892</v>
      </c>
      <c r="X333">
        <v>200.9717796476325</v>
      </c>
      <c r="Y333">
        <v>205.2767409417429</v>
      </c>
      <c r="Z333">
        <v>202.59309947269503</v>
      </c>
      <c r="AA333">
        <v>204.1282435378962</v>
      </c>
      <c r="AB333">
        <v>206.05039067268808</v>
      </c>
      <c r="AC333">
        <v>210.14441456591885</v>
      </c>
      <c r="AD333">
        <v>202.85048874703352</v>
      </c>
      <c r="AE333">
        <v>214.25720304014976</v>
      </c>
      <c r="AF333">
        <v>202.0420923394413</v>
      </c>
      <c r="AG333">
        <v>204.76552647542849</v>
      </c>
      <c r="AH333">
        <v>207.71102795370825</v>
      </c>
      <c r="AI333">
        <v>203.6266833578411</v>
      </c>
      <c r="AJ333">
        <v>216.27739995656884</v>
      </c>
      <c r="AK333">
        <v>210.93603477530269</v>
      </c>
      <c r="AL333">
        <v>226.04000930860639</v>
      </c>
      <c r="AM333">
        <v>209.44421619552304</v>
      </c>
      <c r="AN333">
        <v>214.88773297952139</v>
      </c>
      <c r="AO333">
        <v>207.53051656120806</v>
      </c>
      <c r="AP333">
        <v>210.14668432363396</v>
      </c>
      <c r="AQ333">
        <v>203.25285488743975</v>
      </c>
      <c r="AR333">
        <v>206.22018480699626</v>
      </c>
      <c r="AS333">
        <v>209.44639216159703</v>
      </c>
      <c r="AT333">
        <v>208.73575165515649</v>
      </c>
      <c r="AU333">
        <v>207.26127827620803</v>
      </c>
      <c r="AV333">
        <v>198.63339146232465</v>
      </c>
      <c r="AW333">
        <v>206.71156546760176</v>
      </c>
      <c r="AX333">
        <v>206.32141725164547</v>
      </c>
      <c r="AY333">
        <v>203.04236143366143</v>
      </c>
      <c r="AZ333">
        <v>206.38565827303682</v>
      </c>
      <c r="BA333">
        <v>201.44002503676165</v>
      </c>
      <c r="BB333">
        <v>215.33100478100823</v>
      </c>
      <c r="BC333">
        <v>200.72589548127144</v>
      </c>
      <c r="BD333">
        <v>212.29754550168582</v>
      </c>
      <c r="BE333">
        <v>211.03989963867934</v>
      </c>
      <c r="BF333">
        <v>204.59286231690203</v>
      </c>
      <c r="BG333">
        <v>200.72992226906354</v>
      </c>
      <c r="BH333">
        <v>199.77572362896171</v>
      </c>
      <c r="BI333">
        <v>207.27613487216149</v>
      </c>
    </row>
    <row r="334" spans="1:61" x14ac:dyDescent="0.2">
      <c r="A334" s="39" t="s">
        <v>432</v>
      </c>
      <c r="B334">
        <v>216.38204641695484</v>
      </c>
      <c r="C334">
        <v>207.54487293507555</v>
      </c>
      <c r="D334">
        <v>211.40509927809762</v>
      </c>
      <c r="E334">
        <v>205.47756760370976</v>
      </c>
      <c r="F334">
        <v>196.08871168876067</v>
      </c>
      <c r="G334">
        <v>202.73722596121661</v>
      </c>
      <c r="H334">
        <v>209.94020515209559</v>
      </c>
      <c r="I334">
        <v>200.18260427369387</v>
      </c>
      <c r="J334">
        <v>212.78019728689105</v>
      </c>
      <c r="K334">
        <v>203.63302367278084</v>
      </c>
      <c r="L334">
        <v>207.68237148095795</v>
      </c>
      <c r="M334">
        <v>216.35128275866737</v>
      </c>
      <c r="N334">
        <v>204.02951220367686</v>
      </c>
      <c r="O334">
        <v>208.63652635162725</v>
      </c>
      <c r="P334">
        <v>212.18201921092987</v>
      </c>
      <c r="Q334">
        <v>211.18210027216992</v>
      </c>
      <c r="R334">
        <v>201.66583779192297</v>
      </c>
      <c r="S334">
        <v>205.30096419625625</v>
      </c>
      <c r="T334">
        <v>211.28261364757054</v>
      </c>
      <c r="U334">
        <v>207.87776448051591</v>
      </c>
      <c r="V334">
        <v>214.88957129568735</v>
      </c>
      <c r="W334">
        <v>215.721528163529</v>
      </c>
      <c r="X334">
        <v>209.40723102504126</v>
      </c>
      <c r="Y334">
        <v>206.55099417800375</v>
      </c>
      <c r="Z334">
        <v>210.4795070885375</v>
      </c>
      <c r="AA334">
        <v>212.89229705635807</v>
      </c>
      <c r="AB334">
        <v>200.6371685887716</v>
      </c>
      <c r="AC334">
        <v>213.38240215064434</v>
      </c>
      <c r="AD334">
        <v>206.34564050615882</v>
      </c>
      <c r="AE334">
        <v>205.88597392580414</v>
      </c>
      <c r="AF334">
        <v>204.52788346793386</v>
      </c>
      <c r="AG334">
        <v>210.2176971015142</v>
      </c>
      <c r="AH334">
        <v>212.71850739813817</v>
      </c>
      <c r="AI334">
        <v>210.95886366075138</v>
      </c>
      <c r="AJ334">
        <v>208.0969868096945</v>
      </c>
      <c r="AK334">
        <v>207.82809868015465</v>
      </c>
      <c r="AL334">
        <v>203.28331841247564</v>
      </c>
      <c r="AM334">
        <v>203.10582711081952</v>
      </c>
      <c r="AN334">
        <v>202.86612068722025</v>
      </c>
      <c r="AO334">
        <v>215.01870362718182</v>
      </c>
      <c r="AP334">
        <v>207.06973698671209</v>
      </c>
      <c r="AQ334">
        <v>214.97522182235844</v>
      </c>
      <c r="AR334">
        <v>204.4789617479255</v>
      </c>
      <c r="AS334">
        <v>208.38719065287296</v>
      </c>
      <c r="AT334">
        <v>204.53044710612448</v>
      </c>
      <c r="AU334">
        <v>201.48183109759702</v>
      </c>
      <c r="AV334">
        <v>213.7047452628467</v>
      </c>
      <c r="AW334">
        <v>213.29211206412583</v>
      </c>
      <c r="AX334">
        <v>210.43766351104568</v>
      </c>
      <c r="AY334">
        <v>205.73430033656041</v>
      </c>
      <c r="AZ334">
        <v>210.14759097616479</v>
      </c>
      <c r="BA334">
        <v>209.75810555447242</v>
      </c>
      <c r="BB334">
        <v>214.6021561906382</v>
      </c>
      <c r="BC334">
        <v>205.86239470722649</v>
      </c>
      <c r="BD334">
        <v>206.33991921605048</v>
      </c>
      <c r="BE334">
        <v>199.25761860341299</v>
      </c>
      <c r="BF334">
        <v>200.33219568850473</v>
      </c>
      <c r="BG334">
        <v>204.39801330886257</v>
      </c>
      <c r="BH334">
        <v>204.75602225579496</v>
      </c>
      <c r="BI334">
        <v>202.89856008949573</v>
      </c>
    </row>
    <row r="335" spans="1:61" x14ac:dyDescent="0.2">
      <c r="A335" s="39" t="s">
        <v>433</v>
      </c>
      <c r="B335">
        <v>204.98897568123357</v>
      </c>
      <c r="C335">
        <v>215.06069727129943</v>
      </c>
      <c r="D335">
        <v>208.5134154434927</v>
      </c>
      <c r="E335">
        <v>212.06499225391599</v>
      </c>
      <c r="F335">
        <v>208.76165690643393</v>
      </c>
      <c r="G335">
        <v>208.11718327641574</v>
      </c>
      <c r="H335">
        <v>216.7888270172698</v>
      </c>
      <c r="I335">
        <v>209.09502366285597</v>
      </c>
      <c r="J335">
        <v>213.62180844099203</v>
      </c>
      <c r="K335">
        <v>198.12891748861875</v>
      </c>
      <c r="L335">
        <v>207.77842037424125</v>
      </c>
      <c r="M335">
        <v>209.45336400692031</v>
      </c>
      <c r="N335">
        <v>212.9299137572234</v>
      </c>
      <c r="O335">
        <v>200.50624796331977</v>
      </c>
      <c r="P335">
        <v>203.45365653830231</v>
      </c>
      <c r="Q335">
        <v>209.70460680237738</v>
      </c>
      <c r="R335">
        <v>213.79777406528592</v>
      </c>
      <c r="S335">
        <v>212.89792455482529</v>
      </c>
      <c r="T335">
        <v>201.89704044006066</v>
      </c>
      <c r="U335">
        <v>209.05599383459776</v>
      </c>
      <c r="V335">
        <v>208.63991535625973</v>
      </c>
      <c r="W335">
        <v>211.21348920806486</v>
      </c>
      <c r="X335">
        <v>208.13528506315197</v>
      </c>
      <c r="Y335">
        <v>194.8981831241399</v>
      </c>
      <c r="Z335">
        <v>193.8693263377063</v>
      </c>
      <c r="AA335">
        <v>211.83143856197421</v>
      </c>
      <c r="AB335">
        <v>201.44516481869505</v>
      </c>
      <c r="AC335">
        <v>202.82696580344054</v>
      </c>
      <c r="AD335">
        <v>202.29094032166176</v>
      </c>
      <c r="AE335">
        <v>209.66580207405786</v>
      </c>
      <c r="AF335">
        <v>193.8693263377063</v>
      </c>
      <c r="AG335">
        <v>190.50103089958429</v>
      </c>
      <c r="AH335">
        <v>207.2000948623172</v>
      </c>
      <c r="AI335">
        <v>210.3037665641823</v>
      </c>
      <c r="AJ335">
        <v>206.31480181455845</v>
      </c>
      <c r="AK335">
        <v>208.83989789345651</v>
      </c>
      <c r="AL335">
        <v>201.53082785091829</v>
      </c>
      <c r="AM335">
        <v>205.62206925879582</v>
      </c>
      <c r="AN335">
        <v>216.23585651232861</v>
      </c>
      <c r="AO335">
        <v>203.09894905713736</v>
      </c>
      <c r="AP335">
        <v>207.32279308723082</v>
      </c>
      <c r="AQ335">
        <v>208.27717305783881</v>
      </c>
      <c r="AR335">
        <v>206.71546094709629</v>
      </c>
      <c r="AS335">
        <v>215.41469193599187</v>
      </c>
      <c r="AT335">
        <v>198.94295390023035</v>
      </c>
      <c r="AU335">
        <v>211.58167767444684</v>
      </c>
      <c r="AV335">
        <v>210.42096234615019</v>
      </c>
      <c r="AW335">
        <v>206.26047769602155</v>
      </c>
      <c r="AX335">
        <v>212.1893224533851</v>
      </c>
      <c r="AY335">
        <v>208.92897494141653</v>
      </c>
      <c r="AZ335">
        <v>199.974912063597</v>
      </c>
      <c r="BA335">
        <v>214.04874799137178</v>
      </c>
      <c r="BB335">
        <v>204.46345486326027</v>
      </c>
      <c r="BC335">
        <v>202.80859514733311</v>
      </c>
      <c r="BD335">
        <v>206.44136425508623</v>
      </c>
      <c r="BE335">
        <v>209.68872475114767</v>
      </c>
      <c r="BF335">
        <v>208.91404331215017</v>
      </c>
      <c r="BG335">
        <v>207.47601736494107</v>
      </c>
      <c r="BH335">
        <v>201.0743251752574</v>
      </c>
      <c r="BI335">
        <v>201.17269384846441</v>
      </c>
    </row>
    <row r="336" spans="1:61" x14ac:dyDescent="0.2">
      <c r="A336" s="39" t="s">
        <v>434</v>
      </c>
      <c r="B336">
        <v>199.05532879184466</v>
      </c>
      <c r="C336">
        <v>209.81221707862278</v>
      </c>
      <c r="D336">
        <v>205.7210131874017</v>
      </c>
      <c r="E336">
        <v>205.99743591211154</v>
      </c>
      <c r="F336">
        <v>216.20374225440901</v>
      </c>
      <c r="G336">
        <v>209.20511003842694</v>
      </c>
      <c r="H336">
        <v>203.17111859859142</v>
      </c>
      <c r="I336">
        <v>200.36210896924604</v>
      </c>
      <c r="J336">
        <v>209.20554773275217</v>
      </c>
      <c r="K336">
        <v>202.59922719324823</v>
      </c>
      <c r="L336">
        <v>211.95358028981718</v>
      </c>
      <c r="M336">
        <v>210.58147110798745</v>
      </c>
      <c r="N336">
        <v>202.24385691781936</v>
      </c>
      <c r="O336">
        <v>207.60268610266212</v>
      </c>
      <c r="P336">
        <v>210.83415829471778</v>
      </c>
      <c r="Q336">
        <v>213.01921590512211</v>
      </c>
      <c r="R336">
        <v>206.45931597519666</v>
      </c>
      <c r="S336">
        <v>206.01316164393938</v>
      </c>
      <c r="T336">
        <v>207.00694035659399</v>
      </c>
      <c r="U336">
        <v>211.39288135364768</v>
      </c>
      <c r="V336">
        <v>207.45318847949238</v>
      </c>
      <c r="W336">
        <v>205.80692633066792</v>
      </c>
      <c r="X336">
        <v>196.463878253242</v>
      </c>
      <c r="Y336">
        <v>214.77579578223231</v>
      </c>
      <c r="Z336">
        <v>207.70808289617707</v>
      </c>
      <c r="AA336">
        <v>216.93364131115959</v>
      </c>
      <c r="AB336">
        <v>212.32558294960472</v>
      </c>
      <c r="AC336">
        <v>203.79490804535453</v>
      </c>
      <c r="AD336">
        <v>208.47835612804192</v>
      </c>
      <c r="AE336">
        <v>212.886682063443</v>
      </c>
      <c r="AF336">
        <v>208.6441484856623</v>
      </c>
      <c r="AG336">
        <v>207.96192059370514</v>
      </c>
      <c r="AH336">
        <v>201.50808025155857</v>
      </c>
      <c r="AI336">
        <v>208.62975459513837</v>
      </c>
      <c r="AJ336">
        <v>211.76468392460083</v>
      </c>
      <c r="AK336">
        <v>200.25698729787837</v>
      </c>
      <c r="AL336">
        <v>208.24600296910648</v>
      </c>
      <c r="AM336">
        <v>210.19671903778362</v>
      </c>
      <c r="AN336">
        <v>204.68111399842019</v>
      </c>
      <c r="AO336">
        <v>210.42884709678037</v>
      </c>
      <c r="AP336">
        <v>203.37803546445502</v>
      </c>
      <c r="AQ336">
        <v>208.22452468328993</v>
      </c>
      <c r="AR336">
        <v>201.99573425762355</v>
      </c>
      <c r="AS336">
        <v>203.61975528195035</v>
      </c>
      <c r="AT336">
        <v>211.39899031587265</v>
      </c>
      <c r="AU336">
        <v>211.7833171973034</v>
      </c>
      <c r="AV336">
        <v>194.71910361736082</v>
      </c>
      <c r="AW336">
        <v>209.52056884417107</v>
      </c>
      <c r="AX336">
        <v>204.16749846609309</v>
      </c>
      <c r="AY336">
        <v>217.66536617852398</v>
      </c>
      <c r="AZ336">
        <v>210.19489322716981</v>
      </c>
      <c r="BA336">
        <v>206.74743139116617</v>
      </c>
      <c r="BB336">
        <v>220.58798874914646</v>
      </c>
      <c r="BC336">
        <v>202.17280037050659</v>
      </c>
      <c r="BD336">
        <v>203.91508014873398</v>
      </c>
      <c r="BE336">
        <v>201.85952378361253</v>
      </c>
      <c r="BF336">
        <v>197.21971382515039</v>
      </c>
      <c r="BG336">
        <v>213.21772903994133</v>
      </c>
      <c r="BH336">
        <v>209.38854147735401</v>
      </c>
      <c r="BI336">
        <v>205.96863562551152</v>
      </c>
    </row>
    <row r="337" spans="1:61" x14ac:dyDescent="0.2">
      <c r="A337" s="39" t="s">
        <v>435</v>
      </c>
      <c r="B337">
        <v>208.4753985649586</v>
      </c>
      <c r="C337">
        <v>203.16183947889658</v>
      </c>
      <c r="D337">
        <v>208.75018931511295</v>
      </c>
      <c r="E337">
        <v>204.53763779861038</v>
      </c>
      <c r="F337">
        <v>213.4062252274889</v>
      </c>
      <c r="G337">
        <v>202.50093355335412</v>
      </c>
      <c r="H337">
        <v>201.69515080616111</v>
      </c>
      <c r="I337">
        <v>212.21693471253093</v>
      </c>
      <c r="J337">
        <v>209.56170585796644</v>
      </c>
      <c r="K337">
        <v>214.48180275675259</v>
      </c>
      <c r="L337">
        <v>213.47553099750075</v>
      </c>
      <c r="M337">
        <v>216.6238787844195</v>
      </c>
      <c r="N337">
        <v>206.04725803187466</v>
      </c>
      <c r="O337">
        <v>207.17669697424571</v>
      </c>
      <c r="P337">
        <v>202.51824123752885</v>
      </c>
      <c r="Q337">
        <v>211.14487124342122</v>
      </c>
      <c r="R337">
        <v>210.1876087430428</v>
      </c>
      <c r="S337">
        <v>204.54430325790599</v>
      </c>
      <c r="T337">
        <v>215.16162958269706</v>
      </c>
      <c r="U337">
        <v>213.51364792045206</v>
      </c>
      <c r="V337">
        <v>202.845924220499</v>
      </c>
      <c r="W337">
        <v>201.0482135823695</v>
      </c>
      <c r="X337">
        <v>216.22297579361475</v>
      </c>
      <c r="Y337">
        <v>215.54087295717909</v>
      </c>
      <c r="Z337">
        <v>201.04259858945443</v>
      </c>
      <c r="AA337">
        <v>222.01942427037284</v>
      </c>
      <c r="AB337">
        <v>214.1719651966996</v>
      </c>
      <c r="AC337">
        <v>205.80282450956292</v>
      </c>
      <c r="AD337">
        <v>214.39167524241202</v>
      </c>
      <c r="AE337">
        <v>201.76844584730861</v>
      </c>
      <c r="AF337">
        <v>202.14618855553272</v>
      </c>
      <c r="AG337">
        <v>205.80647613079054</v>
      </c>
      <c r="AH337">
        <v>213.580114930126</v>
      </c>
      <c r="AI337">
        <v>193.14020262518898</v>
      </c>
      <c r="AJ337">
        <v>202.1253918223083</v>
      </c>
      <c r="AK337">
        <v>209.55819805058854</v>
      </c>
      <c r="AL337">
        <v>213.68820041735307</v>
      </c>
      <c r="AM337">
        <v>212.43710746367287</v>
      </c>
      <c r="AN337">
        <v>211.58479780970811</v>
      </c>
      <c r="AO337">
        <v>213.65383516004658</v>
      </c>
      <c r="AP337">
        <v>204.83578892017977</v>
      </c>
      <c r="AQ337">
        <v>205.23193980116775</v>
      </c>
      <c r="AR337">
        <v>194.94100213469937</v>
      </c>
      <c r="AS337">
        <v>212.49208187092154</v>
      </c>
      <c r="AT337">
        <v>209.77272454493504</v>
      </c>
      <c r="AU337">
        <v>208.2081048933178</v>
      </c>
      <c r="AV337">
        <v>205.75672279156424</v>
      </c>
      <c r="AW337">
        <v>215.20012167221284</v>
      </c>
      <c r="AX337">
        <v>197.12026967445854</v>
      </c>
      <c r="AY337">
        <v>216.12648295323015</v>
      </c>
      <c r="AZ337">
        <v>213.76852357880853</v>
      </c>
      <c r="BA337">
        <v>206.04770197897597</v>
      </c>
      <c r="BB337">
        <v>215.20209754945245</v>
      </c>
      <c r="BC337">
        <v>214.29917167316307</v>
      </c>
      <c r="BD337">
        <v>204.27775366661808</v>
      </c>
      <c r="BE337">
        <v>208.42051794935105</v>
      </c>
      <c r="BF337">
        <v>203.35463757638354</v>
      </c>
      <c r="BG337">
        <v>217.29562702367548</v>
      </c>
      <c r="BH337">
        <v>195.06445694551803</v>
      </c>
      <c r="BI337">
        <v>208.93153857960715</v>
      </c>
    </row>
    <row r="338" spans="1:61" x14ac:dyDescent="0.2">
      <c r="A338" s="39" t="s">
        <v>436</v>
      </c>
      <c r="B338">
        <v>202.77367964573205</v>
      </c>
      <c r="C338">
        <v>210.77235585599556</v>
      </c>
      <c r="D338">
        <v>201.83513795692124</v>
      </c>
      <c r="E338">
        <v>205.02507921028882</v>
      </c>
      <c r="F338">
        <v>206.63056075355416</v>
      </c>
      <c r="G338">
        <v>210.84089253455022</v>
      </c>
      <c r="H338">
        <v>204.01146669192531</v>
      </c>
      <c r="I338">
        <v>196.9100763539318</v>
      </c>
      <c r="J338">
        <v>217.32028797251405</v>
      </c>
      <c r="K338">
        <v>204.99484078519163</v>
      </c>
      <c r="L338">
        <v>205.04356866914168</v>
      </c>
      <c r="M338">
        <v>207.49756443129445</v>
      </c>
      <c r="N338">
        <v>204.37556584275444</v>
      </c>
      <c r="O338">
        <v>195.35358531121165</v>
      </c>
      <c r="P338">
        <v>212.67730160380597</v>
      </c>
      <c r="Q338">
        <v>206.66134942294593</v>
      </c>
      <c r="R338">
        <v>211.02471789837</v>
      </c>
      <c r="S338">
        <v>213.71483724343125</v>
      </c>
      <c r="T338">
        <v>209.42854673867987</v>
      </c>
      <c r="U338">
        <v>204.69170620109071</v>
      </c>
      <c r="V338">
        <v>209.44682985592226</v>
      </c>
      <c r="W338">
        <v>211.01885279441194</v>
      </c>
      <c r="X338">
        <v>203.95489157400152</v>
      </c>
      <c r="Y338">
        <v>204.97821465360903</v>
      </c>
      <c r="Z338">
        <v>205.29669980297331</v>
      </c>
      <c r="AA338">
        <v>214.78568767398247</v>
      </c>
      <c r="AB338">
        <v>155.54791259765625</v>
      </c>
      <c r="AC338">
        <v>205.46681282886129</v>
      </c>
      <c r="AD338">
        <v>205.58876697342203</v>
      </c>
      <c r="AE338">
        <v>201.41166244448686</v>
      </c>
      <c r="AF338">
        <v>209.77272454493504</v>
      </c>
      <c r="AG338">
        <v>201.51314500017907</v>
      </c>
      <c r="AH338">
        <v>203.31363187088573</v>
      </c>
      <c r="AI338">
        <v>214.97429641149938</v>
      </c>
      <c r="AJ338">
        <v>210.62995513367059</v>
      </c>
      <c r="AK338">
        <v>200.61547145579243</v>
      </c>
      <c r="AL338">
        <v>212.57006649412506</v>
      </c>
      <c r="AM338">
        <v>211.61973206963739</v>
      </c>
      <c r="AN338">
        <v>210.22317453335563</v>
      </c>
      <c r="AO338">
        <v>204.46965761712636</v>
      </c>
      <c r="AP338">
        <v>201.21791392503656</v>
      </c>
      <c r="AQ338">
        <v>198.94132817845093</v>
      </c>
      <c r="AR338">
        <v>214.51731852485682</v>
      </c>
      <c r="AS338">
        <v>209.13023304493254</v>
      </c>
      <c r="AT338">
        <v>215.37935124561773</v>
      </c>
      <c r="AU338">
        <v>200.87163518602028</v>
      </c>
      <c r="AV338">
        <v>202.32543063448975</v>
      </c>
      <c r="AW338">
        <v>204.01584363517759</v>
      </c>
      <c r="AX338">
        <v>207.69585871895106</v>
      </c>
      <c r="AY338">
        <v>200.58843445204548</v>
      </c>
      <c r="AZ338">
        <v>204.56528757441265</v>
      </c>
      <c r="BA338">
        <v>200.94791905413149</v>
      </c>
      <c r="BB338">
        <v>212.91295622850885</v>
      </c>
      <c r="BC338">
        <v>209.23831853215961</v>
      </c>
      <c r="BD338">
        <v>205.42134264124616</v>
      </c>
      <c r="BE338">
        <v>198.21205439930782</v>
      </c>
      <c r="BF338">
        <v>207.00138163866359</v>
      </c>
      <c r="BG338">
        <v>205.19414802257234</v>
      </c>
      <c r="BH338">
        <v>220.06045453727711</v>
      </c>
      <c r="BI338">
        <v>202.00793967652135</v>
      </c>
    </row>
    <row r="339" spans="1:61" x14ac:dyDescent="0.2">
      <c r="A339" s="39" t="s">
        <v>437</v>
      </c>
      <c r="B339">
        <v>203.49438712165284</v>
      </c>
      <c r="C339">
        <v>209.39245571517677</v>
      </c>
      <c r="D339">
        <v>209.43986426337506</v>
      </c>
      <c r="E339">
        <v>209.41113901008794</v>
      </c>
      <c r="F339">
        <v>206.65181393943203</v>
      </c>
      <c r="G339">
        <v>210.12309259950416</v>
      </c>
      <c r="H339">
        <v>205.56187378352479</v>
      </c>
      <c r="I339">
        <v>206.58580963518762</v>
      </c>
      <c r="J339">
        <v>204.77801952202572</v>
      </c>
      <c r="K339">
        <v>210.13669864024268</v>
      </c>
      <c r="L339">
        <v>202.19708615278068</v>
      </c>
      <c r="M339">
        <v>206.22549966665974</v>
      </c>
      <c r="N339">
        <v>206.92728624217852</v>
      </c>
      <c r="O339">
        <v>219.02014266507467</v>
      </c>
      <c r="P339">
        <v>194.30231857532635</v>
      </c>
      <c r="Q339">
        <v>216.50647666084114</v>
      </c>
      <c r="R339">
        <v>204.88234083805582</v>
      </c>
      <c r="S339">
        <v>210.97151302675047</v>
      </c>
      <c r="T339">
        <v>214.77579578223231</v>
      </c>
      <c r="U339">
        <v>197.32125890860334</v>
      </c>
      <c r="V339">
        <v>217.59135832090396</v>
      </c>
      <c r="W339">
        <v>206.6505133620085</v>
      </c>
      <c r="X339">
        <v>199.60852439672453</v>
      </c>
      <c r="Y339">
        <v>207.18435662493721</v>
      </c>
      <c r="Z339">
        <v>211.39542623351008</v>
      </c>
      <c r="AA339">
        <v>209.29188606479147</v>
      </c>
      <c r="AB339">
        <v>205.21425695042853</v>
      </c>
      <c r="AC339">
        <v>204.90307504351949</v>
      </c>
      <c r="AD339">
        <v>207.2226236145143</v>
      </c>
      <c r="AE339">
        <v>212.54751898359973</v>
      </c>
      <c r="AF339">
        <v>206.80436917010229</v>
      </c>
      <c r="AG339">
        <v>209.46425634284242</v>
      </c>
      <c r="AH339">
        <v>203.21304346217221</v>
      </c>
      <c r="AI339">
        <v>208.84883936324331</v>
      </c>
      <c r="AJ339">
        <v>211.3583410186111</v>
      </c>
      <c r="AK339">
        <v>214.91547029418871</v>
      </c>
      <c r="AL339">
        <v>206.50651192900841</v>
      </c>
      <c r="AM339">
        <v>206.45756519789575</v>
      </c>
      <c r="AN339">
        <v>188.62499798834324</v>
      </c>
      <c r="AO339">
        <v>210.40799408857129</v>
      </c>
      <c r="AP339">
        <v>211.75086528947577</v>
      </c>
      <c r="AQ339">
        <v>217.20218553801533</v>
      </c>
      <c r="AR339">
        <v>205.75077640151721</v>
      </c>
      <c r="AS339">
        <v>210.70045518391271</v>
      </c>
      <c r="AT339">
        <v>202.6298157738056</v>
      </c>
      <c r="AU339">
        <v>208.30287196750578</v>
      </c>
      <c r="AV339">
        <v>209.09802499537182</v>
      </c>
      <c r="AW339">
        <v>199.2172006588662</v>
      </c>
      <c r="AX339">
        <v>200.06055008471594</v>
      </c>
      <c r="AY339">
        <v>193.39831722155213</v>
      </c>
      <c r="AZ339">
        <v>211.96557311432844</v>
      </c>
      <c r="BA339">
        <v>212.66100686935533</v>
      </c>
      <c r="BB339">
        <v>205.65713482702267</v>
      </c>
      <c r="BC339">
        <v>207.96570977600641</v>
      </c>
      <c r="BD339">
        <v>201.84538000413158</v>
      </c>
      <c r="BE339">
        <v>201.96509565485758</v>
      </c>
      <c r="BF339">
        <v>200.57485342241125</v>
      </c>
      <c r="BG339">
        <v>212.09656877309317</v>
      </c>
      <c r="BH339">
        <v>204.87591298425104</v>
      </c>
      <c r="BI339">
        <v>194.42057107645087</v>
      </c>
    </row>
    <row r="340" spans="1:61" x14ac:dyDescent="0.2">
      <c r="A340" s="39" t="s">
        <v>438</v>
      </c>
      <c r="B340">
        <v>210.96372832053748</v>
      </c>
      <c r="C340">
        <v>209.05342394363106</v>
      </c>
      <c r="D340">
        <v>214.98465100867907</v>
      </c>
      <c r="E340">
        <v>201.87831962849305</v>
      </c>
      <c r="F340">
        <v>205.26293481216999</v>
      </c>
      <c r="G340">
        <v>203.05876871808141</v>
      </c>
      <c r="H340">
        <v>210.88424928385211</v>
      </c>
      <c r="I340">
        <v>202.65887867700076</v>
      </c>
      <c r="J340">
        <v>215.97901748228469</v>
      </c>
      <c r="K340">
        <v>200.46988181766937</v>
      </c>
      <c r="L340">
        <v>198.25074657765799</v>
      </c>
      <c r="M340">
        <v>201.84538000413158</v>
      </c>
      <c r="N340">
        <v>212.20621745433891</v>
      </c>
      <c r="O340">
        <v>203.70359250355978</v>
      </c>
      <c r="P340">
        <v>212.45110117652803</v>
      </c>
      <c r="Q340">
        <v>212.8998003876477</v>
      </c>
      <c r="R340">
        <v>211.85183511752984</v>
      </c>
      <c r="S340">
        <v>210.28495196097356</v>
      </c>
      <c r="T340">
        <v>215.61257979320362</v>
      </c>
      <c r="U340">
        <v>203.93556424315466</v>
      </c>
      <c r="V340">
        <v>209.78203492851026</v>
      </c>
      <c r="W340">
        <v>203.23941141887917</v>
      </c>
      <c r="X340">
        <v>206.89553464527125</v>
      </c>
      <c r="Y340">
        <v>214.06494268140523</v>
      </c>
      <c r="Z340">
        <v>216.69803670866531</v>
      </c>
      <c r="AA340">
        <v>209.50396772369277</v>
      </c>
      <c r="AB340">
        <v>195.82519469386898</v>
      </c>
      <c r="AC340">
        <v>212.74714511256025</v>
      </c>
      <c r="AD340">
        <v>204.69775888833101</v>
      </c>
      <c r="AE340">
        <v>203.54831106252095</v>
      </c>
      <c r="AF340">
        <v>204.39592488165363</v>
      </c>
      <c r="AG340">
        <v>207.26849397979822</v>
      </c>
      <c r="AH340">
        <v>211.10432824335294</v>
      </c>
      <c r="AI340">
        <v>206.44661658698897</v>
      </c>
      <c r="AJ340">
        <v>207.41385226520651</v>
      </c>
      <c r="AK340">
        <v>215.45561010262463</v>
      </c>
      <c r="AL340">
        <v>204.04859567625681</v>
      </c>
      <c r="AM340">
        <v>210.65829271484108</v>
      </c>
      <c r="AN340">
        <v>201.46054664783878</v>
      </c>
      <c r="AO340">
        <v>213.84567033001804</v>
      </c>
      <c r="AP340">
        <v>215.73395868236548</v>
      </c>
      <c r="AQ340">
        <v>204.10178178954811</v>
      </c>
      <c r="AR340">
        <v>203.14819592150161</v>
      </c>
      <c r="AS340">
        <v>212.5611625409947</v>
      </c>
      <c r="AT340">
        <v>209.00332670172065</v>
      </c>
      <c r="AU340">
        <v>198.59552465041634</v>
      </c>
      <c r="AV340">
        <v>216.92421212483896</v>
      </c>
      <c r="AW340">
        <v>209.95723146134696</v>
      </c>
      <c r="AX340">
        <v>212.32328192800924</v>
      </c>
      <c r="AY340">
        <v>215.17147145223862</v>
      </c>
      <c r="AZ340">
        <v>211.57907651959977</v>
      </c>
      <c r="BA340">
        <v>208.61747414292768</v>
      </c>
      <c r="BB340">
        <v>217.01165094546741</v>
      </c>
      <c r="BC340">
        <v>208.07426422143908</v>
      </c>
      <c r="BD340">
        <v>206.79876668273937</v>
      </c>
      <c r="BE340">
        <v>212.65317839370982</v>
      </c>
      <c r="BF340">
        <v>204.75952381039679</v>
      </c>
      <c r="BG340">
        <v>208.00904776698007</v>
      </c>
      <c r="BH340">
        <v>210.24830444039981</v>
      </c>
      <c r="BI340">
        <v>213.7408863085584</v>
      </c>
    </row>
    <row r="341" spans="1:61" x14ac:dyDescent="0.2">
      <c r="A341" s="39" t="s">
        <v>439</v>
      </c>
      <c r="B341">
        <v>205.63269272534671</v>
      </c>
      <c r="C341">
        <v>196.63295331830159</v>
      </c>
      <c r="D341">
        <v>201.7024415430642</v>
      </c>
      <c r="E341">
        <v>202.01174136437476</v>
      </c>
      <c r="F341">
        <v>201.76524442595837</v>
      </c>
      <c r="G341">
        <v>208.12518057701527</v>
      </c>
      <c r="H341">
        <v>208.25990289032052</v>
      </c>
      <c r="I341">
        <v>215.56245754018892</v>
      </c>
      <c r="J341">
        <v>205.22573079452559</v>
      </c>
      <c r="K341">
        <v>205.30002002706897</v>
      </c>
      <c r="L341">
        <v>207.84914552442206</v>
      </c>
      <c r="M341">
        <v>210.76567163837171</v>
      </c>
      <c r="N341">
        <v>207.25703264125332</v>
      </c>
      <c r="O341">
        <v>214.55568555885111</v>
      </c>
      <c r="P341">
        <v>209.46425634284242</v>
      </c>
      <c r="Q341">
        <v>207.39650081159925</v>
      </c>
      <c r="R341">
        <v>195.06445694551803</v>
      </c>
      <c r="S341">
        <v>199.5308899289812</v>
      </c>
      <c r="T341">
        <v>202.78227096005867</v>
      </c>
      <c r="U341">
        <v>205.67140366202511</v>
      </c>
      <c r="V341">
        <v>219.16480689233867</v>
      </c>
      <c r="W341">
        <v>204.96549025429704</v>
      </c>
      <c r="X341">
        <v>203.06821040995419</v>
      </c>
      <c r="Y341">
        <v>213.98902147430636</v>
      </c>
      <c r="Z341">
        <v>210.94185610982822</v>
      </c>
      <c r="AA341">
        <v>203.42874547842075</v>
      </c>
      <c r="AB341">
        <v>203.47081415585126</v>
      </c>
      <c r="AC341">
        <v>207.68195254496095</v>
      </c>
      <c r="AD341">
        <v>220.80548531212844</v>
      </c>
      <c r="AE341">
        <v>207.64612413805298</v>
      </c>
      <c r="AF341">
        <v>206.9298623859213</v>
      </c>
      <c r="AG341">
        <v>207.39777012514242</v>
      </c>
      <c r="AH341">
        <v>218.18592229229398</v>
      </c>
      <c r="AI341">
        <v>205.85558543408115</v>
      </c>
      <c r="AJ341">
        <v>211.00613464787602</v>
      </c>
      <c r="AK341">
        <v>214.79561708238907</v>
      </c>
      <c r="AL341">
        <v>211.95521851714875</v>
      </c>
      <c r="AM341">
        <v>211.58375359610363</v>
      </c>
      <c r="AN341">
        <v>215.51511151975137</v>
      </c>
      <c r="AO341">
        <v>214.9015641201986</v>
      </c>
      <c r="AP341">
        <v>208.16558601600991</v>
      </c>
      <c r="AQ341">
        <v>205.75672279156424</v>
      </c>
      <c r="AR341">
        <v>203.93169377476443</v>
      </c>
      <c r="AS341">
        <v>210.6026305022242</v>
      </c>
      <c r="AT341">
        <v>211.43164231253468</v>
      </c>
      <c r="AU341">
        <v>209.13066448648169</v>
      </c>
      <c r="AV341">
        <v>213.59068212169223</v>
      </c>
      <c r="AW341">
        <v>210.64033474195458</v>
      </c>
      <c r="AX341">
        <v>209.65567882959294</v>
      </c>
      <c r="AY341">
        <v>216.25268898552167</v>
      </c>
      <c r="AZ341">
        <v>211.33706907440501</v>
      </c>
      <c r="BA341">
        <v>205.98214162183285</v>
      </c>
      <c r="BB341">
        <v>204.02951220367686</v>
      </c>
      <c r="BC341">
        <v>206.50346057428396</v>
      </c>
      <c r="BD341">
        <v>212.24634777118627</v>
      </c>
      <c r="BE341">
        <v>213.14821067554294</v>
      </c>
      <c r="BF341">
        <v>203.53663087681343</v>
      </c>
      <c r="BG341">
        <v>209.11390704660153</v>
      </c>
      <c r="BH341">
        <v>202.58763454640575</v>
      </c>
      <c r="BI341">
        <v>198.35819428172545</v>
      </c>
    </row>
    <row r="342" spans="1:61" x14ac:dyDescent="0.2">
      <c r="A342" s="39" t="s">
        <v>440</v>
      </c>
      <c r="B342">
        <v>214.64297431285377</v>
      </c>
      <c r="C342">
        <v>206.00102500557841</v>
      </c>
      <c r="D342">
        <v>199.80393615461071</v>
      </c>
      <c r="E342">
        <v>209.16850628728571</v>
      </c>
      <c r="F342">
        <v>208.48722256451583</v>
      </c>
      <c r="G342">
        <v>206.21707717728714</v>
      </c>
      <c r="H342">
        <v>211.20202161674388</v>
      </c>
      <c r="I342">
        <v>212.64356162410695</v>
      </c>
      <c r="J342">
        <v>209.26638724395889</v>
      </c>
      <c r="K342">
        <v>206.98341116022493</v>
      </c>
      <c r="L342">
        <v>214.51054051559186</v>
      </c>
      <c r="M342">
        <v>206.40804946416029</v>
      </c>
      <c r="N342">
        <v>207.97370082382986</v>
      </c>
      <c r="O342">
        <v>200.45912704282091</v>
      </c>
      <c r="P342">
        <v>210.26661882152257</v>
      </c>
      <c r="Q342">
        <v>201.33866753659095</v>
      </c>
      <c r="R342">
        <v>202.69449448952219</v>
      </c>
      <c r="S342">
        <v>207.00993543633376</v>
      </c>
      <c r="T342">
        <v>214.32600858807564</v>
      </c>
      <c r="U342">
        <v>213.37085952601046</v>
      </c>
      <c r="V342">
        <v>209.18056163955771</v>
      </c>
      <c r="W342">
        <v>205.88913783049793</v>
      </c>
      <c r="X342">
        <v>212.4254647946218</v>
      </c>
      <c r="Y342">
        <v>207.1025890722085</v>
      </c>
      <c r="Z342">
        <v>209.42637077260588</v>
      </c>
      <c r="AA342">
        <v>205.32277387920476</v>
      </c>
      <c r="AB342">
        <v>207.57231011649128</v>
      </c>
      <c r="AC342">
        <v>213.94581479163026</v>
      </c>
      <c r="AD342">
        <v>207.15541877726355</v>
      </c>
      <c r="AE342">
        <v>217.80645381787326</v>
      </c>
      <c r="AF342">
        <v>208.82415340330044</v>
      </c>
      <c r="AG342">
        <v>215.68451172916684</v>
      </c>
      <c r="AH342">
        <v>216.12773350844509</v>
      </c>
      <c r="AI342">
        <v>208.17400225260644</v>
      </c>
      <c r="AJ342">
        <v>211.92910692426085</v>
      </c>
      <c r="AK342">
        <v>219.32467787101632</v>
      </c>
      <c r="AL342">
        <v>198.91836798470467</v>
      </c>
      <c r="AM342">
        <v>205.13792931288481</v>
      </c>
      <c r="AN342">
        <v>212.3923876091867</v>
      </c>
      <c r="AO342">
        <v>204.10773443237122</v>
      </c>
      <c r="AP342">
        <v>211.48753587786632</v>
      </c>
      <c r="AQ342">
        <v>207.02361651038518</v>
      </c>
      <c r="AR342">
        <v>199.74213371588849</v>
      </c>
      <c r="AS342">
        <v>210.94525762001285</v>
      </c>
      <c r="AT342">
        <v>208.94434426500811</v>
      </c>
      <c r="AU342">
        <v>214.55483518130495</v>
      </c>
      <c r="AV342">
        <v>194.24549334635958</v>
      </c>
      <c r="AW342">
        <v>208.76038134011469</v>
      </c>
      <c r="AX342">
        <v>204.93408256007388</v>
      </c>
      <c r="AY342">
        <v>199.00120476214215</v>
      </c>
      <c r="AZ342">
        <v>199.68320755416062</v>
      </c>
      <c r="BA342">
        <v>198.72188074933365</v>
      </c>
      <c r="BB342">
        <v>211.73548346033203</v>
      </c>
      <c r="BC342">
        <v>198.21615622041281</v>
      </c>
      <c r="BD342">
        <v>207.08979589235969</v>
      </c>
      <c r="BE342">
        <v>209.19391131647717</v>
      </c>
      <c r="BF342">
        <v>204.88234083805582</v>
      </c>
      <c r="BG342">
        <v>210.66444544649858</v>
      </c>
      <c r="BH342">
        <v>209.3937562926003</v>
      </c>
      <c r="BI342">
        <v>202.80728206435742</v>
      </c>
    </row>
    <row r="343" spans="1:61" x14ac:dyDescent="0.2">
      <c r="A343" s="39" t="s">
        <v>441</v>
      </c>
      <c r="B343">
        <v>197.31295522197615</v>
      </c>
      <c r="C343">
        <v>210.99588634788961</v>
      </c>
      <c r="D343">
        <v>209.05470576272637</v>
      </c>
      <c r="E343">
        <v>213.12088604409655</v>
      </c>
      <c r="F343">
        <v>204.12985675412347</v>
      </c>
      <c r="G343">
        <v>213.24087681696983</v>
      </c>
      <c r="H343">
        <v>200.29310333248577</v>
      </c>
      <c r="I343">
        <v>202.78227096005867</v>
      </c>
      <c r="J343">
        <v>202.9724804082507</v>
      </c>
      <c r="K343">
        <v>206.2232861839293</v>
      </c>
      <c r="L343">
        <v>207.21157495919033</v>
      </c>
      <c r="M343">
        <v>214.03566718382353</v>
      </c>
      <c r="N343">
        <v>207.79610322498047</v>
      </c>
      <c r="O343">
        <v>202.32185404657503</v>
      </c>
      <c r="P343">
        <v>208.27338387553755</v>
      </c>
      <c r="Q343">
        <v>216.80698507899069</v>
      </c>
      <c r="R343">
        <v>210.59510215983028</v>
      </c>
      <c r="S343">
        <v>201.20529582291783</v>
      </c>
      <c r="T343">
        <v>206.63316190840123</v>
      </c>
      <c r="U343">
        <v>213.91421326134878</v>
      </c>
      <c r="V343">
        <v>212.53037387160293</v>
      </c>
      <c r="W343">
        <v>209.47821253904112</v>
      </c>
      <c r="X343">
        <v>203.2479777221015</v>
      </c>
      <c r="Y343">
        <v>203.97856458422029</v>
      </c>
      <c r="Z343">
        <v>209.62312687734811</v>
      </c>
      <c r="AA343">
        <v>211.70269390259637</v>
      </c>
      <c r="AB343">
        <v>210.07467110158177</v>
      </c>
      <c r="AC343">
        <v>201.11042870431265</v>
      </c>
      <c r="AD343">
        <v>210.06247818823613</v>
      </c>
      <c r="AE343">
        <v>210.51495407610491</v>
      </c>
      <c r="AF343">
        <v>216.00197767603095</v>
      </c>
      <c r="AG343">
        <v>211.71219812222989</v>
      </c>
      <c r="AH343">
        <v>204.40999362782168</v>
      </c>
      <c r="AI343">
        <v>203.39359237132885</v>
      </c>
      <c r="AJ343">
        <v>205.0867440879374</v>
      </c>
      <c r="AK343">
        <v>211.66058770850941</v>
      </c>
      <c r="AL343">
        <v>200.75303252943559</v>
      </c>
      <c r="AM343">
        <v>211.41020154337457</v>
      </c>
      <c r="AN343">
        <v>192.91810401901603</v>
      </c>
      <c r="AO343">
        <v>207.52291318550124</v>
      </c>
      <c r="AP343">
        <v>204.370338521956</v>
      </c>
      <c r="AQ343">
        <v>213.92773176322225</v>
      </c>
      <c r="AR343">
        <v>201.62812104664044</v>
      </c>
      <c r="AS343">
        <v>209.5358756400019</v>
      </c>
      <c r="AT343">
        <v>204.71889327146346</v>
      </c>
      <c r="AU343">
        <v>208.30077103474468</v>
      </c>
      <c r="AV343">
        <v>210.86062004306586</v>
      </c>
      <c r="AW343">
        <v>220.54787093785126</v>
      </c>
      <c r="AX343">
        <v>207.35711457510479</v>
      </c>
      <c r="AY343">
        <v>202.61692254953959</v>
      </c>
      <c r="AZ343">
        <v>214.6342704485578</v>
      </c>
      <c r="BA343">
        <v>202.45636376549373</v>
      </c>
      <c r="BB343">
        <v>208.55357702422043</v>
      </c>
      <c r="BC343">
        <v>212.2918429699057</v>
      </c>
      <c r="BD343">
        <v>207.23112113719981</v>
      </c>
      <c r="BE343">
        <v>200.74803030857584</v>
      </c>
      <c r="BF343">
        <v>205.6294600401161</v>
      </c>
      <c r="BG343">
        <v>204.67606800812791</v>
      </c>
      <c r="BH343">
        <v>205.40395992375852</v>
      </c>
      <c r="BI343">
        <v>208.97553311206866</v>
      </c>
    </row>
    <row r="344" spans="1:61" x14ac:dyDescent="0.2">
      <c r="A344" s="39" t="s">
        <v>442</v>
      </c>
      <c r="B344">
        <v>203.41685269832669</v>
      </c>
      <c r="C344">
        <v>219.37419985752786</v>
      </c>
      <c r="D344">
        <v>209.54768713400699</v>
      </c>
      <c r="E344">
        <v>206.0530793664002</v>
      </c>
      <c r="F344">
        <v>200.10088049039769</v>
      </c>
      <c r="G344">
        <v>214.04874799137178</v>
      </c>
      <c r="H344">
        <v>211.18011188937817</v>
      </c>
      <c r="I344">
        <v>217.67129381024279</v>
      </c>
      <c r="J344">
        <v>215.76917431721813</v>
      </c>
      <c r="K344">
        <v>202.8609183775261</v>
      </c>
      <c r="L344">
        <v>215.61368028179277</v>
      </c>
      <c r="M344">
        <v>217.12465111468919</v>
      </c>
      <c r="N344">
        <v>204.37504060956417</v>
      </c>
      <c r="O344">
        <v>199.52538748603547</v>
      </c>
      <c r="P344">
        <v>202.81122131328448</v>
      </c>
      <c r="Q344">
        <v>210.82551695818256</v>
      </c>
      <c r="R344">
        <v>210.94088692953665</v>
      </c>
      <c r="S344">
        <v>193.509566613473</v>
      </c>
      <c r="T344">
        <v>207.53431824906147</v>
      </c>
      <c r="U344">
        <v>207.90932849414094</v>
      </c>
      <c r="V344">
        <v>202.43815568156424</v>
      </c>
      <c r="W344">
        <v>207.78894379637495</v>
      </c>
      <c r="X344">
        <v>206.67088490645983</v>
      </c>
      <c r="Y344">
        <v>213.98902147430636</v>
      </c>
      <c r="Z344">
        <v>208.46990862756502</v>
      </c>
      <c r="AA344">
        <v>212.63395736005623</v>
      </c>
      <c r="AB344">
        <v>206.70897681830684</v>
      </c>
      <c r="AC344">
        <v>201.23856059163518</v>
      </c>
      <c r="AD344">
        <v>211.10580389850657</v>
      </c>
      <c r="AE344">
        <v>206.95900032242935</v>
      </c>
      <c r="AF344">
        <v>204.21775202740537</v>
      </c>
      <c r="AG344">
        <v>213.47277977602789</v>
      </c>
      <c r="AH344">
        <v>209.7962287301998</v>
      </c>
      <c r="AI344">
        <v>213.18286356054887</v>
      </c>
      <c r="AJ344">
        <v>203.7081570300943</v>
      </c>
      <c r="AK344">
        <v>208.7918265509943</v>
      </c>
      <c r="AL344">
        <v>200.32329173537437</v>
      </c>
      <c r="AM344">
        <v>202.22417317873624</v>
      </c>
      <c r="AN344">
        <v>211.4618494737515</v>
      </c>
      <c r="AO344">
        <v>196.53871147730388</v>
      </c>
      <c r="AP344">
        <v>205.28576995039475</v>
      </c>
      <c r="AQ344">
        <v>210.02100977730879</v>
      </c>
      <c r="AR344">
        <v>209.61126536113443</v>
      </c>
      <c r="AS344">
        <v>207.99726128407929</v>
      </c>
      <c r="AT344">
        <v>213.03774913340749</v>
      </c>
      <c r="AU344">
        <v>205.32561889231874</v>
      </c>
      <c r="AV344">
        <v>213.50254299014341</v>
      </c>
      <c r="AW344">
        <v>209.70858356796089</v>
      </c>
      <c r="AX344">
        <v>208.30118997074169</v>
      </c>
      <c r="AY344">
        <v>209.27502858049411</v>
      </c>
      <c r="AZ344">
        <v>200.72084323820309</v>
      </c>
      <c r="BA344">
        <v>215.05398178979522</v>
      </c>
      <c r="BB344">
        <v>211.1542879241897</v>
      </c>
      <c r="BC344">
        <v>208.50961375563929</v>
      </c>
      <c r="BD344">
        <v>212.80603375763167</v>
      </c>
      <c r="BE344">
        <v>210.40336078149994</v>
      </c>
      <c r="BF344">
        <v>216.69948735271464</v>
      </c>
      <c r="BG344">
        <v>206.75822993544716</v>
      </c>
      <c r="BH344">
        <v>200.21596908682841</v>
      </c>
      <c r="BI344">
        <v>208.56330634379265</v>
      </c>
    </row>
    <row r="345" spans="1:61" x14ac:dyDescent="0.2">
      <c r="A345" s="39" t="s">
        <v>443</v>
      </c>
      <c r="B345">
        <v>203.8437797431543</v>
      </c>
      <c r="C345">
        <v>199.20059328561183</v>
      </c>
      <c r="D345">
        <v>201.86892795882886</v>
      </c>
      <c r="E345">
        <v>199.17630750333774</v>
      </c>
      <c r="F345">
        <v>211.77053652300674</v>
      </c>
      <c r="G345">
        <v>218.70660346158547</v>
      </c>
      <c r="H345">
        <v>211.21348920806486</v>
      </c>
      <c r="I345">
        <v>210.39087398767879</v>
      </c>
      <c r="J345">
        <v>208.42516376197455</v>
      </c>
      <c r="K345">
        <v>208.42136207412113</v>
      </c>
      <c r="L345">
        <v>202.39731254824437</v>
      </c>
      <c r="M345">
        <v>211.8175073768798</v>
      </c>
      <c r="N345">
        <v>194.58304320997559</v>
      </c>
      <c r="O345">
        <v>202.39518660437898</v>
      </c>
      <c r="P345">
        <v>205.07754000155546</v>
      </c>
      <c r="Q345">
        <v>211.92259153159102</v>
      </c>
      <c r="R345">
        <v>204.21028621277219</v>
      </c>
      <c r="S345">
        <v>219.18806721933652</v>
      </c>
      <c r="T345">
        <v>204.89123228563403</v>
      </c>
      <c r="U345">
        <v>202.6971831832343</v>
      </c>
      <c r="V345">
        <v>209.95229802102403</v>
      </c>
      <c r="W345">
        <v>212.80295739180292</v>
      </c>
      <c r="X345">
        <v>204.36457971519121</v>
      </c>
      <c r="Y345">
        <v>207.04156197771954</v>
      </c>
      <c r="Z345">
        <v>211.21198854180693</v>
      </c>
      <c r="AA345">
        <v>212.98866484122118</v>
      </c>
      <c r="AB345">
        <v>213.87535851082066</v>
      </c>
      <c r="AC345">
        <v>208.74211698120052</v>
      </c>
      <c r="AD345">
        <v>200.61857283272548</v>
      </c>
      <c r="AE345">
        <v>214.93125230100122</v>
      </c>
      <c r="AF345">
        <v>213.96472318648011</v>
      </c>
      <c r="AG345">
        <v>207.02745571489504</v>
      </c>
      <c r="AH345">
        <v>220.74305759579875</v>
      </c>
      <c r="AI345">
        <v>198.53319697850384</v>
      </c>
      <c r="AJ345">
        <v>209.22364951948839</v>
      </c>
      <c r="AK345">
        <v>209.88611863904953</v>
      </c>
      <c r="AL345">
        <v>208.90551452558429</v>
      </c>
      <c r="AM345">
        <v>211.08559492623317</v>
      </c>
      <c r="AN345">
        <v>207.9804350636623</v>
      </c>
      <c r="AO345">
        <v>212.76549075756338</v>
      </c>
      <c r="AP345">
        <v>205.67278552553762</v>
      </c>
      <c r="AQ345">
        <v>208.39014196318021</v>
      </c>
      <c r="AR345">
        <v>210.66254460257187</v>
      </c>
      <c r="AS345">
        <v>204.95323481319065</v>
      </c>
      <c r="AT345">
        <v>215.42096972317086</v>
      </c>
      <c r="AU345">
        <v>204.38235635757155</v>
      </c>
      <c r="AV345">
        <v>208.96612893685233</v>
      </c>
      <c r="AW345">
        <v>202.77963228855515</v>
      </c>
      <c r="AX345">
        <v>207.75399703089352</v>
      </c>
      <c r="AY345">
        <v>207.36855715532147</v>
      </c>
      <c r="AZ345">
        <v>208.95587438408984</v>
      </c>
      <c r="BA345">
        <v>206.5309477779083</v>
      </c>
      <c r="BB345">
        <v>201.50469124692609</v>
      </c>
      <c r="BC345">
        <v>211.06591743992612</v>
      </c>
      <c r="BD345">
        <v>197.88110746722668</v>
      </c>
      <c r="BE345">
        <v>200.5779798104486</v>
      </c>
      <c r="BF345">
        <v>206.70681335778499</v>
      </c>
      <c r="BG345">
        <v>213.84270651415864</v>
      </c>
      <c r="BH345">
        <v>203.64108975391719</v>
      </c>
      <c r="BI345">
        <v>212.12159863572015</v>
      </c>
    </row>
    <row r="346" spans="1:61" x14ac:dyDescent="0.2">
      <c r="A346" s="39" t="s">
        <v>444</v>
      </c>
      <c r="B346">
        <v>207.34822312752658</v>
      </c>
      <c r="C346">
        <v>199.90473090493469</v>
      </c>
      <c r="D346">
        <v>208.8752510893828</v>
      </c>
      <c r="E346">
        <v>209.39505687002384</v>
      </c>
      <c r="F346">
        <v>212.39471364188648</v>
      </c>
      <c r="G346">
        <v>205.11091732024215</v>
      </c>
      <c r="H346">
        <v>201.76044229393301</v>
      </c>
      <c r="I346">
        <v>204.82684745039296</v>
      </c>
      <c r="J346">
        <v>203.49733843196009</v>
      </c>
      <c r="K346">
        <v>214.03643002250465</v>
      </c>
      <c r="L346">
        <v>205.69071848731983</v>
      </c>
      <c r="M346">
        <v>214.12481926509645</v>
      </c>
      <c r="N346">
        <v>199.70819364735507</v>
      </c>
      <c r="O346">
        <v>210.63797744537442</v>
      </c>
      <c r="P346">
        <v>216.93048991201795</v>
      </c>
      <c r="Q346">
        <v>196.37113707850222</v>
      </c>
      <c r="R346">
        <v>200.260388808063</v>
      </c>
      <c r="S346">
        <v>197.3543235884863</v>
      </c>
      <c r="T346">
        <v>207.2187969155566</v>
      </c>
      <c r="U346">
        <v>216.61527496454073</v>
      </c>
      <c r="V346">
        <v>202.01021568701253</v>
      </c>
      <c r="W346">
        <v>202.6709965570335</v>
      </c>
      <c r="X346">
        <v>210.26203553665982</v>
      </c>
      <c r="Y346">
        <v>210.06789934509288</v>
      </c>
      <c r="Z346">
        <v>203.03161916436511</v>
      </c>
      <c r="AA346">
        <v>214.65171569380618</v>
      </c>
      <c r="AB346">
        <v>215.62466015657992</v>
      </c>
      <c r="AC346">
        <v>210.23733081838873</v>
      </c>
      <c r="AD346">
        <v>210.47438606493233</v>
      </c>
      <c r="AE346">
        <v>203.58615911610104</v>
      </c>
      <c r="AF346">
        <v>207.30370961465087</v>
      </c>
      <c r="AG346">
        <v>214.08662730883225</v>
      </c>
      <c r="AH346">
        <v>210.37793074120418</v>
      </c>
      <c r="AI346">
        <v>204.77152914046019</v>
      </c>
      <c r="AJ346">
        <v>206.61449737181829</v>
      </c>
      <c r="AK346">
        <v>210.21358902763313</v>
      </c>
      <c r="AL346">
        <v>199.2111729827302</v>
      </c>
      <c r="AM346">
        <v>212.03904323320603</v>
      </c>
      <c r="AN346">
        <v>202.87002241949085</v>
      </c>
      <c r="AO346">
        <v>219.46499016613234</v>
      </c>
      <c r="AP346">
        <v>218.86782503989525</v>
      </c>
      <c r="AQ346">
        <v>212.25542680204671</v>
      </c>
      <c r="AR346">
        <v>207.00608372627175</v>
      </c>
      <c r="AS346">
        <v>208.33659318887658</v>
      </c>
      <c r="AT346">
        <v>216.78582568475395</v>
      </c>
      <c r="AU346">
        <v>209.02515514299739</v>
      </c>
      <c r="AV346">
        <v>207.49967786960769</v>
      </c>
      <c r="AW346">
        <v>209.64335460794973</v>
      </c>
      <c r="AX346">
        <v>211.29620092998084</v>
      </c>
      <c r="AY346">
        <v>200.19991195786861</v>
      </c>
      <c r="AZ346">
        <v>205.68979932923685</v>
      </c>
      <c r="BA346">
        <v>199.78730377025204</v>
      </c>
      <c r="BB346">
        <v>207.68321560572804</v>
      </c>
      <c r="BC346">
        <v>209.01488183190668</v>
      </c>
      <c r="BD346">
        <v>207.07059361703432</v>
      </c>
      <c r="BE346">
        <v>208.65389656356274</v>
      </c>
      <c r="BF346">
        <v>203.54422799974418</v>
      </c>
      <c r="BG346">
        <v>207.35372557047231</v>
      </c>
      <c r="BH346">
        <v>212.66583401248499</v>
      </c>
      <c r="BI346">
        <v>210.95448671749909</v>
      </c>
    </row>
    <row r="347" spans="1:61" x14ac:dyDescent="0.2">
      <c r="A347" s="39" t="s">
        <v>445</v>
      </c>
      <c r="B347">
        <v>200.00164893409237</v>
      </c>
      <c r="C347">
        <v>207.64780613481707</v>
      </c>
      <c r="D347">
        <v>198.42975105112419</v>
      </c>
      <c r="E347">
        <v>210.1353355350584</v>
      </c>
      <c r="F347">
        <v>208.33532387533342</v>
      </c>
      <c r="G347">
        <v>206.55970429507579</v>
      </c>
      <c r="H347">
        <v>221.91377736581489</v>
      </c>
      <c r="I347">
        <v>219.8677189675509</v>
      </c>
      <c r="J347">
        <v>214.55568555885111</v>
      </c>
      <c r="K347">
        <v>206.93714687004831</v>
      </c>
      <c r="L347">
        <v>199.35013467821409</v>
      </c>
      <c r="M347">
        <v>223.39403456263244</v>
      </c>
      <c r="N347">
        <v>205.56373085801897</v>
      </c>
      <c r="O347">
        <v>205.83150599341752</v>
      </c>
      <c r="P347">
        <v>206.16644844941038</v>
      </c>
      <c r="Q347">
        <v>204.01748811528523</v>
      </c>
      <c r="R347">
        <v>213.80511482439761</v>
      </c>
      <c r="S347">
        <v>212.70817781206279</v>
      </c>
      <c r="T347">
        <v>210.32353158935439</v>
      </c>
      <c r="U347">
        <v>198.98352191140293</v>
      </c>
      <c r="V347">
        <v>203.71898683825566</v>
      </c>
      <c r="W347">
        <v>208.71920055688679</v>
      </c>
      <c r="X347">
        <v>200.09378984232899</v>
      </c>
      <c r="Y347">
        <v>205.5349180658668</v>
      </c>
      <c r="Z347">
        <v>206.87921489971632</v>
      </c>
      <c r="AA347">
        <v>202.63251697306987</v>
      </c>
      <c r="AB347">
        <v>210.42791543314524</v>
      </c>
      <c r="AC347">
        <v>192.58435584325343</v>
      </c>
      <c r="AD347">
        <v>211.36391849486972</v>
      </c>
      <c r="AE347">
        <v>199.4725890448608</v>
      </c>
      <c r="AF347">
        <v>220.41531208506785</v>
      </c>
      <c r="AG347">
        <v>209.04099967757065</v>
      </c>
      <c r="AH347">
        <v>212.91859623252822</v>
      </c>
      <c r="AI347">
        <v>204.59999048162717</v>
      </c>
      <c r="AJ347">
        <v>206.1891210154572</v>
      </c>
      <c r="AK347">
        <v>203.93445750178944</v>
      </c>
      <c r="AL347">
        <v>218.46784745994955</v>
      </c>
      <c r="AM347">
        <v>213.29746444044576</v>
      </c>
      <c r="AN347">
        <v>206.20243942849629</v>
      </c>
      <c r="AO347">
        <v>211.74184878637607</v>
      </c>
      <c r="AP347">
        <v>196.82193722238299</v>
      </c>
      <c r="AQ347">
        <v>204.61322135580122</v>
      </c>
      <c r="AR347">
        <v>195.23843418702018</v>
      </c>
      <c r="AS347">
        <v>214.35627202427713</v>
      </c>
      <c r="AT347">
        <v>214.38340907244128</v>
      </c>
      <c r="AU347">
        <v>219.05160663428251</v>
      </c>
      <c r="AV347">
        <v>202.6399702821509</v>
      </c>
      <c r="AW347">
        <v>204.03005619519536</v>
      </c>
      <c r="AX347">
        <v>205.60543062166107</v>
      </c>
      <c r="AY347">
        <v>195.64841620868538</v>
      </c>
      <c r="AZ347">
        <v>214.56511474517174</v>
      </c>
      <c r="BA347">
        <v>208.80415702541359</v>
      </c>
      <c r="BB347">
        <v>200.39289763863781</v>
      </c>
      <c r="BC347">
        <v>201.57430965574167</v>
      </c>
      <c r="BD347">
        <v>214.70182544126874</v>
      </c>
      <c r="BE347">
        <v>204.74599905574723</v>
      </c>
      <c r="BF347">
        <v>208.56795840919222</v>
      </c>
      <c r="BG347">
        <v>207.46248635751544</v>
      </c>
      <c r="BH347">
        <v>199.45715719350846</v>
      </c>
      <c r="BI347">
        <v>203.35102347181237</v>
      </c>
    </row>
    <row r="348" spans="1:61" x14ac:dyDescent="0.2">
      <c r="A348" s="39" t="s">
        <v>446</v>
      </c>
      <c r="B348">
        <v>207.09704285983025</v>
      </c>
      <c r="C348">
        <v>214.73197632750089</v>
      </c>
      <c r="D348">
        <v>203.02591663258499</v>
      </c>
      <c r="E348">
        <v>206.57798115954211</v>
      </c>
      <c r="F348">
        <v>211.94487642552122</v>
      </c>
      <c r="G348">
        <v>204.22094719597953</v>
      </c>
      <c r="H348">
        <v>211.35580239152478</v>
      </c>
      <c r="I348">
        <v>219.84195753012318</v>
      </c>
      <c r="J348">
        <v>201.32901325033163</v>
      </c>
      <c r="K348">
        <v>208.33069056826207</v>
      </c>
      <c r="L348">
        <v>218.1372256722243</v>
      </c>
      <c r="M348">
        <v>215.27007773093646</v>
      </c>
      <c r="N348">
        <v>214.26685732640908</v>
      </c>
      <c r="O348">
        <v>205.76084337099746</v>
      </c>
      <c r="P348">
        <v>202.82041289411427</v>
      </c>
      <c r="Q348">
        <v>207.23622340247675</v>
      </c>
      <c r="R348">
        <v>206.43916953068401</v>
      </c>
      <c r="S348">
        <v>209.68299720826326</v>
      </c>
      <c r="T348">
        <v>203.84658098683576</v>
      </c>
      <c r="U348">
        <v>208.62509002418665</v>
      </c>
      <c r="V348">
        <v>208.97425129297335</v>
      </c>
      <c r="W348">
        <v>214.15069325249351</v>
      </c>
      <c r="X348">
        <v>206.12012788424909</v>
      </c>
      <c r="Y348">
        <v>210.31020067076315</v>
      </c>
      <c r="Z348">
        <v>192.80665453826077</v>
      </c>
      <c r="AA348">
        <v>220.89572537643835</v>
      </c>
      <c r="AB348">
        <v>206.80049244893598</v>
      </c>
      <c r="AC348">
        <v>204.40999362782168</v>
      </c>
      <c r="AD348">
        <v>200.09378984232899</v>
      </c>
      <c r="AE348">
        <v>196.03548805881292</v>
      </c>
      <c r="AF348">
        <v>203.28878333876492</v>
      </c>
      <c r="AG348">
        <v>209.45946046359313</v>
      </c>
      <c r="AH348">
        <v>202.76309994861367</v>
      </c>
      <c r="AI348">
        <v>210.1544065020862</v>
      </c>
      <c r="AJ348">
        <v>208.00063153038354</v>
      </c>
      <c r="AK348">
        <v>200.36873691188521</v>
      </c>
      <c r="AL348">
        <v>207.19244146440178</v>
      </c>
      <c r="AM348">
        <v>200.71376509568654</v>
      </c>
      <c r="AN348">
        <v>205.28529473941308</v>
      </c>
      <c r="AO348">
        <v>209.0782912340801</v>
      </c>
      <c r="AP348">
        <v>203.51847281509254</v>
      </c>
      <c r="AQ348">
        <v>216.63831019159989</v>
      </c>
      <c r="AR348">
        <v>209.68960639257421</v>
      </c>
      <c r="AS348">
        <v>202.95008296435117</v>
      </c>
      <c r="AT348">
        <v>207.98843236426183</v>
      </c>
      <c r="AU348">
        <v>211.04039360798924</v>
      </c>
      <c r="AV348">
        <v>209.30876230741706</v>
      </c>
      <c r="AW348">
        <v>212.87357624479046</v>
      </c>
      <c r="AX348">
        <v>212.37043411238847</v>
      </c>
      <c r="AY348">
        <v>211.74078581444337</v>
      </c>
      <c r="AZ348">
        <v>206.12592420767032</v>
      </c>
      <c r="BA348">
        <v>217.94566562440014</v>
      </c>
      <c r="BB348">
        <v>206.8916704296571</v>
      </c>
      <c r="BC348">
        <v>199.96758381003747</v>
      </c>
      <c r="BD348">
        <v>204.46293588284607</v>
      </c>
      <c r="BE348">
        <v>202.71856767740974</v>
      </c>
      <c r="BF348">
        <v>212.92927597406378</v>
      </c>
      <c r="BG348">
        <v>214.89233502271236</v>
      </c>
      <c r="BH348">
        <v>210.79243977274746</v>
      </c>
      <c r="BI348">
        <v>206.42252464077319</v>
      </c>
    </row>
    <row r="349" spans="1:61" x14ac:dyDescent="0.2">
      <c r="A349" s="39" t="s">
        <v>447</v>
      </c>
      <c r="B349">
        <v>215.39905999580515</v>
      </c>
      <c r="C349">
        <v>206.73404419759026</v>
      </c>
      <c r="D349">
        <v>209.07914161162626</v>
      </c>
      <c r="E349">
        <v>218.24970060825581</v>
      </c>
      <c r="F349">
        <v>216.50229980642325</v>
      </c>
      <c r="G349">
        <v>209.2862710718764</v>
      </c>
      <c r="H349">
        <v>207.43711884498043</v>
      </c>
      <c r="I349">
        <v>205.42322472684464</v>
      </c>
      <c r="J349">
        <v>197.41395006113453</v>
      </c>
      <c r="K349">
        <v>208.33279775379924</v>
      </c>
      <c r="L349">
        <v>203.71500381989608</v>
      </c>
      <c r="M349">
        <v>217.30087935557822</v>
      </c>
      <c r="N349">
        <v>210.46182423779828</v>
      </c>
      <c r="O349">
        <v>200.52641941893671</v>
      </c>
      <c r="P349">
        <v>209.0842938991118</v>
      </c>
      <c r="Q349">
        <v>200.27508283183852</v>
      </c>
      <c r="R349">
        <v>209.64203527219797</v>
      </c>
      <c r="S349">
        <v>207.60563741296937</v>
      </c>
      <c r="T349">
        <v>203.86557692055067</v>
      </c>
      <c r="U349">
        <v>206.14909074302705</v>
      </c>
      <c r="V349">
        <v>202.3525926937582</v>
      </c>
      <c r="W349">
        <v>206.34212019322877</v>
      </c>
      <c r="X349">
        <v>212.87919123770553</v>
      </c>
      <c r="Y349">
        <v>200.07720748017891</v>
      </c>
      <c r="Z349">
        <v>206.42558850104979</v>
      </c>
      <c r="AA349">
        <v>205.96322697420692</v>
      </c>
      <c r="AB349">
        <v>209.68078997830889</v>
      </c>
      <c r="AC349">
        <v>202.54101384799287</v>
      </c>
      <c r="AD349">
        <v>208.19084723135165</v>
      </c>
      <c r="AE349">
        <v>201.00024228432449</v>
      </c>
      <c r="AF349">
        <v>202.9513585306704</v>
      </c>
      <c r="AG349">
        <v>208.95801283350738</v>
      </c>
      <c r="AH349">
        <v>209.28713395497471</v>
      </c>
      <c r="AI349">
        <v>204.42872069216537</v>
      </c>
      <c r="AJ349">
        <v>209.57134138589754</v>
      </c>
      <c r="AK349">
        <v>205.45792138128309</v>
      </c>
      <c r="AL349">
        <v>215.00258397046127</v>
      </c>
      <c r="AM349">
        <v>207.78599873884377</v>
      </c>
      <c r="AN349">
        <v>220.1651009976631</v>
      </c>
      <c r="AO349">
        <v>209.12636882931838</v>
      </c>
      <c r="AP349">
        <v>205.94157986343635</v>
      </c>
      <c r="AQ349">
        <v>204.92129563300114</v>
      </c>
      <c r="AR349">
        <v>207.4278147141813</v>
      </c>
      <c r="AS349">
        <v>205.7429979480803</v>
      </c>
      <c r="AT349">
        <v>200.29532932076836</v>
      </c>
      <c r="AU349">
        <v>207.89249602094787</v>
      </c>
      <c r="AV349">
        <v>207.89586001447606</v>
      </c>
      <c r="AW349">
        <v>215.09730102244066</v>
      </c>
      <c r="AX349">
        <v>209.40244765134412</v>
      </c>
      <c r="AY349">
        <v>211.83090082323179</v>
      </c>
      <c r="AZ349">
        <v>216.07916194389691</v>
      </c>
      <c r="BA349">
        <v>212.32214392276364</v>
      </c>
      <c r="BB349">
        <v>211.23697463500139</v>
      </c>
      <c r="BC349">
        <v>198.94132817845093</v>
      </c>
      <c r="BD349">
        <v>203.20628421123547</v>
      </c>
      <c r="BE349">
        <v>204.08499933856365</v>
      </c>
      <c r="BF349">
        <v>209.88701278602821</v>
      </c>
      <c r="BG349">
        <v>207.746837602288</v>
      </c>
      <c r="BH349">
        <v>206.71114027882868</v>
      </c>
      <c r="BI349">
        <v>193.89213646482676</v>
      </c>
    </row>
    <row r="350" spans="1:61" x14ac:dyDescent="0.2">
      <c r="A350" s="39" t="s">
        <v>448</v>
      </c>
      <c r="B350">
        <v>204.29571789228066</v>
      </c>
      <c r="C350">
        <v>206.72799776312604</v>
      </c>
      <c r="D350">
        <v>211.28764087953459</v>
      </c>
      <c r="E350">
        <v>207.80536358634708</v>
      </c>
      <c r="F350">
        <v>205.46072887774062</v>
      </c>
      <c r="G350">
        <v>203.52433791905059</v>
      </c>
      <c r="H350">
        <v>209.57353611029976</v>
      </c>
      <c r="I350">
        <v>218.8707763502025</v>
      </c>
      <c r="J350">
        <v>206.08618781571568</v>
      </c>
      <c r="K350">
        <v>209.88835088010819</v>
      </c>
      <c r="L350">
        <v>206.80608868352283</v>
      </c>
      <c r="M350">
        <v>201.53753082687035</v>
      </c>
      <c r="N350">
        <v>215.47994590710732</v>
      </c>
      <c r="O350">
        <v>202.58149432030041</v>
      </c>
      <c r="P350">
        <v>216.88984686753247</v>
      </c>
      <c r="Q350">
        <v>204.17500179738272</v>
      </c>
      <c r="R350">
        <v>202.52860834026069</v>
      </c>
      <c r="S350">
        <v>203.76894026631635</v>
      </c>
      <c r="T350">
        <v>206.92299683779129</v>
      </c>
      <c r="U350">
        <v>211.15825218422106</v>
      </c>
      <c r="V350">
        <v>207.70386852510273</v>
      </c>
      <c r="W350">
        <v>211.33353000314673</v>
      </c>
      <c r="X350">
        <v>207.56808323986479</v>
      </c>
      <c r="Y350">
        <v>195.56848071934655</v>
      </c>
      <c r="Z350">
        <v>214.69828637001046</v>
      </c>
      <c r="AA350">
        <v>213.20587377650372</v>
      </c>
      <c r="AB350">
        <v>208.54976908359095</v>
      </c>
      <c r="AC350">
        <v>209.37551694479043</v>
      </c>
      <c r="AD350">
        <v>219.23168658523355</v>
      </c>
      <c r="AE350">
        <v>204.19373511450249</v>
      </c>
      <c r="AF350">
        <v>207.85503563948441</v>
      </c>
      <c r="AG350">
        <v>205.88506102049723</v>
      </c>
      <c r="AH350">
        <v>205.59895274564769</v>
      </c>
      <c r="AI350">
        <v>202.18385527860664</v>
      </c>
      <c r="AJ350">
        <v>209.29404952531331</v>
      </c>
      <c r="AK350">
        <v>209.41375267048716</v>
      </c>
      <c r="AL350">
        <v>217.45939973462373</v>
      </c>
      <c r="AM350">
        <v>216.3446298049239</v>
      </c>
      <c r="AN350">
        <v>212.57481860394182</v>
      </c>
      <c r="AO350">
        <v>208.32689513318473</v>
      </c>
      <c r="AP350">
        <v>212.7520222778985</v>
      </c>
      <c r="AQ350">
        <v>214.43985913484357</v>
      </c>
      <c r="AR350">
        <v>207.7316683675308</v>
      </c>
      <c r="AS350">
        <v>218.41177256411174</v>
      </c>
      <c r="AT350">
        <v>213.71700070395309</v>
      </c>
      <c r="AU350">
        <v>217.46310137805995</v>
      </c>
      <c r="AV350">
        <v>208.05112269718666</v>
      </c>
      <c r="AW350">
        <v>207.31982301859534</v>
      </c>
      <c r="AX350">
        <v>212.54456767329248</v>
      </c>
      <c r="AY350">
        <v>214.14519080954778</v>
      </c>
      <c r="AZ350">
        <v>213.31488467458985</v>
      </c>
      <c r="BA350">
        <v>206.34123855180223</v>
      </c>
      <c r="BB350">
        <v>216.40903339849319</v>
      </c>
      <c r="BC350">
        <v>209.06113361653115</v>
      </c>
      <c r="BD350">
        <v>208.23674260773987</v>
      </c>
      <c r="BE350">
        <v>204.8858048760012</v>
      </c>
      <c r="BF350">
        <v>203.38462589043775</v>
      </c>
      <c r="BG350">
        <v>205.41336409897485</v>
      </c>
      <c r="BH350">
        <v>205.08964537603606</v>
      </c>
      <c r="BI350">
        <v>200.31995275295048</v>
      </c>
    </row>
    <row r="351" spans="1:61" x14ac:dyDescent="0.2">
      <c r="A351" s="39" t="s">
        <v>449</v>
      </c>
      <c r="B351">
        <v>214.97899849910755</v>
      </c>
      <c r="C351">
        <v>207.57863792587887</v>
      </c>
      <c r="D351">
        <v>209.97247572941706</v>
      </c>
      <c r="E351">
        <v>201.66828888014425</v>
      </c>
      <c r="F351">
        <v>203.74628020582168</v>
      </c>
      <c r="G351">
        <v>202.79478901776019</v>
      </c>
      <c r="H351">
        <v>207.3316907875851</v>
      </c>
      <c r="I351">
        <v>202.55614556609362</v>
      </c>
      <c r="J351">
        <v>195.54126863786951</v>
      </c>
      <c r="K351">
        <v>202.27143166030874</v>
      </c>
      <c r="L351">
        <v>204.98212889143178</v>
      </c>
      <c r="M351">
        <v>213.45967395737534</v>
      </c>
      <c r="N351">
        <v>213.75833155380678</v>
      </c>
      <c r="O351">
        <v>209.21502694128139</v>
      </c>
      <c r="P351">
        <v>205.59015508971061</v>
      </c>
      <c r="Q351">
        <v>217.00682380233775</v>
      </c>
      <c r="R351">
        <v>218.3443926491309</v>
      </c>
      <c r="S351">
        <v>208.19294816411275</v>
      </c>
      <c r="T351">
        <v>213.83384007768473</v>
      </c>
      <c r="U351">
        <v>197.84894318709848</v>
      </c>
      <c r="V351">
        <v>197.58572632545838</v>
      </c>
      <c r="W351">
        <v>208.83053123489663</v>
      </c>
      <c r="X351">
        <v>209.33344826735993</v>
      </c>
      <c r="Y351">
        <v>208.42389444843138</v>
      </c>
      <c r="Z351">
        <v>205.39031011358747</v>
      </c>
      <c r="AA351">
        <v>208.3728530373337</v>
      </c>
      <c r="AB351">
        <v>210.16122202800761</v>
      </c>
      <c r="AC351">
        <v>201.53670546042849</v>
      </c>
      <c r="AD351">
        <v>206.0897644036304</v>
      </c>
      <c r="AE351">
        <v>210.2227118279261</v>
      </c>
      <c r="AF351">
        <v>205.35446920112736</v>
      </c>
      <c r="AG351">
        <v>206.49646997063246</v>
      </c>
      <c r="AH351">
        <v>208.28012436814606</v>
      </c>
      <c r="AI351">
        <v>195.82029251742642</v>
      </c>
      <c r="AJ351">
        <v>208.53877670325164</v>
      </c>
      <c r="AK351">
        <v>208.53751364248456</v>
      </c>
      <c r="AL351">
        <v>208.48342087666242</v>
      </c>
      <c r="AM351">
        <v>214.4885432493611</v>
      </c>
      <c r="AN351">
        <v>206.25251791207847</v>
      </c>
      <c r="AO351">
        <v>203.20567143918015</v>
      </c>
      <c r="AP351">
        <v>210.20629203795397</v>
      </c>
      <c r="AQ351">
        <v>209.21934135677293</v>
      </c>
      <c r="AR351">
        <v>201.73152945736365</v>
      </c>
      <c r="AS351">
        <v>200.23312670437736</v>
      </c>
      <c r="AT351">
        <v>204.89320816287363</v>
      </c>
      <c r="AU351">
        <v>210.24922359848279</v>
      </c>
      <c r="AV351">
        <v>208.21231926439214</v>
      </c>
      <c r="AW351">
        <v>210.15122383906419</v>
      </c>
      <c r="AX351">
        <v>211.37356027557689</v>
      </c>
      <c r="AY351">
        <v>210.95788822768372</v>
      </c>
      <c r="AZ351">
        <v>209.90799710253486</v>
      </c>
      <c r="BA351">
        <v>205.7219260927086</v>
      </c>
      <c r="BB351">
        <v>199.34723339011543</v>
      </c>
      <c r="BC351">
        <v>217.27987002796726</v>
      </c>
      <c r="BD351">
        <v>220.44232407771051</v>
      </c>
      <c r="BE351">
        <v>209.13883061203524</v>
      </c>
      <c r="BF351">
        <v>209.66668996826047</v>
      </c>
      <c r="BG351">
        <v>213.34652372152777</v>
      </c>
      <c r="BH351">
        <v>206.03290791078325</v>
      </c>
      <c r="BI351">
        <v>205.29052206021152</v>
      </c>
    </row>
    <row r="352" spans="1:61" x14ac:dyDescent="0.2">
      <c r="A352" s="39" t="s">
        <v>450</v>
      </c>
      <c r="B352">
        <v>204.12339138366224</v>
      </c>
      <c r="C352">
        <v>208.09487962415733</v>
      </c>
      <c r="D352">
        <v>213.57660086997203</v>
      </c>
      <c r="E352">
        <v>196.61504536762368</v>
      </c>
      <c r="F352">
        <v>209.89058312116686</v>
      </c>
      <c r="G352">
        <v>211.95848871903581</v>
      </c>
      <c r="H352">
        <v>212.10991219723655</v>
      </c>
      <c r="I352">
        <v>200.4201722478756</v>
      </c>
      <c r="J352">
        <v>199.10702674443019</v>
      </c>
      <c r="K352">
        <v>203.27237605434493</v>
      </c>
      <c r="L352">
        <v>213.580114930126</v>
      </c>
      <c r="M352">
        <v>208.01241176050826</v>
      </c>
      <c r="N352">
        <v>211.13892485337419</v>
      </c>
      <c r="O352">
        <v>197.00791979394853</v>
      </c>
      <c r="P352">
        <v>204.14655166624289</v>
      </c>
      <c r="Q352">
        <v>210.5528521518936</v>
      </c>
      <c r="R352">
        <v>198.78413338793325</v>
      </c>
      <c r="S352">
        <v>208.33027163226507</v>
      </c>
      <c r="T352">
        <v>221.28089638263918</v>
      </c>
      <c r="U352">
        <v>207.41681608106592</v>
      </c>
      <c r="V352">
        <v>204.23319013153377</v>
      </c>
      <c r="W352">
        <v>207.06931179793901</v>
      </c>
      <c r="X352">
        <v>206.36676238373911</v>
      </c>
      <c r="Y352">
        <v>193.14020262518898</v>
      </c>
      <c r="Z352">
        <v>204.03551486870856</v>
      </c>
      <c r="AA352">
        <v>204.10340751132753</v>
      </c>
      <c r="AB352">
        <v>210.78956974852917</v>
      </c>
      <c r="AC352">
        <v>211.43522515322547</v>
      </c>
      <c r="AD352">
        <v>207.94298718775099</v>
      </c>
      <c r="AE352">
        <v>212.34509161095775</v>
      </c>
      <c r="AF352">
        <v>197.69237367418827</v>
      </c>
      <c r="AG352">
        <v>216.39417680253973</v>
      </c>
      <c r="AH352">
        <v>213.63815319765126</v>
      </c>
      <c r="AI352">
        <v>199.69243665164686</v>
      </c>
      <c r="AJ352">
        <v>208.65008237015718</v>
      </c>
      <c r="AK352">
        <v>203.95267809127108</v>
      </c>
      <c r="AL352">
        <v>210.63184347204515</v>
      </c>
      <c r="AM352">
        <v>209.98549400920456</v>
      </c>
      <c r="AN352">
        <v>213.31488467458985</v>
      </c>
      <c r="AO352">
        <v>208.45512706492445</v>
      </c>
      <c r="AP352">
        <v>210.96956841339124</v>
      </c>
      <c r="AQ352">
        <v>208.9516099908069</v>
      </c>
      <c r="AR352">
        <v>211.65901200893859</v>
      </c>
      <c r="AS352">
        <v>210.53927112225938</v>
      </c>
      <c r="AT352">
        <v>210.48929268309439</v>
      </c>
      <c r="AU352">
        <v>204.39592488165363</v>
      </c>
      <c r="AV352">
        <v>207.71482338878559</v>
      </c>
      <c r="AW352">
        <v>205.98214162183285</v>
      </c>
      <c r="AX352">
        <v>203.95102735838736</v>
      </c>
      <c r="AY352">
        <v>202.18753191093856</v>
      </c>
      <c r="AZ352">
        <v>201.65356984526443</v>
      </c>
      <c r="BA352">
        <v>208.35219386518293</v>
      </c>
      <c r="BB352">
        <v>204.97870862291893</v>
      </c>
      <c r="BC352">
        <v>209.87363184522837</v>
      </c>
      <c r="BD352">
        <v>208.60646300426015</v>
      </c>
      <c r="BE352">
        <v>216.46773446028237</v>
      </c>
      <c r="BF352">
        <v>199.97003489825875</v>
      </c>
      <c r="BG352">
        <v>201.94199790003768</v>
      </c>
      <c r="BH352">
        <v>212.69666019853321</v>
      </c>
      <c r="BI352">
        <v>218.03993247650214</v>
      </c>
    </row>
    <row r="353" spans="1:61" x14ac:dyDescent="0.2">
      <c r="A353" s="39" t="s">
        <v>451</v>
      </c>
      <c r="B353">
        <v>204.43961928086355</v>
      </c>
      <c r="C353">
        <v>210.83560893876711</v>
      </c>
      <c r="D353">
        <v>217.65748768066987</v>
      </c>
      <c r="E353">
        <v>205.9510528191895</v>
      </c>
      <c r="F353">
        <v>206.01136709720595</v>
      </c>
      <c r="G353">
        <v>199.47118842302007</v>
      </c>
      <c r="H353">
        <v>207.84788246365497</v>
      </c>
      <c r="I353">
        <v>200.17335016510333</v>
      </c>
      <c r="J353">
        <v>212.03299054596573</v>
      </c>
      <c r="K353">
        <v>209.31049432638974</v>
      </c>
      <c r="L353">
        <v>201.51735937125341</v>
      </c>
      <c r="M353">
        <v>216.53301344250212</v>
      </c>
      <c r="N353">
        <v>209.11519511847291</v>
      </c>
      <c r="O353">
        <v>220.32036993314978</v>
      </c>
      <c r="P353">
        <v>206.25118607077457</v>
      </c>
      <c r="Q353">
        <v>200.72386958182324</v>
      </c>
      <c r="R353">
        <v>210.43255499299266</v>
      </c>
      <c r="S353">
        <v>201.56180410359229</v>
      </c>
      <c r="T353">
        <v>209.25256860883383</v>
      </c>
      <c r="U353">
        <v>201.33076402763254</v>
      </c>
      <c r="V353">
        <v>200.62685150824836</v>
      </c>
      <c r="W353">
        <v>196.23377609369345</v>
      </c>
      <c r="X353">
        <v>210.59839112004556</v>
      </c>
      <c r="Y353">
        <v>212.55167082691332</v>
      </c>
      <c r="Z353">
        <v>204.99043883083505</v>
      </c>
      <c r="AA353">
        <v>204.66595726921514</v>
      </c>
      <c r="AB353">
        <v>207.57821273710579</v>
      </c>
      <c r="AC353">
        <v>205.7008292262326</v>
      </c>
      <c r="AD353">
        <v>204.00982846459374</v>
      </c>
      <c r="AE353">
        <v>214.85101667841082</v>
      </c>
      <c r="AF353">
        <v>212.8848062306206</v>
      </c>
      <c r="AG353">
        <v>198.33660969871562</v>
      </c>
      <c r="AH353">
        <v>214.31785496807424</v>
      </c>
      <c r="AI353">
        <v>215.66890480008442</v>
      </c>
      <c r="AJ353">
        <v>205.9339077071927</v>
      </c>
      <c r="AK353">
        <v>203.4820191305771</v>
      </c>
      <c r="AL353">
        <v>201.11504325305577</v>
      </c>
      <c r="AM353">
        <v>211.72647946278448</v>
      </c>
      <c r="AN353">
        <v>202.14099875139073</v>
      </c>
      <c r="AO353">
        <v>206.46281127702241</v>
      </c>
      <c r="AP353">
        <v>210.02911337510159</v>
      </c>
      <c r="AQ353">
        <v>209.47297896546661</v>
      </c>
      <c r="AR353">
        <v>216.37801962916274</v>
      </c>
      <c r="AS353">
        <v>209.95856955542695</v>
      </c>
      <c r="AT353">
        <v>215.81506969360635</v>
      </c>
      <c r="AU353">
        <v>218.19997853290988</v>
      </c>
      <c r="AV353">
        <v>207.01463752394193</v>
      </c>
      <c r="AW353">
        <v>214.97993641551875</v>
      </c>
      <c r="AX353">
        <v>207.99768647285237</v>
      </c>
      <c r="AY353">
        <v>207.74641241351492</v>
      </c>
      <c r="AZ353">
        <v>203.94551240988949</v>
      </c>
      <c r="BA353">
        <v>203.8739431349386</v>
      </c>
      <c r="BB353">
        <v>197.88568449931336</v>
      </c>
      <c r="BC353">
        <v>202.56025989275076</v>
      </c>
      <c r="BD353">
        <v>213.47830723007792</v>
      </c>
      <c r="BE353">
        <v>221.08030732616317</v>
      </c>
      <c r="BF353">
        <v>205.62853462925705</v>
      </c>
      <c r="BG353">
        <v>205.83377575113263</v>
      </c>
      <c r="BH353">
        <v>206.85988131609338</v>
      </c>
      <c r="BI353">
        <v>210.55379006830481</v>
      </c>
    </row>
    <row r="354" spans="1:61" x14ac:dyDescent="0.2">
      <c r="A354" s="39" t="s">
        <v>452</v>
      </c>
      <c r="B354">
        <v>208.60434331317083</v>
      </c>
      <c r="C354">
        <v>205.05765617363795</v>
      </c>
      <c r="D354">
        <v>209.74660044649499</v>
      </c>
      <c r="E354">
        <v>207.95056555235351</v>
      </c>
      <c r="F354">
        <v>218.11431550068664</v>
      </c>
      <c r="G354">
        <v>213.2435279940255</v>
      </c>
      <c r="H354">
        <v>205.42040472483495</v>
      </c>
      <c r="I354">
        <v>206.75649791647447</v>
      </c>
      <c r="J354">
        <v>209.01745172287337</v>
      </c>
      <c r="K354">
        <v>216.00197767603095</v>
      </c>
      <c r="L354">
        <v>206.45493903194438</v>
      </c>
      <c r="M354">
        <v>212.26848259849066</v>
      </c>
      <c r="N354">
        <v>211.25550786328677</v>
      </c>
      <c r="O354">
        <v>210.69713495981705</v>
      </c>
      <c r="P354">
        <v>207.92784296409809</v>
      </c>
      <c r="Q354">
        <v>204.25497480337799</v>
      </c>
      <c r="R354">
        <v>201.85324599643354</v>
      </c>
      <c r="S354">
        <v>208.81564337506279</v>
      </c>
      <c r="T354">
        <v>195.85910975129809</v>
      </c>
      <c r="U354">
        <v>197.2397227085894</v>
      </c>
      <c r="V354">
        <v>209.57879469497857</v>
      </c>
      <c r="W354">
        <v>204.00927822029917</v>
      </c>
      <c r="X354">
        <v>217.85637598205358</v>
      </c>
      <c r="Y354">
        <v>204.46914488948823</v>
      </c>
      <c r="Z354">
        <v>209.74306137523672</v>
      </c>
      <c r="AA354">
        <v>201.97047304228181</v>
      </c>
      <c r="AB354">
        <v>203.01895104003779</v>
      </c>
      <c r="AC354">
        <v>209.59984779202205</v>
      </c>
      <c r="AD354">
        <v>202.41635850416787</v>
      </c>
      <c r="AE354">
        <v>214.62295292386261</v>
      </c>
      <c r="AF354">
        <v>208.74084766765736</v>
      </c>
      <c r="AG354">
        <v>211.16768762331776</v>
      </c>
      <c r="AH354">
        <v>219.28986241383245</v>
      </c>
      <c r="AI354">
        <v>210.23047777581087</v>
      </c>
      <c r="AJ354">
        <v>208.6602556368307</v>
      </c>
      <c r="AK354">
        <v>210.27394707508211</v>
      </c>
      <c r="AL354">
        <v>212.93745460516948</v>
      </c>
      <c r="AM354">
        <v>213.52617848370573</v>
      </c>
      <c r="AN354">
        <v>214.30404883850133</v>
      </c>
      <c r="AO354">
        <v>202.78819859177747</v>
      </c>
      <c r="AP354">
        <v>206.68906797928503</v>
      </c>
      <c r="AQ354">
        <v>215.3959586188721</v>
      </c>
      <c r="AR354">
        <v>208.17147613107227</v>
      </c>
      <c r="AS354">
        <v>210.04263187697507</v>
      </c>
      <c r="AT354">
        <v>200.0533718977822</v>
      </c>
      <c r="AU354">
        <v>214.62556658426183</v>
      </c>
      <c r="AV354">
        <v>215.46511432225816</v>
      </c>
      <c r="AW354">
        <v>210.32767092711583</v>
      </c>
      <c r="AX354">
        <v>211.99072177970083</v>
      </c>
      <c r="AY354">
        <v>205.71826196592883</v>
      </c>
      <c r="AZ354">
        <v>209.99402904854651</v>
      </c>
      <c r="BA354">
        <v>203.15873810196354</v>
      </c>
      <c r="BB354">
        <v>201.47842958741239</v>
      </c>
      <c r="BC354">
        <v>205.19750576332444</v>
      </c>
      <c r="BD354">
        <v>204.4235246352473</v>
      </c>
      <c r="BE354">
        <v>199.31954609765671</v>
      </c>
      <c r="BF354">
        <v>209.18184971142909</v>
      </c>
      <c r="BG354">
        <v>197.56796844140626</v>
      </c>
      <c r="BH354">
        <v>210.83512122223328</v>
      </c>
      <c r="BI354">
        <v>217.04076387087116</v>
      </c>
    </row>
    <row r="355" spans="1:61" x14ac:dyDescent="0.2">
      <c r="A355" s="39" t="s">
        <v>453</v>
      </c>
      <c r="B355">
        <v>202.40155193042301</v>
      </c>
      <c r="C355">
        <v>216.98118742043152</v>
      </c>
      <c r="D355">
        <v>216.89297325556981</v>
      </c>
      <c r="E355">
        <v>207.9025942543085</v>
      </c>
      <c r="F355">
        <v>210.53646362580184</v>
      </c>
      <c r="G355">
        <v>213.07434037899657</v>
      </c>
      <c r="H355">
        <v>205.07415099692298</v>
      </c>
      <c r="I355">
        <v>209.91381218428432</v>
      </c>
      <c r="J355">
        <v>205.9600693222892</v>
      </c>
      <c r="K355">
        <v>206.59407580515835</v>
      </c>
      <c r="L355">
        <v>216.53021219882066</v>
      </c>
      <c r="M355">
        <v>218.5753451862256</v>
      </c>
      <c r="N355">
        <v>206.63056075355416</v>
      </c>
      <c r="O355">
        <v>208.74848856002063</v>
      </c>
      <c r="P355">
        <v>203.45248101640027</v>
      </c>
      <c r="Q355">
        <v>202.43815568156424</v>
      </c>
      <c r="R355">
        <v>206.92428490966267</v>
      </c>
      <c r="S355">
        <v>204.70078523195116</v>
      </c>
      <c r="T355">
        <v>203.62956588761153</v>
      </c>
      <c r="U355">
        <v>199.71081981330644</v>
      </c>
      <c r="V355">
        <v>208.51933056965936</v>
      </c>
      <c r="W355">
        <v>206.8805029715877</v>
      </c>
      <c r="X355">
        <v>203.948820128433</v>
      </c>
      <c r="Y355">
        <v>214.61948888591724</v>
      </c>
      <c r="Z355">
        <v>212.22032371716341</v>
      </c>
      <c r="AA355">
        <v>210.16849400658248</v>
      </c>
      <c r="AB355">
        <v>207.84535634212079</v>
      </c>
      <c r="AC355">
        <v>211.55985548594617</v>
      </c>
      <c r="AD355">
        <v>212.48152718490746</v>
      </c>
      <c r="AE355">
        <v>207.40665531994455</v>
      </c>
      <c r="AF355">
        <v>212.21015670326597</v>
      </c>
      <c r="AG355">
        <v>199.59771959966747</v>
      </c>
      <c r="AH355">
        <v>206.38038718280586</v>
      </c>
      <c r="AI355">
        <v>209.78025914010504</v>
      </c>
      <c r="AJ355">
        <v>209.04185005511681</v>
      </c>
      <c r="AK355">
        <v>205.49158007489314</v>
      </c>
      <c r="AL355">
        <v>216.04342107585398</v>
      </c>
      <c r="AM355">
        <v>202.66090457644896</v>
      </c>
      <c r="AN355">
        <v>222.07424861099571</v>
      </c>
      <c r="AO355">
        <v>205.26436669789109</v>
      </c>
      <c r="AP355">
        <v>202.94815710932016</v>
      </c>
      <c r="AQ355">
        <v>218.65117885445943</v>
      </c>
      <c r="AR355">
        <v>205.79234485686175</v>
      </c>
      <c r="AS355">
        <v>209.09072800569265</v>
      </c>
      <c r="AT355">
        <v>208.22494987206301</v>
      </c>
      <c r="AU355">
        <v>204.14601392750046</v>
      </c>
      <c r="AV355">
        <v>208.86459635895153</v>
      </c>
      <c r="AW355">
        <v>204.6446978305612</v>
      </c>
      <c r="AX355">
        <v>202.26998101625941</v>
      </c>
      <c r="AY355">
        <v>217.64378159551416</v>
      </c>
      <c r="AZ355">
        <v>205.53584972950193</v>
      </c>
      <c r="BA355">
        <v>215.51616198613192</v>
      </c>
      <c r="BB355">
        <v>205.37098903551669</v>
      </c>
      <c r="BC355">
        <v>207.18903995421715</v>
      </c>
      <c r="BD355">
        <v>201.12516024474462</v>
      </c>
      <c r="BE355">
        <v>206.47112121642567</v>
      </c>
      <c r="BF355">
        <v>196.07550582569093</v>
      </c>
      <c r="BG355">
        <v>204.59387526662613</v>
      </c>
      <c r="BH355">
        <v>216.46085640660021</v>
      </c>
      <c r="BI355">
        <v>211.17315254960704</v>
      </c>
    </row>
    <row r="356" spans="1:61" x14ac:dyDescent="0.2">
      <c r="A356" s="39" t="s">
        <v>454</v>
      </c>
      <c r="B356">
        <v>204.78999984098482</v>
      </c>
      <c r="C356">
        <v>208.97638348961482</v>
      </c>
      <c r="D356">
        <v>203.88174659947981</v>
      </c>
      <c r="E356">
        <v>212.66161338863458</v>
      </c>
      <c r="F356">
        <v>208.74381773629284</v>
      </c>
      <c r="G356">
        <v>198.52764451334951</v>
      </c>
      <c r="H356">
        <v>205.44058868600405</v>
      </c>
      <c r="I356">
        <v>212.87357624479046</v>
      </c>
      <c r="J356">
        <v>202.94366761609854</v>
      </c>
      <c r="K356">
        <v>209.34774836624274</v>
      </c>
      <c r="L356">
        <v>202.69650788341823</v>
      </c>
      <c r="M356">
        <v>205.84877616093581</v>
      </c>
      <c r="N356">
        <v>208.4842650014325</v>
      </c>
      <c r="O356">
        <v>199.92208861131803</v>
      </c>
      <c r="P356">
        <v>213.08464495396765</v>
      </c>
      <c r="Q356">
        <v>198.06078724050894</v>
      </c>
      <c r="R356">
        <v>213.97381472289271</v>
      </c>
      <c r="S356">
        <v>214.70801568958268</v>
      </c>
      <c r="T356">
        <v>200.67512293954496</v>
      </c>
      <c r="U356">
        <v>211.32393199187209</v>
      </c>
      <c r="V356">
        <v>204.96401459914341</v>
      </c>
      <c r="W356">
        <v>200.32551772365696</v>
      </c>
      <c r="X356">
        <v>200.61649691106868</v>
      </c>
      <c r="Y356">
        <v>217.04726675798884</v>
      </c>
      <c r="Z356">
        <v>201.74439767052536</v>
      </c>
      <c r="AA356">
        <v>209.0877266731768</v>
      </c>
      <c r="AB356">
        <v>223.19334546173923</v>
      </c>
      <c r="AC356">
        <v>211.91987782677461</v>
      </c>
      <c r="AD356">
        <v>215.17541070116567</v>
      </c>
      <c r="AE356">
        <v>202.74452920367185</v>
      </c>
      <c r="AF356">
        <v>212.49560843662766</v>
      </c>
      <c r="AG356">
        <v>210.48416540671315</v>
      </c>
      <c r="AH356">
        <v>204.05838752358977</v>
      </c>
      <c r="AI356">
        <v>198.95923612912884</v>
      </c>
      <c r="AJ356">
        <v>204.3099617161788</v>
      </c>
      <c r="AK356">
        <v>212.49443291472562</v>
      </c>
      <c r="AL356">
        <v>197.53475369489752</v>
      </c>
      <c r="AM356">
        <v>205.86874127494229</v>
      </c>
      <c r="AN356">
        <v>218.64842763298657</v>
      </c>
      <c r="AO356">
        <v>213.45004468222032</v>
      </c>
      <c r="AP356">
        <v>197.94891257098061</v>
      </c>
      <c r="AQ356">
        <v>208.73872172379197</v>
      </c>
      <c r="AR356">
        <v>211.6990047647123</v>
      </c>
      <c r="AS356">
        <v>203.36424184043426</v>
      </c>
      <c r="AT356">
        <v>205.54375949123641</v>
      </c>
      <c r="AU356">
        <v>203.89398953503405</v>
      </c>
      <c r="AV356">
        <v>196.11062141612638</v>
      </c>
      <c r="AW356">
        <v>210.42791543314524</v>
      </c>
      <c r="AX356">
        <v>210.95448671749909</v>
      </c>
      <c r="AY356">
        <v>216.62532942846883</v>
      </c>
      <c r="AZ356">
        <v>210.91035462396394</v>
      </c>
      <c r="BA356">
        <v>198.59369883980253</v>
      </c>
      <c r="BB356">
        <v>208.56922772273538</v>
      </c>
      <c r="BC356">
        <v>212.77345679428254</v>
      </c>
      <c r="BD356">
        <v>204.18303036186262</v>
      </c>
      <c r="BE356">
        <v>203.29728711422649</v>
      </c>
      <c r="BF356">
        <v>202.38315626321128</v>
      </c>
      <c r="BG356">
        <v>208.47877506403893</v>
      </c>
      <c r="BH356">
        <v>198.49598045530729</v>
      </c>
      <c r="BI356">
        <v>213.44935687685211</v>
      </c>
    </row>
    <row r="357" spans="1:61" x14ac:dyDescent="0.2">
      <c r="A357" s="39" t="s">
        <v>455</v>
      </c>
      <c r="B357">
        <v>202.9192192616465</v>
      </c>
      <c r="C357">
        <v>206.75779849389801</v>
      </c>
      <c r="D357">
        <v>202.25621240334294</v>
      </c>
      <c r="E357">
        <v>209.08214919691818</v>
      </c>
      <c r="F357">
        <v>195.10427462356165</v>
      </c>
      <c r="G357">
        <v>201.1989805190824</v>
      </c>
      <c r="H357">
        <v>207.5026416854671</v>
      </c>
      <c r="I357">
        <v>207.26721841347899</v>
      </c>
      <c r="J357">
        <v>213.2534824135364</v>
      </c>
      <c r="K357">
        <v>211.3994967907347</v>
      </c>
      <c r="L357">
        <v>203.91397340736876</v>
      </c>
      <c r="M357">
        <v>208.94562608410342</v>
      </c>
      <c r="N357">
        <v>204.33836182511004</v>
      </c>
      <c r="O357">
        <v>194.09662725357339</v>
      </c>
      <c r="P357">
        <v>200.29197783279233</v>
      </c>
      <c r="Q357">
        <v>200.78100744959374</v>
      </c>
      <c r="R357">
        <v>201.46737467931234</v>
      </c>
      <c r="S357">
        <v>195.45783159392886</v>
      </c>
      <c r="T357">
        <v>207.58665398480662</v>
      </c>
      <c r="U357">
        <v>200.71579099513474</v>
      </c>
      <c r="V357">
        <v>207.58327748572628</v>
      </c>
      <c r="W357">
        <v>206.29274202056695</v>
      </c>
      <c r="X357">
        <v>211.03647311739041</v>
      </c>
      <c r="Y357">
        <v>208.27928024337598</v>
      </c>
      <c r="Z357">
        <v>204.30521585913812</v>
      </c>
      <c r="AA357">
        <v>205.7017421315395</v>
      </c>
      <c r="AB357">
        <v>207.14306954451604</v>
      </c>
      <c r="AC357">
        <v>217.43733994063223</v>
      </c>
      <c r="AD357">
        <v>211.40612473337387</v>
      </c>
      <c r="AE357">
        <v>208.63398772454093</v>
      </c>
      <c r="AF357">
        <v>212.31355260843702</v>
      </c>
      <c r="AG357">
        <v>204.15460524182708</v>
      </c>
      <c r="AH357">
        <v>203.85440946248127</v>
      </c>
      <c r="AI357">
        <v>200.04859477686114</v>
      </c>
      <c r="AJ357">
        <v>193.1075881451834</v>
      </c>
      <c r="AK357">
        <v>210.54910673902486</v>
      </c>
      <c r="AL357">
        <v>200.95557245204691</v>
      </c>
      <c r="AM357">
        <v>207.83398879521701</v>
      </c>
      <c r="AN357">
        <v>214.6082088778785</v>
      </c>
      <c r="AO357">
        <v>217.27461769606452</v>
      </c>
      <c r="AP357">
        <v>209.92543609500717</v>
      </c>
      <c r="AQ357">
        <v>206.69426403620309</v>
      </c>
      <c r="AR357">
        <v>210.70093039489439</v>
      </c>
      <c r="AS357">
        <v>207.22771962701518</v>
      </c>
      <c r="AT357">
        <v>211.74555668258836</v>
      </c>
      <c r="AU357">
        <v>207.37829898044583</v>
      </c>
      <c r="AV357">
        <v>215.28623490431346</v>
      </c>
      <c r="AW357">
        <v>198.60818026919151</v>
      </c>
      <c r="AX357">
        <v>201.5867776912346</v>
      </c>
      <c r="AY357">
        <v>196.78852238703985</v>
      </c>
      <c r="AZ357">
        <v>209.96978703570494</v>
      </c>
      <c r="BA357">
        <v>203.20628421123547</v>
      </c>
      <c r="BB357">
        <v>211.50040409102803</v>
      </c>
      <c r="BC357">
        <v>211.00174519907159</v>
      </c>
      <c r="BD357">
        <v>213.42808493264602</v>
      </c>
      <c r="BE357">
        <v>204.08608732160064</v>
      </c>
      <c r="BF357">
        <v>206.96670999532944</v>
      </c>
      <c r="BG357">
        <v>215.22396976016171</v>
      </c>
      <c r="BH357">
        <v>203.88953755846887</v>
      </c>
      <c r="BI357">
        <v>212.97408336741501</v>
      </c>
    </row>
    <row r="358" spans="1:61" x14ac:dyDescent="0.2">
      <c r="A358" s="39" t="s">
        <v>456</v>
      </c>
      <c r="B358">
        <v>205.99518491272465</v>
      </c>
      <c r="C358">
        <v>206.30245258181094</v>
      </c>
      <c r="D358">
        <v>202.77896949429123</v>
      </c>
      <c r="E358">
        <v>206.21840901859105</v>
      </c>
      <c r="F358">
        <v>200.7026101431693</v>
      </c>
      <c r="G358">
        <v>204.70581246391521</v>
      </c>
      <c r="H358">
        <v>204.54993700914929</v>
      </c>
      <c r="I358">
        <v>208.08688857633388</v>
      </c>
      <c r="J358">
        <v>202.6871287193062</v>
      </c>
      <c r="K358">
        <v>207.50644337332051</v>
      </c>
      <c r="L358">
        <v>216.59524106999743</v>
      </c>
      <c r="M358">
        <v>204.89764763388666</v>
      </c>
      <c r="N358">
        <v>212.29526323841856</v>
      </c>
      <c r="O358">
        <v>209.67770735970407</v>
      </c>
      <c r="P358">
        <v>213.94732796344033</v>
      </c>
      <c r="Q358">
        <v>203.22593043366214</v>
      </c>
      <c r="R358">
        <v>209.45249487104593</v>
      </c>
      <c r="S358">
        <v>216.2682709034998</v>
      </c>
      <c r="T358">
        <v>206.35400672054675</v>
      </c>
      <c r="U358">
        <v>213.4576105412707</v>
      </c>
      <c r="V358">
        <v>203.63821347692283</v>
      </c>
      <c r="W358">
        <v>214.63513333165611</v>
      </c>
      <c r="X358">
        <v>214.58661178931652</v>
      </c>
      <c r="Y358">
        <v>202.02769844891736</v>
      </c>
      <c r="Z358">
        <v>204.1996127240127</v>
      </c>
      <c r="AA358">
        <v>218.31738065648824</v>
      </c>
      <c r="AB358">
        <v>203.68873590760631</v>
      </c>
      <c r="AC358">
        <v>199.46978780117934</v>
      </c>
      <c r="AD358">
        <v>211.32847776007839</v>
      </c>
      <c r="AE358">
        <v>212.10991219723655</v>
      </c>
      <c r="AF358">
        <v>200.00407501120935</v>
      </c>
      <c r="AG358">
        <v>210.01965917767666</v>
      </c>
      <c r="AH358">
        <v>210.58804902841803</v>
      </c>
      <c r="AI358">
        <v>205.60357979994296</v>
      </c>
      <c r="AJ358">
        <v>208.84117345977575</v>
      </c>
      <c r="AK358">
        <v>206.8091087743669</v>
      </c>
      <c r="AL358">
        <v>207.71818738231377</v>
      </c>
      <c r="AM358">
        <v>202.4800867979211</v>
      </c>
      <c r="AN358">
        <v>211.65008929748001</v>
      </c>
      <c r="AO358">
        <v>214.27895019533753</v>
      </c>
      <c r="AP358">
        <v>197.21681253705174</v>
      </c>
      <c r="AQ358">
        <v>213.53595782548655</v>
      </c>
      <c r="AR358">
        <v>207.4950320569842</v>
      </c>
      <c r="AS358">
        <v>203.30879222220392</v>
      </c>
      <c r="AT358">
        <v>204.4266385177325</v>
      </c>
      <c r="AU358">
        <v>210.1389683979578</v>
      </c>
      <c r="AV358">
        <v>202.50370978593128</v>
      </c>
      <c r="AW358">
        <v>213.05505681758223</v>
      </c>
      <c r="AX358">
        <v>198.2304375609674</v>
      </c>
      <c r="AY358">
        <v>193.94776116078719</v>
      </c>
      <c r="AZ358">
        <v>199.64606606427697</v>
      </c>
      <c r="BA358">
        <v>199.20512029548991</v>
      </c>
      <c r="BB358">
        <v>215.84987264523807</v>
      </c>
      <c r="BC358">
        <v>204.61068272871489</v>
      </c>
      <c r="BD358">
        <v>207.58117030018911</v>
      </c>
      <c r="BE358">
        <v>206.40980649423727</v>
      </c>
      <c r="BF358">
        <v>214.56854126646067</v>
      </c>
      <c r="BG358">
        <v>211.47879449691391</v>
      </c>
      <c r="BH358">
        <v>206.32318053449853</v>
      </c>
      <c r="BI358">
        <v>209.83176950940833</v>
      </c>
    </row>
    <row r="359" spans="1:61" x14ac:dyDescent="0.2">
      <c r="A359" s="39" t="s">
        <v>457</v>
      </c>
      <c r="B359">
        <v>207.66045550081617</v>
      </c>
      <c r="C359">
        <v>203.99722286802717</v>
      </c>
      <c r="D359">
        <v>205.76586435018544</v>
      </c>
      <c r="E359">
        <v>209.15473767436924</v>
      </c>
      <c r="F359">
        <v>208.1226544554811</v>
      </c>
      <c r="G359">
        <v>203.99832335661631</v>
      </c>
      <c r="H359">
        <v>211.10975565298577</v>
      </c>
      <c r="I359">
        <v>205.58273929728603</v>
      </c>
      <c r="J359">
        <v>211.62287096322689</v>
      </c>
      <c r="K359">
        <v>215.07126446286566</v>
      </c>
      <c r="L359">
        <v>202.66830786332139</v>
      </c>
      <c r="M359">
        <v>214.25238840257225</v>
      </c>
      <c r="N359">
        <v>210.04308207685244</v>
      </c>
      <c r="O359">
        <v>217.69905613601441</v>
      </c>
      <c r="P359">
        <v>210.74516253284673</v>
      </c>
      <c r="Q359">
        <v>203.75421497866046</v>
      </c>
      <c r="R359">
        <v>211.03794251976797</v>
      </c>
      <c r="S359">
        <v>212.83630969938531</v>
      </c>
      <c r="T359">
        <v>215.19813328942109</v>
      </c>
      <c r="U359">
        <v>209.64027824212098</v>
      </c>
      <c r="V359">
        <v>207.1439199220622</v>
      </c>
      <c r="W359">
        <v>211.97540247831785</v>
      </c>
      <c r="X359">
        <v>215.67670826462563</v>
      </c>
      <c r="Y359">
        <v>198.67616045067552</v>
      </c>
      <c r="Z359">
        <v>207.10897940935683</v>
      </c>
      <c r="AA359">
        <v>213.97989242123731</v>
      </c>
      <c r="AB359">
        <v>208.93623441443924</v>
      </c>
      <c r="AC359">
        <v>210.38578422795399</v>
      </c>
      <c r="AD359">
        <v>210.94574533654668</v>
      </c>
      <c r="AE359">
        <v>201.27068735510693</v>
      </c>
      <c r="AF359">
        <v>204.64216545625095</v>
      </c>
      <c r="AG359">
        <v>206.222842236828</v>
      </c>
      <c r="AH359">
        <v>210.03181457436585</v>
      </c>
      <c r="AI359">
        <v>209.58581030973437</v>
      </c>
      <c r="AJ359">
        <v>205.25579414189269</v>
      </c>
      <c r="AK359">
        <v>199.70294131545234</v>
      </c>
      <c r="AL359">
        <v>212.71729435957968</v>
      </c>
      <c r="AM359">
        <v>207.24131941497762</v>
      </c>
      <c r="AN359">
        <v>212.6183754420781</v>
      </c>
      <c r="AO359">
        <v>214.09284256825049</v>
      </c>
      <c r="AP359">
        <v>215.12447558726126</v>
      </c>
      <c r="AQ359">
        <v>211.06936271954328</v>
      </c>
      <c r="AR359">
        <v>202.28732621709059</v>
      </c>
      <c r="AS359">
        <v>214.3941513417376</v>
      </c>
      <c r="AT359">
        <v>202.39023440572782</v>
      </c>
      <c r="AU359">
        <v>210.68290364147106</v>
      </c>
      <c r="AV359">
        <v>204.61169567843899</v>
      </c>
      <c r="AW359">
        <v>210.44462285081681</v>
      </c>
      <c r="AX359">
        <v>207.17882291811111</v>
      </c>
      <c r="AY359">
        <v>207.1439199220622</v>
      </c>
      <c r="AZ359">
        <v>205.49765152046166</v>
      </c>
      <c r="BA359">
        <v>202.32615595651441</v>
      </c>
      <c r="BB359">
        <v>205.82604731990432</v>
      </c>
      <c r="BC359">
        <v>213.45073248758854</v>
      </c>
      <c r="BD359">
        <v>205.36910069714213</v>
      </c>
      <c r="BE359">
        <v>216.82826952874893</v>
      </c>
      <c r="BF359">
        <v>209.29665068016038</v>
      </c>
      <c r="BG359">
        <v>206.43523028175696</v>
      </c>
      <c r="BH359">
        <v>204.40426608493726</v>
      </c>
      <c r="BI359">
        <v>224.07033482287079</v>
      </c>
    </row>
    <row r="360" spans="1:61" x14ac:dyDescent="0.2">
      <c r="A360" s="39" t="s">
        <v>458</v>
      </c>
      <c r="B360">
        <v>215.38246512810292</v>
      </c>
      <c r="C360">
        <v>211.30526745528914</v>
      </c>
      <c r="D360">
        <v>204.04533172714582</v>
      </c>
      <c r="E360">
        <v>207.93583401192154</v>
      </c>
      <c r="F360">
        <v>214.06031562710996</v>
      </c>
      <c r="G360">
        <v>204.62084974261234</v>
      </c>
      <c r="H360">
        <v>202.36611119563167</v>
      </c>
      <c r="I360">
        <v>212.65137759420031</v>
      </c>
      <c r="J360">
        <v>210.68243468326546</v>
      </c>
      <c r="K360">
        <v>213.90372110309545</v>
      </c>
      <c r="L360">
        <v>206.48205106900423</v>
      </c>
      <c r="M360">
        <v>208.66915333718498</v>
      </c>
      <c r="N360">
        <v>209.70990915648872</v>
      </c>
      <c r="O360">
        <v>213.247504759609</v>
      </c>
      <c r="P360">
        <v>203.89842900604708</v>
      </c>
      <c r="Q360">
        <v>208.6170489541546</v>
      </c>
      <c r="R360">
        <v>213.36950892637833</v>
      </c>
      <c r="S360">
        <v>206.90111837430595</v>
      </c>
      <c r="T360">
        <v>204.25232362632232</v>
      </c>
      <c r="U360">
        <v>210.09773133974522</v>
      </c>
      <c r="V360">
        <v>206.75175205943378</v>
      </c>
      <c r="W360">
        <v>215.27109068066056</v>
      </c>
      <c r="X360">
        <v>208.71325416683976</v>
      </c>
      <c r="Y360">
        <v>204.68666646357451</v>
      </c>
      <c r="Z360">
        <v>207.44600403978257</v>
      </c>
      <c r="AA360">
        <v>206.39136705759302</v>
      </c>
      <c r="AB360">
        <v>198.02832282712916</v>
      </c>
      <c r="AC360">
        <v>210.48556602855388</v>
      </c>
      <c r="AD360">
        <v>214.86749899614369</v>
      </c>
      <c r="AE360">
        <v>209.44290936532343</v>
      </c>
      <c r="AF360">
        <v>208.29486841413018</v>
      </c>
      <c r="AG360">
        <v>210.47811271947285</v>
      </c>
      <c r="AH360">
        <v>214.05568857281469</v>
      </c>
      <c r="AI360">
        <v>211.6779329093406</v>
      </c>
      <c r="AJ360">
        <v>197.6777171670692</v>
      </c>
      <c r="AK360">
        <v>219.81224433821626</v>
      </c>
      <c r="AL360">
        <v>206.95429198204511</v>
      </c>
      <c r="AM360">
        <v>209.24220150610199</v>
      </c>
      <c r="AN360">
        <v>217.64768332778476</v>
      </c>
      <c r="AO360">
        <v>212.26394308306044</v>
      </c>
      <c r="AP360">
        <v>207.06504740465607</v>
      </c>
      <c r="AQ360">
        <v>214.93964352649346</v>
      </c>
      <c r="AR360">
        <v>207.59003048388695</v>
      </c>
      <c r="AS360">
        <v>210.65404082711029</v>
      </c>
      <c r="AT360">
        <v>203.94274868286448</v>
      </c>
      <c r="AU360">
        <v>208.36652522794611</v>
      </c>
      <c r="AV360">
        <v>213.45210809832497</v>
      </c>
      <c r="AW360">
        <v>212.83816052110342</v>
      </c>
      <c r="AX360">
        <v>201.78998040810984</v>
      </c>
      <c r="AY360">
        <v>200.72589548127144</v>
      </c>
      <c r="AZ360">
        <v>200.45267417791183</v>
      </c>
      <c r="BA360">
        <v>197.56286617612932</v>
      </c>
      <c r="BB360">
        <v>204.00490127704688</v>
      </c>
      <c r="BC360">
        <v>209.68299720826326</v>
      </c>
      <c r="BD360">
        <v>209.75279069480894</v>
      </c>
      <c r="BE360">
        <v>201.43488525482826</v>
      </c>
      <c r="BF360">
        <v>209.86293334536458</v>
      </c>
      <c r="BG360">
        <v>200.66796976371552</v>
      </c>
      <c r="BH360">
        <v>204.43599267074023</v>
      </c>
      <c r="BI360">
        <v>216.08781578598428</v>
      </c>
    </row>
    <row r="361" spans="1:61" x14ac:dyDescent="0.2">
      <c r="A361" s="39" t="s">
        <v>459</v>
      </c>
      <c r="B361">
        <v>207.9025942543085</v>
      </c>
      <c r="C361">
        <v>205.02410377722117</v>
      </c>
      <c r="D361">
        <v>204.33783659191977</v>
      </c>
      <c r="E361">
        <v>204.66090502614679</v>
      </c>
      <c r="F361">
        <v>200.43861793729593</v>
      </c>
      <c r="G361">
        <v>214.28541556579876</v>
      </c>
      <c r="H361">
        <v>212.90731622448948</v>
      </c>
      <c r="I361">
        <v>209.51357824051956</v>
      </c>
      <c r="J361">
        <v>204.58520891898661</v>
      </c>
      <c r="K361">
        <v>221.32801730313804</v>
      </c>
      <c r="L361">
        <v>211.26453061916254</v>
      </c>
      <c r="M361">
        <v>204.75602225579496</v>
      </c>
      <c r="N361">
        <v>207.62081915327872</v>
      </c>
      <c r="O361">
        <v>208.18663286027731</v>
      </c>
      <c r="P361">
        <v>206.9384349419197</v>
      </c>
      <c r="Q361">
        <v>206.11164911989181</v>
      </c>
      <c r="R361">
        <v>211.04284469621052</v>
      </c>
      <c r="S361">
        <v>201.05661731341388</v>
      </c>
      <c r="T361">
        <v>205.5409707531071</v>
      </c>
      <c r="U361">
        <v>214.83368398313178</v>
      </c>
      <c r="V361">
        <v>209.84912096301559</v>
      </c>
      <c r="W361">
        <v>202.66022927663289</v>
      </c>
      <c r="X361">
        <v>210.03181457436585</v>
      </c>
      <c r="Y361">
        <v>207.61576065743429</v>
      </c>
      <c r="Z361">
        <v>203.03161916436511</v>
      </c>
      <c r="AA361">
        <v>195.73075276403688</v>
      </c>
      <c r="AB361">
        <v>207.86766624715528</v>
      </c>
      <c r="AC361">
        <v>200.72589548127144</v>
      </c>
      <c r="AD361">
        <v>214.31216494184628</v>
      </c>
      <c r="AE361">
        <v>202.92373376597243</v>
      </c>
      <c r="AF361">
        <v>209.06928098375647</v>
      </c>
      <c r="AG361">
        <v>203.17668356929789</v>
      </c>
      <c r="AH361">
        <v>203.38102429141873</v>
      </c>
      <c r="AI361">
        <v>204.76102447665471</v>
      </c>
      <c r="AJ361">
        <v>204.25232362632232</v>
      </c>
      <c r="AK361">
        <v>210.1353355350584</v>
      </c>
      <c r="AL361">
        <v>204.19373511450249</v>
      </c>
      <c r="AM361">
        <v>205.57532350486144</v>
      </c>
      <c r="AN361">
        <v>202.37889186992834</v>
      </c>
      <c r="AO361">
        <v>215.66667881180183</v>
      </c>
      <c r="AP361">
        <v>221.46697899862193</v>
      </c>
      <c r="AQ361">
        <v>216.06555590315838</v>
      </c>
      <c r="AR361">
        <v>205.75397782286745</v>
      </c>
      <c r="AS361">
        <v>213.5942211929505</v>
      </c>
      <c r="AT361">
        <v>206.53879501188203</v>
      </c>
      <c r="AU361">
        <v>203.27724071413104</v>
      </c>
      <c r="AV361">
        <v>198.61723428894766</v>
      </c>
      <c r="AW361">
        <v>207.44769228932273</v>
      </c>
      <c r="AX361">
        <v>210.88039132101403</v>
      </c>
      <c r="AY361">
        <v>214.85649411025224</v>
      </c>
      <c r="AZ361">
        <v>216.67897824718966</v>
      </c>
      <c r="BA361">
        <v>204.9777269370752</v>
      </c>
      <c r="BB361">
        <v>200.76703874784289</v>
      </c>
      <c r="BC361">
        <v>209.86471538654587</v>
      </c>
      <c r="BD361">
        <v>203.26871192756516</v>
      </c>
      <c r="BE361">
        <v>206.87535068410216</v>
      </c>
      <c r="BF361">
        <v>203.0951848859404</v>
      </c>
      <c r="BG361">
        <v>208.70477540248248</v>
      </c>
      <c r="BH361">
        <v>226.45299266278744</v>
      </c>
      <c r="BI361">
        <v>214.99125394021394</v>
      </c>
    </row>
    <row r="362" spans="1:61" x14ac:dyDescent="0.2">
      <c r="A362" s="39" t="s">
        <v>460</v>
      </c>
      <c r="B362">
        <v>205.90543256494857</v>
      </c>
      <c r="C362">
        <v>206.55578380447696</v>
      </c>
      <c r="D362">
        <v>220.23903382197022</v>
      </c>
      <c r="E362">
        <v>211.17812350658642</v>
      </c>
      <c r="F362">
        <v>207.77757624947117</v>
      </c>
      <c r="G362">
        <v>206.65658480757702</v>
      </c>
      <c r="H362">
        <v>203.56405555267702</v>
      </c>
      <c r="I362">
        <v>217.11799816094572</v>
      </c>
      <c r="J362">
        <v>202.8478750866343</v>
      </c>
      <c r="K362">
        <v>214.35051947028842</v>
      </c>
      <c r="L362">
        <v>196.90367351123132</v>
      </c>
      <c r="M362">
        <v>204.20441485603806</v>
      </c>
      <c r="N362">
        <v>213.87089402870333</v>
      </c>
      <c r="O362">
        <v>214.47169827061589</v>
      </c>
      <c r="P362">
        <v>209.66492668540741</v>
      </c>
      <c r="Q362">
        <v>205.41805993380694</v>
      </c>
      <c r="R362">
        <v>216.79790604813024</v>
      </c>
      <c r="S362">
        <v>217.53413291426841</v>
      </c>
      <c r="T362">
        <v>208.4331798209023</v>
      </c>
      <c r="U362">
        <v>209.6781450540293</v>
      </c>
      <c r="V362">
        <v>207.93078802162927</v>
      </c>
      <c r="W362">
        <v>204.4959818044008</v>
      </c>
      <c r="X362">
        <v>213.50600702808879</v>
      </c>
      <c r="Y362">
        <v>212.36293703387491</v>
      </c>
      <c r="Z362">
        <v>206.97056795816752</v>
      </c>
      <c r="AA362">
        <v>196.50154497631593</v>
      </c>
      <c r="AB362">
        <v>206.79402707847476</v>
      </c>
      <c r="AC362">
        <v>200.66899521899177</v>
      </c>
      <c r="AD362">
        <v>213.19009176969121</v>
      </c>
      <c r="AE362">
        <v>211.40102246809693</v>
      </c>
      <c r="AF362">
        <v>215.39490815249155</v>
      </c>
      <c r="AG362">
        <v>208.10413998552394</v>
      </c>
      <c r="AH362">
        <v>206.41857288629399</v>
      </c>
      <c r="AI362">
        <v>197.57307070668321</v>
      </c>
      <c r="AJ362">
        <v>214.76771719554381</v>
      </c>
      <c r="AK362">
        <v>208.76972924034635</v>
      </c>
      <c r="AL362">
        <v>207.53431824906147</v>
      </c>
      <c r="AM362">
        <v>208.70561952725257</v>
      </c>
      <c r="AN362">
        <v>211.68951305063092</v>
      </c>
      <c r="AO362">
        <v>209.30357250327506</v>
      </c>
      <c r="AP362">
        <v>213.97078837927256</v>
      </c>
      <c r="AQ362">
        <v>212.67488803224114</v>
      </c>
      <c r="AR362">
        <v>212.59506509287166</v>
      </c>
      <c r="AS362">
        <v>210.9040643312328</v>
      </c>
      <c r="AT362">
        <v>212.10991219723655</v>
      </c>
      <c r="AU362">
        <v>206.02931881731638</v>
      </c>
      <c r="AV362">
        <v>204.58112585620984</v>
      </c>
      <c r="AW362">
        <v>212.95132326250314</v>
      </c>
      <c r="AX362">
        <v>197.00171704008244</v>
      </c>
      <c r="AY362">
        <v>205.90000515531574</v>
      </c>
      <c r="AZ362">
        <v>207.88029060205008</v>
      </c>
      <c r="BA362">
        <v>204.76302536499861</v>
      </c>
      <c r="BB362">
        <v>198.78755990922218</v>
      </c>
      <c r="BC362">
        <v>209.4520571767207</v>
      </c>
      <c r="BD362">
        <v>200.51792814902728</v>
      </c>
      <c r="BE362">
        <v>207.15840135145118</v>
      </c>
      <c r="BF362">
        <v>210.7408731284595</v>
      </c>
      <c r="BG362">
        <v>206.29848206900351</v>
      </c>
      <c r="BH362">
        <v>206.34256414033007</v>
      </c>
      <c r="BI362">
        <v>207.89375282893889</v>
      </c>
    </row>
    <row r="363" spans="1:61" x14ac:dyDescent="0.2">
      <c r="A363" s="39" t="s">
        <v>461</v>
      </c>
      <c r="B363">
        <v>205.83332555125526</v>
      </c>
      <c r="C363">
        <v>200.41690829876461</v>
      </c>
      <c r="D363">
        <v>214.68065354147984</v>
      </c>
      <c r="E363">
        <v>202.92888605345797</v>
      </c>
      <c r="F363">
        <v>207.42950296372146</v>
      </c>
      <c r="G363">
        <v>214.72931264489307</v>
      </c>
      <c r="H363">
        <v>200.86480715454672</v>
      </c>
      <c r="I363">
        <v>208.35598304748419</v>
      </c>
      <c r="J363">
        <v>216.00805537437554</v>
      </c>
      <c r="K363">
        <v>209.85268504537817</v>
      </c>
      <c r="L363">
        <v>206.32318053449853</v>
      </c>
      <c r="M363">
        <v>204.8044562592695</v>
      </c>
      <c r="N363">
        <v>207.27273961475294</v>
      </c>
      <c r="O363">
        <v>216.14281520433724</v>
      </c>
      <c r="P363">
        <v>204.59846480426495</v>
      </c>
      <c r="Q363">
        <v>202.97950852855865</v>
      </c>
      <c r="R363">
        <v>205.23814880780992</v>
      </c>
      <c r="S363">
        <v>215.4461308940954</v>
      </c>
      <c r="T363">
        <v>215.1567274062545</v>
      </c>
      <c r="U363">
        <v>211.41989334629034</v>
      </c>
      <c r="V363">
        <v>210.65072685579071</v>
      </c>
      <c r="W363">
        <v>207.35161213215906</v>
      </c>
      <c r="X363">
        <v>216.35928631204297</v>
      </c>
      <c r="Y363">
        <v>210.10180814974592</v>
      </c>
      <c r="Z363">
        <v>217.85637598205358</v>
      </c>
      <c r="AA363">
        <v>205.83468865643954</v>
      </c>
      <c r="AB363">
        <v>210.08189931072411</v>
      </c>
      <c r="AC363">
        <v>209.30053990687884</v>
      </c>
      <c r="AD363">
        <v>201.26891156670172</v>
      </c>
      <c r="AE363">
        <v>205.12395435835788</v>
      </c>
      <c r="AF363">
        <v>209.22882681807823</v>
      </c>
      <c r="AG363">
        <v>206.69729663259932</v>
      </c>
      <c r="AH363">
        <v>209.99357884866913</v>
      </c>
      <c r="AI363">
        <v>202.69249360117828</v>
      </c>
      <c r="AJ363">
        <v>208.0220848050958</v>
      </c>
      <c r="AK363">
        <v>207.2905600265658</v>
      </c>
      <c r="AL363">
        <v>203.41446413786616</v>
      </c>
      <c r="AM363">
        <v>205.46868240890763</v>
      </c>
      <c r="AN363">
        <v>213.06918809151102</v>
      </c>
      <c r="AO363">
        <v>203.99832335661631</v>
      </c>
      <c r="AP363">
        <v>205.15815079071035</v>
      </c>
      <c r="AQ363">
        <v>209.23314123356977</v>
      </c>
      <c r="AR363">
        <v>208.36357391763886</v>
      </c>
      <c r="AS363">
        <v>222.490433386527</v>
      </c>
      <c r="AT363">
        <v>203.97691385133658</v>
      </c>
      <c r="AU363">
        <v>209.58581030973437</v>
      </c>
      <c r="AV363">
        <v>209.72537227172143</v>
      </c>
      <c r="AW363">
        <v>206.00417640472006</v>
      </c>
      <c r="AX363">
        <v>210.69049451162573</v>
      </c>
      <c r="AY363">
        <v>201.30965465560439</v>
      </c>
      <c r="AZ363">
        <v>199.03156824276084</v>
      </c>
      <c r="BA363">
        <v>211.69636609320878</v>
      </c>
      <c r="BB363">
        <v>202.18385527860664</v>
      </c>
      <c r="BC363">
        <v>214.31053922006686</v>
      </c>
      <c r="BD363">
        <v>204.84124759369297</v>
      </c>
      <c r="BE363">
        <v>211.32746481035429</v>
      </c>
      <c r="BF363">
        <v>208.11423821888457</v>
      </c>
      <c r="BG363">
        <v>216.9795867097564</v>
      </c>
      <c r="BH363">
        <v>206.58755415971245</v>
      </c>
      <c r="BI363">
        <v>214.27895019533753</v>
      </c>
    </row>
    <row r="364" spans="1:61" x14ac:dyDescent="0.2">
      <c r="A364" s="39" t="s">
        <v>462</v>
      </c>
      <c r="B364">
        <v>199.53364115045406</v>
      </c>
      <c r="C364">
        <v>215.13519284545328</v>
      </c>
      <c r="D364">
        <v>216.05570152806467</v>
      </c>
      <c r="E364">
        <v>206.59581407690712</v>
      </c>
      <c r="F364">
        <v>204.53455518000555</v>
      </c>
      <c r="G364">
        <v>209.00888541965105</v>
      </c>
      <c r="H364">
        <v>203.91674338716984</v>
      </c>
      <c r="I364">
        <v>202.01706872959039</v>
      </c>
      <c r="J364">
        <v>206.72972352932265</v>
      </c>
      <c r="K364">
        <v>203.46785659276793</v>
      </c>
      <c r="L364">
        <v>210.65214623595966</v>
      </c>
      <c r="M364">
        <v>199.6553701950761</v>
      </c>
      <c r="N364">
        <v>210.64222308032913</v>
      </c>
      <c r="O364">
        <v>206.54053953640687</v>
      </c>
      <c r="P364">
        <v>208.21358232515922</v>
      </c>
      <c r="Q364">
        <v>193.39831722155213</v>
      </c>
      <c r="R364">
        <v>210.43488102569245</v>
      </c>
      <c r="S364">
        <v>211.45313310390338</v>
      </c>
      <c r="T364">
        <v>207.46206742151844</v>
      </c>
      <c r="U364">
        <v>210.73706518783001</v>
      </c>
      <c r="V364">
        <v>212.49737171948073</v>
      </c>
      <c r="W364">
        <v>208.91618176156771</v>
      </c>
      <c r="X364">
        <v>202.09177689813077</v>
      </c>
      <c r="Y364">
        <v>213.14038219989743</v>
      </c>
      <c r="Z364">
        <v>212.10712345910724</v>
      </c>
      <c r="AA364">
        <v>211.83250153390691</v>
      </c>
      <c r="AB364">
        <v>205.98708756770793</v>
      </c>
      <c r="AC364">
        <v>204.96352688260959</v>
      </c>
      <c r="AD364">
        <v>209.41722921398468</v>
      </c>
      <c r="AE364">
        <v>215.01775320521847</v>
      </c>
      <c r="AF364">
        <v>201.5909295345482</v>
      </c>
      <c r="AG364">
        <v>203.04741367672978</v>
      </c>
      <c r="AH364">
        <v>200.21368057078507</v>
      </c>
      <c r="AI364">
        <v>213.35326421413629</v>
      </c>
      <c r="AJ364">
        <v>210.92924426048558</v>
      </c>
      <c r="AK364">
        <v>212.98866484122118</v>
      </c>
      <c r="AL364">
        <v>206.95300391017372</v>
      </c>
      <c r="AM364">
        <v>215.83242739998968</v>
      </c>
      <c r="AN364">
        <v>207.34864831629966</v>
      </c>
      <c r="AO364">
        <v>205.85240902383521</v>
      </c>
      <c r="AP364">
        <v>197.27658907632576</v>
      </c>
      <c r="AQ364">
        <v>216.73197677719872</v>
      </c>
      <c r="AR364">
        <v>211.13199677748344</v>
      </c>
      <c r="AS364">
        <v>203.1001996123523</v>
      </c>
      <c r="AT364">
        <v>213.05762045577285</v>
      </c>
      <c r="AU364">
        <v>199.30639025679557</v>
      </c>
      <c r="AV364">
        <v>209.1435577107477</v>
      </c>
      <c r="AW364">
        <v>213.73508373236109</v>
      </c>
      <c r="AX364">
        <v>206.25118607077457</v>
      </c>
      <c r="AY364">
        <v>211.04824084196298</v>
      </c>
      <c r="AZ364">
        <v>212.36178652307717</v>
      </c>
      <c r="BA364">
        <v>206.81901317166921</v>
      </c>
      <c r="BB364">
        <v>202.57259036717005</v>
      </c>
      <c r="BC364">
        <v>215.46934119888465</v>
      </c>
      <c r="BD364">
        <v>208.12602470178535</v>
      </c>
      <c r="BE364">
        <v>203.40493490712834</v>
      </c>
      <c r="BF364">
        <v>200.70768739734194</v>
      </c>
      <c r="BG364">
        <v>212.14056330555468</v>
      </c>
      <c r="BH364">
        <v>206.45537672626961</v>
      </c>
      <c r="BI364">
        <v>214.92009734848398</v>
      </c>
    </row>
    <row r="365" spans="1:61" x14ac:dyDescent="0.2">
      <c r="A365" s="39" t="s">
        <v>463</v>
      </c>
      <c r="B365">
        <v>213.03518549521687</v>
      </c>
      <c r="C365">
        <v>211.18210027216992</v>
      </c>
      <c r="D365">
        <v>208.07005610314081</v>
      </c>
      <c r="E365">
        <v>211.08362530176964</v>
      </c>
      <c r="F365">
        <v>213.69754206480866</v>
      </c>
      <c r="G365">
        <v>204.75502181162301</v>
      </c>
      <c r="H365">
        <v>209.66183781402651</v>
      </c>
      <c r="I365">
        <v>212.43943349637266</v>
      </c>
      <c r="J365">
        <v>220.34117917192634</v>
      </c>
      <c r="K365">
        <v>214.21718527327175</v>
      </c>
      <c r="L365">
        <v>207.48404592942097</v>
      </c>
      <c r="M365">
        <v>207.44769228932273</v>
      </c>
      <c r="N365">
        <v>202.45636376549373</v>
      </c>
      <c r="O365">
        <v>207.69501459418098</v>
      </c>
      <c r="P365">
        <v>205.82650377255777</v>
      </c>
      <c r="Q365">
        <v>208.65855488173838</v>
      </c>
      <c r="R365">
        <v>201.4511549781746</v>
      </c>
      <c r="S365">
        <v>209.53543794567668</v>
      </c>
      <c r="T365">
        <v>214.13656197856471</v>
      </c>
      <c r="U365">
        <v>206.10986082593445</v>
      </c>
      <c r="V365">
        <v>201.33602886508743</v>
      </c>
      <c r="W365">
        <v>207.80831489665434</v>
      </c>
      <c r="X365">
        <v>194.92679582745768</v>
      </c>
      <c r="Y365">
        <v>208.69544000780297</v>
      </c>
      <c r="Z365">
        <v>220.28955625265371</v>
      </c>
      <c r="AA365">
        <v>213.05505681758223</v>
      </c>
      <c r="AB365">
        <v>206.56841441214783</v>
      </c>
      <c r="AC365">
        <v>206.63706989344792</v>
      </c>
      <c r="AD365">
        <v>212.38198298979842</v>
      </c>
      <c r="AE365">
        <v>201.80983922492305</v>
      </c>
      <c r="AF365">
        <v>196.2708925724728</v>
      </c>
      <c r="AG365">
        <v>214.53603933642444</v>
      </c>
      <c r="AH365">
        <v>206.55011878935329</v>
      </c>
      <c r="AI365">
        <v>217.58943246587296</v>
      </c>
      <c r="AJ365">
        <v>202.10748387163039</v>
      </c>
      <c r="AK365">
        <v>215.98867176854401</v>
      </c>
      <c r="AL365">
        <v>203.79209429612092</v>
      </c>
      <c r="AM365">
        <v>216.70979192768573</v>
      </c>
      <c r="AN365">
        <v>212.42952909907035</v>
      </c>
      <c r="AO365">
        <v>203.86222543257463</v>
      </c>
      <c r="AP365">
        <v>207.657929379282</v>
      </c>
      <c r="AQ365">
        <v>201.0059198050003</v>
      </c>
      <c r="AR365">
        <v>207.36220433482958</v>
      </c>
      <c r="AS365">
        <v>201.99344574158022</v>
      </c>
      <c r="AT365">
        <v>199.54464603634551</v>
      </c>
      <c r="AU365">
        <v>204.74800619686721</v>
      </c>
      <c r="AV365">
        <v>206.86030650486646</v>
      </c>
      <c r="AW365">
        <v>214.40160465081863</v>
      </c>
      <c r="AX365">
        <v>209.86605348062585</v>
      </c>
      <c r="AY365">
        <v>201.58927880166448</v>
      </c>
      <c r="AZ365">
        <v>206.87234309881023</v>
      </c>
      <c r="BA365">
        <v>210.19261721667863</v>
      </c>
      <c r="BB365">
        <v>212.78449919683044</v>
      </c>
      <c r="BC365">
        <v>208.55399596021743</v>
      </c>
      <c r="BD365">
        <v>216.81608912095544</v>
      </c>
      <c r="BE365">
        <v>214.94338268658612</v>
      </c>
      <c r="BF365">
        <v>201.51398287217307</v>
      </c>
      <c r="BG365">
        <v>221.05899786530063</v>
      </c>
      <c r="BH365">
        <v>217.29737780097639</v>
      </c>
      <c r="BI365">
        <v>203.93943471154489</v>
      </c>
    </row>
    <row r="366" spans="1:61" x14ac:dyDescent="0.2">
      <c r="A366" s="39" t="s">
        <v>464</v>
      </c>
      <c r="B366">
        <v>210.8015438147122</v>
      </c>
      <c r="C366">
        <v>208.83862232713727</v>
      </c>
      <c r="D366">
        <v>204.82088230201771</v>
      </c>
      <c r="E366">
        <v>206.19311653936893</v>
      </c>
      <c r="F366">
        <v>203.72582737528137</v>
      </c>
      <c r="G366">
        <v>203.46194771937735</v>
      </c>
      <c r="H366">
        <v>208.45597744247061</v>
      </c>
      <c r="I366">
        <v>209.05685046491999</v>
      </c>
      <c r="J366">
        <v>203.31907178607071</v>
      </c>
      <c r="K366">
        <v>200.09734141913941</v>
      </c>
      <c r="L366">
        <v>211.46287492902775</v>
      </c>
      <c r="M366">
        <v>212.9431321258453</v>
      </c>
      <c r="N366">
        <v>199.68981048569549</v>
      </c>
      <c r="O366">
        <v>205.60543062166107</v>
      </c>
      <c r="P366">
        <v>208.39014196318021</v>
      </c>
      <c r="Q366">
        <v>205.5027787968429</v>
      </c>
      <c r="R366">
        <v>202.484263652339</v>
      </c>
      <c r="S366">
        <v>205.77499965603056</v>
      </c>
      <c r="T366">
        <v>202.89208221348235</v>
      </c>
      <c r="U366">
        <v>210.69286431375804</v>
      </c>
      <c r="V366">
        <v>200.47953610392869</v>
      </c>
      <c r="W366">
        <v>210.75326613063953</v>
      </c>
      <c r="X366">
        <v>203.14819592150161</v>
      </c>
      <c r="Y366">
        <v>201.23767269743257</v>
      </c>
      <c r="Z366">
        <v>208.55949840316316</v>
      </c>
      <c r="AA366">
        <v>214.50037350169441</v>
      </c>
      <c r="AB366">
        <v>213.02176703776058</v>
      </c>
      <c r="AC366">
        <v>198.04132860136451</v>
      </c>
      <c r="AD366">
        <v>199.61660298341303</v>
      </c>
      <c r="AE366">
        <v>202.41777163156075</v>
      </c>
      <c r="AF366">
        <v>204.03878507059562</v>
      </c>
      <c r="AG366">
        <v>212.08270011575951</v>
      </c>
      <c r="AH366">
        <v>212.81898950965842</v>
      </c>
      <c r="AI366">
        <v>205.61467847747554</v>
      </c>
      <c r="AJ366">
        <v>209.88835088010819</v>
      </c>
      <c r="AK366">
        <v>204.51709117642895</v>
      </c>
      <c r="AL366">
        <v>213.30951979271777</v>
      </c>
      <c r="AM366">
        <v>199.83952695602784</v>
      </c>
      <c r="AN366">
        <v>200.43754245981108</v>
      </c>
      <c r="AO366">
        <v>210.74516253284673</v>
      </c>
      <c r="AP366">
        <v>216.29048076411709</v>
      </c>
      <c r="AQ366">
        <v>207.28716476915724</v>
      </c>
      <c r="AR366">
        <v>206.35180574336846</v>
      </c>
      <c r="AS366">
        <v>197.74549725971883</v>
      </c>
      <c r="AT366">
        <v>209.28540193600202</v>
      </c>
      <c r="AU366">
        <v>205.2386240187916</v>
      </c>
      <c r="AV366">
        <v>210.78956974852917</v>
      </c>
      <c r="AW366">
        <v>204.26027715748933</v>
      </c>
      <c r="AX366">
        <v>196.31546236033319</v>
      </c>
      <c r="AY366">
        <v>203.51730354596657</v>
      </c>
      <c r="AZ366">
        <v>204.70782585781126</v>
      </c>
      <c r="BA366">
        <v>204.62999130123353</v>
      </c>
      <c r="BB366">
        <v>213.68029690839467</v>
      </c>
      <c r="BC366">
        <v>207.30116473478847</v>
      </c>
      <c r="BD366">
        <v>198.21410530986032</v>
      </c>
      <c r="BE366">
        <v>206.61058313399553</v>
      </c>
      <c r="BF366">
        <v>208.65601625465206</v>
      </c>
      <c r="BG366">
        <v>198.96086185090826</v>
      </c>
      <c r="BH366">
        <v>204.45258128566638</v>
      </c>
      <c r="BI366">
        <v>205.55722797090129</v>
      </c>
    </row>
    <row r="367" spans="1:61" x14ac:dyDescent="0.2">
      <c r="A367" s="39" t="s">
        <v>465</v>
      </c>
      <c r="B367">
        <v>219.70069481304381</v>
      </c>
      <c r="C367">
        <v>200.10677060546004</v>
      </c>
      <c r="D367">
        <v>203.41088754995144</v>
      </c>
      <c r="E367">
        <v>206.48117568035377</v>
      </c>
      <c r="F367">
        <v>204.82932980249461</v>
      </c>
      <c r="G367">
        <v>204.17285084241303</v>
      </c>
      <c r="H367">
        <v>216.12773350844509</v>
      </c>
      <c r="I367">
        <v>204.14386297253077</v>
      </c>
      <c r="J367">
        <v>207.17201989774185</v>
      </c>
      <c r="K367">
        <v>203.33175241595018</v>
      </c>
      <c r="L367">
        <v>201.23856059163518</v>
      </c>
      <c r="M367">
        <v>209.15903958430863</v>
      </c>
      <c r="N367">
        <v>211.65848677574832</v>
      </c>
      <c r="O367">
        <v>206.15087903698441</v>
      </c>
      <c r="P367">
        <v>199.54189481487265</v>
      </c>
      <c r="Q367">
        <v>201.69271222349198</v>
      </c>
      <c r="R367">
        <v>208.64499886320846</v>
      </c>
      <c r="S367">
        <v>212.80418293591356</v>
      </c>
      <c r="T367">
        <v>214.07499714533333</v>
      </c>
      <c r="U367">
        <v>206.81384212585544</v>
      </c>
      <c r="V367">
        <v>206.13751060173672</v>
      </c>
      <c r="W367">
        <v>216.31811803436722</v>
      </c>
      <c r="X367">
        <v>212.0888028252084</v>
      </c>
      <c r="Y367">
        <v>210.85195369542635</v>
      </c>
      <c r="Z367">
        <v>217.18010073291953</v>
      </c>
      <c r="AA367">
        <v>208.78247865076264</v>
      </c>
      <c r="AB367">
        <v>211.38525296683656</v>
      </c>
      <c r="AC367">
        <v>207.7215638813941</v>
      </c>
      <c r="AD367">
        <v>203.78137703792891</v>
      </c>
      <c r="AE367">
        <v>201.48268147514318</v>
      </c>
      <c r="AF367">
        <v>205.1350405303383</v>
      </c>
      <c r="AG367">
        <v>215.74527620706067</v>
      </c>
      <c r="AH367">
        <v>210.82791802419524</v>
      </c>
      <c r="AI367">
        <v>208.64966343416017</v>
      </c>
      <c r="AJ367">
        <v>211.22148025588831</v>
      </c>
      <c r="AK367">
        <v>211.51072117155127</v>
      </c>
      <c r="AL367">
        <v>206.88222873778432</v>
      </c>
      <c r="AM367">
        <v>209.72360273609229</v>
      </c>
      <c r="AN367">
        <v>207.04967808106449</v>
      </c>
      <c r="AO367">
        <v>212.06941296660079</v>
      </c>
      <c r="AP367">
        <v>214.99785687174881</v>
      </c>
      <c r="AQ367">
        <v>204.61017000107677</v>
      </c>
      <c r="AR367">
        <v>213.17566036251083</v>
      </c>
      <c r="AS367">
        <v>213.60976559427218</v>
      </c>
      <c r="AT367">
        <v>201.16722892217513</v>
      </c>
      <c r="AU367">
        <v>210.45531509790453</v>
      </c>
      <c r="AV367">
        <v>208.1874769850474</v>
      </c>
      <c r="AW367">
        <v>201.90404354926432</v>
      </c>
      <c r="AX367">
        <v>200.07958353508729</v>
      </c>
      <c r="AY367">
        <v>210.03677302579308</v>
      </c>
      <c r="AZ367">
        <v>214.0111437960586</v>
      </c>
      <c r="BA367">
        <v>209.5691529142714</v>
      </c>
      <c r="BB367">
        <v>200.7849967207294</v>
      </c>
      <c r="BC367">
        <v>201.52745135183795</v>
      </c>
      <c r="BD367">
        <v>201.84459215434617</v>
      </c>
      <c r="BE367">
        <v>213.16779437020887</v>
      </c>
      <c r="BF367">
        <v>200.32441723506781</v>
      </c>
      <c r="BG367">
        <v>203.48084360867506</v>
      </c>
      <c r="BH367">
        <v>216.58811290527228</v>
      </c>
      <c r="BI367">
        <v>209.13410351332277</v>
      </c>
    </row>
    <row r="368" spans="1:61" x14ac:dyDescent="0.2">
      <c r="A368" s="39" t="s">
        <v>466</v>
      </c>
      <c r="B368">
        <v>201.30700347854872</v>
      </c>
      <c r="C368">
        <v>210.69192014457076</v>
      </c>
      <c r="D368">
        <v>206.40980649423727</v>
      </c>
      <c r="E368">
        <v>211.47262925970426</v>
      </c>
      <c r="F368">
        <v>210.54254757692252</v>
      </c>
      <c r="G368">
        <v>206.53051008358307</v>
      </c>
      <c r="H368">
        <v>208.91660695034079</v>
      </c>
      <c r="I368">
        <v>211.56296936843137</v>
      </c>
      <c r="J368">
        <v>210.64458662968536</v>
      </c>
      <c r="K368">
        <v>205.61143953946885</v>
      </c>
      <c r="L368">
        <v>212.74714511256025</v>
      </c>
      <c r="M368">
        <v>200.78399627655745</v>
      </c>
      <c r="N368">
        <v>211.22596974910994</v>
      </c>
      <c r="O368">
        <v>220.73075213248376</v>
      </c>
      <c r="P368">
        <v>206.04859612595465</v>
      </c>
      <c r="Q368">
        <v>205.93120025515236</v>
      </c>
      <c r="R368">
        <v>209.99223450181307</v>
      </c>
      <c r="S368">
        <v>211.35073764290428</v>
      </c>
      <c r="T368">
        <v>214.50630113341322</v>
      </c>
      <c r="U368">
        <v>214.2243634602055</v>
      </c>
      <c r="V368">
        <v>219.31767476181267</v>
      </c>
      <c r="W368">
        <v>210.20492267999362</v>
      </c>
      <c r="X368">
        <v>206.79402707847476</v>
      </c>
      <c r="Y368">
        <v>215.40426230549929</v>
      </c>
      <c r="Z368">
        <v>204.1185329766522</v>
      </c>
      <c r="AA368">
        <v>214.69739847580786</v>
      </c>
      <c r="AB368">
        <v>203.87450588478532</v>
      </c>
      <c r="AC368">
        <v>204.9723432968749</v>
      </c>
      <c r="AD368">
        <v>209.08558197098318</v>
      </c>
      <c r="AE368">
        <v>209.68872475114767</v>
      </c>
      <c r="AF368">
        <v>204.21508209202148</v>
      </c>
      <c r="AG368">
        <v>203.76724576400011</v>
      </c>
      <c r="AH368">
        <v>215.86271584729548</v>
      </c>
      <c r="AI368">
        <v>214.84461383571033</v>
      </c>
      <c r="AJ368">
        <v>206.06427183557389</v>
      </c>
      <c r="AK368">
        <v>207.747675474282</v>
      </c>
      <c r="AL368">
        <v>199.41188709472772</v>
      </c>
      <c r="AM368">
        <v>207.65877350405208</v>
      </c>
      <c r="AN368">
        <v>206.85557940615399</v>
      </c>
      <c r="AO368">
        <v>209.54637405103131</v>
      </c>
      <c r="AP368">
        <v>210.83897293229529</v>
      </c>
      <c r="AQ368">
        <v>211.92421725337044</v>
      </c>
      <c r="AR368">
        <v>201.76284335994569</v>
      </c>
      <c r="AS368">
        <v>204.14278749504592</v>
      </c>
      <c r="AT368">
        <v>200.2342522040708</v>
      </c>
      <c r="AU368">
        <v>200.9517457530892</v>
      </c>
      <c r="AV368">
        <v>211.62600360404031</v>
      </c>
      <c r="AW368">
        <v>204.47586037099245</v>
      </c>
      <c r="AX368">
        <v>201.89392655757547</v>
      </c>
      <c r="AY368">
        <v>207.13284625563392</v>
      </c>
      <c r="AZ368">
        <v>211.15726424560125</v>
      </c>
      <c r="BA368">
        <v>216.30493718240177</v>
      </c>
      <c r="BB368">
        <v>211.23247263622761</v>
      </c>
      <c r="BC368">
        <v>211.12606289298856</v>
      </c>
      <c r="BD368">
        <v>202.29094032166176</v>
      </c>
      <c r="BE368">
        <v>210.28586486628046</v>
      </c>
      <c r="BF368">
        <v>191.1581226317212</v>
      </c>
      <c r="BG368">
        <v>214.99503061696305</v>
      </c>
      <c r="BH368">
        <v>205.64284098091593</v>
      </c>
      <c r="BI368">
        <v>208.12896975931653</v>
      </c>
    </row>
    <row r="369" spans="1:61" x14ac:dyDescent="0.2">
      <c r="A369" s="39" t="s">
        <v>467</v>
      </c>
      <c r="B369">
        <v>207.18435662493721</v>
      </c>
      <c r="C369">
        <v>199.28430545169977</v>
      </c>
      <c r="D369">
        <v>201.81062707470846</v>
      </c>
      <c r="E369">
        <v>203.23696033065789</v>
      </c>
      <c r="F369">
        <v>208.25400652248209</v>
      </c>
      <c r="G369">
        <v>206.60754428482323</v>
      </c>
      <c r="H369">
        <v>207.77883931023825</v>
      </c>
      <c r="I369">
        <v>210.04263187697507</v>
      </c>
      <c r="J369">
        <v>209.78646814674721</v>
      </c>
      <c r="K369">
        <v>210.52243239629024</v>
      </c>
      <c r="L369">
        <v>213.9760907333839</v>
      </c>
      <c r="M369">
        <v>213.41441636414675</v>
      </c>
      <c r="N369">
        <v>203.98076556139858</v>
      </c>
      <c r="O369">
        <v>213.39463258064643</v>
      </c>
      <c r="P369">
        <v>214.44821284367936</v>
      </c>
      <c r="Q369">
        <v>196.53871147730388</v>
      </c>
      <c r="R369">
        <v>212.59030047750275</v>
      </c>
      <c r="S369">
        <v>206.18378739746549</v>
      </c>
      <c r="T369">
        <v>215.57113639338058</v>
      </c>
      <c r="U369">
        <v>193.90334143955261</v>
      </c>
      <c r="V369">
        <v>208.31762851904205</v>
      </c>
      <c r="W369">
        <v>203.91674338716984</v>
      </c>
      <c r="X369">
        <v>219.00138433685061</v>
      </c>
      <c r="Y369">
        <v>210.9171326332289</v>
      </c>
      <c r="Z369">
        <v>206.81599933360121</v>
      </c>
      <c r="AA369">
        <v>211.30526745528914</v>
      </c>
      <c r="AB369">
        <v>209.55644727328763</v>
      </c>
      <c r="AC369">
        <v>207.93457095115446</v>
      </c>
      <c r="AD369">
        <v>211.39288135364768</v>
      </c>
      <c r="AE369">
        <v>205.70495605844189</v>
      </c>
      <c r="AF369">
        <v>202.00717683784023</v>
      </c>
      <c r="AG369">
        <v>210.56973464729526</v>
      </c>
      <c r="AH369">
        <v>205.49625089862093</v>
      </c>
      <c r="AI369">
        <v>212.62555362901185</v>
      </c>
      <c r="AJ369">
        <v>219.97796791529981</v>
      </c>
      <c r="AK369">
        <v>209.0615650580803</v>
      </c>
      <c r="AL369">
        <v>215.51831294110161</v>
      </c>
      <c r="AM369">
        <v>206.67088490645983</v>
      </c>
      <c r="AN369">
        <v>206.76599588333193</v>
      </c>
      <c r="AO369">
        <v>207.92068978826865</v>
      </c>
      <c r="AP369">
        <v>213.16060367772297</v>
      </c>
      <c r="AQ369">
        <v>215.66780431149527</v>
      </c>
      <c r="AR369">
        <v>206.46368666567287</v>
      </c>
      <c r="AS369">
        <v>203.26627959767211</v>
      </c>
      <c r="AT369">
        <v>203.8005480493739</v>
      </c>
      <c r="AU369">
        <v>195.13048626086675</v>
      </c>
      <c r="AV369">
        <v>216.84357632457977</v>
      </c>
      <c r="AW369">
        <v>196.05339600949083</v>
      </c>
      <c r="AX369">
        <v>206.04366893840779</v>
      </c>
      <c r="AY369">
        <v>209.44334080687258</v>
      </c>
      <c r="AZ369">
        <v>211.15676402351528</v>
      </c>
      <c r="BA369">
        <v>205.18695733008644</v>
      </c>
      <c r="BB369">
        <v>215.23995185580861</v>
      </c>
      <c r="BC369">
        <v>199.7016407380288</v>
      </c>
      <c r="BD369">
        <v>197.28779405105161</v>
      </c>
      <c r="BE369">
        <v>205.63084815640468</v>
      </c>
      <c r="BF369">
        <v>213.27676775163854</v>
      </c>
      <c r="BG369">
        <v>209.72934903730493</v>
      </c>
      <c r="BH369">
        <v>204.18624428876501</v>
      </c>
      <c r="BI369">
        <v>205.5270145569084</v>
      </c>
    </row>
    <row r="370" spans="1:61" x14ac:dyDescent="0.2">
      <c r="A370" s="39" t="s">
        <v>468</v>
      </c>
      <c r="B370">
        <v>216.59238980410737</v>
      </c>
      <c r="C370">
        <v>216.04465912551677</v>
      </c>
      <c r="D370">
        <v>211.34010792357731</v>
      </c>
      <c r="E370">
        <v>212.28727844337118</v>
      </c>
      <c r="F370">
        <v>208.54258464388113</v>
      </c>
      <c r="G370">
        <v>202.71055161848199</v>
      </c>
      <c r="H370">
        <v>201.19264020414266</v>
      </c>
      <c r="I370">
        <v>211.35681534124888</v>
      </c>
      <c r="J370">
        <v>204.87344939047762</v>
      </c>
      <c r="K370">
        <v>209.89058312116686</v>
      </c>
      <c r="L370">
        <v>203.58151330347755</v>
      </c>
      <c r="M370">
        <v>200.27281932689948</v>
      </c>
      <c r="N370">
        <v>211.79558514396194</v>
      </c>
      <c r="O370">
        <v>202.3103739497019</v>
      </c>
      <c r="P370">
        <v>206.63663219912269</v>
      </c>
      <c r="Q370">
        <v>211.47365471498051</v>
      </c>
      <c r="R370">
        <v>211.80734036298236</v>
      </c>
      <c r="S370">
        <v>204.57704279343307</v>
      </c>
      <c r="T370">
        <v>209.70108023667126</v>
      </c>
      <c r="U370">
        <v>209.40766246659041</v>
      </c>
      <c r="V370">
        <v>215.27109068066056</v>
      </c>
      <c r="W370">
        <v>209.85313524525554</v>
      </c>
      <c r="X370">
        <v>215.0282203523675</v>
      </c>
      <c r="Y370">
        <v>202.48495145770721</v>
      </c>
      <c r="Z370">
        <v>208.47666162572568</v>
      </c>
      <c r="AA370">
        <v>207.18435662493721</v>
      </c>
      <c r="AB370">
        <v>209.85847511602333</v>
      </c>
      <c r="AC370">
        <v>212.04510842599848</v>
      </c>
      <c r="AD370">
        <v>206.59581407690712</v>
      </c>
      <c r="AE370">
        <v>206.22151039552409</v>
      </c>
      <c r="AF370">
        <v>206.59755234865588</v>
      </c>
      <c r="AG370">
        <v>205.87191768518824</v>
      </c>
      <c r="AH370">
        <v>205.05134086980252</v>
      </c>
      <c r="AI370">
        <v>215.70467067923164</v>
      </c>
      <c r="AJ370">
        <v>209.40896929679002</v>
      </c>
      <c r="AK370">
        <v>209.07313894659455</v>
      </c>
      <c r="AL370">
        <v>199.08519205037737</v>
      </c>
      <c r="AM370">
        <v>208.14117517821433</v>
      </c>
      <c r="AN370">
        <v>210.90938544367236</v>
      </c>
      <c r="AO370">
        <v>204.97430041578627</v>
      </c>
      <c r="AP370">
        <v>217.6851499620243</v>
      </c>
      <c r="AQ370">
        <v>205.8646644649416</v>
      </c>
      <c r="AR370">
        <v>205.96728502587939</v>
      </c>
      <c r="AS370">
        <v>203.99942384520546</v>
      </c>
      <c r="AT370">
        <v>202.75978597729409</v>
      </c>
      <c r="AU370">
        <v>205.95150301906688</v>
      </c>
      <c r="AV370">
        <v>203.4228053411498</v>
      </c>
      <c r="AW370">
        <v>212.57125452157925</v>
      </c>
      <c r="AX370">
        <v>200.11619979178067</v>
      </c>
      <c r="AY370">
        <v>201.67481677836622</v>
      </c>
      <c r="AZ370">
        <v>209.46556317304203</v>
      </c>
      <c r="BA370">
        <v>216.05079935162212</v>
      </c>
      <c r="BB370">
        <v>203.95102735838736</v>
      </c>
      <c r="BC370">
        <v>205.43261014373275</v>
      </c>
      <c r="BD370">
        <v>201.51482074416708</v>
      </c>
      <c r="BE370">
        <v>213.61259184905794</v>
      </c>
      <c r="BF370">
        <v>212.97470864502247</v>
      </c>
      <c r="BG370">
        <v>206.31480181455845</v>
      </c>
      <c r="BH370">
        <v>218.591452337394</v>
      </c>
      <c r="BI370">
        <v>211.38525296683656</v>
      </c>
    </row>
    <row r="371" spans="1:61" x14ac:dyDescent="0.2">
      <c r="A371" s="39" t="s">
        <v>469</v>
      </c>
      <c r="B371">
        <v>203.4257691570092</v>
      </c>
      <c r="C371">
        <v>218.58069756254554</v>
      </c>
      <c r="D371">
        <v>205.6626622810727</v>
      </c>
      <c r="E371">
        <v>198.36407189123565</v>
      </c>
      <c r="F371">
        <v>209.6671276625857</v>
      </c>
      <c r="G371">
        <v>200.76505036505114</v>
      </c>
      <c r="H371">
        <v>210.25837140988006</v>
      </c>
      <c r="I371">
        <v>209.50177925206663</v>
      </c>
      <c r="J371">
        <v>207.82767974415765</v>
      </c>
      <c r="K371">
        <v>203.49497488260386</v>
      </c>
      <c r="L371">
        <v>214.34970660939871</v>
      </c>
      <c r="M371">
        <v>203.03921003451978</v>
      </c>
      <c r="N371">
        <v>207.01207388575131</v>
      </c>
      <c r="O371">
        <v>205.70358044770546</v>
      </c>
      <c r="P371">
        <v>211.29116119246464</v>
      </c>
      <c r="Q371">
        <v>208.93026301328791</v>
      </c>
      <c r="R371">
        <v>207.78852486037795</v>
      </c>
      <c r="S371">
        <v>208.61154651120887</v>
      </c>
      <c r="T371">
        <v>192.76803739322349</v>
      </c>
      <c r="U371">
        <v>221.78351953462698</v>
      </c>
      <c r="V371">
        <v>209.16808109851263</v>
      </c>
      <c r="W371">
        <v>209.86070110430592</v>
      </c>
      <c r="X371">
        <v>192.64758391492069</v>
      </c>
      <c r="Y371">
        <v>216.11272684586584</v>
      </c>
      <c r="Z371">
        <v>212.32558294960472</v>
      </c>
      <c r="AA371">
        <v>208.89314653450856</v>
      </c>
      <c r="AB371">
        <v>216.52040784593555</v>
      </c>
      <c r="AC371">
        <v>216.15542080090381</v>
      </c>
      <c r="AD371">
        <v>205.40395992375852</v>
      </c>
      <c r="AE371">
        <v>207.13370288595615</v>
      </c>
      <c r="AF371">
        <v>209.82376595603273</v>
      </c>
      <c r="AG371">
        <v>211.24247707794711</v>
      </c>
      <c r="AH371">
        <v>219.59374733106233</v>
      </c>
      <c r="AI371">
        <v>207.31897264104919</v>
      </c>
      <c r="AJ371">
        <v>203.68816065220744</v>
      </c>
      <c r="AK371">
        <v>202.41635850416787</v>
      </c>
      <c r="AL371">
        <v>214.71953330311226</v>
      </c>
      <c r="AM371">
        <v>211.99893792746298</v>
      </c>
      <c r="AN371">
        <v>203.59718276032072</v>
      </c>
      <c r="AO371">
        <v>203.2997069385674</v>
      </c>
      <c r="AP371">
        <v>201.6379879272863</v>
      </c>
      <c r="AQ371">
        <v>210.38717234424257</v>
      </c>
      <c r="AR371">
        <v>210.06834954497026</v>
      </c>
      <c r="AS371">
        <v>209.51926201397146</v>
      </c>
      <c r="AT371">
        <v>205.59987815650675</v>
      </c>
      <c r="AU371">
        <v>215.86856844570138</v>
      </c>
      <c r="AV371">
        <v>209.45640910886868</v>
      </c>
      <c r="AW371">
        <v>207.65244569466449</v>
      </c>
      <c r="AX371">
        <v>211.9983876831684</v>
      </c>
      <c r="AY371">
        <v>211.93997424907866</v>
      </c>
      <c r="AZ371">
        <v>215.72943167248741</v>
      </c>
      <c r="BA371">
        <v>203.83313751827518</v>
      </c>
      <c r="BB371">
        <v>213.40484961675247</v>
      </c>
      <c r="BC371">
        <v>206.14954094290442</v>
      </c>
      <c r="BD371">
        <v>205.52142457509763</v>
      </c>
      <c r="BE371">
        <v>205.42275576863904</v>
      </c>
      <c r="BF371">
        <v>210.49115601036465</v>
      </c>
      <c r="BG371">
        <v>204.98017177252041</v>
      </c>
      <c r="BH371">
        <v>213.21971742273308</v>
      </c>
      <c r="BI371">
        <v>204.37870473634393</v>
      </c>
    </row>
    <row r="372" spans="1:61" x14ac:dyDescent="0.2">
      <c r="A372" s="39" t="s">
        <v>470</v>
      </c>
      <c r="B372">
        <v>211.87553313885292</v>
      </c>
      <c r="C372">
        <v>210.90841626338079</v>
      </c>
      <c r="D372">
        <v>209.27632915791764</v>
      </c>
      <c r="E372">
        <v>197.44331309758127</v>
      </c>
      <c r="F372">
        <v>201.93195594166173</v>
      </c>
      <c r="G372">
        <v>214.11308905718033</v>
      </c>
      <c r="H372">
        <v>201.34828430619382</v>
      </c>
      <c r="I372">
        <v>211.42193175129069</v>
      </c>
      <c r="J372">
        <v>204.13147622312681</v>
      </c>
      <c r="K372">
        <v>212.26564383815276</v>
      </c>
      <c r="L372">
        <v>218.62931914930232</v>
      </c>
      <c r="M372">
        <v>207.28844033547648</v>
      </c>
      <c r="N372">
        <v>214.95458766131196</v>
      </c>
      <c r="O372">
        <v>205.69163764540281</v>
      </c>
      <c r="P372">
        <v>216.36728986541857</v>
      </c>
      <c r="Q372">
        <v>198.98029547894839</v>
      </c>
      <c r="R372">
        <v>207.5528889940033</v>
      </c>
      <c r="S372">
        <v>217.5303562375193</v>
      </c>
      <c r="T372">
        <v>210.65167727775406</v>
      </c>
      <c r="U372">
        <v>201.84459215434617</v>
      </c>
      <c r="V372">
        <v>211.54482381226262</v>
      </c>
      <c r="W372">
        <v>200.51262579491595</v>
      </c>
      <c r="X372">
        <v>219.073916539317</v>
      </c>
      <c r="Y372">
        <v>210.38023801557574</v>
      </c>
      <c r="Z372">
        <v>208.66449501900934</v>
      </c>
      <c r="AA372">
        <v>207.21370090305572</v>
      </c>
      <c r="AB372">
        <v>207.9135366124392</v>
      </c>
      <c r="AC372">
        <v>209.295781544286</v>
      </c>
      <c r="AD372">
        <v>210.36269272591016</v>
      </c>
      <c r="AE372">
        <v>207.44007640806376</v>
      </c>
      <c r="AF372">
        <v>202.58763454640575</v>
      </c>
      <c r="AG372">
        <v>216.69948735271464</v>
      </c>
      <c r="AH372">
        <v>196.39074578427244</v>
      </c>
      <c r="AI372">
        <v>212.44176578184852</v>
      </c>
      <c r="AJ372">
        <v>204.34624032296415</v>
      </c>
      <c r="AK372">
        <v>211.08018002215249</v>
      </c>
      <c r="AL372">
        <v>211.09643723994668</v>
      </c>
      <c r="AM372">
        <v>205.30571630607301</v>
      </c>
      <c r="AN372">
        <v>192.47470716200769</v>
      </c>
      <c r="AO372">
        <v>200.74803030857584</v>
      </c>
      <c r="AP372">
        <v>218.0288025350892</v>
      </c>
      <c r="AQ372">
        <v>208.19505534964992</v>
      </c>
      <c r="AR372">
        <v>199.69506281759823</v>
      </c>
      <c r="AS372">
        <v>204.28885234415065</v>
      </c>
      <c r="AT372">
        <v>206.5966832127815</v>
      </c>
      <c r="AU372">
        <v>210.70757709586178</v>
      </c>
      <c r="AV372">
        <v>209.00075681075396</v>
      </c>
      <c r="AW372">
        <v>204.68969280719466</v>
      </c>
      <c r="AX372">
        <v>212.49266963187256</v>
      </c>
      <c r="AY372">
        <v>213.1671440814971</v>
      </c>
      <c r="AZ372">
        <v>199.68055637710495</v>
      </c>
      <c r="BA372">
        <v>207.91184836289904</v>
      </c>
      <c r="BB372">
        <v>212.39297537013772</v>
      </c>
      <c r="BC372">
        <v>209.70593239090522</v>
      </c>
      <c r="BD372">
        <v>201.15080913220299</v>
      </c>
      <c r="BE372">
        <v>212.30783131832868</v>
      </c>
      <c r="BF372">
        <v>209.20037043416232</v>
      </c>
      <c r="BG372">
        <v>207.98590624272765</v>
      </c>
      <c r="BH372">
        <v>213.24617917108117</v>
      </c>
      <c r="BI372">
        <v>197.3842868914362</v>
      </c>
    </row>
    <row r="373" spans="1:61" x14ac:dyDescent="0.2">
      <c r="A373" s="39" t="s">
        <v>471</v>
      </c>
      <c r="B373">
        <v>202.94366761609854</v>
      </c>
      <c r="C373">
        <v>199.35446159925777</v>
      </c>
      <c r="D373">
        <v>203.79773430014029</v>
      </c>
      <c r="E373">
        <v>206.61188996419514</v>
      </c>
      <c r="F373">
        <v>201.69027364082285</v>
      </c>
      <c r="G373">
        <v>213.78386789129581</v>
      </c>
      <c r="H373">
        <v>206.82546603657829</v>
      </c>
      <c r="I373">
        <v>209.73111857293407</v>
      </c>
      <c r="J373">
        <v>206.98212308835355</v>
      </c>
      <c r="K373">
        <v>215.33918341211393</v>
      </c>
      <c r="L373">
        <v>212.00935505240341</v>
      </c>
      <c r="M373">
        <v>213.41645476914709</v>
      </c>
      <c r="N373">
        <v>208.15758871541038</v>
      </c>
      <c r="O373">
        <v>214.28380234957149</v>
      </c>
      <c r="P373">
        <v>196.19195752730593</v>
      </c>
      <c r="Q373">
        <v>204.59387526662613</v>
      </c>
      <c r="R373">
        <v>214.43652015241969</v>
      </c>
      <c r="S373">
        <v>203.88340983791568</v>
      </c>
      <c r="T373">
        <v>204.95715530378948</v>
      </c>
      <c r="U373">
        <v>205.49298069673387</v>
      </c>
      <c r="V373">
        <v>206.87578212565131</v>
      </c>
      <c r="W373">
        <v>207.20477193882107</v>
      </c>
      <c r="X373">
        <v>204.2698188937793</v>
      </c>
      <c r="Y373">
        <v>205.09352209720237</v>
      </c>
      <c r="Z373">
        <v>216.83592292666435</v>
      </c>
      <c r="AA373">
        <v>208.08688857633388</v>
      </c>
      <c r="AB373">
        <v>202.10599571092462</v>
      </c>
      <c r="AC373">
        <v>205.32467472313147</v>
      </c>
      <c r="AD373">
        <v>219.03900103771593</v>
      </c>
      <c r="AE373">
        <v>211.02423018183617</v>
      </c>
      <c r="AF373">
        <v>199.68981048569549</v>
      </c>
      <c r="AG373">
        <v>210.55098257184727</v>
      </c>
      <c r="AH373">
        <v>204.94538132644084</v>
      </c>
      <c r="AI373">
        <v>201.18902609957149</v>
      </c>
      <c r="AJ373">
        <v>203.29242870721646</v>
      </c>
      <c r="AK373">
        <v>205.33035224380728</v>
      </c>
      <c r="AL373">
        <v>204.69473254471086</v>
      </c>
      <c r="AM373">
        <v>208.99776798379025</v>
      </c>
      <c r="AN373">
        <v>204.88530465391523</v>
      </c>
      <c r="AO373">
        <v>206.45537672626961</v>
      </c>
      <c r="AP373">
        <v>209.97785936961736</v>
      </c>
      <c r="AQ373">
        <v>212.84683937429509</v>
      </c>
      <c r="AR373">
        <v>203.29850015278498</v>
      </c>
      <c r="AS373">
        <v>213.63103753847827</v>
      </c>
      <c r="AT373">
        <v>207.74262323121366</v>
      </c>
      <c r="AU373">
        <v>205.07415099692298</v>
      </c>
      <c r="AV373">
        <v>211.85452381124196</v>
      </c>
      <c r="AW373">
        <v>217.08986066860962</v>
      </c>
      <c r="AX373">
        <v>204.12770579915377</v>
      </c>
      <c r="AY373">
        <v>207.84578153089387</v>
      </c>
      <c r="AZ373">
        <v>211.37711810516339</v>
      </c>
      <c r="BA373">
        <v>208.41081364088313</v>
      </c>
      <c r="BB373">
        <v>209.58712964548613</v>
      </c>
      <c r="BC373">
        <v>204.35515678164666</v>
      </c>
      <c r="BD373">
        <v>202.21394363707805</v>
      </c>
      <c r="BE373">
        <v>199.68453314268845</v>
      </c>
      <c r="BF373">
        <v>215.32077523935004</v>
      </c>
      <c r="BG373">
        <v>215.35356479708571</v>
      </c>
      <c r="BH373">
        <v>213.17566036251083</v>
      </c>
      <c r="BI373">
        <v>204.80047324090992</v>
      </c>
    </row>
    <row r="374" spans="1:61" x14ac:dyDescent="0.2">
      <c r="A374" s="39" t="s">
        <v>472</v>
      </c>
      <c r="B374">
        <v>215.16655677024391</v>
      </c>
      <c r="C374">
        <v>212.19101070292527</v>
      </c>
      <c r="D374">
        <v>205.68888017115387</v>
      </c>
      <c r="E374">
        <v>206.42953400275292</v>
      </c>
      <c r="F374">
        <v>211.37000869876647</v>
      </c>
      <c r="G374">
        <v>210.28173803407117</v>
      </c>
      <c r="H374">
        <v>202.90953996428289</v>
      </c>
      <c r="I374">
        <v>210.13579198771185</v>
      </c>
      <c r="J374">
        <v>212.79249024465389</v>
      </c>
      <c r="K374">
        <v>202.48287553605041</v>
      </c>
      <c r="L374">
        <v>207.68616691603529</v>
      </c>
      <c r="M374">
        <v>206.88093441313686</v>
      </c>
      <c r="N374">
        <v>206.26932537416724</v>
      </c>
      <c r="O374">
        <v>203.42518139605818</v>
      </c>
      <c r="P374">
        <v>220.09326910611708</v>
      </c>
      <c r="Q374">
        <v>204.87888305288652</v>
      </c>
      <c r="R374">
        <v>209.90755315543356</v>
      </c>
      <c r="S374">
        <v>211.81643189939496</v>
      </c>
      <c r="T374">
        <v>209.86515933364717</v>
      </c>
      <c r="U374">
        <v>208.39309952626354</v>
      </c>
      <c r="V374">
        <v>198.67793623908074</v>
      </c>
      <c r="W374">
        <v>198.4696437624807</v>
      </c>
      <c r="X374">
        <v>207.17372065283416</v>
      </c>
      <c r="Y374">
        <v>207.98422424596356</v>
      </c>
      <c r="Z374">
        <v>212.64116055809427</v>
      </c>
      <c r="AA374">
        <v>204.07523250233498</v>
      </c>
      <c r="AB374">
        <v>200.06412667263066</v>
      </c>
      <c r="AC374">
        <v>200.74903075274779</v>
      </c>
      <c r="AD374">
        <v>197.22541635693051</v>
      </c>
      <c r="AE374">
        <v>197.77646100684069</v>
      </c>
      <c r="AF374">
        <v>212.81466884139081</v>
      </c>
      <c r="AG374">
        <v>220.47513864655048</v>
      </c>
      <c r="AH374">
        <v>210.928275080194</v>
      </c>
      <c r="AI374">
        <v>216.50925289341831</v>
      </c>
      <c r="AJ374">
        <v>203.13949205720564</v>
      </c>
      <c r="AK374">
        <v>212.14056330555468</v>
      </c>
      <c r="AL374">
        <v>214.74088028063125</v>
      </c>
      <c r="AM374">
        <v>212.63875949208159</v>
      </c>
      <c r="AN374">
        <v>202.679075143722</v>
      </c>
      <c r="AO374">
        <v>210.29641955229454</v>
      </c>
      <c r="AP374">
        <v>203.94826363136235</v>
      </c>
      <c r="AQ374">
        <v>205.95015241943474</v>
      </c>
      <c r="AR374">
        <v>195.2259286348708</v>
      </c>
      <c r="AS374">
        <v>215.17934995009273</v>
      </c>
      <c r="AT374">
        <v>205.31662114754727</v>
      </c>
      <c r="AU374">
        <v>205.12539874963113</v>
      </c>
      <c r="AV374">
        <v>211.50246750713268</v>
      </c>
      <c r="AW374">
        <v>209.34688548314443</v>
      </c>
      <c r="AX374">
        <v>214.76322770232218</v>
      </c>
      <c r="AY374">
        <v>211.72383453850489</v>
      </c>
      <c r="AZ374">
        <v>206.40102759662841</v>
      </c>
      <c r="BA374">
        <v>195.56848071934655</v>
      </c>
      <c r="BB374">
        <v>208.12644363778236</v>
      </c>
      <c r="BC374">
        <v>207.78179062054551</v>
      </c>
      <c r="BD374">
        <v>214.27733697911026</v>
      </c>
      <c r="BE374">
        <v>201.57514752773568</v>
      </c>
      <c r="BF374">
        <v>208.83819713836419</v>
      </c>
      <c r="BG374">
        <v>215.15967871656176</v>
      </c>
      <c r="BH374">
        <v>211.8175073768798</v>
      </c>
      <c r="BI374">
        <v>207.51953668642091</v>
      </c>
    </row>
    <row r="375" spans="1:61" x14ac:dyDescent="0.2">
      <c r="A375" s="39" t="s">
        <v>473</v>
      </c>
      <c r="B375">
        <v>205.14804630457365</v>
      </c>
      <c r="C375">
        <v>201.0873184439406</v>
      </c>
      <c r="D375">
        <v>210.04263187697507</v>
      </c>
      <c r="E375">
        <v>196.96099896228407</v>
      </c>
      <c r="F375">
        <v>214.1751291013934</v>
      </c>
      <c r="G375">
        <v>217.759382919583</v>
      </c>
      <c r="H375">
        <v>208.95032191893551</v>
      </c>
      <c r="I375">
        <v>204.11529403864552</v>
      </c>
      <c r="J375">
        <v>212.91108039568644</v>
      </c>
      <c r="K375">
        <v>209.98818895569275</v>
      </c>
      <c r="L375">
        <v>199.89975369517924</v>
      </c>
      <c r="M375">
        <v>214.36612639937084</v>
      </c>
      <c r="N375">
        <v>203.36604263994377</v>
      </c>
      <c r="O375">
        <v>207.1277377375809</v>
      </c>
      <c r="P375">
        <v>205.27721615272458</v>
      </c>
      <c r="Q375">
        <v>212.94060600431112</v>
      </c>
      <c r="R375">
        <v>212.31412786383589</v>
      </c>
      <c r="S375">
        <v>205.90679567013285</v>
      </c>
      <c r="T375">
        <v>217.62427293416113</v>
      </c>
      <c r="U375">
        <v>208.10245798875985</v>
      </c>
      <c r="V375">
        <v>205.40724888397381</v>
      </c>
      <c r="W375">
        <v>205.33414142610854</v>
      </c>
      <c r="X375">
        <v>202.74121523235226</v>
      </c>
      <c r="Y375">
        <v>203.23818587476853</v>
      </c>
      <c r="Z375">
        <v>208.08730751233088</v>
      </c>
      <c r="AA375">
        <v>207.26467353361659</v>
      </c>
      <c r="AB375">
        <v>206.44223964373668</v>
      </c>
      <c r="AC375">
        <v>208.94904635261628</v>
      </c>
      <c r="AD375">
        <v>209.82420990313403</v>
      </c>
      <c r="AE375">
        <v>204.9772329677653</v>
      </c>
      <c r="AF375">
        <v>205.43448597655515</v>
      </c>
      <c r="AG375">
        <v>198.51278791739605</v>
      </c>
      <c r="AH375">
        <v>206.63056075355416</v>
      </c>
      <c r="AI375">
        <v>206.47724893697887</v>
      </c>
      <c r="AJ375">
        <v>212.52093217973015</v>
      </c>
      <c r="AK375">
        <v>204.27352053721552</v>
      </c>
      <c r="AL375">
        <v>199.14261754584732</v>
      </c>
      <c r="AM375">
        <v>202.15136585412256</v>
      </c>
      <c r="AN375">
        <v>213.32361354999011</v>
      </c>
      <c r="AO375">
        <v>218.17891918309033</v>
      </c>
      <c r="AP375">
        <v>203.44951720054087</v>
      </c>
      <c r="AQ375">
        <v>205.55909129817155</v>
      </c>
      <c r="AR375">
        <v>210.90647790279763</v>
      </c>
      <c r="AS375">
        <v>201.15538616428967</v>
      </c>
      <c r="AT375">
        <v>208.41587838950363</v>
      </c>
      <c r="AU375">
        <v>203.57861201537889</v>
      </c>
      <c r="AV375">
        <v>203.56523107457906</v>
      </c>
      <c r="AW375">
        <v>215.26505049897241</v>
      </c>
      <c r="AX375">
        <v>212.23331698584661</v>
      </c>
      <c r="AY375">
        <v>209.89459740340681</v>
      </c>
      <c r="AZ375">
        <v>199.73302967392374</v>
      </c>
      <c r="BA375">
        <v>197.16458935127594</v>
      </c>
      <c r="BB375">
        <v>202.26780505018542</v>
      </c>
      <c r="BC375">
        <v>195.04434801766183</v>
      </c>
      <c r="BD375">
        <v>208.59799674545502</v>
      </c>
      <c r="BE375">
        <v>210.06247818823613</v>
      </c>
      <c r="BF375">
        <v>208.91532513124548</v>
      </c>
      <c r="BG375">
        <v>209.26336090033874</v>
      </c>
      <c r="BH375">
        <v>204.33048332725593</v>
      </c>
      <c r="BI375">
        <v>204.99776708439458</v>
      </c>
    </row>
    <row r="376" spans="1:61" x14ac:dyDescent="0.2">
      <c r="A376" s="39" t="s">
        <v>474</v>
      </c>
      <c r="B376">
        <v>215.09827645550831</v>
      </c>
      <c r="C376">
        <v>218.5753451862256</v>
      </c>
      <c r="D376">
        <v>205.15958892920753</v>
      </c>
      <c r="E376">
        <v>207.56893361741095</v>
      </c>
      <c r="F376">
        <v>210.00976103315043</v>
      </c>
      <c r="G376">
        <v>203.07637653550773</v>
      </c>
      <c r="H376">
        <v>209.76031903720286</v>
      </c>
      <c r="I376">
        <v>212.95006020173605</v>
      </c>
      <c r="J376">
        <v>199.58283799260971</v>
      </c>
      <c r="K376">
        <v>205.33271579316352</v>
      </c>
      <c r="L376">
        <v>211.62182049684634</v>
      </c>
      <c r="M376">
        <v>215.79893753133365</v>
      </c>
      <c r="N376">
        <v>206.85429133428261</v>
      </c>
      <c r="O376">
        <v>198.35819428172545</v>
      </c>
      <c r="P376">
        <v>212.22144921685685</v>
      </c>
      <c r="Q376">
        <v>207.24684061625157</v>
      </c>
      <c r="R376">
        <v>203.2277687498281</v>
      </c>
      <c r="S376">
        <v>195.76096617802978</v>
      </c>
      <c r="T376">
        <v>216.93521701073041</v>
      </c>
      <c r="U376">
        <v>211.07919208353269</v>
      </c>
      <c r="V376">
        <v>216.86971292857197</v>
      </c>
      <c r="W376">
        <v>207.43965747206676</v>
      </c>
      <c r="X376">
        <v>206.29097248493781</v>
      </c>
      <c r="Y376">
        <v>207.11366899141285</v>
      </c>
      <c r="Z376">
        <v>211.98470035634091</v>
      </c>
      <c r="AA376">
        <v>216.18841044747387</v>
      </c>
      <c r="AB376">
        <v>207.61322828312404</v>
      </c>
      <c r="AC376">
        <v>211.29066097037867</v>
      </c>
      <c r="AD376">
        <v>214.30647491561831</v>
      </c>
      <c r="AE376">
        <v>209.51969345552061</v>
      </c>
      <c r="AF376">
        <v>209.92319760117243</v>
      </c>
      <c r="AG376">
        <v>197.43000719009433</v>
      </c>
      <c r="AH376">
        <v>206.95386054049595</v>
      </c>
      <c r="AI376">
        <v>198.98029547894839</v>
      </c>
      <c r="AJ376">
        <v>210.04218167709769</v>
      </c>
      <c r="AK376">
        <v>202.74519199793576</v>
      </c>
      <c r="AL376">
        <v>226.57464667409658</v>
      </c>
      <c r="AM376">
        <v>212.89104650114314</v>
      </c>
      <c r="AN376">
        <v>206.77419327276584</v>
      </c>
      <c r="AO376">
        <v>202.34759047289845</v>
      </c>
      <c r="AP376">
        <v>213.95034180150833</v>
      </c>
      <c r="AQ376">
        <v>213.30750639882172</v>
      </c>
      <c r="AR376">
        <v>207.60226091388904</v>
      </c>
      <c r="AS376">
        <v>213.64100446354132</v>
      </c>
      <c r="AT376">
        <v>207.56259955524729</v>
      </c>
      <c r="AU376">
        <v>219.67648406408262</v>
      </c>
      <c r="AV376">
        <v>216.00682983026491</v>
      </c>
      <c r="AW376">
        <v>204.58469619134848</v>
      </c>
      <c r="AX376">
        <v>205.34927314420929</v>
      </c>
      <c r="AY376">
        <v>211.08116796077229</v>
      </c>
      <c r="AZ376">
        <v>202.71990577148972</v>
      </c>
      <c r="BA376">
        <v>208.65855488173838</v>
      </c>
      <c r="BB376">
        <v>209.230984025824</v>
      </c>
      <c r="BC376">
        <v>202.68242663169804</v>
      </c>
      <c r="BD376">
        <v>201.57764863816556</v>
      </c>
      <c r="BE376">
        <v>205.29954481608729</v>
      </c>
      <c r="BF376">
        <v>211.05510639009299</v>
      </c>
      <c r="BG376">
        <v>211.00320834867307</v>
      </c>
      <c r="BH376">
        <v>205.53399265500775</v>
      </c>
      <c r="BI376">
        <v>208.91958952452842</v>
      </c>
    </row>
    <row r="377" spans="1:61" x14ac:dyDescent="0.2">
      <c r="A377" s="39" t="s">
        <v>475</v>
      </c>
      <c r="B377">
        <v>204.67506131117989</v>
      </c>
      <c r="C377">
        <v>203.84041574962612</v>
      </c>
      <c r="D377">
        <v>209.68034603120759</v>
      </c>
      <c r="E377">
        <v>212.38892357124132</v>
      </c>
      <c r="F377">
        <v>206.66612029109092</v>
      </c>
      <c r="G377">
        <v>202.50162135872233</v>
      </c>
      <c r="H377">
        <v>210.79579126072349</v>
      </c>
      <c r="I377">
        <v>205.90091180784657</v>
      </c>
      <c r="J377">
        <v>201.06967310985783</v>
      </c>
      <c r="K377">
        <v>209.83621523319744</v>
      </c>
      <c r="L377">
        <v>205.62899733468657</v>
      </c>
      <c r="M377">
        <v>218.16031092149206</v>
      </c>
      <c r="N377">
        <v>208.90125013230136</v>
      </c>
      <c r="O377">
        <v>209.28366991702933</v>
      </c>
      <c r="P377">
        <v>209.20554773275217</v>
      </c>
      <c r="Q377">
        <v>204.64824940737162</v>
      </c>
      <c r="R377">
        <v>197.37068085069768</v>
      </c>
      <c r="S377">
        <v>206.57668058211857</v>
      </c>
      <c r="T377">
        <v>210.55472798471601</v>
      </c>
      <c r="U377">
        <v>203.89120079690474</v>
      </c>
      <c r="V377">
        <v>202.96481450478313</v>
      </c>
      <c r="W377">
        <v>211.01591398965684</v>
      </c>
      <c r="X377">
        <v>215.8440575634886</v>
      </c>
      <c r="Y377">
        <v>208.13696705991606</v>
      </c>
      <c r="Z377">
        <v>210.33457399190229</v>
      </c>
      <c r="AA377">
        <v>201.78599113697419</v>
      </c>
      <c r="AB377">
        <v>207.02745571489504</v>
      </c>
      <c r="AC377">
        <v>208.03429022399359</v>
      </c>
      <c r="AD377">
        <v>210.59557111803588</v>
      </c>
      <c r="AE377">
        <v>207.91858260273148</v>
      </c>
      <c r="AF377">
        <v>214.62469119561138</v>
      </c>
      <c r="AG377">
        <v>200.52430598062347</v>
      </c>
      <c r="AH377">
        <v>204.46190417479374</v>
      </c>
      <c r="AI377">
        <v>203.24552663388022</v>
      </c>
      <c r="AJ377">
        <v>203.10645238842699</v>
      </c>
      <c r="AK377">
        <v>214.18066906099557</v>
      </c>
      <c r="AL377">
        <v>203.41148781645461</v>
      </c>
      <c r="AM377">
        <v>207.48404592942097</v>
      </c>
      <c r="AN377">
        <v>203.4820191305771</v>
      </c>
      <c r="AO377">
        <v>191.45265339594334</v>
      </c>
      <c r="AP377">
        <v>204.16159584547859</v>
      </c>
      <c r="AQ377">
        <v>197.34606992406771</v>
      </c>
      <c r="AR377">
        <v>207.66720224620076</v>
      </c>
      <c r="AS377">
        <v>204.36039035522117</v>
      </c>
      <c r="AT377">
        <v>207.34864831629966</v>
      </c>
      <c r="AU377">
        <v>196.14948867220664</v>
      </c>
      <c r="AV377">
        <v>199.97613760770764</v>
      </c>
      <c r="AW377">
        <v>208.01156763573817</v>
      </c>
      <c r="AX377">
        <v>206.87448780100385</v>
      </c>
      <c r="AY377">
        <v>208.76123171766085</v>
      </c>
      <c r="AZ377">
        <v>207.60142304189503</v>
      </c>
      <c r="BA377">
        <v>204.51143866685743</v>
      </c>
      <c r="BB377">
        <v>203.89342678518733</v>
      </c>
      <c r="BC377">
        <v>216.19096158011234</v>
      </c>
      <c r="BD377">
        <v>210.40150995978183</v>
      </c>
      <c r="BE377">
        <v>207.68658585203229</v>
      </c>
      <c r="BF377">
        <v>212.42720306637057</v>
      </c>
      <c r="BG377">
        <v>211.71642499885638</v>
      </c>
      <c r="BH377">
        <v>205.76769641357532</v>
      </c>
      <c r="BI377">
        <v>202.06549022751278</v>
      </c>
    </row>
    <row r="378" spans="1:61" x14ac:dyDescent="0.2">
      <c r="A378" s="39" t="s">
        <v>476</v>
      </c>
      <c r="B378">
        <v>208.43824456952279</v>
      </c>
      <c r="C378">
        <v>219.32467787101632</v>
      </c>
      <c r="D378">
        <v>205.61606659376412</v>
      </c>
      <c r="E378">
        <v>220.02343810291495</v>
      </c>
      <c r="F378">
        <v>220.90893123950809</v>
      </c>
      <c r="G378">
        <v>205.14708337705815</v>
      </c>
      <c r="H378">
        <v>203.90065499432967</v>
      </c>
      <c r="I378">
        <v>213.70905967833824</v>
      </c>
      <c r="J378">
        <v>205.67140366202511</v>
      </c>
      <c r="K378">
        <v>210.25013650378969</v>
      </c>
      <c r="L378">
        <v>205.71917487123574</v>
      </c>
      <c r="M378">
        <v>214.69917426421307</v>
      </c>
      <c r="N378">
        <v>206.02258457748394</v>
      </c>
      <c r="O378">
        <v>206.8770701975227</v>
      </c>
      <c r="P378">
        <v>213.29813974026183</v>
      </c>
      <c r="Q378">
        <v>204.86156911593571</v>
      </c>
      <c r="R378">
        <v>217.35765456233639</v>
      </c>
      <c r="S378">
        <v>199.30931655599852</v>
      </c>
      <c r="T378">
        <v>205.34785376404034</v>
      </c>
      <c r="U378">
        <v>209.76165087850677</v>
      </c>
      <c r="V378">
        <v>209.79400899469329</v>
      </c>
      <c r="W378">
        <v>211.82232201445731</v>
      </c>
      <c r="X378">
        <v>210.09094707770419</v>
      </c>
      <c r="Y378">
        <v>209.27372800307057</v>
      </c>
      <c r="Z378">
        <v>199.15182163222926</v>
      </c>
      <c r="AA378">
        <v>213.58364149583213</v>
      </c>
      <c r="AB378">
        <v>204.61576623566361</v>
      </c>
      <c r="AC378">
        <v>201.2260050172772</v>
      </c>
      <c r="AD378">
        <v>204.04041704515112</v>
      </c>
      <c r="AE378">
        <v>207.51530980979442</v>
      </c>
      <c r="AF378">
        <v>212.72458509648277</v>
      </c>
      <c r="AG378">
        <v>209.9505034742906</v>
      </c>
      <c r="AH378">
        <v>204.65331415599212</v>
      </c>
      <c r="AI378">
        <v>206.40454165678238</v>
      </c>
      <c r="AJ378">
        <v>204.40479131812754</v>
      </c>
      <c r="AK378">
        <v>211.56815917257336</v>
      </c>
      <c r="AL378">
        <v>204.71336581741343</v>
      </c>
      <c r="AM378">
        <v>206.13528461345413</v>
      </c>
      <c r="AN378">
        <v>208.56372527978965</v>
      </c>
      <c r="AO378">
        <v>209.2374556490613</v>
      </c>
      <c r="AP378">
        <v>207.72492787492229</v>
      </c>
      <c r="AQ378">
        <v>218.77458364306949</v>
      </c>
      <c r="AR378">
        <v>210.29045440391928</v>
      </c>
      <c r="AS378">
        <v>208.86629711404385</v>
      </c>
      <c r="AT378">
        <v>199.18998857738916</v>
      </c>
      <c r="AU378">
        <v>204.45154957761406</v>
      </c>
      <c r="AV378">
        <v>205.1331146753073</v>
      </c>
      <c r="AW378">
        <v>209.56126816364122</v>
      </c>
      <c r="AX378">
        <v>210.28861608775333</v>
      </c>
      <c r="AY378">
        <v>203.41446413786616</v>
      </c>
      <c r="AZ378">
        <v>201.18177287932485</v>
      </c>
      <c r="BA378">
        <v>208.21947244022158</v>
      </c>
      <c r="BB378">
        <v>204.99288366628025</v>
      </c>
      <c r="BC378">
        <v>205.66219957564317</v>
      </c>
      <c r="BD378">
        <v>207.44726710054965</v>
      </c>
      <c r="BE378">
        <v>211.08658286485297</v>
      </c>
      <c r="BF378">
        <v>206.75995570164378</v>
      </c>
      <c r="BG378">
        <v>207.18818957667099</v>
      </c>
      <c r="BH378">
        <v>221.84254574077204</v>
      </c>
      <c r="BI378">
        <v>213.60693933948642</v>
      </c>
    </row>
    <row r="379" spans="1:61" x14ac:dyDescent="0.2">
      <c r="A379" s="39" t="s">
        <v>477</v>
      </c>
      <c r="B379">
        <v>216.16299916550633</v>
      </c>
      <c r="C379">
        <v>211.51948756360798</v>
      </c>
      <c r="D379">
        <v>210.40104725435231</v>
      </c>
      <c r="E379">
        <v>210.75564843832399</v>
      </c>
      <c r="F379">
        <v>199.75248831306817</v>
      </c>
      <c r="G379">
        <v>207.4793938640214</v>
      </c>
      <c r="H379">
        <v>210.19580613247672</v>
      </c>
      <c r="I379">
        <v>209.63016125043214</v>
      </c>
      <c r="J379">
        <v>209.11992221718538</v>
      </c>
      <c r="K379">
        <v>204.08933876515948</v>
      </c>
      <c r="L379">
        <v>213.21444007972605</v>
      </c>
      <c r="M379">
        <v>203.84881322789442</v>
      </c>
      <c r="N379">
        <v>207.51066399717092</v>
      </c>
      <c r="O379">
        <v>202.75448362318275</v>
      </c>
      <c r="P379">
        <v>202.19047071569366</v>
      </c>
      <c r="Q379">
        <v>205.95781832290231</v>
      </c>
      <c r="R379">
        <v>209.16334149424802</v>
      </c>
      <c r="S379">
        <v>197.56796844140626</v>
      </c>
      <c r="T379">
        <v>210.68432927441609</v>
      </c>
      <c r="U379">
        <v>199.96635826592683</v>
      </c>
      <c r="V379">
        <v>205.34312666532787</v>
      </c>
      <c r="W379">
        <v>207.55795374262379</v>
      </c>
      <c r="X379">
        <v>210.11855933685001</v>
      </c>
      <c r="Y379">
        <v>213.10402855979919</v>
      </c>
      <c r="Z379">
        <v>211.00223291560542</v>
      </c>
      <c r="AA379">
        <v>210.21495838559349</v>
      </c>
      <c r="AB379">
        <v>199.59636900003534</v>
      </c>
      <c r="AC379">
        <v>206.70291787829046</v>
      </c>
      <c r="AD379">
        <v>203.50674260717642</v>
      </c>
      <c r="AE379">
        <v>204.21081769873854</v>
      </c>
      <c r="AF379">
        <v>208.26748750769912</v>
      </c>
      <c r="AG379">
        <v>215.37418645258003</v>
      </c>
      <c r="AH379">
        <v>207.44304022392316</v>
      </c>
      <c r="AI379">
        <v>199.86976538112503</v>
      </c>
      <c r="AJ379">
        <v>210.76471496363229</v>
      </c>
      <c r="AK379">
        <v>204.72643411940953</v>
      </c>
      <c r="AL379">
        <v>204.12446686114708</v>
      </c>
      <c r="AM379">
        <v>207.88786271387653</v>
      </c>
      <c r="AN379">
        <v>216.1314851740899</v>
      </c>
      <c r="AO379">
        <v>210.15168029171764</v>
      </c>
      <c r="AP379">
        <v>197.70938122511143</v>
      </c>
      <c r="AQ379">
        <v>212.54693122264871</v>
      </c>
      <c r="AR379">
        <v>210.89390982288751</v>
      </c>
      <c r="AS379">
        <v>202.96865370929299</v>
      </c>
      <c r="AT379">
        <v>204.72994817956351</v>
      </c>
      <c r="AU379">
        <v>208.47793093926884</v>
      </c>
      <c r="AV379">
        <v>202.7564720059745</v>
      </c>
      <c r="AW379">
        <v>206.30333422323747</v>
      </c>
      <c r="AX379">
        <v>213.92623109696433</v>
      </c>
      <c r="AY379">
        <v>204.12716806041135</v>
      </c>
      <c r="AZ379">
        <v>210.91422509235417</v>
      </c>
      <c r="BA379">
        <v>212.27758664045541</v>
      </c>
      <c r="BB379">
        <v>212.94753408020188</v>
      </c>
      <c r="BC379">
        <v>206.64010874262021</v>
      </c>
      <c r="BD379">
        <v>208.65855488173838</v>
      </c>
      <c r="BE379">
        <v>219.36704668169841</v>
      </c>
      <c r="BF379">
        <v>213.13322902406799</v>
      </c>
      <c r="BG379">
        <v>201.40475937970041</v>
      </c>
      <c r="BH379">
        <v>208.2864396719815</v>
      </c>
      <c r="BI379">
        <v>211.46493209235632</v>
      </c>
    </row>
    <row r="380" spans="1:61" x14ac:dyDescent="0.2">
      <c r="A380" s="39" t="s">
        <v>478</v>
      </c>
      <c r="B380">
        <v>208.0974057456915</v>
      </c>
      <c r="C380">
        <v>205.32324909018644</v>
      </c>
      <c r="D380">
        <v>216.01655914983712</v>
      </c>
      <c r="E380">
        <v>205.18216145083716</v>
      </c>
      <c r="F380">
        <v>199.53914359339979</v>
      </c>
      <c r="G380">
        <v>220.06975866807625</v>
      </c>
      <c r="H380">
        <v>208.55188252190419</v>
      </c>
      <c r="I380">
        <v>210.08732672035694</v>
      </c>
      <c r="J380">
        <v>204.6487496294576</v>
      </c>
      <c r="K380">
        <v>204.93063728045672</v>
      </c>
      <c r="L380">
        <v>214.77848447594442</v>
      </c>
      <c r="M380">
        <v>210.45298906520475</v>
      </c>
      <c r="N380">
        <v>206.67174778955814</v>
      </c>
      <c r="O380">
        <v>217.0701269073179</v>
      </c>
      <c r="P380">
        <v>210.46787067226251</v>
      </c>
      <c r="Q380">
        <v>202.44375816892716</v>
      </c>
      <c r="R380">
        <v>199.32832499526558</v>
      </c>
      <c r="S380">
        <v>214.74624516250333</v>
      </c>
      <c r="T380">
        <v>208.29318641736609</v>
      </c>
      <c r="U380">
        <v>208.37622328363796</v>
      </c>
      <c r="V380">
        <v>207.31006868791883</v>
      </c>
      <c r="W380">
        <v>207.152861391849</v>
      </c>
      <c r="X380">
        <v>217.79409833234968</v>
      </c>
      <c r="Y380">
        <v>202.01097852569364</v>
      </c>
      <c r="Z380">
        <v>203.79096879642748</v>
      </c>
      <c r="AA380">
        <v>200.44294485833962</v>
      </c>
      <c r="AB380">
        <v>212.88355567540566</v>
      </c>
      <c r="AC380">
        <v>203.40969952249725</v>
      </c>
      <c r="AD380">
        <v>204.31944092470803</v>
      </c>
      <c r="AE380">
        <v>202.02997445940855</v>
      </c>
      <c r="AF380">
        <v>212.65679249828099</v>
      </c>
      <c r="AG380">
        <v>198.51463873911416</v>
      </c>
      <c r="AH380">
        <v>208.44162106860313</v>
      </c>
      <c r="AI380">
        <v>203.9703109198017</v>
      </c>
      <c r="AJ380">
        <v>210.99392922897823</v>
      </c>
      <c r="AK380">
        <v>212.89167177875061</v>
      </c>
      <c r="AL380">
        <v>209.89504135050811</v>
      </c>
      <c r="AM380">
        <v>198.80461748235393</v>
      </c>
      <c r="AN380">
        <v>212.28556518272671</v>
      </c>
      <c r="AO380">
        <v>205.8219517515754</v>
      </c>
      <c r="AP380">
        <v>212.50855168310227</v>
      </c>
      <c r="AQ380">
        <v>203.30757918364543</v>
      </c>
      <c r="AR380">
        <v>211.75299123334116</v>
      </c>
      <c r="AS380">
        <v>204.81491090086638</v>
      </c>
      <c r="AT380">
        <v>202.01401737486594</v>
      </c>
      <c r="AU380">
        <v>210.04668992864754</v>
      </c>
      <c r="AV380">
        <v>202.71256501237804</v>
      </c>
      <c r="AW380">
        <v>201.98426666630257</v>
      </c>
      <c r="AX380">
        <v>201.18720028895768</v>
      </c>
      <c r="AY380">
        <v>209.23788709061046</v>
      </c>
      <c r="AZ380">
        <v>206.46675052594946</v>
      </c>
      <c r="BA380">
        <v>207.66256268635334</v>
      </c>
      <c r="BB380">
        <v>209.12078510028368</v>
      </c>
      <c r="BC380">
        <v>203.34560856773169</v>
      </c>
      <c r="BD380">
        <v>221.45017153653316</v>
      </c>
      <c r="BE380">
        <v>213.04415197610797</v>
      </c>
      <c r="BF380">
        <v>211.64799461749499</v>
      </c>
      <c r="BG380">
        <v>201.69189936260227</v>
      </c>
      <c r="BH380">
        <v>214.02338673161285</v>
      </c>
      <c r="BI380">
        <v>207.76241952026612</v>
      </c>
    </row>
    <row r="381" spans="1:61" x14ac:dyDescent="0.2">
      <c r="A381" s="39" t="s">
        <v>479</v>
      </c>
      <c r="B381">
        <v>204.33205902682676</v>
      </c>
      <c r="C381">
        <v>203.08076598431217</v>
      </c>
      <c r="D381">
        <v>212.25542680204671</v>
      </c>
      <c r="E381">
        <v>217.10306653167936</v>
      </c>
      <c r="F381">
        <v>210.25288147248648</v>
      </c>
      <c r="G381">
        <v>201.53165321736014</v>
      </c>
      <c r="H381">
        <v>211.75086528947577</v>
      </c>
      <c r="I381">
        <v>192.40547642530873</v>
      </c>
      <c r="J381">
        <v>211.38830432156101</v>
      </c>
      <c r="K381">
        <v>213.58152805751888</v>
      </c>
      <c r="L381">
        <v>214.90896740707103</v>
      </c>
      <c r="M381">
        <v>203.17296942030953</v>
      </c>
      <c r="N381">
        <v>209.38941686600447</v>
      </c>
      <c r="O381">
        <v>200.73697540047579</v>
      </c>
      <c r="P381">
        <v>201.95434088000911</v>
      </c>
      <c r="Q381">
        <v>214.07809852226637</v>
      </c>
      <c r="R381">
        <v>205.48224468021363</v>
      </c>
      <c r="S381">
        <v>213.78751951252343</v>
      </c>
      <c r="T381">
        <v>208.19463641365292</v>
      </c>
      <c r="U381">
        <v>206.42822091977723</v>
      </c>
      <c r="V381">
        <v>214.52497192277224</v>
      </c>
      <c r="W381">
        <v>208.21694631868741</v>
      </c>
      <c r="X381">
        <v>206.24632141098846</v>
      </c>
      <c r="Y381">
        <v>210.57114152191207</v>
      </c>
      <c r="Z381">
        <v>201.86736476481019</v>
      </c>
      <c r="AA381">
        <v>201.72911588579882</v>
      </c>
      <c r="AB381">
        <v>203.8005480493739</v>
      </c>
      <c r="AC381">
        <v>212.41384088389896</v>
      </c>
      <c r="AD381">
        <v>211.85398607249954</v>
      </c>
      <c r="AE381">
        <v>210.3765426249156</v>
      </c>
      <c r="AF381">
        <v>208.32900857149798</v>
      </c>
      <c r="AG381">
        <v>209.3876785942557</v>
      </c>
      <c r="AH381">
        <v>211.65796154255804</v>
      </c>
      <c r="AI381">
        <v>211.62025730282767</v>
      </c>
      <c r="AJ381">
        <v>204.10448298881238</v>
      </c>
      <c r="AK381">
        <v>206.13528461345413</v>
      </c>
      <c r="AL381">
        <v>206.9097034358565</v>
      </c>
      <c r="AM381">
        <v>209.77626986896939</v>
      </c>
      <c r="AN381">
        <v>206.10048791459849</v>
      </c>
      <c r="AO381">
        <v>203.72980414086487</v>
      </c>
      <c r="AP381">
        <v>208.83053123489663</v>
      </c>
      <c r="AQ381">
        <v>191.1581226317212</v>
      </c>
      <c r="AR381">
        <v>204.5160657211527</v>
      </c>
      <c r="AS381">
        <v>204.80645089483733</v>
      </c>
      <c r="AT381">
        <v>209.91827666640165</v>
      </c>
      <c r="AU381">
        <v>206.39839517790097</v>
      </c>
      <c r="AV381">
        <v>199.83319914664025</v>
      </c>
      <c r="AW381">
        <v>209.27805492411426</v>
      </c>
      <c r="AX381">
        <v>211.02716898659128</v>
      </c>
      <c r="AY381">
        <v>209.12808834273892</v>
      </c>
      <c r="AZ381">
        <v>216.81761479831766</v>
      </c>
      <c r="BA381">
        <v>207.36135395728343</v>
      </c>
      <c r="BB381">
        <v>221.40054950560443</v>
      </c>
      <c r="BC381">
        <v>200.46665538521484</v>
      </c>
      <c r="BD381">
        <v>207.71861257108685</v>
      </c>
      <c r="BE381">
        <v>206.29097248493781</v>
      </c>
      <c r="BF381">
        <v>210.00886688617175</v>
      </c>
      <c r="BG381">
        <v>213.99206032347865</v>
      </c>
      <c r="BH381">
        <v>220.44232407771051</v>
      </c>
      <c r="BI381">
        <v>204.87245519908174</v>
      </c>
    </row>
    <row r="382" spans="1:61" x14ac:dyDescent="0.2">
      <c r="A382" s="39" t="s">
        <v>480</v>
      </c>
      <c r="B382">
        <v>212.30668706030701</v>
      </c>
      <c r="C382">
        <v>206.3504864076167</v>
      </c>
      <c r="D382">
        <v>197.22831764502916</v>
      </c>
      <c r="E382">
        <v>201.26268380173133</v>
      </c>
      <c r="F382">
        <v>205.30143940723792</v>
      </c>
      <c r="G382">
        <v>205.69163764540281</v>
      </c>
      <c r="H382">
        <v>214.09206722401723</v>
      </c>
      <c r="I382">
        <v>207.69543978295405</v>
      </c>
      <c r="J382">
        <v>208.12518057701527</v>
      </c>
      <c r="K382">
        <v>216.25398956294521</v>
      </c>
      <c r="L382">
        <v>204.32154185746913</v>
      </c>
      <c r="M382">
        <v>209.26077225104382</v>
      </c>
      <c r="N382">
        <v>220.26924723596312</v>
      </c>
      <c r="O382">
        <v>202.73987713827228</v>
      </c>
      <c r="P382">
        <v>202.85243961316883</v>
      </c>
      <c r="Q382">
        <v>187.82464265078306</v>
      </c>
      <c r="R382">
        <v>194.64006852777675</v>
      </c>
      <c r="S382">
        <v>195.55767592228949</v>
      </c>
      <c r="T382">
        <v>219.96000994241331</v>
      </c>
      <c r="U382">
        <v>206.73620765811211</v>
      </c>
      <c r="V382">
        <v>210.8678482522082</v>
      </c>
      <c r="W382">
        <v>214.04874799137178</v>
      </c>
      <c r="X382">
        <v>209.44029570492421</v>
      </c>
      <c r="Y382">
        <v>202.60331650880107</v>
      </c>
      <c r="Z382">
        <v>203.49792619291111</v>
      </c>
      <c r="AA382">
        <v>204.19587356392003</v>
      </c>
      <c r="AB382">
        <v>201.38746420107782</v>
      </c>
      <c r="AC382">
        <v>209.230984025824</v>
      </c>
      <c r="AD382">
        <v>205.18839546858362</v>
      </c>
      <c r="AE382">
        <v>199.98344085016288</v>
      </c>
      <c r="AF382">
        <v>208.43993281906296</v>
      </c>
      <c r="AG382">
        <v>213.26943949807901</v>
      </c>
      <c r="AH382">
        <v>208.04354433258413</v>
      </c>
      <c r="AI382">
        <v>207.65497806897474</v>
      </c>
      <c r="AJ382">
        <v>193.44073605444282</v>
      </c>
      <c r="AK382">
        <v>205.94022926380421</v>
      </c>
      <c r="AL382">
        <v>202.95777387892304</v>
      </c>
      <c r="AM382">
        <v>208.20979314285796</v>
      </c>
      <c r="AN382">
        <v>204.36248503520619</v>
      </c>
      <c r="AO382">
        <v>211.72542274362786</v>
      </c>
      <c r="AP382">
        <v>212.02528712584171</v>
      </c>
      <c r="AQ382">
        <v>211.74290550553269</v>
      </c>
      <c r="AR382">
        <v>208.36695041671919</v>
      </c>
      <c r="AS382">
        <v>197.43530954420567</v>
      </c>
      <c r="AT382">
        <v>208.47159687710518</v>
      </c>
      <c r="AU382">
        <v>198.01301603129832</v>
      </c>
      <c r="AV382">
        <v>213.14821067554294</v>
      </c>
      <c r="AW382">
        <v>195.50825398019515</v>
      </c>
      <c r="AX382">
        <v>218.62656792782946</v>
      </c>
      <c r="AY382">
        <v>207.20519712759415</v>
      </c>
      <c r="AZ382">
        <v>211.28764087953459</v>
      </c>
      <c r="BA382">
        <v>198.78413338793325</v>
      </c>
      <c r="BB382">
        <v>205.94428731547669</v>
      </c>
      <c r="BC382">
        <v>212.06941296660079</v>
      </c>
      <c r="BD382">
        <v>208.47666162572568</v>
      </c>
      <c r="BE382">
        <v>209.74615649939369</v>
      </c>
      <c r="BF382">
        <v>207.28376951174869</v>
      </c>
      <c r="BG382">
        <v>207.60015372835187</v>
      </c>
      <c r="BH382">
        <v>200.84424802681315</v>
      </c>
      <c r="BI382">
        <v>201.30171362998954</v>
      </c>
    </row>
    <row r="383" spans="1:61" x14ac:dyDescent="0.2">
      <c r="A383" s="39" t="s">
        <v>481</v>
      </c>
      <c r="B383">
        <v>218.23304321279284</v>
      </c>
      <c r="C383">
        <v>207.43500540666719</v>
      </c>
      <c r="D383">
        <v>192.51952706091106</v>
      </c>
      <c r="E383">
        <v>203.96040026972332</v>
      </c>
      <c r="F383">
        <v>211.8185703488125</v>
      </c>
      <c r="G383">
        <v>210.59275111602619</v>
      </c>
      <c r="H383">
        <v>208.05364881872083</v>
      </c>
      <c r="I383">
        <v>207.32406240077398</v>
      </c>
      <c r="J383">
        <v>204.10286977258511</v>
      </c>
      <c r="K383">
        <v>213.98293127040961</v>
      </c>
      <c r="L383">
        <v>215.18526507625938</v>
      </c>
      <c r="M383">
        <v>216.34993215903523</v>
      </c>
      <c r="N383">
        <v>203.37024450546596</v>
      </c>
      <c r="O383">
        <v>205.51816062598664</v>
      </c>
      <c r="P383">
        <v>211.02863213619275</v>
      </c>
      <c r="Q383">
        <v>203.74628020582168</v>
      </c>
      <c r="R383">
        <v>206.30642309461837</v>
      </c>
      <c r="S383">
        <v>205.31993511886685</v>
      </c>
      <c r="T383">
        <v>205.38277551841747</v>
      </c>
      <c r="U383">
        <v>204.4556889153755</v>
      </c>
      <c r="V383">
        <v>217.03913814909174</v>
      </c>
      <c r="W383">
        <v>210.5533211100992</v>
      </c>
      <c r="X383">
        <v>208.47835612804192</v>
      </c>
      <c r="Y383">
        <v>196.22967427258845</v>
      </c>
      <c r="Z383">
        <v>206.49341236313194</v>
      </c>
      <c r="AA383">
        <v>206.58189539736486</v>
      </c>
      <c r="AB383">
        <v>210.76806019883225</v>
      </c>
      <c r="AC383">
        <v>203.89231379104604</v>
      </c>
      <c r="AD383">
        <v>212.58791191704222</v>
      </c>
      <c r="AE383">
        <v>212.13219709116674</v>
      </c>
      <c r="AF383">
        <v>210.09773133974522</v>
      </c>
      <c r="AG383">
        <v>208.39436258703063</v>
      </c>
      <c r="AH383">
        <v>202.07000473183871</v>
      </c>
      <c r="AI383">
        <v>211.76946729829797</v>
      </c>
      <c r="AJ383">
        <v>207.37617928935651</v>
      </c>
      <c r="AK383">
        <v>208.98536247605807</v>
      </c>
      <c r="AL383">
        <v>208.50835069487221</v>
      </c>
      <c r="AM383">
        <v>204.59591367162648</v>
      </c>
      <c r="AN383">
        <v>218.69539848685963</v>
      </c>
      <c r="AO383">
        <v>205.16535398874839</v>
      </c>
      <c r="AP383">
        <v>198.10355622885982</v>
      </c>
      <c r="AQ383">
        <v>221.05199475609697</v>
      </c>
      <c r="AR383">
        <v>203.80392454845423</v>
      </c>
      <c r="AS383">
        <v>199.55012346818694</v>
      </c>
      <c r="AT383">
        <v>217.88796500678291</v>
      </c>
      <c r="AU383">
        <v>207.02959416431258</v>
      </c>
      <c r="AV383">
        <v>211.29116119246464</v>
      </c>
      <c r="AW383">
        <v>209.9626088487712</v>
      </c>
      <c r="AX383">
        <v>205.97088662489841</v>
      </c>
      <c r="AY383">
        <v>211.7381346373877</v>
      </c>
      <c r="AZ383">
        <v>210.23779352381825</v>
      </c>
      <c r="BA383">
        <v>218.36420144373551</v>
      </c>
      <c r="BB383">
        <v>208.1335968136118</v>
      </c>
      <c r="BC383">
        <v>204.34046275787114</v>
      </c>
      <c r="BD383">
        <v>199.74731101447833</v>
      </c>
      <c r="BE383">
        <v>209.5253772289725</v>
      </c>
      <c r="BF383">
        <v>203.0801407067047</v>
      </c>
      <c r="BG383">
        <v>214.41487304164912</v>
      </c>
      <c r="BH383">
        <v>216.42396502775955</v>
      </c>
      <c r="BI383">
        <v>210.0228105768183</v>
      </c>
    </row>
    <row r="384" spans="1:61" x14ac:dyDescent="0.2">
      <c r="A384" s="39" t="s">
        <v>482</v>
      </c>
      <c r="B384">
        <v>207.89207708495087</v>
      </c>
      <c r="C384">
        <v>210.77570734397159</v>
      </c>
      <c r="D384">
        <v>206.59929062040464</v>
      </c>
      <c r="E384">
        <v>203.40791122853989</v>
      </c>
      <c r="F384">
        <v>219.62496118922718</v>
      </c>
      <c r="G384">
        <v>211.18061211146414</v>
      </c>
      <c r="H384">
        <v>213.70545807931921</v>
      </c>
      <c r="I384">
        <v>203.69159967904852</v>
      </c>
      <c r="J384">
        <v>222.41079803043976</v>
      </c>
      <c r="K384">
        <v>197.8948135523824</v>
      </c>
      <c r="L384">
        <v>204.63455582776805</v>
      </c>
      <c r="M384">
        <v>209.29491866118769</v>
      </c>
      <c r="N384">
        <v>212.0838131099008</v>
      </c>
      <c r="O384">
        <v>208.68399117481022</v>
      </c>
      <c r="P384">
        <v>208.30835565212328</v>
      </c>
      <c r="Q384">
        <v>207.20987420409801</v>
      </c>
      <c r="R384">
        <v>206.23657958586409</v>
      </c>
      <c r="S384">
        <v>206.17445200278598</v>
      </c>
      <c r="T384">
        <v>215.28420900486526</v>
      </c>
      <c r="U384">
        <v>208.54850602282386</v>
      </c>
      <c r="V384">
        <v>217.36480773816584</v>
      </c>
      <c r="W384">
        <v>201.78201437139069</v>
      </c>
      <c r="X384">
        <v>211.9231417758856</v>
      </c>
      <c r="Y384">
        <v>210.12399925203499</v>
      </c>
      <c r="Z384">
        <v>206.34256414033007</v>
      </c>
      <c r="AA384">
        <v>203.91397340736876</v>
      </c>
      <c r="AB384">
        <v>206.32141725164547</v>
      </c>
      <c r="AC384">
        <v>215.03392288414761</v>
      </c>
      <c r="AD384">
        <v>211.96012069359131</v>
      </c>
      <c r="AE384">
        <v>206.19888785168587</v>
      </c>
      <c r="AF384">
        <v>197.96674548834562</v>
      </c>
      <c r="AG384">
        <v>213.13257873535622</v>
      </c>
      <c r="AH384">
        <v>215.87559656600934</v>
      </c>
      <c r="AI384">
        <v>205.12491728587338</v>
      </c>
      <c r="AJ384">
        <v>206.39049166894256</v>
      </c>
      <c r="AK384">
        <v>204.71839304937748</v>
      </c>
      <c r="AL384">
        <v>205.33271579316352</v>
      </c>
      <c r="AM384">
        <v>202.26128965751559</v>
      </c>
      <c r="AN384">
        <v>199.25761860341299</v>
      </c>
      <c r="AO384">
        <v>212.94879714096896</v>
      </c>
      <c r="AP384">
        <v>207.16137767286273</v>
      </c>
      <c r="AQ384">
        <v>205.2094735767314</v>
      </c>
      <c r="AR384">
        <v>210.18715229038935</v>
      </c>
      <c r="AS384">
        <v>212.33877630712232</v>
      </c>
      <c r="AT384">
        <v>205.15286094215116</v>
      </c>
      <c r="AU384">
        <v>203.63359892817971</v>
      </c>
      <c r="AV384">
        <v>196.92928488203324</v>
      </c>
      <c r="AW384">
        <v>210.42652731685666</v>
      </c>
      <c r="AX384">
        <v>215.11475877324119</v>
      </c>
      <c r="AY384">
        <v>219.67648406408262</v>
      </c>
      <c r="AZ384">
        <v>221.79332388751209</v>
      </c>
      <c r="BA384">
        <v>217.33091769184102</v>
      </c>
      <c r="BB384">
        <v>205.49765152046166</v>
      </c>
      <c r="BC384">
        <v>204.38235635757155</v>
      </c>
      <c r="BD384">
        <v>207.31430807009747</v>
      </c>
      <c r="BE384">
        <v>200.56647470247117</v>
      </c>
      <c r="BF384">
        <v>207.31685920273594</v>
      </c>
      <c r="BG384">
        <v>203.39598093178938</v>
      </c>
      <c r="BH384">
        <v>216.54424342833227</v>
      </c>
      <c r="BI384">
        <v>211.56868440576363</v>
      </c>
    </row>
    <row r="385" spans="1:61" x14ac:dyDescent="0.2">
      <c r="A385" s="39" t="s">
        <v>483</v>
      </c>
      <c r="B385">
        <v>212.90919205731188</v>
      </c>
      <c r="C385">
        <v>199.92826635407982</v>
      </c>
      <c r="D385">
        <v>210.19990795358171</v>
      </c>
      <c r="E385">
        <v>193.70325260516256</v>
      </c>
      <c r="F385">
        <v>210.00256408788846</v>
      </c>
      <c r="G385">
        <v>203.3504232053092</v>
      </c>
      <c r="H385">
        <v>198.75489540700801</v>
      </c>
      <c r="I385">
        <v>210.48183937401336</v>
      </c>
      <c r="J385">
        <v>209.518386625321</v>
      </c>
      <c r="K385">
        <v>214.1609227941517</v>
      </c>
      <c r="L385">
        <v>213.60268745175563</v>
      </c>
      <c r="M385">
        <v>205.07657082126389</v>
      </c>
      <c r="N385">
        <v>205.60126627279533</v>
      </c>
      <c r="O385">
        <v>216.8992010205402</v>
      </c>
      <c r="P385">
        <v>212.53273742095917</v>
      </c>
      <c r="Q385">
        <v>201.64782979682786</v>
      </c>
      <c r="R385">
        <v>202.14618855553272</v>
      </c>
      <c r="S385">
        <v>210.75612364930566</v>
      </c>
      <c r="T385">
        <v>213.63388880436833</v>
      </c>
      <c r="U385">
        <v>209.66889094543876</v>
      </c>
      <c r="V385">
        <v>202.84918816960999</v>
      </c>
      <c r="W385">
        <v>209.93841060536215</v>
      </c>
      <c r="X385">
        <v>201.79872178906226</v>
      </c>
      <c r="Y385">
        <v>210.90357661469898</v>
      </c>
      <c r="Z385">
        <v>204.55863462066918</v>
      </c>
      <c r="AA385">
        <v>218.45754288497847</v>
      </c>
      <c r="AB385">
        <v>207.29988916846924</v>
      </c>
      <c r="AC385">
        <v>205.93571475947829</v>
      </c>
      <c r="AD385">
        <v>211.84753946036653</v>
      </c>
      <c r="AE385">
        <v>205.06299604440574</v>
      </c>
      <c r="AF385">
        <v>209.64027824212098</v>
      </c>
      <c r="AG385">
        <v>212.09990775551705</v>
      </c>
      <c r="AH385">
        <v>210.52290135449584</v>
      </c>
      <c r="AI385">
        <v>203.38043027769163</v>
      </c>
      <c r="AJ385">
        <v>206.31347622603062</v>
      </c>
      <c r="AK385">
        <v>210.86110775959969</v>
      </c>
      <c r="AL385">
        <v>205.91222307976568</v>
      </c>
      <c r="AM385">
        <v>208.3075115273532</v>
      </c>
      <c r="AN385">
        <v>203.9703109198017</v>
      </c>
      <c r="AO385">
        <v>201.08452970581129</v>
      </c>
      <c r="AP385">
        <v>224.39848051127046</v>
      </c>
      <c r="AQ385">
        <v>211.47006562151364</v>
      </c>
      <c r="AR385">
        <v>215.03870000506868</v>
      </c>
      <c r="AS385">
        <v>214.24597305431962</v>
      </c>
      <c r="AT385">
        <v>204.97087389449734</v>
      </c>
      <c r="AU385">
        <v>205.86012494951137</v>
      </c>
      <c r="AV385">
        <v>211.99619921154226</v>
      </c>
      <c r="AW385">
        <v>209.92946288279927</v>
      </c>
      <c r="AX385">
        <v>207.51699805933458</v>
      </c>
      <c r="AY385">
        <v>211.26553731611057</v>
      </c>
      <c r="AZ385">
        <v>197.57812294975156</v>
      </c>
      <c r="BA385">
        <v>207.23494783615752</v>
      </c>
      <c r="BB385">
        <v>218.78028617484961</v>
      </c>
      <c r="BC385">
        <v>204.00106207253702</v>
      </c>
      <c r="BD385">
        <v>214.09051653555071</v>
      </c>
      <c r="BE385">
        <v>206.24675910531369</v>
      </c>
      <c r="BF385">
        <v>204.08825078212249</v>
      </c>
      <c r="BG385">
        <v>202.28588807859342</v>
      </c>
      <c r="BH385">
        <v>206.49472544610762</v>
      </c>
      <c r="BI385">
        <v>212.57838893908047</v>
      </c>
    </row>
    <row r="386" spans="1:61" x14ac:dyDescent="0.2">
      <c r="A386" s="39" t="s">
        <v>484</v>
      </c>
      <c r="B386">
        <v>208.01451894604543</v>
      </c>
      <c r="C386">
        <v>202.80465589840605</v>
      </c>
      <c r="D386">
        <v>210.72564136594156</v>
      </c>
      <c r="E386">
        <v>206.71156546760176</v>
      </c>
      <c r="F386">
        <v>205.89457774568291</v>
      </c>
      <c r="G386">
        <v>196.04449205636047</v>
      </c>
      <c r="H386">
        <v>210.74563774382841</v>
      </c>
      <c r="I386">
        <v>210.92149081815296</v>
      </c>
      <c r="J386">
        <v>215.56570898374775</v>
      </c>
      <c r="K386">
        <v>216.3646136772586</v>
      </c>
      <c r="L386">
        <v>203.28210537391715</v>
      </c>
      <c r="M386">
        <v>199.14106685738079</v>
      </c>
      <c r="N386">
        <v>204.6386201322166</v>
      </c>
      <c r="O386">
        <v>209.94512608686637</v>
      </c>
      <c r="P386">
        <v>212.70332565782883</v>
      </c>
      <c r="Q386">
        <v>197.69237367418827</v>
      </c>
      <c r="R386">
        <v>200.74701735885174</v>
      </c>
      <c r="S386">
        <v>207.07656501818565</v>
      </c>
      <c r="T386">
        <v>198.89030552568147</v>
      </c>
      <c r="U386">
        <v>201.85638489002304</v>
      </c>
      <c r="V386">
        <v>200.72789636961534</v>
      </c>
      <c r="W386">
        <v>200.26266481855419</v>
      </c>
      <c r="X386">
        <v>208.07678409019718</v>
      </c>
      <c r="Y386">
        <v>209.16205342237663</v>
      </c>
      <c r="Z386">
        <v>204.17285084241303</v>
      </c>
      <c r="AA386">
        <v>203.40015778620727</v>
      </c>
      <c r="AB386">
        <v>202.52239308084245</v>
      </c>
      <c r="AC386">
        <v>205.94790142004786</v>
      </c>
      <c r="AD386">
        <v>206.00192540533317</v>
      </c>
      <c r="AE386">
        <v>210.77618255495327</v>
      </c>
      <c r="AF386">
        <v>212.99501766171306</v>
      </c>
      <c r="AG386">
        <v>199.03156824276084</v>
      </c>
      <c r="AH386">
        <v>197.94891257098061</v>
      </c>
      <c r="AI386">
        <v>196.37113707850222</v>
      </c>
      <c r="AJ386">
        <v>213.50739514437737</v>
      </c>
      <c r="AK386">
        <v>213.61826936973375</v>
      </c>
      <c r="AL386">
        <v>207.87608248375182</v>
      </c>
      <c r="AM386">
        <v>212.64356162410695</v>
      </c>
      <c r="AN386">
        <v>219.42467226600274</v>
      </c>
      <c r="AO386">
        <v>200.74098968271574</v>
      </c>
      <c r="AP386">
        <v>205.8827975155582</v>
      </c>
      <c r="AQ386">
        <v>209.91515027836431</v>
      </c>
      <c r="AR386">
        <v>209.36076664603024</v>
      </c>
      <c r="AS386">
        <v>212.45110117652803</v>
      </c>
      <c r="AT386">
        <v>214.153832146083</v>
      </c>
      <c r="AU386">
        <v>207.92531684256392</v>
      </c>
      <c r="AV386">
        <v>198.97544332471443</v>
      </c>
      <c r="AW386">
        <v>208.63440666053793</v>
      </c>
      <c r="AX386">
        <v>210.44184036546358</v>
      </c>
      <c r="AY386">
        <v>210.20492267999362</v>
      </c>
      <c r="AZ386">
        <v>208.41165776565322</v>
      </c>
      <c r="BA386">
        <v>203.32632500631735</v>
      </c>
      <c r="BB386">
        <v>208.14327611097542</v>
      </c>
      <c r="BC386">
        <v>208.86118859599082</v>
      </c>
      <c r="BD386">
        <v>201.55596401073853</v>
      </c>
      <c r="BE386">
        <v>211.78117874788586</v>
      </c>
      <c r="BF386">
        <v>200.0914387985249</v>
      </c>
      <c r="BG386">
        <v>208.05027857241657</v>
      </c>
      <c r="BH386">
        <v>206.23968096279714</v>
      </c>
      <c r="BI386">
        <v>212.61657464256859</v>
      </c>
    </row>
    <row r="387" spans="1:61" x14ac:dyDescent="0.2">
      <c r="A387" s="39" t="s">
        <v>485</v>
      </c>
      <c r="B387">
        <v>206.55839746487618</v>
      </c>
      <c r="C387">
        <v>208.51510994580894</v>
      </c>
      <c r="D387">
        <v>202.81057102457271</v>
      </c>
      <c r="E387">
        <v>197.59327967895661</v>
      </c>
      <c r="F387">
        <v>214.09750713920221</v>
      </c>
      <c r="G387">
        <v>208.70646990479872</v>
      </c>
      <c r="H387">
        <v>202.58968545695825</v>
      </c>
      <c r="I387">
        <v>199.84080252234708</v>
      </c>
      <c r="J387">
        <v>206.71719296606898</v>
      </c>
      <c r="K387">
        <v>214.34315370007243</v>
      </c>
      <c r="L387">
        <v>208.64160985857598</v>
      </c>
      <c r="M387">
        <v>203.94606265418406</v>
      </c>
      <c r="N387">
        <v>213.24883034813683</v>
      </c>
      <c r="O387">
        <v>205.89592834531504</v>
      </c>
      <c r="P387">
        <v>208.07005610314081</v>
      </c>
      <c r="Q387">
        <v>206.11521945503046</v>
      </c>
      <c r="R387">
        <v>214.80283278597926</v>
      </c>
      <c r="S387">
        <v>204.38601423157525</v>
      </c>
      <c r="T387">
        <v>198.26892965048319</v>
      </c>
      <c r="U387">
        <v>207.6161795934313</v>
      </c>
      <c r="V387">
        <v>201.32549919017765</v>
      </c>
      <c r="W387">
        <v>191.49107045214623</v>
      </c>
      <c r="X387">
        <v>208.03302716322651</v>
      </c>
      <c r="Y387">
        <v>203.46372350778256</v>
      </c>
      <c r="Z387">
        <v>213.84123085900501</v>
      </c>
      <c r="AA387">
        <v>193.509566613473</v>
      </c>
      <c r="AB387">
        <v>209.74703814082022</v>
      </c>
      <c r="AC387">
        <v>217.34514901018701</v>
      </c>
      <c r="AD387">
        <v>211.25750875163067</v>
      </c>
      <c r="AE387">
        <v>209.87585783351096</v>
      </c>
      <c r="AF387">
        <v>204.79649022255035</v>
      </c>
      <c r="AG387">
        <v>210.12082909456512</v>
      </c>
      <c r="AH387">
        <v>212.28043790634547</v>
      </c>
      <c r="AI387">
        <v>210.09004042517336</v>
      </c>
      <c r="AJ387">
        <v>212.78449919683044</v>
      </c>
      <c r="AK387">
        <v>215.92992068454623</v>
      </c>
      <c r="AL387">
        <v>210.33596210819087</v>
      </c>
      <c r="AM387">
        <v>197.2397227085894</v>
      </c>
      <c r="AN387">
        <v>202.27938519147574</v>
      </c>
      <c r="AO387">
        <v>213.37832534064364</v>
      </c>
      <c r="AP387">
        <v>199.81286511884537</v>
      </c>
      <c r="AQ387">
        <v>209.22925825962739</v>
      </c>
      <c r="AR387">
        <v>209.25990936794551</v>
      </c>
      <c r="AS387">
        <v>211.77106175619701</v>
      </c>
      <c r="AT387">
        <v>210.65781750385941</v>
      </c>
      <c r="AU387">
        <v>205.72330170344503</v>
      </c>
      <c r="AV387">
        <v>206.47199660507613</v>
      </c>
      <c r="AW387">
        <v>209.53980863615288</v>
      </c>
      <c r="AX387">
        <v>200.86383172147907</v>
      </c>
      <c r="AY387">
        <v>215.13813165020838</v>
      </c>
      <c r="AZ387">
        <v>199.99074409261812</v>
      </c>
      <c r="BA387">
        <v>202.16689774989209</v>
      </c>
      <c r="BB387">
        <v>210.28540841362701</v>
      </c>
      <c r="BC387">
        <v>220.26414497068617</v>
      </c>
      <c r="BD387">
        <v>210.3590035880261</v>
      </c>
      <c r="BE387">
        <v>205.18887693234137</v>
      </c>
      <c r="BF387">
        <v>215.90738567957305</v>
      </c>
      <c r="BG387">
        <v>204.63556877749215</v>
      </c>
      <c r="BH387">
        <v>210.47857542490237</v>
      </c>
      <c r="BI387">
        <v>207.55584655708662</v>
      </c>
    </row>
    <row r="388" spans="1:61" x14ac:dyDescent="0.2">
      <c r="A388" s="39" t="s">
        <v>486</v>
      </c>
      <c r="B388">
        <v>209.32825221044186</v>
      </c>
      <c r="C388">
        <v>209.61653645136539</v>
      </c>
      <c r="D388">
        <v>199.09457121448941</v>
      </c>
      <c r="E388">
        <v>209.80555161932716</v>
      </c>
      <c r="F388">
        <v>209.36293010655208</v>
      </c>
      <c r="G388">
        <v>196.97985733492533</v>
      </c>
      <c r="H388">
        <v>219.47239345300477</v>
      </c>
      <c r="I388">
        <v>203.66811425211199</v>
      </c>
      <c r="J388">
        <v>204.30943648298853</v>
      </c>
      <c r="K388">
        <v>203.7915315462742</v>
      </c>
      <c r="L388">
        <v>210.94476990347903</v>
      </c>
      <c r="M388">
        <v>210.71898215942201</v>
      </c>
      <c r="N388">
        <v>200.81867417266767</v>
      </c>
      <c r="O388">
        <v>205.41617784820846</v>
      </c>
      <c r="P388">
        <v>203.81124029646162</v>
      </c>
      <c r="Q388">
        <v>209.15947102585778</v>
      </c>
      <c r="R388">
        <v>206.65225163375726</v>
      </c>
      <c r="S388">
        <v>206.48861023110658</v>
      </c>
      <c r="T388">
        <v>201.89002482530486</v>
      </c>
      <c r="U388">
        <v>201.96740918200521</v>
      </c>
      <c r="V388">
        <v>214.94618393026758</v>
      </c>
      <c r="W388">
        <v>207.29904504369915</v>
      </c>
      <c r="X388">
        <v>206.09244684456644</v>
      </c>
      <c r="Y388">
        <v>202.94944518119155</v>
      </c>
      <c r="Z388">
        <v>211.17265858029714</v>
      </c>
      <c r="AA388">
        <v>210.28403280289058</v>
      </c>
      <c r="AB388">
        <v>201.70891941907757</v>
      </c>
      <c r="AC388">
        <v>207.03344587437459</v>
      </c>
      <c r="AD388">
        <v>202.71590399480192</v>
      </c>
      <c r="AE388">
        <v>204.39853854205285</v>
      </c>
      <c r="AF388">
        <v>213.27476686329464</v>
      </c>
      <c r="AG388">
        <v>213.78094159209286</v>
      </c>
      <c r="AH388">
        <v>204.40582927895593</v>
      </c>
      <c r="AI388">
        <v>194.15745425922796</v>
      </c>
      <c r="AJ388">
        <v>204.70329884793318</v>
      </c>
      <c r="AK388">
        <v>204.08391135552665</v>
      </c>
      <c r="AL388">
        <v>209.1857264325954</v>
      </c>
      <c r="AM388">
        <v>210.71993258138536</v>
      </c>
      <c r="AN388">
        <v>213.89400428907538</v>
      </c>
      <c r="AO388">
        <v>210.2208860173123</v>
      </c>
      <c r="AP388">
        <v>209.46338720696804</v>
      </c>
      <c r="AQ388">
        <v>207.38380142339156</v>
      </c>
      <c r="AR388">
        <v>201.94277324427094</v>
      </c>
      <c r="AS388">
        <v>217.21929313335568</v>
      </c>
      <c r="AT388">
        <v>212.06332901548012</v>
      </c>
      <c r="AU388">
        <v>207.71818738231377</v>
      </c>
      <c r="AV388">
        <v>207.44769228932273</v>
      </c>
      <c r="AW388">
        <v>215.83591644903936</v>
      </c>
      <c r="AX388">
        <v>209.76563389686635</v>
      </c>
      <c r="AY388">
        <v>213.23557446285849</v>
      </c>
      <c r="AZ388">
        <v>196.54971636319533</v>
      </c>
      <c r="BA388">
        <v>205.7017421315395</v>
      </c>
      <c r="BB388">
        <v>206.01181104430725</v>
      </c>
      <c r="BC388">
        <v>216.51483036967693</v>
      </c>
      <c r="BD388">
        <v>197.72628873161739</v>
      </c>
      <c r="BE388">
        <v>207.64443588851282</v>
      </c>
      <c r="BF388">
        <v>213.46864043826645</v>
      </c>
      <c r="BG388">
        <v>209.42854673867987</v>
      </c>
      <c r="BH388">
        <v>206.5418401138304</v>
      </c>
      <c r="BI388">
        <v>205.04745164308406</v>
      </c>
    </row>
    <row r="389" spans="1:61" x14ac:dyDescent="0.2">
      <c r="A389" s="39" t="s">
        <v>487</v>
      </c>
      <c r="B389">
        <v>210.79627272448124</v>
      </c>
      <c r="C389">
        <v>214.71953330311226</v>
      </c>
      <c r="D389">
        <v>208.90892854132107</v>
      </c>
      <c r="E389">
        <v>217.32383954932448</v>
      </c>
      <c r="F389">
        <v>207.00223201620975</v>
      </c>
      <c r="G389">
        <v>214.79561708238907</v>
      </c>
      <c r="H389">
        <v>216.28002612252021</v>
      </c>
      <c r="I389">
        <v>211.94270045944722</v>
      </c>
      <c r="J389">
        <v>202.08128473987745</v>
      </c>
      <c r="K389">
        <v>211.0227670322347</v>
      </c>
      <c r="L389">
        <v>208.1100301005863</v>
      </c>
      <c r="M389">
        <v>204.91883203922771</v>
      </c>
      <c r="N389">
        <v>213.96319750911789</v>
      </c>
      <c r="O389">
        <v>208.97211284355581</v>
      </c>
      <c r="P389">
        <v>202.50856194016524</v>
      </c>
      <c r="Q389">
        <v>211.39899031587265</v>
      </c>
      <c r="R389">
        <v>197.35157236701343</v>
      </c>
      <c r="S389">
        <v>208.16432295524282</v>
      </c>
      <c r="T389">
        <v>203.81349129584851</v>
      </c>
      <c r="U389">
        <v>204.38131839674315</v>
      </c>
      <c r="V389">
        <v>202.36184680234874</v>
      </c>
      <c r="W389">
        <v>208.07300116067199</v>
      </c>
      <c r="X389">
        <v>211.51072117155127</v>
      </c>
      <c r="Y389">
        <v>206.46806360892515</v>
      </c>
      <c r="Z389">
        <v>203.53955717601639</v>
      </c>
      <c r="AA389">
        <v>207.27995531834313</v>
      </c>
      <c r="AB389">
        <v>200.82261342159472</v>
      </c>
      <c r="AC389">
        <v>203.53311681665946</v>
      </c>
      <c r="AD389">
        <v>211.54172243532958</v>
      </c>
      <c r="AE389">
        <v>215.80469008532236</v>
      </c>
      <c r="AF389">
        <v>206.48555262360605</v>
      </c>
      <c r="AG389">
        <v>206.55447697427735</v>
      </c>
      <c r="AH389">
        <v>204.57653006579494</v>
      </c>
      <c r="AI389">
        <v>201.72507659245457</v>
      </c>
      <c r="AJ389">
        <v>204.33048332725593</v>
      </c>
      <c r="AK389">
        <v>214.95366225045291</v>
      </c>
      <c r="AL389">
        <v>220.17480530613102</v>
      </c>
      <c r="AM389">
        <v>214.78118567520869</v>
      </c>
      <c r="AN389">
        <v>206.97056795816752</v>
      </c>
      <c r="AO389">
        <v>204.61932406525011</v>
      </c>
      <c r="AP389">
        <v>205.39219219918596</v>
      </c>
      <c r="AQ389">
        <v>202.77698111149948</v>
      </c>
      <c r="AR389">
        <v>215.31262161934865</v>
      </c>
      <c r="AS389">
        <v>206.99624185673019</v>
      </c>
      <c r="AT389">
        <v>205.27626573076122</v>
      </c>
      <c r="AU389">
        <v>216.67167500473442</v>
      </c>
      <c r="AV389">
        <v>214.92847606842406</v>
      </c>
      <c r="AW389">
        <v>215.41156554795452</v>
      </c>
      <c r="AX389">
        <v>207.41046326057403</v>
      </c>
      <c r="AY389">
        <v>214.75159753882326</v>
      </c>
      <c r="AZ389">
        <v>205.75123910694674</v>
      </c>
      <c r="BA389">
        <v>205.81558017275529</v>
      </c>
      <c r="BB389">
        <v>216.49674734126893</v>
      </c>
      <c r="BC389">
        <v>212.69544715997472</v>
      </c>
      <c r="BD389">
        <v>206.46718822027469</v>
      </c>
      <c r="BE389">
        <v>204.28198679602065</v>
      </c>
      <c r="BF389">
        <v>213.18746560373984</v>
      </c>
      <c r="BG389">
        <v>200.35216705528728</v>
      </c>
      <c r="BH389">
        <v>207.85546082825749</v>
      </c>
      <c r="BI389">
        <v>213.51157199879526</v>
      </c>
    </row>
    <row r="390" spans="1:61" x14ac:dyDescent="0.2">
      <c r="A390" s="39" t="s">
        <v>488</v>
      </c>
      <c r="B390">
        <v>204.92474091261829</v>
      </c>
      <c r="C390">
        <v>204.48876610081061</v>
      </c>
      <c r="D390">
        <v>207.15499358849047</v>
      </c>
      <c r="E390">
        <v>194.94100213469937</v>
      </c>
      <c r="F390">
        <v>205.20612208875536</v>
      </c>
      <c r="G390">
        <v>217.59328417593497</v>
      </c>
      <c r="H390">
        <v>202.81384747923585</v>
      </c>
      <c r="I390">
        <v>200.44294485833962</v>
      </c>
      <c r="J390">
        <v>218.01774762698915</v>
      </c>
      <c r="K390">
        <v>202.39588691529934</v>
      </c>
      <c r="L390">
        <v>208.70732028234488</v>
      </c>
      <c r="M390">
        <v>209.44421619552304</v>
      </c>
      <c r="N390">
        <v>213.13583017891506</v>
      </c>
      <c r="O390">
        <v>203.35523784288671</v>
      </c>
      <c r="P390">
        <v>216.62678007251816</v>
      </c>
      <c r="Q390">
        <v>210.53365612934431</v>
      </c>
      <c r="R390">
        <v>206.61362823594391</v>
      </c>
      <c r="S390">
        <v>207.72450893892528</v>
      </c>
      <c r="T390">
        <v>214.30323597761162</v>
      </c>
      <c r="U390">
        <v>202.49815732077695</v>
      </c>
      <c r="V390">
        <v>205.2867203723581</v>
      </c>
      <c r="W390">
        <v>201.52409986386192</v>
      </c>
      <c r="X390">
        <v>208.6738179081367</v>
      </c>
      <c r="Y390">
        <v>204.11637576890644</v>
      </c>
      <c r="Z390">
        <v>200.82065004990727</v>
      </c>
      <c r="AA390">
        <v>209.95588086171483</v>
      </c>
      <c r="AB390">
        <v>207.70302440033265</v>
      </c>
      <c r="AC390">
        <v>210.1671309013982</v>
      </c>
      <c r="AD390">
        <v>204.31996615789831</v>
      </c>
      <c r="AE390">
        <v>219.28986241383245</v>
      </c>
      <c r="AF390">
        <v>198.82667727634544</v>
      </c>
      <c r="AG390">
        <v>201.42973296734272</v>
      </c>
      <c r="AH390">
        <v>208.12686257377936</v>
      </c>
      <c r="AI390">
        <v>212.51679909474478</v>
      </c>
      <c r="AJ390">
        <v>204.60457376648992</v>
      </c>
      <c r="AK390">
        <v>203.19026459893212</v>
      </c>
      <c r="AL390">
        <v>214.67626409267541</v>
      </c>
      <c r="AM390">
        <v>206.70940825985599</v>
      </c>
      <c r="AN390">
        <v>208.2060039605567</v>
      </c>
      <c r="AO390">
        <v>203.47081415585126</v>
      </c>
      <c r="AP390">
        <v>208.76377659752325</v>
      </c>
      <c r="AQ390">
        <v>206.0494965257094</v>
      </c>
      <c r="AR390">
        <v>208.23884354050097</v>
      </c>
      <c r="AS390">
        <v>206.52004293643404</v>
      </c>
      <c r="AT390">
        <v>197.46182131476235</v>
      </c>
      <c r="AU390">
        <v>216.86200950844795</v>
      </c>
      <c r="AV390">
        <v>206.57319778584497</v>
      </c>
      <c r="AW390">
        <v>215.70578367337293</v>
      </c>
      <c r="AX390">
        <v>211.4618494737515</v>
      </c>
      <c r="AY390">
        <v>209.70019859524473</v>
      </c>
      <c r="AZ390">
        <v>197.39509168849327</v>
      </c>
      <c r="BA390">
        <v>215.82664983489667</v>
      </c>
      <c r="BB390">
        <v>207.88533659234236</v>
      </c>
      <c r="BC390">
        <v>211.47623085872328</v>
      </c>
      <c r="BD390">
        <v>207.81336713972269</v>
      </c>
      <c r="BE390">
        <v>204.56222371413605</v>
      </c>
      <c r="BF390">
        <v>214.79921868140809</v>
      </c>
      <c r="BG390">
        <v>207.42738952540822</v>
      </c>
      <c r="BH390">
        <v>215.49270157029969</v>
      </c>
      <c r="BI390">
        <v>201.54089482039853</v>
      </c>
    </row>
    <row r="391" spans="1:61" x14ac:dyDescent="0.2">
      <c r="A391" s="39" t="s">
        <v>489</v>
      </c>
      <c r="B391">
        <v>202.87976424461522</v>
      </c>
      <c r="C391">
        <v>205.27816657468793</v>
      </c>
      <c r="D391">
        <v>208.17905449567479</v>
      </c>
      <c r="E391">
        <v>199.15642367542023</v>
      </c>
      <c r="F391">
        <v>209.18787738756509</v>
      </c>
      <c r="G391">
        <v>203.83201201858174</v>
      </c>
      <c r="H391">
        <v>196.3553300605854</v>
      </c>
      <c r="I391">
        <v>212.28157591159106</v>
      </c>
      <c r="J391">
        <v>211.62443415724556</v>
      </c>
      <c r="K391">
        <v>208.30919977689337</v>
      </c>
      <c r="L391">
        <v>206.21175606484758</v>
      </c>
      <c r="M391">
        <v>203.86668991469196</v>
      </c>
      <c r="N391">
        <v>200.98319721674488</v>
      </c>
      <c r="O391">
        <v>211.29217414218874</v>
      </c>
      <c r="P391">
        <v>216.45125214254949</v>
      </c>
      <c r="Q391">
        <v>198.94948179845233</v>
      </c>
      <c r="R391">
        <v>216.95099901754293</v>
      </c>
      <c r="S391">
        <v>209.35989125737979</v>
      </c>
      <c r="T391">
        <v>218.49631009664154</v>
      </c>
      <c r="U391">
        <v>205.3752346704714</v>
      </c>
      <c r="V391">
        <v>200.08788722171448</v>
      </c>
      <c r="W391">
        <v>205.67922588489455</v>
      </c>
      <c r="X391">
        <v>210.8005808871967</v>
      </c>
      <c r="Y391">
        <v>207.07187543612963</v>
      </c>
      <c r="Z391">
        <v>208.83777194959112</v>
      </c>
      <c r="AA391">
        <v>205.24387635069434</v>
      </c>
      <c r="AB391">
        <v>210.90841626338079</v>
      </c>
      <c r="AC391">
        <v>197.81172666390194</v>
      </c>
      <c r="AD391">
        <v>211.71960140910232</v>
      </c>
      <c r="AE391">
        <v>204.11421230838459</v>
      </c>
      <c r="AF391">
        <v>195.54677108081523</v>
      </c>
      <c r="AG391">
        <v>217.06847617443418</v>
      </c>
      <c r="AH391">
        <v>217.02940882951953</v>
      </c>
      <c r="AI391">
        <v>204.69321937290078</v>
      </c>
      <c r="AJ391">
        <v>208.46948343879194</v>
      </c>
      <c r="AK391">
        <v>217.57982820182224</v>
      </c>
      <c r="AL391">
        <v>213.82203483645571</v>
      </c>
      <c r="AM391">
        <v>212.38544702774379</v>
      </c>
      <c r="AN391">
        <v>203.90065499432967</v>
      </c>
      <c r="AO391">
        <v>206.63359334995039</v>
      </c>
      <c r="AP391">
        <v>204.57959392607154</v>
      </c>
      <c r="AQ391">
        <v>206.4374187533831</v>
      </c>
      <c r="AR391">
        <v>211.63960964477883</v>
      </c>
      <c r="AS391">
        <v>206.56580075174861</v>
      </c>
      <c r="AT391">
        <v>201.11504325305577</v>
      </c>
      <c r="AU391">
        <v>220.59959390154108</v>
      </c>
      <c r="AV391">
        <v>213.29880253452575</v>
      </c>
      <c r="AW391">
        <v>211.92530523640744</v>
      </c>
      <c r="AX391">
        <v>204.53198528903886</v>
      </c>
      <c r="AY391">
        <v>206.15844489603478</v>
      </c>
      <c r="AZ391">
        <v>204.56222371413605</v>
      </c>
      <c r="BA391">
        <v>205.33082745478896</v>
      </c>
      <c r="BB391">
        <v>205.6677270296932</v>
      </c>
      <c r="BC391">
        <v>201.71862372754549</v>
      </c>
      <c r="BD391">
        <v>209.73288185578713</v>
      </c>
      <c r="BE391">
        <v>210.89487275040301</v>
      </c>
      <c r="BF391">
        <v>211.44442923960742</v>
      </c>
      <c r="BG391">
        <v>207.0851000575276</v>
      </c>
      <c r="BH391">
        <v>210.08054871109198</v>
      </c>
      <c r="BI391">
        <v>207.00223201620975</v>
      </c>
    </row>
    <row r="392" spans="1:61" x14ac:dyDescent="0.2">
      <c r="A392" s="39" t="s">
        <v>490</v>
      </c>
      <c r="B392">
        <v>204.33363472639758</v>
      </c>
      <c r="C392">
        <v>207.89207708495087</v>
      </c>
      <c r="D392">
        <v>207.95140342434752</v>
      </c>
      <c r="E392">
        <v>203.84993247481179</v>
      </c>
      <c r="F392">
        <v>209.09631173472735</v>
      </c>
      <c r="G392">
        <v>201.01817524610669</v>
      </c>
      <c r="H392">
        <v>210.35530819736596</v>
      </c>
      <c r="I392">
        <v>206.84956423557014</v>
      </c>
      <c r="J392">
        <v>212.87669012727565</v>
      </c>
      <c r="K392">
        <v>204.29466742590012</v>
      </c>
      <c r="L392">
        <v>213.71772602597775</v>
      </c>
      <c r="M392">
        <v>207.34652862521034</v>
      </c>
      <c r="N392">
        <v>207.98169812442939</v>
      </c>
      <c r="O392">
        <v>201.50976850109873</v>
      </c>
      <c r="P392">
        <v>208.57472391290503</v>
      </c>
      <c r="Q392">
        <v>204.26451653966797</v>
      </c>
      <c r="R392">
        <v>203.8739431349386</v>
      </c>
      <c r="S392">
        <v>206.99239639944426</v>
      </c>
      <c r="T392">
        <v>209.78070308720635</v>
      </c>
      <c r="U392">
        <v>208.03891727828886</v>
      </c>
      <c r="V392">
        <v>205.27197632637399</v>
      </c>
      <c r="W392">
        <v>208.10329586075386</v>
      </c>
      <c r="X392">
        <v>212.39934069618175</v>
      </c>
      <c r="Y392">
        <v>209.92185325431637</v>
      </c>
      <c r="Z392">
        <v>209.24911082366452</v>
      </c>
      <c r="AA392">
        <v>197.16163804096868</v>
      </c>
      <c r="AB392">
        <v>218.07127139018849</v>
      </c>
      <c r="AC392">
        <v>208.24642190510349</v>
      </c>
      <c r="AD392">
        <v>214.64996491650527</v>
      </c>
      <c r="AE392">
        <v>211.60302465196582</v>
      </c>
      <c r="AF392">
        <v>210.62759783709043</v>
      </c>
      <c r="AG392">
        <v>209.75545437741675</v>
      </c>
      <c r="AH392">
        <v>201.91259734693449</v>
      </c>
      <c r="AI392">
        <v>204.38549525116105</v>
      </c>
      <c r="AJ392">
        <v>207.95350435710861</v>
      </c>
      <c r="AK392">
        <v>212.77345679428254</v>
      </c>
      <c r="AL392">
        <v>211.30929424308124</v>
      </c>
      <c r="AM392">
        <v>199.36314045244944</v>
      </c>
      <c r="AN392">
        <v>206.16556055520778</v>
      </c>
      <c r="AO392">
        <v>205.02410377722117</v>
      </c>
      <c r="AP392">
        <v>201.19264020414266</v>
      </c>
      <c r="AQ392">
        <v>215.41365397516347</v>
      </c>
      <c r="AR392">
        <v>204.13039449286589</v>
      </c>
      <c r="AS392">
        <v>201.45884589274647</v>
      </c>
      <c r="AT392">
        <v>202.09252723125974</v>
      </c>
      <c r="AU392">
        <v>213.95942083236878</v>
      </c>
      <c r="AV392">
        <v>209.00247007139842</v>
      </c>
      <c r="AW392">
        <v>209.28108126773441</v>
      </c>
      <c r="AX392">
        <v>204.78501012567722</v>
      </c>
      <c r="AY392">
        <v>213.61047841074469</v>
      </c>
      <c r="AZ392">
        <v>202.39093471664819</v>
      </c>
      <c r="BA392">
        <v>197.19660356477834</v>
      </c>
      <c r="BB392">
        <v>200.11855083558476</v>
      </c>
      <c r="BC392">
        <v>204.98848796469974</v>
      </c>
      <c r="BD392">
        <v>217.18687874218449</v>
      </c>
      <c r="BE392">
        <v>204.99337138281408</v>
      </c>
      <c r="BF392">
        <v>199.72127445490332</v>
      </c>
      <c r="BG392">
        <v>209.298376446357</v>
      </c>
      <c r="BH392">
        <v>204.82535303691111</v>
      </c>
      <c r="BI392">
        <v>207.42104295769241</v>
      </c>
    </row>
    <row r="393" spans="1:61" x14ac:dyDescent="0.2">
      <c r="A393" s="39" t="s">
        <v>491</v>
      </c>
      <c r="B393">
        <v>208.64711855429778</v>
      </c>
      <c r="C393">
        <v>215.02060447110853</v>
      </c>
      <c r="D393">
        <v>200.12206489573873</v>
      </c>
      <c r="E393">
        <v>200.11737531368271</v>
      </c>
      <c r="F393">
        <v>204.93211293561035</v>
      </c>
      <c r="G393">
        <v>201.00024228432449</v>
      </c>
      <c r="H393">
        <v>208.6577107569683</v>
      </c>
      <c r="I393">
        <v>205.73521949464339</v>
      </c>
      <c r="J393">
        <v>211.04676518680935</v>
      </c>
      <c r="K393">
        <v>207.11580744083039</v>
      </c>
      <c r="L393">
        <v>195.63260919076856</v>
      </c>
      <c r="M393">
        <v>211.50761979461822</v>
      </c>
      <c r="N393">
        <v>208.67339271936362</v>
      </c>
      <c r="O393">
        <v>209.38376435643295</v>
      </c>
      <c r="P393">
        <v>202.54032604262466</v>
      </c>
      <c r="Q393">
        <v>206.01854528413969</v>
      </c>
      <c r="R393">
        <v>208.73150602020178</v>
      </c>
      <c r="S393">
        <v>212.44059651272255</v>
      </c>
      <c r="T393">
        <v>208.78927541835583</v>
      </c>
      <c r="U393">
        <v>208.28770898552466</v>
      </c>
      <c r="V393">
        <v>204.02404727738758</v>
      </c>
      <c r="W393">
        <v>209.1465715488157</v>
      </c>
      <c r="X393">
        <v>210.14622787098051</v>
      </c>
      <c r="Y393">
        <v>214.00579141973867</v>
      </c>
      <c r="Z393">
        <v>203.54364649156923</v>
      </c>
      <c r="AA393">
        <v>197.83273599151289</v>
      </c>
      <c r="AB393">
        <v>200.26717932288011</v>
      </c>
      <c r="AC393">
        <v>208.95886946382961</v>
      </c>
      <c r="AD393">
        <v>202.29165313813428</v>
      </c>
      <c r="AE393">
        <v>216.05202489573276</v>
      </c>
      <c r="AF393">
        <v>208.48511537897866</v>
      </c>
      <c r="AG393">
        <v>214.35544665783527</v>
      </c>
      <c r="AH393">
        <v>215.07030153535015</v>
      </c>
      <c r="AI393">
        <v>209.28670251342555</v>
      </c>
      <c r="AJ393">
        <v>223.02827217336744</v>
      </c>
      <c r="AK393">
        <v>208.19042204257858</v>
      </c>
      <c r="AL393">
        <v>211.96339714825444</v>
      </c>
      <c r="AM393">
        <v>201.88300921054906</v>
      </c>
      <c r="AN393">
        <v>209.26681868550804</v>
      </c>
      <c r="AO393">
        <v>204.27722218065173</v>
      </c>
      <c r="AP393">
        <v>208.07594621820317</v>
      </c>
      <c r="AQ393">
        <v>208.85096530710871</v>
      </c>
      <c r="AR393">
        <v>214.14911755292269</v>
      </c>
      <c r="AS393">
        <v>202.92050733351789</v>
      </c>
      <c r="AT393">
        <v>200.88233993866015</v>
      </c>
      <c r="AU393">
        <v>210.50188577410881</v>
      </c>
      <c r="AV393">
        <v>212.20339745232923</v>
      </c>
      <c r="AW393">
        <v>215.90265858086059</v>
      </c>
      <c r="AX393">
        <v>211.65953724212886</v>
      </c>
      <c r="AY393">
        <v>201.42371779675887</v>
      </c>
      <c r="AZ393">
        <v>201.56598095801019</v>
      </c>
      <c r="BA393">
        <v>206.73577621656295</v>
      </c>
      <c r="BB393">
        <v>203.75479023405933</v>
      </c>
      <c r="BC393">
        <v>208.07005610314081</v>
      </c>
      <c r="BD393">
        <v>211.9803296658647</v>
      </c>
      <c r="BE393">
        <v>205.60820060146216</v>
      </c>
      <c r="BF393">
        <v>195.55227352376096</v>
      </c>
      <c r="BG393">
        <v>199.85468368523289</v>
      </c>
      <c r="BH393">
        <v>206.56188026114978</v>
      </c>
      <c r="BI393">
        <v>198.15828052506549</v>
      </c>
    </row>
    <row r="394" spans="1:61" x14ac:dyDescent="0.2">
      <c r="A394" s="39" t="s">
        <v>492</v>
      </c>
      <c r="B394">
        <v>206.34432117040706</v>
      </c>
      <c r="C394">
        <v>210.20720494326088</v>
      </c>
      <c r="D394">
        <v>200.87065975295263</v>
      </c>
      <c r="E394">
        <v>215.2994157562789</v>
      </c>
      <c r="F394">
        <v>212.44002125732368</v>
      </c>
      <c r="G394">
        <v>208.66068082560378</v>
      </c>
      <c r="H394">
        <v>208.33659318887658</v>
      </c>
      <c r="I394">
        <v>217.25550921238028</v>
      </c>
      <c r="J394">
        <v>212.01539523409156</v>
      </c>
      <c r="K394">
        <v>219.7953868539189</v>
      </c>
      <c r="L394">
        <v>218.77743490895955</v>
      </c>
      <c r="M394">
        <v>211.54793769474782</v>
      </c>
      <c r="N394">
        <v>211.59520868187246</v>
      </c>
      <c r="O394">
        <v>212.45168893747905</v>
      </c>
      <c r="P394">
        <v>201.45541937145754</v>
      </c>
      <c r="Q394">
        <v>205.48270738564315</v>
      </c>
      <c r="R394">
        <v>214.31785496807424</v>
      </c>
      <c r="S394">
        <v>197.75029939174419</v>
      </c>
      <c r="T394">
        <v>210.37330993968499</v>
      </c>
      <c r="U394">
        <v>205.72467731418146</v>
      </c>
      <c r="V394">
        <v>206.52265659683326</v>
      </c>
      <c r="W394">
        <v>200.16639707810828</v>
      </c>
      <c r="X394">
        <v>212.54693122264871</v>
      </c>
      <c r="Y394">
        <v>215.45561010262463</v>
      </c>
      <c r="Z394">
        <v>208.25611370801926</v>
      </c>
      <c r="AA394">
        <v>195.8006838116562</v>
      </c>
      <c r="AB394">
        <v>208.63017353113537</v>
      </c>
      <c r="AC394">
        <v>208.40786233057588</v>
      </c>
      <c r="AD394">
        <v>207.22432436960662</v>
      </c>
      <c r="AE394">
        <v>212.16406123804336</v>
      </c>
      <c r="AF394">
        <v>198.14572495070752</v>
      </c>
      <c r="AG394">
        <v>208.63525703808409</v>
      </c>
      <c r="AH394">
        <v>207.44430953746632</v>
      </c>
      <c r="AI394">
        <v>216.25398956294521</v>
      </c>
      <c r="AJ394">
        <v>211.64851985068526</v>
      </c>
      <c r="AK394">
        <v>207.59213766942412</v>
      </c>
      <c r="AL394">
        <v>211.10531618197274</v>
      </c>
      <c r="AM394">
        <v>208.2784361186059</v>
      </c>
      <c r="AN394">
        <v>210.01965917767666</v>
      </c>
      <c r="AO394">
        <v>210.75803699878452</v>
      </c>
      <c r="AP394">
        <v>210.24968005113624</v>
      </c>
      <c r="AQ394">
        <v>213.02815737490891</v>
      </c>
      <c r="AR394">
        <v>207.3562704503347</v>
      </c>
      <c r="AS394">
        <v>212.66282017441699</v>
      </c>
      <c r="AT394">
        <v>211.06100275793142</v>
      </c>
      <c r="AU394">
        <v>208.16853107354109</v>
      </c>
      <c r="AV394">
        <v>213.58364149583213</v>
      </c>
      <c r="AW394">
        <v>202.68041323780199</v>
      </c>
      <c r="AX394">
        <v>202.41213162754138</v>
      </c>
      <c r="AY394">
        <v>200.62064875438227</v>
      </c>
      <c r="AZ394">
        <v>212.80973540106788</v>
      </c>
      <c r="BA394">
        <v>215.4461308940954</v>
      </c>
      <c r="BB394">
        <v>213.04351419294835</v>
      </c>
      <c r="BC394">
        <v>216.78129867487587</v>
      </c>
      <c r="BD394">
        <v>196.58983417449053</v>
      </c>
      <c r="BE394">
        <v>218.13952669381979</v>
      </c>
      <c r="BF394">
        <v>208.96954920536518</v>
      </c>
      <c r="BG394">
        <v>198.24872067820979</v>
      </c>
      <c r="BH394">
        <v>207.30667968328635</v>
      </c>
      <c r="BI394">
        <v>205.63868913760234</v>
      </c>
    </row>
    <row r="395" spans="1:61" x14ac:dyDescent="0.2">
      <c r="A395" s="39" t="s">
        <v>493</v>
      </c>
      <c r="B395">
        <v>201.55596401073853</v>
      </c>
      <c r="C395">
        <v>208.75188381742919</v>
      </c>
      <c r="D395">
        <v>198.26487785158679</v>
      </c>
      <c r="E395">
        <v>203.91397340736876</v>
      </c>
      <c r="F395">
        <v>204.07143081448157</v>
      </c>
      <c r="G395">
        <v>207.29861985492607</v>
      </c>
      <c r="H395">
        <v>210.35807817716704</v>
      </c>
      <c r="I395">
        <v>204.50526092409564</v>
      </c>
      <c r="J395">
        <v>213.16126647198689</v>
      </c>
      <c r="K395">
        <v>205.05280401940399</v>
      </c>
      <c r="L395">
        <v>204.19212815105129</v>
      </c>
      <c r="M395">
        <v>205.20707876349479</v>
      </c>
      <c r="N395">
        <v>217.41723101277603</v>
      </c>
      <c r="O395">
        <v>205.68152690649003</v>
      </c>
      <c r="P395">
        <v>203.10582711081952</v>
      </c>
      <c r="Q395">
        <v>203.40134581366146</v>
      </c>
      <c r="R395">
        <v>205.91448033192864</v>
      </c>
      <c r="S395">
        <v>202.17427602566022</v>
      </c>
      <c r="T395">
        <v>198.64414623717312</v>
      </c>
      <c r="U395">
        <v>219.30371856561396</v>
      </c>
      <c r="V395">
        <v>206.17845377947378</v>
      </c>
      <c r="W395">
        <v>212.74164266961452</v>
      </c>
      <c r="X395">
        <v>209.26552436086058</v>
      </c>
      <c r="Y395">
        <v>211.39186215114751</v>
      </c>
      <c r="Z395">
        <v>194.90538632217795</v>
      </c>
      <c r="AA395">
        <v>196.79192389722448</v>
      </c>
      <c r="AB395">
        <v>201.92731638181431</v>
      </c>
      <c r="AC395">
        <v>212.47624984190043</v>
      </c>
      <c r="AD395">
        <v>218.36170033330563</v>
      </c>
      <c r="AE395">
        <v>198.47907294880133</v>
      </c>
      <c r="AF395">
        <v>205.75489698095043</v>
      </c>
      <c r="AG395">
        <v>206.66612029109092</v>
      </c>
      <c r="AH395">
        <v>205.33177787675231</v>
      </c>
      <c r="AI395">
        <v>213.48591060578474</v>
      </c>
      <c r="AJ395">
        <v>205.84695660309808</v>
      </c>
      <c r="AK395">
        <v>207.9804350636623</v>
      </c>
      <c r="AL395">
        <v>211.28965427343064</v>
      </c>
      <c r="AM395">
        <v>206.94358097662916</v>
      </c>
      <c r="AN395">
        <v>207.25405631984177</v>
      </c>
      <c r="AO395">
        <v>211.95466827285418</v>
      </c>
      <c r="AP395">
        <v>216.43757106849807</v>
      </c>
      <c r="AQ395">
        <v>210.77379399449273</v>
      </c>
      <c r="AR395">
        <v>201.66828888014425</v>
      </c>
      <c r="AS395">
        <v>210.17667889046425</v>
      </c>
      <c r="AT395">
        <v>205.65298298370908</v>
      </c>
      <c r="AU395">
        <v>211.93399659515126</v>
      </c>
      <c r="AV395">
        <v>211.56868440576363</v>
      </c>
      <c r="AW395">
        <v>207.86303294008394</v>
      </c>
      <c r="AX395">
        <v>204.57653006579494</v>
      </c>
      <c r="AY395">
        <v>202.03148763121862</v>
      </c>
      <c r="AZ395">
        <v>209.59633998464415</v>
      </c>
      <c r="BA395">
        <v>205.38842802798899</v>
      </c>
      <c r="BB395">
        <v>201.22510461752245</v>
      </c>
      <c r="BC395">
        <v>210.33319838116586</v>
      </c>
      <c r="BD395">
        <v>212.74591956844961</v>
      </c>
      <c r="BE395">
        <v>210.38208258451778</v>
      </c>
      <c r="BF395">
        <v>209.36076664603024</v>
      </c>
      <c r="BG395">
        <v>209.94826498045586</v>
      </c>
      <c r="BH395">
        <v>206.51044492515939</v>
      </c>
      <c r="BI395">
        <v>214.62991851640982</v>
      </c>
    </row>
    <row r="396" spans="1:61" x14ac:dyDescent="0.2">
      <c r="A396" s="39" t="s">
        <v>494</v>
      </c>
      <c r="B396">
        <v>207.60690047373646</v>
      </c>
      <c r="C396">
        <v>196.40625266893767</v>
      </c>
      <c r="D396">
        <v>207.86976717991638</v>
      </c>
      <c r="E396">
        <v>202.99098862543178</v>
      </c>
      <c r="F396">
        <v>217.11799816094572</v>
      </c>
      <c r="G396">
        <v>200.9698788037058</v>
      </c>
      <c r="H396">
        <v>212.9620530262473</v>
      </c>
      <c r="I396">
        <v>198.94948179845233</v>
      </c>
      <c r="J396">
        <v>200.58113120959024</v>
      </c>
      <c r="K396">
        <v>209.51052063301904</v>
      </c>
      <c r="L396">
        <v>200.38521922961809</v>
      </c>
      <c r="M396">
        <v>204.03442688567156</v>
      </c>
      <c r="N396">
        <v>208.21231926439214</v>
      </c>
      <c r="O396">
        <v>208.82840529103123</v>
      </c>
      <c r="P396">
        <v>220.40990968653932</v>
      </c>
      <c r="Q396">
        <v>214.35544665783527</v>
      </c>
      <c r="R396">
        <v>209.73509533851757</v>
      </c>
      <c r="S396">
        <v>213.86717987971497</v>
      </c>
      <c r="T396">
        <v>200.66899521899177</v>
      </c>
      <c r="U396">
        <v>224.43449650146067</v>
      </c>
      <c r="V396">
        <v>211.05658204524661</v>
      </c>
      <c r="W396">
        <v>218.91564627131447</v>
      </c>
      <c r="X396">
        <v>206.01405579091806</v>
      </c>
      <c r="Y396">
        <v>195.94424755033106</v>
      </c>
      <c r="Z396">
        <v>201.41425109378179</v>
      </c>
      <c r="AA396">
        <v>210.6111030138054</v>
      </c>
      <c r="AB396">
        <v>210.16758735405165</v>
      </c>
      <c r="AC396">
        <v>206.20998027644237</v>
      </c>
      <c r="AD396">
        <v>214.53945335216122</v>
      </c>
      <c r="AE396">
        <v>202.57806779901148</v>
      </c>
      <c r="AF396">
        <v>217.09976506591192</v>
      </c>
      <c r="AG396">
        <v>197.60083303245483</v>
      </c>
      <c r="AH396">
        <v>219.5782404463971</v>
      </c>
      <c r="AI396">
        <v>207.86429600085103</v>
      </c>
      <c r="AJ396">
        <v>209.00974830274936</v>
      </c>
      <c r="AK396">
        <v>214.65608013150631</v>
      </c>
      <c r="AL396">
        <v>209.64247921929928</v>
      </c>
      <c r="AM396">
        <v>213.2787561344303</v>
      </c>
      <c r="AN396">
        <v>203.42458112955501</v>
      </c>
      <c r="AO396">
        <v>213.90897343499819</v>
      </c>
      <c r="AP396">
        <v>210.13215912481246</v>
      </c>
      <c r="AQ396">
        <v>204.87294916839164</v>
      </c>
      <c r="AR396">
        <v>219.26230017689522</v>
      </c>
      <c r="AS396">
        <v>211.19653793212638</v>
      </c>
      <c r="AT396">
        <v>210.6186376089754</v>
      </c>
      <c r="AU396">
        <v>212.18875970353838</v>
      </c>
      <c r="AV396">
        <v>207.21752134923736</v>
      </c>
      <c r="AW396">
        <v>206.51480311008345</v>
      </c>
      <c r="AX396">
        <v>212.83135750073416</v>
      </c>
      <c r="AY396">
        <v>215.35767912374286</v>
      </c>
      <c r="AZ396">
        <v>209.60029173912335</v>
      </c>
      <c r="BA396">
        <v>213.46173737347999</v>
      </c>
      <c r="BB396">
        <v>209.34514721139567</v>
      </c>
      <c r="BC396">
        <v>202.75448362318275</v>
      </c>
      <c r="BD396">
        <v>220.84370227949694</v>
      </c>
      <c r="BE396">
        <v>203.10457655560458</v>
      </c>
      <c r="BF396">
        <v>204.96450231567724</v>
      </c>
      <c r="BG396">
        <v>206.72669718570251</v>
      </c>
      <c r="BH396">
        <v>211.51793687514146</v>
      </c>
      <c r="BI396">
        <v>204.77502444228594</v>
      </c>
    </row>
    <row r="397" spans="1:61" x14ac:dyDescent="0.2">
      <c r="A397" s="39" t="s">
        <v>495</v>
      </c>
      <c r="B397">
        <v>212.93620404995454</v>
      </c>
      <c r="C397">
        <v>220.3620884551201</v>
      </c>
      <c r="D397">
        <v>214.21320850768825</v>
      </c>
      <c r="E397">
        <v>204.86058117731591</v>
      </c>
      <c r="F397">
        <v>208.93367702902469</v>
      </c>
      <c r="G397">
        <v>208.21442019715323</v>
      </c>
      <c r="H397">
        <v>210.43024146584503</v>
      </c>
      <c r="I397">
        <v>208.33532387533342</v>
      </c>
      <c r="J397">
        <v>208.72641000770091</v>
      </c>
      <c r="K397">
        <v>208.8526723149771</v>
      </c>
      <c r="L397">
        <v>202.76772700290894</v>
      </c>
      <c r="M397">
        <v>203.00434455512732</v>
      </c>
      <c r="N397">
        <v>214.75517412673798</v>
      </c>
      <c r="O397">
        <v>204.58673459634883</v>
      </c>
      <c r="P397">
        <v>216.77379534358624</v>
      </c>
      <c r="Q397">
        <v>198.32475443527801</v>
      </c>
      <c r="R397">
        <v>203.74911271338351</v>
      </c>
      <c r="S397">
        <v>204.38131839674315</v>
      </c>
      <c r="T397">
        <v>194.51611349487212</v>
      </c>
      <c r="U397">
        <v>215.33305569156073</v>
      </c>
      <c r="V397">
        <v>198.14782588346861</v>
      </c>
      <c r="W397">
        <v>211.5723235214391</v>
      </c>
      <c r="X397">
        <v>200.84523596543295</v>
      </c>
      <c r="Y397">
        <v>215.27714336790086</v>
      </c>
      <c r="Z397">
        <v>207.9004933215474</v>
      </c>
      <c r="AA397">
        <v>204.53404245236743</v>
      </c>
      <c r="AB397">
        <v>201.67725536103535</v>
      </c>
      <c r="AC397">
        <v>203.98515501020302</v>
      </c>
      <c r="AD397">
        <v>210.73849082077504</v>
      </c>
      <c r="AE397">
        <v>215.78403091317159</v>
      </c>
      <c r="AF397">
        <v>200.06055008471594</v>
      </c>
      <c r="AG397">
        <v>209.40549275329249</v>
      </c>
      <c r="AH397">
        <v>192.78764609899372</v>
      </c>
      <c r="AI397">
        <v>208.582339794164</v>
      </c>
      <c r="AJ397">
        <v>201.57430965574167</v>
      </c>
      <c r="AK397">
        <v>221.55291715299245</v>
      </c>
      <c r="AL397">
        <v>207.27570968338841</v>
      </c>
      <c r="AM397">
        <v>210.58522902640834</v>
      </c>
      <c r="AN397">
        <v>204.67354188659374</v>
      </c>
      <c r="AO397">
        <v>214.40740722701594</v>
      </c>
      <c r="AP397">
        <v>210.17122646972712</v>
      </c>
      <c r="AQ397">
        <v>213.72640487916942</v>
      </c>
      <c r="AR397">
        <v>204.97283101340872</v>
      </c>
      <c r="AS397">
        <v>208.80075551522896</v>
      </c>
      <c r="AT397">
        <v>207.19839410722489</v>
      </c>
      <c r="AU397">
        <v>215.08089373802068</v>
      </c>
      <c r="AV397">
        <v>203.23328369832598</v>
      </c>
      <c r="AW397">
        <v>212.62495961528475</v>
      </c>
      <c r="AX397">
        <v>208.85309750375018</v>
      </c>
      <c r="AY397">
        <v>216.45262775328592</v>
      </c>
      <c r="AZ397">
        <v>200.98508555511944</v>
      </c>
      <c r="BA397">
        <v>206.68127702029597</v>
      </c>
      <c r="BB397">
        <v>209.42723365570419</v>
      </c>
      <c r="BC397">
        <v>210.99881264709256</v>
      </c>
      <c r="BD397">
        <v>211.36341202000767</v>
      </c>
      <c r="BE397">
        <v>214.35134483673028</v>
      </c>
      <c r="BF397">
        <v>209.74128558683151</v>
      </c>
      <c r="BG397">
        <v>213.34314722244744</v>
      </c>
      <c r="BH397">
        <v>204.91686866754026</v>
      </c>
      <c r="BI397">
        <v>213.27276597495074</v>
      </c>
    </row>
    <row r="398" spans="1:61" x14ac:dyDescent="0.2">
      <c r="A398" s="39" t="s">
        <v>496</v>
      </c>
      <c r="B398">
        <v>208.40490476749255</v>
      </c>
      <c r="C398">
        <v>213.29546355210186</v>
      </c>
      <c r="D398">
        <v>200.21368057078507</v>
      </c>
      <c r="E398">
        <v>205.63868913760234</v>
      </c>
      <c r="F398">
        <v>211.03450974570296</v>
      </c>
      <c r="G398">
        <v>204.85463478726888</v>
      </c>
      <c r="H398">
        <v>209.08558197098318</v>
      </c>
      <c r="I398">
        <v>212.26223607519205</v>
      </c>
      <c r="J398">
        <v>188.13838194310665</v>
      </c>
      <c r="K398">
        <v>201.08824385479966</v>
      </c>
      <c r="L398">
        <v>204.68767941329861</v>
      </c>
      <c r="M398">
        <v>208.18663286027731</v>
      </c>
      <c r="N398">
        <v>207.63009827297356</v>
      </c>
      <c r="O398">
        <v>204.97037992518744</v>
      </c>
      <c r="P398">
        <v>198.40093825897202</v>
      </c>
      <c r="Q398">
        <v>212.75324782200914</v>
      </c>
      <c r="R398">
        <v>200.86773345374968</v>
      </c>
      <c r="S398">
        <v>199.52813870750833</v>
      </c>
      <c r="T398">
        <v>205.82559086725087</v>
      </c>
      <c r="U398">
        <v>206.41989222204575</v>
      </c>
      <c r="V398">
        <v>212.63935975858476</v>
      </c>
      <c r="W398">
        <v>212.59566535937483</v>
      </c>
      <c r="X398">
        <v>199.14721958903829</v>
      </c>
      <c r="Y398">
        <v>202.25184796564281</v>
      </c>
      <c r="Z398">
        <v>217.80235199676827</v>
      </c>
      <c r="AA398">
        <v>210.71375483862357</v>
      </c>
      <c r="AB398">
        <v>201.28579406210338</v>
      </c>
      <c r="AC398">
        <v>203.41864099228405</v>
      </c>
      <c r="AD398">
        <v>214.2483741203323</v>
      </c>
      <c r="AE398">
        <v>207.82010137955513</v>
      </c>
      <c r="AF398">
        <v>215.28420900486526</v>
      </c>
      <c r="AG398">
        <v>216.65421725393389</v>
      </c>
      <c r="AH398">
        <v>202.87522472918499</v>
      </c>
      <c r="AI398">
        <v>204.83231237668224</v>
      </c>
      <c r="AJ398">
        <v>209.04356956853735</v>
      </c>
      <c r="AK398">
        <v>204.36667439517623</v>
      </c>
      <c r="AL398">
        <v>213.82498614676297</v>
      </c>
      <c r="AM398">
        <v>210.91470655611192</v>
      </c>
      <c r="AN398">
        <v>197.00791979394853</v>
      </c>
      <c r="AO398">
        <v>208.72768557402014</v>
      </c>
      <c r="AP398">
        <v>211.85936971269984</v>
      </c>
      <c r="AQ398">
        <v>207.11452562173508</v>
      </c>
      <c r="AR398">
        <v>218.71220594894839</v>
      </c>
      <c r="AS398">
        <v>212.2084684537258</v>
      </c>
      <c r="AT398">
        <v>203.76950926893915</v>
      </c>
      <c r="AU398">
        <v>208.0452325821243</v>
      </c>
      <c r="AV398">
        <v>212.67066115561465</v>
      </c>
      <c r="AW398">
        <v>197.47497715562349</v>
      </c>
      <c r="AX398">
        <v>212.703925924332</v>
      </c>
      <c r="AY398">
        <v>202.46544279635418</v>
      </c>
      <c r="AZ398">
        <v>207.05608092376497</v>
      </c>
      <c r="BA398">
        <v>218.1835712484899</v>
      </c>
      <c r="BB398">
        <v>210.64599975707824</v>
      </c>
      <c r="BC398">
        <v>213.51225980416348</v>
      </c>
      <c r="BD398">
        <v>200.94217900569492</v>
      </c>
      <c r="BE398">
        <v>210.62005073636828</v>
      </c>
      <c r="BF398">
        <v>211.3542892197147</v>
      </c>
      <c r="BG398">
        <v>201.0472756659583</v>
      </c>
      <c r="BH398">
        <v>204.20975472680584</v>
      </c>
      <c r="BI398">
        <v>201.651106251491</v>
      </c>
    </row>
    <row r="399" spans="1:61" x14ac:dyDescent="0.2">
      <c r="A399" s="39" t="s">
        <v>497</v>
      </c>
      <c r="B399">
        <v>212.12828285334399</v>
      </c>
      <c r="C399">
        <v>213.94355128669122</v>
      </c>
      <c r="D399">
        <v>205.43729972578876</v>
      </c>
      <c r="E399">
        <v>212.77468233839318</v>
      </c>
      <c r="F399">
        <v>202.42972693941556</v>
      </c>
      <c r="G399">
        <v>216.79790604813024</v>
      </c>
      <c r="H399">
        <v>212.54279188488727</v>
      </c>
      <c r="I399">
        <v>215.74641421230626</v>
      </c>
      <c r="J399">
        <v>196.2789961702656</v>
      </c>
      <c r="K399">
        <v>205.3888969861946</v>
      </c>
      <c r="L399">
        <v>202.12910597129667</v>
      </c>
      <c r="M399">
        <v>207.93583401192154</v>
      </c>
      <c r="N399">
        <v>206.78281585097284</v>
      </c>
      <c r="O399">
        <v>213.85677526032669</v>
      </c>
      <c r="P399">
        <v>200.35105406114599</v>
      </c>
      <c r="Q399">
        <v>212.61537410956225</v>
      </c>
      <c r="R399">
        <v>211.92259153159102</v>
      </c>
      <c r="S399">
        <v>202.10450755021884</v>
      </c>
      <c r="T399">
        <v>214.07345896241895</v>
      </c>
      <c r="U399">
        <v>209.46077354656882</v>
      </c>
      <c r="V399">
        <v>210.34425328926591</v>
      </c>
      <c r="W399">
        <v>201.69757688327809</v>
      </c>
      <c r="X399">
        <v>214.56511474517174</v>
      </c>
      <c r="Y399">
        <v>207.88029060205008</v>
      </c>
      <c r="Z399">
        <v>209.66448273830611</v>
      </c>
      <c r="AA399">
        <v>201.10305042854452</v>
      </c>
      <c r="AB399">
        <v>206.31789068593935</v>
      </c>
      <c r="AC399">
        <v>213.42260750080459</v>
      </c>
      <c r="AD399">
        <v>210.40984491028939</v>
      </c>
      <c r="AE399">
        <v>214.91454488332965</v>
      </c>
      <c r="AF399">
        <v>208.59122498896613</v>
      </c>
      <c r="AG399">
        <v>210.26890733756591</v>
      </c>
      <c r="AH399">
        <v>208.30835565212328</v>
      </c>
      <c r="AI399">
        <v>209.72183945323923</v>
      </c>
      <c r="AJ399">
        <v>212.06277877118555</v>
      </c>
      <c r="AK399">
        <v>217.00842451301287</v>
      </c>
      <c r="AL399">
        <v>202.31682681461098</v>
      </c>
      <c r="AM399">
        <v>197.20530742907431</v>
      </c>
      <c r="AN399">
        <v>206.2675558385381</v>
      </c>
      <c r="AO399">
        <v>210.43626914198103</v>
      </c>
      <c r="AP399">
        <v>206.97613292887399</v>
      </c>
      <c r="AQ399">
        <v>210.60968988641253</v>
      </c>
      <c r="AR399">
        <v>208.4471110059967</v>
      </c>
      <c r="AS399">
        <v>200.15711795841344</v>
      </c>
      <c r="AT399">
        <v>212.7832736527198</v>
      </c>
      <c r="AU399">
        <v>200.19876144707086</v>
      </c>
      <c r="AV399">
        <v>211.05609432871279</v>
      </c>
      <c r="AW399">
        <v>207.82178337631922</v>
      </c>
      <c r="AX399">
        <v>209.65919914252299</v>
      </c>
      <c r="AY399">
        <v>214.791090072511</v>
      </c>
      <c r="AZ399">
        <v>206.96585336500721</v>
      </c>
      <c r="BA399">
        <v>203.37504038471525</v>
      </c>
      <c r="BB399">
        <v>216.6038198787719</v>
      </c>
      <c r="BC399">
        <v>207.14221916696988</v>
      </c>
      <c r="BD399">
        <v>208.57726253999135</v>
      </c>
      <c r="BE399">
        <v>210.67722612079524</v>
      </c>
      <c r="BF399">
        <v>210.32445700021344</v>
      </c>
      <c r="BG399">
        <v>210.19489322716981</v>
      </c>
      <c r="BH399">
        <v>216.61239868754637</v>
      </c>
      <c r="BI399">
        <v>211.22447533562809</v>
      </c>
    </row>
    <row r="400" spans="1:61" x14ac:dyDescent="0.2">
      <c r="A400" s="39" t="s">
        <v>498</v>
      </c>
      <c r="B400">
        <v>211.00711633371975</v>
      </c>
      <c r="C400">
        <v>208.61492926306528</v>
      </c>
      <c r="D400">
        <v>213.03518549521687</v>
      </c>
      <c r="E400">
        <v>209.53543794567668</v>
      </c>
      <c r="F400">
        <v>218.21648586174706</v>
      </c>
      <c r="G400">
        <v>207.66635812143068</v>
      </c>
      <c r="H400">
        <v>206.66265000036947</v>
      </c>
      <c r="I400">
        <v>202.79412622349628</v>
      </c>
      <c r="J400">
        <v>225.71026290953159</v>
      </c>
      <c r="K400">
        <v>204.41312001585902</v>
      </c>
      <c r="L400">
        <v>206.04187439167436</v>
      </c>
      <c r="M400">
        <v>209.77626986896939</v>
      </c>
      <c r="N400">
        <v>218.59410351444967</v>
      </c>
      <c r="O400">
        <v>206.31965396879241</v>
      </c>
      <c r="P400">
        <v>210.75183424491843</v>
      </c>
      <c r="Q400">
        <v>198.77555457915878</v>
      </c>
      <c r="R400">
        <v>216.87589067133376</v>
      </c>
      <c r="S400">
        <v>205.79143195155484</v>
      </c>
      <c r="T400">
        <v>206.31789068593935</v>
      </c>
      <c r="U400">
        <v>208.44077694383304</v>
      </c>
      <c r="V400">
        <v>218.1976274891058</v>
      </c>
      <c r="W400">
        <v>207.56133024170413</v>
      </c>
      <c r="X400">
        <v>209.17323963877425</v>
      </c>
      <c r="Y400">
        <v>211.86529109164258</v>
      </c>
      <c r="Z400">
        <v>198.86199295561528</v>
      </c>
      <c r="AA400">
        <v>200.78100744959374</v>
      </c>
      <c r="AB400">
        <v>210.15758291233215</v>
      </c>
      <c r="AC400">
        <v>199.68453314268845</v>
      </c>
      <c r="AD400">
        <v>208.50032213039231</v>
      </c>
      <c r="AE400">
        <v>209.26854445170466</v>
      </c>
      <c r="AF400">
        <v>211.49422634826624</v>
      </c>
      <c r="AG400">
        <v>211.24949269270292</v>
      </c>
      <c r="AH400">
        <v>215.89558043834404</v>
      </c>
      <c r="AI400">
        <v>199.38902694539865</v>
      </c>
      <c r="AJ400">
        <v>205.11526925239014</v>
      </c>
      <c r="AK400">
        <v>208.76377659752325</v>
      </c>
      <c r="AL400">
        <v>209.64599327945325</v>
      </c>
      <c r="AM400">
        <v>202.31323772114411</v>
      </c>
      <c r="AN400">
        <v>204.75401511467498</v>
      </c>
      <c r="AO400">
        <v>208.83862232713727</v>
      </c>
      <c r="AP400">
        <v>210.81783854916284</v>
      </c>
      <c r="AQ400">
        <v>215.33509409656108</v>
      </c>
      <c r="AR400">
        <v>203.34260723521584</v>
      </c>
      <c r="AS400">
        <v>210.70757709586178</v>
      </c>
      <c r="AT400">
        <v>203.41148781645461</v>
      </c>
      <c r="AU400">
        <v>197.19080098858103</v>
      </c>
      <c r="AV400">
        <v>197.39779288775753</v>
      </c>
      <c r="AW400">
        <v>207.10386463852774</v>
      </c>
      <c r="AX400">
        <v>220.37799551745411</v>
      </c>
      <c r="AY400">
        <v>207.01720116213255</v>
      </c>
      <c r="AZ400">
        <v>196.12792910030112</v>
      </c>
      <c r="BA400">
        <v>206.68906797928503</v>
      </c>
      <c r="BB400">
        <v>210.04759658117837</v>
      </c>
      <c r="BC400">
        <v>209.66977258686529</v>
      </c>
      <c r="BD400">
        <v>205.88642412568151</v>
      </c>
      <c r="BE400">
        <v>208.09109044185607</v>
      </c>
      <c r="BF400">
        <v>208.81861969647434</v>
      </c>
      <c r="BG400">
        <v>209.80200004251674</v>
      </c>
      <c r="BH400">
        <v>214.15855924479547</v>
      </c>
      <c r="BI400">
        <v>215.69681719248183</v>
      </c>
    </row>
    <row r="401" spans="1:61" x14ac:dyDescent="0.2">
      <c r="A401" s="39" t="s">
        <v>499</v>
      </c>
      <c r="B401">
        <v>209.53324947405054</v>
      </c>
      <c r="C401">
        <v>198.58096818771446</v>
      </c>
      <c r="D401">
        <v>209.79268340616545</v>
      </c>
      <c r="E401">
        <v>208.1878959210444</v>
      </c>
      <c r="F401">
        <v>208.77482525284722</v>
      </c>
      <c r="G401">
        <v>219.14504811994266</v>
      </c>
      <c r="H401">
        <v>209.56214355229167</v>
      </c>
      <c r="I401">
        <v>213.90447143622441</v>
      </c>
      <c r="J401">
        <v>209.8620391983859</v>
      </c>
      <c r="K401">
        <v>206.75002629323717</v>
      </c>
      <c r="L401">
        <v>205.90905292229581</v>
      </c>
      <c r="M401">
        <v>207.746837602288</v>
      </c>
      <c r="N401">
        <v>206.47374738237704</v>
      </c>
      <c r="O401">
        <v>212.20959395341924</v>
      </c>
      <c r="P401">
        <v>211.62548462362611</v>
      </c>
      <c r="Q401">
        <v>208.55527152653667</v>
      </c>
      <c r="R401">
        <v>205.34927314420929</v>
      </c>
      <c r="S401">
        <v>204.50010863661009</v>
      </c>
      <c r="T401">
        <v>213.73074430576526</v>
      </c>
      <c r="U401">
        <v>208.75061450388603</v>
      </c>
      <c r="V401">
        <v>204.21401912008878</v>
      </c>
      <c r="W401">
        <v>209.9594699551817</v>
      </c>
      <c r="X401">
        <v>217.03913814909174</v>
      </c>
      <c r="Y401">
        <v>206.05621200721362</v>
      </c>
      <c r="Z401">
        <v>202.05946255137678</v>
      </c>
      <c r="AA401">
        <v>201.62812104664044</v>
      </c>
      <c r="AB401">
        <v>209.93572816442611</v>
      </c>
      <c r="AC401">
        <v>217.07177764020162</v>
      </c>
      <c r="AD401">
        <v>203.41744045927771</v>
      </c>
      <c r="AE401">
        <v>201.03885942936176</v>
      </c>
      <c r="AF401">
        <v>204.26663623075729</v>
      </c>
      <c r="AG401">
        <v>205.45510763204948</v>
      </c>
      <c r="AH401">
        <v>215.50868366594659</v>
      </c>
      <c r="AI401">
        <v>202.81909981113859</v>
      </c>
      <c r="AJ401">
        <v>206.29450530342001</v>
      </c>
      <c r="AK401">
        <v>198.75489540700801</v>
      </c>
      <c r="AL401">
        <v>222.3215584103018</v>
      </c>
      <c r="AM401">
        <v>206.25782651896589</v>
      </c>
      <c r="AN401">
        <v>212.45168893747905</v>
      </c>
      <c r="AO401">
        <v>210.32077411510545</v>
      </c>
      <c r="AP401">
        <v>213.28409600519808</v>
      </c>
      <c r="AQ401">
        <v>198.87699961819453</v>
      </c>
      <c r="AR401">
        <v>207.92405378179683</v>
      </c>
      <c r="AS401">
        <v>209.15043576442986</v>
      </c>
      <c r="AT401">
        <v>206.47724893697887</v>
      </c>
      <c r="AU401">
        <v>203.25102907682594</v>
      </c>
      <c r="AV401">
        <v>204.50371023562911</v>
      </c>
      <c r="AW401">
        <v>210.04804678105575</v>
      </c>
      <c r="AX401">
        <v>202.73456227860879</v>
      </c>
      <c r="AY401">
        <v>212.05891455557139</v>
      </c>
      <c r="AZ401">
        <v>206.37071413821832</v>
      </c>
      <c r="BA401">
        <v>222.97624907642603</v>
      </c>
      <c r="BB401">
        <v>203.19642983614176</v>
      </c>
      <c r="BC401">
        <v>212.85801933791663</v>
      </c>
      <c r="BD401">
        <v>215.78403091317159</v>
      </c>
      <c r="BE401">
        <v>207.09363509686955</v>
      </c>
      <c r="BF401">
        <v>209.38811003580486</v>
      </c>
      <c r="BG401">
        <v>212.43827048002277</v>
      </c>
      <c r="BH401">
        <v>204.57091507287987</v>
      </c>
      <c r="BI401">
        <v>214.4273535826942</v>
      </c>
    </row>
    <row r="402" spans="1:61" x14ac:dyDescent="0.2">
      <c r="A402" s="39" t="s">
        <v>500</v>
      </c>
      <c r="B402">
        <v>214.01573333369743</v>
      </c>
      <c r="C402">
        <v>201.34129370254232</v>
      </c>
      <c r="D402">
        <v>204.4256005569041</v>
      </c>
      <c r="E402">
        <v>201.7516258796677</v>
      </c>
      <c r="F402">
        <v>201.9164740681008</v>
      </c>
      <c r="G402">
        <v>202.81516056221153</v>
      </c>
      <c r="H402">
        <v>210.28448925554403</v>
      </c>
      <c r="I402">
        <v>208.7557105163869</v>
      </c>
      <c r="J402">
        <v>212.46454464508861</v>
      </c>
      <c r="K402">
        <v>213.76633510718239</v>
      </c>
      <c r="L402">
        <v>204.77502444228594</v>
      </c>
      <c r="M402">
        <v>214.90248953105765</v>
      </c>
      <c r="N402">
        <v>210.7251599021838</v>
      </c>
      <c r="O402">
        <v>214.79018967275624</v>
      </c>
      <c r="P402">
        <v>207.71018382893817</v>
      </c>
      <c r="Q402">
        <v>212.49443291472562</v>
      </c>
      <c r="R402">
        <v>202.52308088621066</v>
      </c>
      <c r="S402">
        <v>196.38679402979324</v>
      </c>
      <c r="T402">
        <v>206.87448780100385</v>
      </c>
      <c r="U402">
        <v>204.27404577040579</v>
      </c>
      <c r="V402">
        <v>204.77502444228594</v>
      </c>
      <c r="W402">
        <v>204.38235635757155</v>
      </c>
      <c r="X402">
        <v>211.69162648894417</v>
      </c>
      <c r="Y402">
        <v>209.92766833606584</v>
      </c>
      <c r="Z402">
        <v>207.33339154267742</v>
      </c>
      <c r="AA402">
        <v>205.33934373580269</v>
      </c>
      <c r="AB402">
        <v>200.0914387985249</v>
      </c>
      <c r="AC402">
        <v>207.16307842795504</v>
      </c>
      <c r="AD402">
        <v>213.17827402291005</v>
      </c>
      <c r="AE402">
        <v>207.45825948088896</v>
      </c>
      <c r="AF402">
        <v>217.89644377114018</v>
      </c>
      <c r="AG402">
        <v>206.04321873853041</v>
      </c>
      <c r="AH402">
        <v>209.14140675577801</v>
      </c>
      <c r="AI402">
        <v>212.34336584476114</v>
      </c>
      <c r="AJ402">
        <v>212.02033492719056</v>
      </c>
      <c r="AK402">
        <v>218.65943251887802</v>
      </c>
      <c r="AL402">
        <v>209.58186480803124</v>
      </c>
      <c r="AM402">
        <v>204.57449166079459</v>
      </c>
      <c r="AN402">
        <v>199.18238520168234</v>
      </c>
      <c r="AO402">
        <v>208.73660203270265</v>
      </c>
      <c r="AP402">
        <v>210.11629583191097</v>
      </c>
      <c r="AQ402">
        <v>208.60561887949007</v>
      </c>
      <c r="AR402">
        <v>215.86387886364537</v>
      </c>
      <c r="AS402">
        <v>204.46345486326027</v>
      </c>
      <c r="AT402">
        <v>205.70495605844189</v>
      </c>
      <c r="AU402">
        <v>212.54041582997888</v>
      </c>
      <c r="AV402">
        <v>219.98251993628219</v>
      </c>
      <c r="AW402">
        <v>205.4677507452725</v>
      </c>
      <c r="AX402">
        <v>205.37098903551669</v>
      </c>
      <c r="AY402">
        <v>209.97247572941706</v>
      </c>
      <c r="AZ402">
        <v>204.93752158691495</v>
      </c>
      <c r="BA402">
        <v>206.29671253337438</v>
      </c>
      <c r="BB402">
        <v>212.90919205731188</v>
      </c>
      <c r="BC402">
        <v>207.4278147141813</v>
      </c>
      <c r="BD402">
        <v>219.18806721933652</v>
      </c>
      <c r="BE402">
        <v>209.83266365638701</v>
      </c>
      <c r="BF402">
        <v>212.84188717564393</v>
      </c>
      <c r="BG402">
        <v>198.81142050272319</v>
      </c>
      <c r="BH402">
        <v>217.7675365395844</v>
      </c>
      <c r="BI402">
        <v>218.65943251887802</v>
      </c>
    </row>
    <row r="403" spans="1:61" x14ac:dyDescent="0.2">
      <c r="A403" s="39" t="s">
        <v>501</v>
      </c>
      <c r="B403">
        <v>204.80595692552743</v>
      </c>
      <c r="C403">
        <v>194.63206497440115</v>
      </c>
      <c r="D403">
        <v>206.07501410487021</v>
      </c>
      <c r="E403">
        <v>211.67740767615032</v>
      </c>
      <c r="F403">
        <v>208.79692881627125</v>
      </c>
      <c r="G403">
        <v>212.18538945723412</v>
      </c>
      <c r="H403">
        <v>199.23070665518753</v>
      </c>
      <c r="I403">
        <v>204.73094862373546</v>
      </c>
      <c r="J403">
        <v>205.86148805469566</v>
      </c>
      <c r="K403">
        <v>211.03696083392424</v>
      </c>
      <c r="L403">
        <v>198.56451088108588</v>
      </c>
      <c r="M403">
        <v>213.43288706467138</v>
      </c>
      <c r="N403">
        <v>207.05437391589658</v>
      </c>
      <c r="O403">
        <v>201.37443341573817</v>
      </c>
      <c r="P403">
        <v>219.22493358707288</v>
      </c>
      <c r="Q403">
        <v>204.21401912008878</v>
      </c>
      <c r="R403">
        <v>208.88845695245254</v>
      </c>
      <c r="S403">
        <v>210.09637448733702</v>
      </c>
      <c r="T403">
        <v>209.38811003580486</v>
      </c>
      <c r="U403">
        <v>210.31157628149958</v>
      </c>
      <c r="V403">
        <v>209.91917706615641</v>
      </c>
      <c r="W403">
        <v>219.95550794363953</v>
      </c>
      <c r="X403">
        <v>205.92532889841823</v>
      </c>
      <c r="Y403">
        <v>213.49491460333229</v>
      </c>
      <c r="Z403">
        <v>209.40766246659041</v>
      </c>
      <c r="AA403">
        <v>202.30462139571318</v>
      </c>
      <c r="AB403">
        <v>195.49154656252358</v>
      </c>
      <c r="AC403">
        <v>206.80565724197368</v>
      </c>
      <c r="AD403">
        <v>203.51964833699458</v>
      </c>
      <c r="AE403">
        <v>207.19244146440178</v>
      </c>
      <c r="AF403">
        <v>208.54300357987813</v>
      </c>
      <c r="AG403">
        <v>206.82245219851029</v>
      </c>
      <c r="AH403">
        <v>200.15944399111322</v>
      </c>
      <c r="AI403">
        <v>205.64145911740343</v>
      </c>
      <c r="AJ403">
        <v>193.04075847449712</v>
      </c>
      <c r="AK403">
        <v>210.45298906520475</v>
      </c>
      <c r="AL403">
        <v>202.12984379887348</v>
      </c>
      <c r="AM403">
        <v>204.73396246180346</v>
      </c>
      <c r="AN403">
        <v>212.73128807243484</v>
      </c>
      <c r="AO403">
        <v>204.00545152134146</v>
      </c>
      <c r="AP403">
        <v>222.34676960343495</v>
      </c>
      <c r="AQ403">
        <v>212.39644566085917</v>
      </c>
      <c r="AR403">
        <v>196.45627487753518</v>
      </c>
      <c r="AS403">
        <v>207.82557255862048</v>
      </c>
      <c r="AT403">
        <v>202.42199850818724</v>
      </c>
      <c r="AU403">
        <v>211.89119009014394</v>
      </c>
      <c r="AV403">
        <v>201.14807041628228</v>
      </c>
      <c r="AW403">
        <v>201.5526125227625</v>
      </c>
      <c r="AX403">
        <v>212.85366740576865</v>
      </c>
      <c r="AY403">
        <v>206.16956233189558</v>
      </c>
      <c r="AZ403">
        <v>212.91859623252822</v>
      </c>
      <c r="BA403">
        <v>209.20295908345724</v>
      </c>
      <c r="BB403">
        <v>199.05532879184466</v>
      </c>
      <c r="BC403">
        <v>208.09487962415733</v>
      </c>
      <c r="BD403">
        <v>207.97707107013412</v>
      </c>
      <c r="BE403">
        <v>203.86836565867998</v>
      </c>
      <c r="BF403">
        <v>201.60832475758798</v>
      </c>
      <c r="BG403">
        <v>201.86265017164988</v>
      </c>
      <c r="BH403">
        <v>210.73325099442445</v>
      </c>
      <c r="BI403">
        <v>210.97394535664353</v>
      </c>
    </row>
    <row r="404" spans="1:61" x14ac:dyDescent="0.2">
      <c r="A404" s="39" t="s">
        <v>502</v>
      </c>
      <c r="B404">
        <v>211.51587345903681</v>
      </c>
      <c r="C404">
        <v>207.43627472021035</v>
      </c>
      <c r="D404">
        <v>202.76177436008584</v>
      </c>
      <c r="E404">
        <v>215.86271584729548</v>
      </c>
      <c r="F404">
        <v>220.30496309290174</v>
      </c>
      <c r="G404">
        <v>206.24809094661759</v>
      </c>
      <c r="H404">
        <v>205.57857494842028</v>
      </c>
      <c r="I404">
        <v>198.76004769449355</v>
      </c>
      <c r="J404">
        <v>213.65811205888167</v>
      </c>
      <c r="K404">
        <v>193.45474227285013</v>
      </c>
      <c r="L404">
        <v>201.16267690119275</v>
      </c>
      <c r="M404">
        <v>213.17303419655946</v>
      </c>
      <c r="N404">
        <v>214.04643446422415</v>
      </c>
      <c r="O404">
        <v>213.02304260407982</v>
      </c>
      <c r="P404">
        <v>204.72793478566746</v>
      </c>
      <c r="Q404">
        <v>213.91496359447774</v>
      </c>
      <c r="R404">
        <v>221.93438651575707</v>
      </c>
      <c r="S404">
        <v>203.56755710727884</v>
      </c>
      <c r="T404">
        <v>206.19755601038196</v>
      </c>
      <c r="U404">
        <v>216.32869773148559</v>
      </c>
      <c r="V404">
        <v>202.95072074751079</v>
      </c>
      <c r="W404">
        <v>215.35767912374286</v>
      </c>
      <c r="X404">
        <v>197.51409452274675</v>
      </c>
      <c r="Y404">
        <v>202.24313159579469</v>
      </c>
      <c r="Z404">
        <v>210.13442888252757</v>
      </c>
      <c r="AA404">
        <v>203.19087737098744</v>
      </c>
      <c r="AB404">
        <v>196.47518327238504</v>
      </c>
      <c r="AC404">
        <v>215.18330170457193</v>
      </c>
      <c r="AD404">
        <v>208.2447399083394</v>
      </c>
      <c r="AE404">
        <v>204.0779462071514</v>
      </c>
      <c r="AF404">
        <v>211.99017153540626</v>
      </c>
      <c r="AG404">
        <v>208.06332186330837</v>
      </c>
      <c r="AH404">
        <v>210.20765514313825</v>
      </c>
      <c r="AI404">
        <v>209.30053990687884</v>
      </c>
      <c r="AJ404">
        <v>209.75633601884329</v>
      </c>
      <c r="AK404">
        <v>207.16137767286273</v>
      </c>
      <c r="AL404">
        <v>207.16521062459651</v>
      </c>
      <c r="AM404">
        <v>200.84523596543295</v>
      </c>
      <c r="AN404">
        <v>210.80249423667556</v>
      </c>
      <c r="AO404">
        <v>199.70031514950097</v>
      </c>
      <c r="AP404">
        <v>205.72559647226444</v>
      </c>
      <c r="AQ404">
        <v>203.58731587967486</v>
      </c>
      <c r="AR404">
        <v>207.40623638394754</v>
      </c>
      <c r="AS404">
        <v>212.93494098918745</v>
      </c>
      <c r="AT404">
        <v>215.80238906372688</v>
      </c>
      <c r="AU404">
        <v>202.3675368285767</v>
      </c>
      <c r="AV404">
        <v>196.77171492495108</v>
      </c>
      <c r="AW404">
        <v>209.29188606479147</v>
      </c>
      <c r="AX404">
        <v>204.78351571219537</v>
      </c>
      <c r="AY404">
        <v>211.24798577366892</v>
      </c>
      <c r="AZ404">
        <v>204.24807173859153</v>
      </c>
      <c r="BA404">
        <v>208.27886130737897</v>
      </c>
      <c r="BB404">
        <v>206.95257246862457</v>
      </c>
      <c r="BC404">
        <v>204.28462546752417</v>
      </c>
      <c r="BD404">
        <v>208.63907123148965</v>
      </c>
      <c r="BE404">
        <v>210.59275111602619</v>
      </c>
      <c r="BF404">
        <v>210.54114070230571</v>
      </c>
      <c r="BG404">
        <v>208.74933893756679</v>
      </c>
      <c r="BH404">
        <v>209.56083046931599</v>
      </c>
      <c r="BI404">
        <v>197.36797965143342</v>
      </c>
    </row>
    <row r="405" spans="1:61" x14ac:dyDescent="0.2">
      <c r="A405" s="39" t="s">
        <v>503</v>
      </c>
      <c r="B405">
        <v>209.13195255835308</v>
      </c>
      <c r="C405">
        <v>205.60635603252013</v>
      </c>
      <c r="D405">
        <v>214.88220552547136</v>
      </c>
      <c r="E405">
        <v>200.67104612954427</v>
      </c>
      <c r="F405">
        <v>206.14330692515796</v>
      </c>
      <c r="G405">
        <v>214.1719651966996</v>
      </c>
      <c r="H405">
        <v>200.26379031824763</v>
      </c>
      <c r="I405">
        <v>210.64411141870369</v>
      </c>
      <c r="J405">
        <v>208.25189933694492</v>
      </c>
      <c r="K405">
        <v>207.94719530604925</v>
      </c>
      <c r="L405">
        <v>205.97088662489841</v>
      </c>
      <c r="M405">
        <v>203.47789229836781</v>
      </c>
      <c r="N405">
        <v>207.16606100214267</v>
      </c>
      <c r="O405">
        <v>210.57349256571615</v>
      </c>
      <c r="P405">
        <v>211.85022190130258</v>
      </c>
      <c r="Q405">
        <v>211.5733614822675</v>
      </c>
      <c r="R405">
        <v>212.47566208094941</v>
      </c>
      <c r="S405">
        <v>202.71923047167365</v>
      </c>
      <c r="T405">
        <v>206.05039067268808</v>
      </c>
      <c r="U405">
        <v>209.54199710777903</v>
      </c>
      <c r="V405">
        <v>207.95645566741587</v>
      </c>
      <c r="W405">
        <v>200.5538691059046</v>
      </c>
      <c r="X405">
        <v>209.58888042278704</v>
      </c>
      <c r="Y405">
        <v>207.84493740612379</v>
      </c>
      <c r="Z405">
        <v>217.57217480390682</v>
      </c>
      <c r="AA405">
        <v>206.65138249788288</v>
      </c>
      <c r="AB405">
        <v>209.10231439975905</v>
      </c>
      <c r="AC405">
        <v>212.70939085062128</v>
      </c>
      <c r="AD405">
        <v>208.46188631586119</v>
      </c>
      <c r="AE405">
        <v>210.04038087758818</v>
      </c>
      <c r="AF405">
        <v>206.39004772184126</v>
      </c>
      <c r="AG405">
        <v>208.36314872886578</v>
      </c>
      <c r="AH405">
        <v>211.98086740460712</v>
      </c>
      <c r="AI405">
        <v>205.26388523413334</v>
      </c>
      <c r="AJ405">
        <v>209.95901975530433</v>
      </c>
      <c r="AK405">
        <v>197.46707364666509</v>
      </c>
      <c r="AL405">
        <v>207.15755097390502</v>
      </c>
      <c r="AM405">
        <v>213.515736347661</v>
      </c>
      <c r="AN405">
        <v>201.43402237172995</v>
      </c>
      <c r="AO405">
        <v>202.58558363585325</v>
      </c>
      <c r="AP405">
        <v>217.86685563475476</v>
      </c>
      <c r="AQ405">
        <v>209.42419480653189</v>
      </c>
      <c r="AR405">
        <v>207.69712803249422</v>
      </c>
      <c r="AS405">
        <v>203.80898929707473</v>
      </c>
      <c r="AT405">
        <v>201.73555624515575</v>
      </c>
      <c r="AU405">
        <v>211.27959355672647</v>
      </c>
      <c r="AV405">
        <v>205.41006888598349</v>
      </c>
      <c r="AW405">
        <v>216.141539638018</v>
      </c>
      <c r="AX405">
        <v>211.78117874788586</v>
      </c>
      <c r="AY405">
        <v>204.75452158953703</v>
      </c>
      <c r="AZ405">
        <v>205.34218249614059</v>
      </c>
      <c r="BA405">
        <v>201.3657295514422</v>
      </c>
      <c r="BB405">
        <v>204.95077747219329</v>
      </c>
      <c r="BC405">
        <v>209.79179551196285</v>
      </c>
      <c r="BD405">
        <v>211.8003872759873</v>
      </c>
      <c r="BE405">
        <v>204.01639387947216</v>
      </c>
      <c r="BF405">
        <v>213.74306227463239</v>
      </c>
      <c r="BG405">
        <v>206.80652012507198</v>
      </c>
      <c r="BH405">
        <v>204.20815401613072</v>
      </c>
      <c r="BI405">
        <v>206.79876668273937</v>
      </c>
    </row>
    <row r="406" spans="1:61" x14ac:dyDescent="0.2">
      <c r="A406" s="39" t="s">
        <v>504</v>
      </c>
      <c r="B406">
        <v>212.14391479353071</v>
      </c>
      <c r="C406">
        <v>198.48094878162374</v>
      </c>
      <c r="D406">
        <v>213.69106418879528</v>
      </c>
      <c r="E406">
        <v>201.46566141866788</v>
      </c>
      <c r="F406">
        <v>202.90243681066204</v>
      </c>
      <c r="G406">
        <v>200.88913045347726</v>
      </c>
      <c r="H406">
        <v>207.56639499032462</v>
      </c>
      <c r="I406">
        <v>202.4570640764141</v>
      </c>
      <c r="J406">
        <v>209.26163513414213</v>
      </c>
      <c r="K406">
        <v>209.38507118663256</v>
      </c>
      <c r="L406">
        <v>211.25951589275064</v>
      </c>
      <c r="M406">
        <v>202.46823153448349</v>
      </c>
      <c r="N406">
        <v>202.80268002116645</v>
      </c>
      <c r="O406">
        <v>207.64696826282307</v>
      </c>
      <c r="P406">
        <v>201.83671365649207</v>
      </c>
      <c r="Q406">
        <v>202.454963143653</v>
      </c>
      <c r="R406">
        <v>208.51637925935211</v>
      </c>
      <c r="S406">
        <v>203.15935087401886</v>
      </c>
      <c r="T406">
        <v>213.80879145672952</v>
      </c>
      <c r="U406">
        <v>207.80115546804882</v>
      </c>
      <c r="V406">
        <v>211.6035498851561</v>
      </c>
      <c r="W406">
        <v>215.83242739998968</v>
      </c>
      <c r="X406">
        <v>212.66221990791382</v>
      </c>
      <c r="Y406">
        <v>209.20899301236932</v>
      </c>
      <c r="Z406">
        <v>207.40411669285822</v>
      </c>
      <c r="AA406">
        <v>203.26688611695135</v>
      </c>
      <c r="AB406">
        <v>206.08484972163569</v>
      </c>
      <c r="AC406">
        <v>216.21269622974796</v>
      </c>
      <c r="AD406">
        <v>213.19140485266689</v>
      </c>
      <c r="AE406">
        <v>205.9983363118663</v>
      </c>
      <c r="AF406">
        <v>208.93537778411701</v>
      </c>
      <c r="AG406">
        <v>210.70805230684346</v>
      </c>
      <c r="AH406">
        <v>201.36660494009266</v>
      </c>
      <c r="AI406">
        <v>213.84493250244122</v>
      </c>
      <c r="AJ406">
        <v>215.88144916441524</v>
      </c>
      <c r="AK406">
        <v>205.0406486227148</v>
      </c>
      <c r="AL406">
        <v>209.11433848815068</v>
      </c>
      <c r="AM406">
        <v>210.20583558530052</v>
      </c>
      <c r="AN406">
        <v>211.85183511752984</v>
      </c>
      <c r="AO406">
        <v>209.43158558785217</v>
      </c>
      <c r="AP406">
        <v>210.88184196506336</v>
      </c>
      <c r="AQ406">
        <v>211.87823433811718</v>
      </c>
      <c r="AR406">
        <v>205.04551328250091</v>
      </c>
      <c r="AS406">
        <v>211.45006299085071</v>
      </c>
      <c r="AT406">
        <v>203.32209812969086</v>
      </c>
      <c r="AU406">
        <v>203.44951720054087</v>
      </c>
      <c r="AV406">
        <v>204.99532850172545</v>
      </c>
      <c r="AW406">
        <v>205.51956124782737</v>
      </c>
      <c r="AX406">
        <v>217.70703467828571</v>
      </c>
      <c r="AY406">
        <v>207.32279308723082</v>
      </c>
      <c r="AZ406">
        <v>207.8125230149526</v>
      </c>
      <c r="BA406">
        <v>205.00362593557657</v>
      </c>
      <c r="BB406">
        <v>205.92849280311202</v>
      </c>
      <c r="BC406">
        <v>209.08214919691818</v>
      </c>
      <c r="BD406">
        <v>210.14123815567291</v>
      </c>
      <c r="BE406">
        <v>212.52387723726133</v>
      </c>
      <c r="BF406">
        <v>217.25375843507936</v>
      </c>
      <c r="BG406">
        <v>202.8177867281629</v>
      </c>
      <c r="BH406">
        <v>208.51806750889227</v>
      </c>
      <c r="BI406">
        <v>208.53370570185507</v>
      </c>
    </row>
    <row r="407" spans="1:61" x14ac:dyDescent="0.2">
      <c r="A407" s="39" t="s">
        <v>505</v>
      </c>
      <c r="B407">
        <v>204.57908119843341</v>
      </c>
      <c r="C407">
        <v>205.7526084649071</v>
      </c>
      <c r="D407">
        <v>207.66889049574092</v>
      </c>
      <c r="E407">
        <v>200.62167420965852</v>
      </c>
      <c r="F407">
        <v>206.90884055275819</v>
      </c>
      <c r="G407">
        <v>211.35986669597332</v>
      </c>
      <c r="H407">
        <v>216.2320048022666</v>
      </c>
      <c r="I407">
        <v>205.6787694322411</v>
      </c>
      <c r="J407">
        <v>206.54097097795602</v>
      </c>
      <c r="K407">
        <v>218.53027517627925</v>
      </c>
      <c r="L407">
        <v>212.422551000971</v>
      </c>
      <c r="M407">
        <v>212.08214987146494</v>
      </c>
      <c r="N407">
        <v>212.62735442852136</v>
      </c>
      <c r="O407">
        <v>207.61829303174454</v>
      </c>
      <c r="P407">
        <v>209.88567469194822</v>
      </c>
      <c r="Q407">
        <v>211.56972236659203</v>
      </c>
      <c r="R407">
        <v>211.68214102763886</v>
      </c>
      <c r="S407">
        <v>215.48843717701675</v>
      </c>
      <c r="T407">
        <v>213.57871430828527</v>
      </c>
      <c r="U407">
        <v>205.60773789603263</v>
      </c>
      <c r="V407">
        <v>213.61259184905794</v>
      </c>
      <c r="W407">
        <v>206.84439944253245</v>
      </c>
      <c r="X407">
        <v>211.57387420990563</v>
      </c>
      <c r="Y407">
        <v>196.70318449917249</v>
      </c>
      <c r="Z407">
        <v>213.26144845025556</v>
      </c>
      <c r="AA407">
        <v>211.68055907529197</v>
      </c>
      <c r="AB407">
        <v>209.37160895974375</v>
      </c>
      <c r="AC407">
        <v>212.29983401772915</v>
      </c>
      <c r="AD407">
        <v>214.80283278597926</v>
      </c>
      <c r="AE407">
        <v>207.69543978295405</v>
      </c>
      <c r="AF407">
        <v>212.25371979417832</v>
      </c>
      <c r="AG407">
        <v>212.45460273112985</v>
      </c>
      <c r="AH407">
        <v>203.52551344095264</v>
      </c>
      <c r="AI407">
        <v>208.03302716322651</v>
      </c>
      <c r="AJ407">
        <v>212.76732907372934</v>
      </c>
      <c r="AK407">
        <v>206.00462660459743</v>
      </c>
      <c r="AL407">
        <v>211.24497818837699</v>
      </c>
      <c r="AM407">
        <v>213.35326421413629</v>
      </c>
      <c r="AN407">
        <v>209.48388380694087</v>
      </c>
      <c r="AO407">
        <v>205.09932467339968</v>
      </c>
      <c r="AP407">
        <v>210.86447175312787</v>
      </c>
      <c r="AQ407">
        <v>199.80138502197224</v>
      </c>
      <c r="AR407">
        <v>211.70744601241313</v>
      </c>
      <c r="AS407">
        <v>205.85876184432709</v>
      </c>
      <c r="AT407">
        <v>200.29532932076836</v>
      </c>
      <c r="AU407">
        <v>206.86804744164692</v>
      </c>
      <c r="AV407">
        <v>216.85738245415268</v>
      </c>
      <c r="AW407">
        <v>212.76181412523147</v>
      </c>
      <c r="AX407">
        <v>203.17915966862347</v>
      </c>
      <c r="AY407">
        <v>211.81107952307502</v>
      </c>
      <c r="AZ407">
        <v>209.07485846001509</v>
      </c>
      <c r="BA407">
        <v>199.26652255654335</v>
      </c>
      <c r="BB407">
        <v>212.55582267022692</v>
      </c>
      <c r="BC407">
        <v>208.35134348763677</v>
      </c>
      <c r="BD407">
        <v>208.76590254138864</v>
      </c>
      <c r="BE407">
        <v>201.40303361350379</v>
      </c>
      <c r="BF407">
        <v>200.29310333248577</v>
      </c>
      <c r="BG407">
        <v>218.35674813465448</v>
      </c>
      <c r="BH407">
        <v>204.8516647186334</v>
      </c>
      <c r="BI407">
        <v>214.43819589640771</v>
      </c>
    </row>
    <row r="408" spans="1:61" x14ac:dyDescent="0.2">
      <c r="A408" s="39" t="s">
        <v>506</v>
      </c>
      <c r="B408">
        <v>208.54131533033797</v>
      </c>
      <c r="C408">
        <v>208.77313075053098</v>
      </c>
      <c r="D408">
        <v>192.70881109824404</v>
      </c>
      <c r="E408">
        <v>203.5301905174565</v>
      </c>
      <c r="F408">
        <v>205.78960614094103</v>
      </c>
      <c r="G408">
        <v>195.2259286348708</v>
      </c>
      <c r="H408">
        <v>205.16007039296528</v>
      </c>
      <c r="I408">
        <v>208.23379129743262</v>
      </c>
      <c r="J408">
        <v>203.34922267230286</v>
      </c>
      <c r="K408">
        <v>214.37352968624327</v>
      </c>
      <c r="L408">
        <v>200.33997414194164</v>
      </c>
      <c r="M408">
        <v>196.89722064632224</v>
      </c>
      <c r="N408">
        <v>203.80842654722801</v>
      </c>
      <c r="O408">
        <v>222.27213646820746</v>
      </c>
      <c r="P408">
        <v>211.43317424267298</v>
      </c>
      <c r="Q408">
        <v>205.16679838002165</v>
      </c>
      <c r="R408">
        <v>214.68769416733994</v>
      </c>
      <c r="S408">
        <v>212.83259555039695</v>
      </c>
      <c r="T408">
        <v>213.59774775865662</v>
      </c>
      <c r="U408">
        <v>205.71229681755358</v>
      </c>
      <c r="V408">
        <v>208.62509002418665</v>
      </c>
      <c r="W408">
        <v>215.59507202019449</v>
      </c>
      <c r="X408">
        <v>203.09268377551052</v>
      </c>
      <c r="Y408">
        <v>210.3051484276948</v>
      </c>
      <c r="Z408">
        <v>208.98792611424869</v>
      </c>
      <c r="AA408">
        <v>211.65901200893859</v>
      </c>
      <c r="AB408">
        <v>204.56886416232737</v>
      </c>
      <c r="AC408">
        <v>212.79249024465389</v>
      </c>
      <c r="AD408">
        <v>210.32675176903285</v>
      </c>
      <c r="AE408">
        <v>212.8505660288356</v>
      </c>
      <c r="AF408">
        <v>204.35567576206086</v>
      </c>
      <c r="AG408">
        <v>210.75946888450562</v>
      </c>
      <c r="AH408">
        <v>205.42228681043343</v>
      </c>
      <c r="AI408">
        <v>206.38785925021512</v>
      </c>
      <c r="AJ408">
        <v>208.29444947813317</v>
      </c>
      <c r="AK408">
        <v>200.6340797173907</v>
      </c>
      <c r="AL408">
        <v>197.18499841238372</v>
      </c>
      <c r="AM408">
        <v>199.67130226851441</v>
      </c>
      <c r="AN408">
        <v>209.56827127284487</v>
      </c>
      <c r="AO408">
        <v>214.18382046013721</v>
      </c>
      <c r="AP408">
        <v>203.15129729843466</v>
      </c>
      <c r="AQ408">
        <v>200.64951156874304</v>
      </c>
      <c r="AR408">
        <v>215.12642645339656</v>
      </c>
      <c r="AS408">
        <v>201.68051931014634</v>
      </c>
      <c r="AT408">
        <v>205.98574322085187</v>
      </c>
      <c r="AU408">
        <v>213.40553742212069</v>
      </c>
      <c r="AV408">
        <v>211.55934275830805</v>
      </c>
      <c r="AW408">
        <v>214.58488602311991</v>
      </c>
      <c r="AX408">
        <v>211.27356588059047</v>
      </c>
      <c r="AY408">
        <v>206.47637354832841</v>
      </c>
      <c r="AZ408">
        <v>205.90679567013285</v>
      </c>
      <c r="BA408">
        <v>208.39520671180071</v>
      </c>
      <c r="BB408">
        <v>207.87481942298473</v>
      </c>
      <c r="BC408">
        <v>209.55031329995836</v>
      </c>
      <c r="BD408">
        <v>204.67202246200759</v>
      </c>
      <c r="BE408">
        <v>209.32521336126956</v>
      </c>
      <c r="BF408">
        <v>200.54227645906212</v>
      </c>
      <c r="BG408">
        <v>209.14828480946016</v>
      </c>
      <c r="BH408">
        <v>209.70108023667126</v>
      </c>
      <c r="BI408">
        <v>201.25733142541139</v>
      </c>
    </row>
    <row r="409" spans="1:61" ht="13.5" thickBot="1" x14ac:dyDescent="0.25">
      <c r="A409" s="40" t="s">
        <v>507</v>
      </c>
      <c r="B409">
        <v>212.58135900771595</v>
      </c>
      <c r="C409">
        <v>214.19651359556883</v>
      </c>
      <c r="D409">
        <v>217.80440290732076</v>
      </c>
      <c r="E409">
        <v>201.29995034713647</v>
      </c>
      <c r="F409">
        <v>212.90230149807758</v>
      </c>
      <c r="G409">
        <v>207.63347477205389</v>
      </c>
      <c r="H409">
        <v>199.40333329705754</v>
      </c>
      <c r="I409">
        <v>208.25526958324917</v>
      </c>
      <c r="J409">
        <v>204.39957650288125</v>
      </c>
      <c r="K409">
        <v>215.00921191310044</v>
      </c>
      <c r="L409">
        <v>204.95911242270085</v>
      </c>
      <c r="M409">
        <v>191.52868715301156</v>
      </c>
      <c r="N409">
        <v>203.11270516450168</v>
      </c>
      <c r="O409">
        <v>204.17928494899388</v>
      </c>
      <c r="P409">
        <v>196.41785782133229</v>
      </c>
      <c r="Q409">
        <v>195.42931893502828</v>
      </c>
      <c r="R409">
        <v>202.20807853311999</v>
      </c>
      <c r="S409">
        <v>211.01493855658919</v>
      </c>
      <c r="T409">
        <v>210.55425902651041</v>
      </c>
      <c r="U409">
        <v>209.71697479345312</v>
      </c>
      <c r="V409">
        <v>204.24754650540126</v>
      </c>
      <c r="W409">
        <v>207.10301426098158</v>
      </c>
      <c r="X409">
        <v>214.77040588925593</v>
      </c>
      <c r="Y409">
        <v>205.85649833938805</v>
      </c>
      <c r="Z409">
        <v>206.0535233135015</v>
      </c>
      <c r="AA409">
        <v>200.52430598062347</v>
      </c>
      <c r="AB409">
        <v>205.80328096221638</v>
      </c>
      <c r="AC409">
        <v>209.11390704660153</v>
      </c>
      <c r="AD409">
        <v>206.8564422892523</v>
      </c>
      <c r="AE409">
        <v>199.66732550293091</v>
      </c>
      <c r="AF409">
        <v>212.1210421386495</v>
      </c>
      <c r="AG409">
        <v>212.89229705635807</v>
      </c>
      <c r="AH409">
        <v>205.95331007135246</v>
      </c>
      <c r="AI409">
        <v>212.19382445215888</v>
      </c>
      <c r="AJ409">
        <v>212.0578015614301</v>
      </c>
      <c r="AK409">
        <v>205.25436225617159</v>
      </c>
      <c r="AL409">
        <v>211.8427060644608</v>
      </c>
      <c r="AM409">
        <v>214.00045154897089</v>
      </c>
      <c r="AN409">
        <v>211.62443415724556</v>
      </c>
      <c r="AO409">
        <v>205.96187012179871</v>
      </c>
      <c r="AP409">
        <v>210.90551497528213</v>
      </c>
      <c r="AQ409">
        <v>212.1411260554014</v>
      </c>
      <c r="AR409">
        <v>212.58612362308486</v>
      </c>
      <c r="AS409">
        <v>212.22710172642837</v>
      </c>
      <c r="AT409">
        <v>213.55764245291357</v>
      </c>
      <c r="AU409">
        <v>209.87719592759095</v>
      </c>
      <c r="AV409">
        <v>212.30439854426368</v>
      </c>
      <c r="AW409">
        <v>213.99587451688421</v>
      </c>
      <c r="AX409">
        <v>204.98311057727551</v>
      </c>
      <c r="AY409">
        <v>211.78224797259463</v>
      </c>
      <c r="AZ409">
        <v>206.01720093728363</v>
      </c>
      <c r="BA409">
        <v>205.57208456685476</v>
      </c>
      <c r="BB409">
        <v>204.67707470507594</v>
      </c>
      <c r="BC409">
        <v>211.69425265489554</v>
      </c>
      <c r="BD409">
        <v>205.03724711253017</v>
      </c>
      <c r="BE409">
        <v>208.70561952725257</v>
      </c>
      <c r="BF409">
        <v>202.25257328766747</v>
      </c>
      <c r="BG409">
        <v>209.72492832462012</v>
      </c>
      <c r="BH409">
        <v>212.97598421134171</v>
      </c>
      <c r="BI409">
        <v>209.74792603502283</v>
      </c>
    </row>
    <row r="410" spans="1:61" ht="13.5" thickTop="1" x14ac:dyDescent="0.2"/>
    <row r="411" spans="1:61" x14ac:dyDescent="0.2">
      <c r="A411" s="41" t="s">
        <v>89</v>
      </c>
      <c r="B411" s="42">
        <f>IF(ISBLANK(B10),0,AVERAGE(B10:B409))</f>
        <v>207.94899326054562</v>
      </c>
      <c r="C411" s="42">
        <f t="shared" ref="C411:BI411" si="0">IF(ISBLANK(C10),0,AVERAGE(C10:C409))</f>
        <v>207.86533711933131</v>
      </c>
      <c r="D411" s="42">
        <f t="shared" si="0"/>
        <v>207.63931308286658</v>
      </c>
      <c r="E411" s="42">
        <f t="shared" si="0"/>
        <v>207.76577483806739</v>
      </c>
      <c r="F411" s="42">
        <f t="shared" si="0"/>
        <v>207.78292739086774</v>
      </c>
      <c r="G411" s="42">
        <f t="shared" si="0"/>
        <v>207.95460173494175</v>
      </c>
      <c r="H411" s="42">
        <f t="shared" si="0"/>
        <v>208.2391670747669</v>
      </c>
      <c r="I411" s="42">
        <f t="shared" si="0"/>
        <v>207.56882811744654</v>
      </c>
      <c r="J411" s="42">
        <f t="shared" si="0"/>
        <v>207.82268721510079</v>
      </c>
      <c r="K411" s="42">
        <f t="shared" si="0"/>
        <v>207.99964804686672</v>
      </c>
      <c r="L411" s="42">
        <f t="shared" si="0"/>
        <v>207.99386435405316</v>
      </c>
      <c r="M411" s="42">
        <f t="shared" si="0"/>
        <v>208.10377605832448</v>
      </c>
      <c r="N411" s="42">
        <f t="shared" si="0"/>
        <v>207.83762248660912</v>
      </c>
      <c r="O411" s="42">
        <f t="shared" si="0"/>
        <v>208.24369166169433</v>
      </c>
      <c r="P411" s="42">
        <f t="shared" si="0"/>
        <v>207.72620627062267</v>
      </c>
      <c r="Q411" s="42">
        <f t="shared" si="0"/>
        <v>207.40745479989337</v>
      </c>
      <c r="R411" s="42">
        <f t="shared" si="0"/>
        <v>208.04881626693989</v>
      </c>
      <c r="S411" s="42">
        <f t="shared" si="0"/>
        <v>207.65208900505345</v>
      </c>
      <c r="T411" s="42">
        <f t="shared" si="0"/>
        <v>208.0608574723062</v>
      </c>
      <c r="U411" s="42">
        <f t="shared" si="0"/>
        <v>207.72847821680946</v>
      </c>
      <c r="V411" s="42">
        <f t="shared" si="0"/>
        <v>207.45584584679639</v>
      </c>
      <c r="W411" s="42">
        <f t="shared" si="0"/>
        <v>207.82891732486223</v>
      </c>
      <c r="X411" s="42">
        <f t="shared" si="0"/>
        <v>207.93936325068938</v>
      </c>
      <c r="Y411" s="42">
        <f t="shared" si="0"/>
        <v>207.94559301654814</v>
      </c>
      <c r="Z411" s="42">
        <f t="shared" si="0"/>
        <v>207.86028879988004</v>
      </c>
      <c r="AA411" s="42">
        <f t="shared" si="0"/>
        <v>207.63954213768608</v>
      </c>
      <c r="AB411" s="42">
        <f t="shared" si="0"/>
        <v>207.87132448069366</v>
      </c>
      <c r="AC411" s="42">
        <f t="shared" si="0"/>
        <v>208.23474257915274</v>
      </c>
      <c r="AD411" s="42">
        <f t="shared" si="0"/>
        <v>208.47192975927138</v>
      </c>
      <c r="AE411" s="42">
        <f t="shared" si="0"/>
        <v>208.10373380519013</v>
      </c>
      <c r="AF411" s="42">
        <f t="shared" si="0"/>
        <v>207.76379559996062</v>
      </c>
      <c r="AG411" s="42">
        <f t="shared" si="0"/>
        <v>207.79859481555874</v>
      </c>
      <c r="AH411" s="42">
        <f t="shared" si="0"/>
        <v>208.0038786282629</v>
      </c>
      <c r="AI411" s="42">
        <f t="shared" si="0"/>
        <v>207.87666313216999</v>
      </c>
      <c r="AJ411" s="42">
        <f t="shared" si="0"/>
        <v>207.48458771683596</v>
      </c>
      <c r="AK411" s="42">
        <f t="shared" si="0"/>
        <v>207.90629689818897</v>
      </c>
      <c r="AL411" s="42">
        <f t="shared" si="0"/>
        <v>207.95081605419497</v>
      </c>
      <c r="AM411" s="42">
        <f t="shared" si="0"/>
        <v>208.07782930424582</v>
      </c>
      <c r="AN411" s="42">
        <f t="shared" si="0"/>
        <v>208.20786911676393</v>
      </c>
      <c r="AO411" s="42">
        <f t="shared" si="0"/>
        <v>208.08645863545084</v>
      </c>
      <c r="AP411" s="42">
        <f t="shared" si="0"/>
        <v>208.38222987228667</v>
      </c>
      <c r="AQ411" s="42">
        <f t="shared" si="0"/>
        <v>208.68373870334437</v>
      </c>
      <c r="AR411" s="42">
        <f t="shared" si="0"/>
        <v>207.7644378382233</v>
      </c>
      <c r="AS411" s="42">
        <f t="shared" si="0"/>
        <v>207.7353915205166</v>
      </c>
      <c r="AT411" s="42">
        <f t="shared" si="0"/>
        <v>207.83483082530702</v>
      </c>
      <c r="AU411" s="42">
        <f t="shared" si="0"/>
        <v>208.08754235096842</v>
      </c>
      <c r="AV411" s="42">
        <f t="shared" si="0"/>
        <v>207.97228191261911</v>
      </c>
      <c r="AW411" s="42">
        <f t="shared" si="0"/>
        <v>207.93605678270109</v>
      </c>
      <c r="AX411" s="42">
        <f t="shared" si="0"/>
        <v>208.11051097033041</v>
      </c>
      <c r="AY411" s="42">
        <f t="shared" si="0"/>
        <v>208.09769110675973</v>
      </c>
      <c r="AZ411" s="42">
        <f t="shared" si="0"/>
        <v>207.65649199111795</v>
      </c>
      <c r="BA411" s="42">
        <f t="shared" si="0"/>
        <v>207.6317114892008</v>
      </c>
      <c r="BB411" s="42">
        <f t="shared" si="0"/>
        <v>207.79675696835099</v>
      </c>
      <c r="BC411" s="42">
        <f t="shared" si="0"/>
        <v>207.92953718503944</v>
      </c>
      <c r="BD411" s="42">
        <f t="shared" si="0"/>
        <v>208.37564118144925</v>
      </c>
      <c r="BE411" s="42">
        <f t="shared" si="0"/>
        <v>208.00786966580796</v>
      </c>
      <c r="BF411" s="42">
        <f t="shared" si="0"/>
        <v>207.78366209205657</v>
      </c>
      <c r="BG411" s="42">
        <f t="shared" si="0"/>
        <v>207.97405859204497</v>
      </c>
      <c r="BH411" s="42">
        <f t="shared" si="0"/>
        <v>208.30175423688664</v>
      </c>
      <c r="BI411" s="42">
        <f t="shared" si="0"/>
        <v>207.70996643554582</v>
      </c>
    </row>
    <row r="412" spans="1:61" ht="13.5" thickBot="1" x14ac:dyDescent="0.25"/>
    <row r="413" spans="1:61" x14ac:dyDescent="0.2">
      <c r="A413" s="79" t="s">
        <v>90</v>
      </c>
      <c r="B413" s="80"/>
      <c r="C413" s="81"/>
      <c r="E413" s="43" t="s">
        <v>27</v>
      </c>
      <c r="F413" s="43" t="s">
        <v>27</v>
      </c>
      <c r="H413" s="66" t="s">
        <v>514</v>
      </c>
      <c r="I413" s="66" t="s">
        <v>516</v>
      </c>
      <c r="U413" s="44"/>
      <c r="V413" s="44"/>
      <c r="W413" s="44"/>
      <c r="X413" s="44"/>
      <c r="Y413" s="44"/>
      <c r="Z413" s="44"/>
      <c r="AA413" s="44"/>
      <c r="AB413" s="44"/>
      <c r="AC413" s="44"/>
      <c r="AD413" s="44"/>
      <c r="AE413" s="44"/>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row>
    <row r="414" spans="1:61" x14ac:dyDescent="0.2">
      <c r="A414" s="82"/>
      <c r="B414" s="83"/>
      <c r="C414" s="84"/>
      <c r="E414" s="61">
        <v>203</v>
      </c>
      <c r="F414" s="61">
        <v>207</v>
      </c>
      <c r="H414" s="64">
        <v>203</v>
      </c>
      <c r="I414">
        <v>0</v>
      </c>
      <c r="U414" s="44"/>
      <c r="V414" s="44"/>
      <c r="W414" s="44"/>
      <c r="X414" s="44"/>
      <c r="Y414" s="44"/>
      <c r="Z414" s="44"/>
      <c r="AA414" s="44"/>
      <c r="AB414" s="44"/>
      <c r="AC414" s="44"/>
      <c r="AD414" s="44"/>
      <c r="AE414" s="44"/>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row>
    <row r="415" spans="1:61" x14ac:dyDescent="0.2">
      <c r="A415" s="46" t="s">
        <v>91</v>
      </c>
      <c r="B415" s="45"/>
      <c r="C415" s="47">
        <f>COUNT(B10:BI10)</f>
        <v>60</v>
      </c>
      <c r="E415" s="61">
        <v>204</v>
      </c>
      <c r="F415" s="61">
        <v>207.25</v>
      </c>
      <c r="H415" s="64">
        <v>204</v>
      </c>
      <c r="I415">
        <v>1</v>
      </c>
      <c r="U415" s="44"/>
      <c r="V415" s="44"/>
      <c r="W415" s="44"/>
      <c r="X415" s="44"/>
      <c r="Y415" s="44"/>
      <c r="Z415" s="44"/>
      <c r="AA415" s="44"/>
      <c r="AB415" s="44"/>
      <c r="AC415" s="44"/>
      <c r="AD415" s="44"/>
      <c r="AE415" s="44"/>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row>
    <row r="416" spans="1:61" x14ac:dyDescent="0.2">
      <c r="A416" s="46" t="s">
        <v>92</v>
      </c>
      <c r="B416" s="45"/>
      <c r="C416" s="48">
        <f>COUNT(B10:B409)</f>
        <v>400</v>
      </c>
      <c r="E416" s="61">
        <v>205</v>
      </c>
      <c r="F416" s="61">
        <v>207.5</v>
      </c>
      <c r="H416" s="64">
        <v>205</v>
      </c>
      <c r="I416">
        <v>0</v>
      </c>
      <c r="U416" s="44"/>
      <c r="V416" s="44"/>
      <c r="W416" s="44"/>
      <c r="X416" s="44"/>
      <c r="Y416" s="44"/>
      <c r="Z416" s="44"/>
      <c r="AA416" s="44"/>
      <c r="AB416" s="44"/>
      <c r="AC416" s="44"/>
      <c r="AD416" s="44"/>
      <c r="AE416" s="44"/>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row>
    <row r="417" spans="1:54" x14ac:dyDescent="0.2">
      <c r="A417" s="46" t="s">
        <v>0</v>
      </c>
      <c r="B417" s="45"/>
      <c r="C417" s="57">
        <f>AVERAGE(B411:BI411)</f>
        <v>207.9278394516011</v>
      </c>
      <c r="E417" s="61">
        <v>206</v>
      </c>
      <c r="F417" s="61">
        <v>207.75</v>
      </c>
      <c r="H417" s="64">
        <v>206</v>
      </c>
      <c r="I417">
        <v>5</v>
      </c>
      <c r="U417" s="44"/>
      <c r="V417" s="44"/>
      <c r="W417" s="44"/>
      <c r="X417" s="44"/>
      <c r="Y417" s="44"/>
      <c r="Z417" s="44"/>
      <c r="AA417" s="44"/>
      <c r="AB417" s="44"/>
      <c r="AC417" s="44"/>
      <c r="AD417" s="44"/>
      <c r="AE417" s="44"/>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row>
    <row r="418" spans="1:54" x14ac:dyDescent="0.2">
      <c r="A418" s="46" t="s">
        <v>6</v>
      </c>
      <c r="B418" s="45"/>
      <c r="C418" s="57">
        <f>STDEV(B411:BI411)</f>
        <v>0.24827002098059658</v>
      </c>
      <c r="E418" s="61">
        <v>207</v>
      </c>
      <c r="F418" s="61">
        <v>208</v>
      </c>
      <c r="H418" s="64">
        <v>207</v>
      </c>
      <c r="I418">
        <v>4</v>
      </c>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row>
    <row r="419" spans="1:54" x14ac:dyDescent="0.2">
      <c r="A419" s="49"/>
      <c r="B419" s="50"/>
      <c r="C419" s="51"/>
      <c r="E419" s="61">
        <v>208</v>
      </c>
      <c r="F419" s="61">
        <v>208.25</v>
      </c>
      <c r="H419" s="64">
        <v>208</v>
      </c>
      <c r="I419">
        <v>17</v>
      </c>
      <c r="U419" s="44"/>
      <c r="V419" s="44"/>
      <c r="W419" s="44"/>
      <c r="X419" s="44"/>
      <c r="Y419" s="44"/>
      <c r="Z419" s="44"/>
      <c r="AA419" s="44"/>
      <c r="AB419" s="44"/>
      <c r="AC419" s="44"/>
      <c r="AD419" s="44"/>
      <c r="AE419" s="44"/>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row>
    <row r="420" spans="1:54" x14ac:dyDescent="0.2">
      <c r="E420" s="61">
        <v>209</v>
      </c>
      <c r="F420" s="61">
        <v>208.5</v>
      </c>
      <c r="H420" s="64">
        <v>209</v>
      </c>
      <c r="I420">
        <v>20</v>
      </c>
      <c r="U420" s="44"/>
      <c r="V420" s="44"/>
      <c r="W420" s="44"/>
      <c r="X420" s="44"/>
      <c r="Y420" s="44"/>
      <c r="Z420" s="44"/>
      <c r="AA420" s="44"/>
      <c r="AB420" s="44"/>
      <c r="AC420" s="44"/>
      <c r="AD420" s="44"/>
      <c r="AE420" s="44"/>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row>
    <row r="421" spans="1:54" x14ac:dyDescent="0.2">
      <c r="B421" s="58"/>
      <c r="E421" s="61">
        <v>210</v>
      </c>
      <c r="F421" s="61">
        <v>208.75</v>
      </c>
      <c r="H421" s="64">
        <v>210</v>
      </c>
      <c r="I421">
        <v>9</v>
      </c>
      <c r="U421" s="44"/>
      <c r="V421" s="44"/>
      <c r="W421" s="44"/>
      <c r="X421" s="44"/>
      <c r="Y421" s="44"/>
      <c r="Z421" s="44"/>
      <c r="AA421" s="44"/>
      <c r="AB421" s="44"/>
      <c r="AC421" s="44"/>
      <c r="AD421" s="44"/>
      <c r="AE421" s="44"/>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row>
    <row r="422" spans="1:54" x14ac:dyDescent="0.2">
      <c r="B422" s="58"/>
      <c r="E422" s="61">
        <v>211</v>
      </c>
      <c r="F422" s="61">
        <v>209</v>
      </c>
      <c r="H422" s="64">
        <v>211</v>
      </c>
      <c r="I422">
        <v>4</v>
      </c>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row>
    <row r="423" spans="1:54" ht="13.5" thickBot="1" x14ac:dyDescent="0.25">
      <c r="B423" s="58"/>
      <c r="H423" s="65" t="s">
        <v>515</v>
      </c>
      <c r="I423" s="65">
        <v>0</v>
      </c>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row>
    <row r="424" spans="1:54" x14ac:dyDescent="0.2">
      <c r="B424" s="58"/>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row>
    <row r="425" spans="1:54" x14ac:dyDescent="0.2">
      <c r="B425" s="58"/>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row>
    <row r="426" spans="1:54" x14ac:dyDescent="0.2">
      <c r="C426" s="59"/>
      <c r="J426" s="44"/>
      <c r="K426" s="44"/>
      <c r="L426" s="44"/>
      <c r="M426" s="44"/>
      <c r="N426" s="44"/>
      <c r="O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row>
    <row r="427" spans="1:54" x14ac:dyDescent="0.2">
      <c r="J427" s="44"/>
      <c r="K427" s="44"/>
      <c r="L427" s="44"/>
      <c r="M427" s="44"/>
      <c r="N427" s="44"/>
      <c r="O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row>
    <row r="428" spans="1:54" x14ac:dyDescent="0.2">
      <c r="A428" s="44"/>
      <c r="B428" s="44"/>
      <c r="C428" s="44"/>
      <c r="D428" s="44"/>
      <c r="J428" s="44"/>
      <c r="K428" s="44"/>
      <c r="L428" s="44"/>
      <c r="M428" s="44"/>
      <c r="N428" s="44"/>
      <c r="O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row>
    <row r="429" spans="1:54" x14ac:dyDescent="0.2">
      <c r="A429" s="44"/>
      <c r="B429" s="44"/>
      <c r="C429" s="44"/>
      <c r="D429" s="44"/>
      <c r="J429" s="44"/>
      <c r="K429" s="44"/>
      <c r="L429" s="44"/>
      <c r="M429" s="44"/>
      <c r="N429" s="44"/>
      <c r="O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row>
    <row r="430" spans="1:54" x14ac:dyDescent="0.2">
      <c r="A430" s="44"/>
      <c r="B430" s="44"/>
      <c r="C430" s="44"/>
      <c r="D430" s="44"/>
      <c r="J430" s="44"/>
      <c r="K430" s="44"/>
      <c r="L430" s="44"/>
      <c r="M430" s="44"/>
      <c r="N430" s="44"/>
      <c r="O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row>
    <row r="431" spans="1:54" x14ac:dyDescent="0.2">
      <c r="A431" s="44"/>
      <c r="B431" s="44"/>
      <c r="C431" s="44"/>
      <c r="D431" s="44"/>
      <c r="E431" s="44"/>
      <c r="F431" s="44"/>
      <c r="J431" s="44"/>
      <c r="K431" s="44"/>
      <c r="L431" s="44"/>
      <c r="M431" s="44"/>
      <c r="N431" s="44"/>
      <c r="O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row>
    <row r="432" spans="1:54" ht="13.5" thickBot="1" x14ac:dyDescent="0.25">
      <c r="A432" s="44"/>
      <c r="B432" s="44"/>
      <c r="C432" s="44"/>
      <c r="D432" s="44"/>
      <c r="E432" s="44"/>
      <c r="F432" s="44"/>
      <c r="J432" s="44"/>
      <c r="K432" s="44"/>
      <c r="L432" s="44"/>
      <c r="M432" s="44"/>
      <c r="N432" s="44"/>
      <c r="O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row>
    <row r="433" spans="1:54" x14ac:dyDescent="0.2">
      <c r="A433" s="44"/>
      <c r="B433" s="44"/>
      <c r="C433" s="44"/>
      <c r="D433" s="44"/>
      <c r="E433" s="44"/>
      <c r="F433" s="44"/>
      <c r="H433" s="66" t="s">
        <v>514</v>
      </c>
      <c r="I433" s="66" t="s">
        <v>516</v>
      </c>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row>
    <row r="434" spans="1:54" x14ac:dyDescent="0.2">
      <c r="A434" s="44"/>
      <c r="B434" s="44"/>
      <c r="C434" s="44"/>
      <c r="D434" s="44"/>
      <c r="E434" s="44"/>
      <c r="F434" s="44"/>
      <c r="H434" s="64">
        <v>207</v>
      </c>
      <c r="I434">
        <v>0</v>
      </c>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row>
    <row r="435" spans="1:54" x14ac:dyDescent="0.2">
      <c r="A435" s="44"/>
      <c r="B435" s="44"/>
      <c r="C435" s="44"/>
      <c r="D435" s="44"/>
      <c r="E435" s="44"/>
      <c r="F435" s="44"/>
      <c r="H435" s="64">
        <v>207.25</v>
      </c>
      <c r="I435">
        <v>0</v>
      </c>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row>
    <row r="436" spans="1:54" x14ac:dyDescent="0.2">
      <c r="A436" s="44"/>
      <c r="B436" s="44"/>
      <c r="C436" s="44"/>
      <c r="D436" s="44"/>
      <c r="E436" s="44"/>
      <c r="F436" s="44"/>
      <c r="H436" s="64">
        <v>207.5</v>
      </c>
      <c r="I436">
        <v>3</v>
      </c>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row>
    <row r="437" spans="1:54" x14ac:dyDescent="0.2">
      <c r="A437" s="44"/>
      <c r="B437" s="44"/>
      <c r="C437" s="44"/>
      <c r="D437" s="44"/>
      <c r="E437" s="44"/>
      <c r="F437" s="44"/>
      <c r="H437" s="64">
        <v>207.75</v>
      </c>
      <c r="I437">
        <v>10</v>
      </c>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row>
    <row r="438" spans="1:54" x14ac:dyDescent="0.2">
      <c r="A438" s="44"/>
      <c r="B438" s="44"/>
      <c r="C438" s="44"/>
      <c r="D438" s="44"/>
      <c r="E438" s="44"/>
      <c r="F438" s="44"/>
      <c r="H438" s="64">
        <v>208</v>
      </c>
      <c r="I438">
        <v>27</v>
      </c>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row>
    <row r="439" spans="1:54" x14ac:dyDescent="0.2">
      <c r="A439" s="44"/>
      <c r="B439" s="44"/>
      <c r="C439" s="44"/>
      <c r="D439" s="44"/>
      <c r="E439" s="44"/>
      <c r="F439" s="44"/>
      <c r="H439" s="64">
        <v>208.25</v>
      </c>
      <c r="I439">
        <v>15</v>
      </c>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row>
    <row r="440" spans="1:54" x14ac:dyDescent="0.2">
      <c r="A440" s="44"/>
      <c r="B440" s="44"/>
      <c r="C440" s="44"/>
      <c r="D440" s="44"/>
      <c r="E440" s="44"/>
      <c r="F440" s="44"/>
      <c r="H440" s="64">
        <v>208.5</v>
      </c>
      <c r="I440">
        <v>4</v>
      </c>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row>
    <row r="441" spans="1:54" x14ac:dyDescent="0.2">
      <c r="A441" s="44"/>
      <c r="B441" s="44"/>
      <c r="C441" s="44"/>
      <c r="D441" s="44"/>
      <c r="E441" s="44"/>
      <c r="F441" s="44"/>
      <c r="H441" s="64">
        <v>208.75</v>
      </c>
      <c r="I441">
        <v>1</v>
      </c>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row>
    <row r="442" spans="1:54" x14ac:dyDescent="0.2">
      <c r="A442" s="44"/>
      <c r="B442" s="44"/>
      <c r="C442" s="44"/>
      <c r="D442" s="44"/>
      <c r="E442" s="44"/>
      <c r="F442" s="44"/>
      <c r="H442" s="64">
        <v>209</v>
      </c>
      <c r="I442">
        <v>0</v>
      </c>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row>
    <row r="443" spans="1:54" ht="13.5" thickBot="1" x14ac:dyDescent="0.25">
      <c r="A443" s="44"/>
      <c r="B443" s="44"/>
      <c r="C443" s="44"/>
      <c r="D443" s="44"/>
      <c r="E443" s="44"/>
      <c r="F443" s="44"/>
      <c r="H443" s="65" t="s">
        <v>515</v>
      </c>
      <c r="I443" s="65">
        <v>0</v>
      </c>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row>
    <row r="444" spans="1:54" x14ac:dyDescent="0.2">
      <c r="A444" s="44"/>
      <c r="B444" s="44"/>
      <c r="C444" s="44"/>
      <c r="D444" s="44"/>
      <c r="E444" s="44"/>
      <c r="F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row>
    <row r="445" spans="1:54" x14ac:dyDescent="0.2">
      <c r="A445" s="44"/>
      <c r="B445" s="44"/>
      <c r="C445" s="44"/>
      <c r="D445" s="44"/>
      <c r="E445" s="44"/>
      <c r="F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row>
    <row r="446" spans="1:54" x14ac:dyDescent="0.2">
      <c r="A446" s="44"/>
      <c r="B446" s="44"/>
      <c r="C446" s="44"/>
      <c r="D446" s="44"/>
      <c r="E446" s="44"/>
      <c r="F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row>
    <row r="447" spans="1:54" x14ac:dyDescent="0.2">
      <c r="A447" s="44"/>
      <c r="B447" s="44"/>
      <c r="C447" s="44"/>
      <c r="D447" s="44"/>
      <c r="E447" s="44"/>
      <c r="F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row>
    <row r="448" spans="1:54" x14ac:dyDescent="0.2">
      <c r="A448" s="44"/>
      <c r="B448" s="44"/>
      <c r="C448" s="44"/>
      <c r="D448" s="44"/>
      <c r="E448" s="44"/>
      <c r="F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row>
    <row r="449" spans="1:54" x14ac:dyDescent="0.2">
      <c r="A449" s="44"/>
      <c r="B449" s="44"/>
      <c r="C449" s="44"/>
      <c r="D449" s="44"/>
      <c r="E449" s="44"/>
      <c r="F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row>
    <row r="450" spans="1:54" x14ac:dyDescent="0.2">
      <c r="A450" s="44"/>
      <c r="B450" s="44"/>
      <c r="C450" s="44"/>
      <c r="D450" s="44"/>
      <c r="E450" s="44"/>
      <c r="F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row>
    <row r="451" spans="1:54" x14ac:dyDescent="0.2">
      <c r="A451" s="44"/>
      <c r="B451" s="44"/>
      <c r="C451" s="44"/>
      <c r="D451" s="44"/>
      <c r="E451" s="44"/>
      <c r="F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row>
    <row r="452" spans="1:54" x14ac:dyDescent="0.2">
      <c r="A452" s="44"/>
      <c r="B452" s="44"/>
      <c r="C452" s="44"/>
      <c r="D452" s="44"/>
      <c r="E452" s="44"/>
      <c r="F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row>
    <row r="453" spans="1:54" x14ac:dyDescent="0.2">
      <c r="A453" s="44"/>
      <c r="B453" s="44"/>
      <c r="C453" s="44"/>
      <c r="D453" s="44"/>
      <c r="E453" s="44"/>
      <c r="F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row>
    <row r="454" spans="1:54" x14ac:dyDescent="0.2">
      <c r="A454" s="44"/>
      <c r="B454" s="44"/>
      <c r="C454" s="44"/>
      <c r="D454" s="44"/>
      <c r="E454" s="44"/>
      <c r="F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row>
    <row r="455" spans="1:54" x14ac:dyDescent="0.2">
      <c r="A455" s="44"/>
      <c r="B455" s="44"/>
      <c r="C455" s="44"/>
      <c r="D455" s="44"/>
      <c r="E455" s="44"/>
      <c r="F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row>
    <row r="456" spans="1:54" x14ac:dyDescent="0.2">
      <c r="A456" s="44"/>
      <c r="B456" s="44"/>
      <c r="C456" s="44"/>
      <c r="D456" s="44"/>
      <c r="E456" s="44"/>
      <c r="F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row>
    <row r="457" spans="1:54" x14ac:dyDescent="0.2">
      <c r="A457" s="44"/>
      <c r="B457" s="44"/>
      <c r="C457" s="44"/>
      <c r="D457" s="44"/>
      <c r="E457" s="44"/>
      <c r="F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row>
    <row r="458" spans="1:54" x14ac:dyDescent="0.2">
      <c r="A458" s="44"/>
      <c r="B458" s="44"/>
      <c r="C458" s="44"/>
      <c r="D458" s="44"/>
      <c r="E458" s="44"/>
      <c r="F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row>
    <row r="459" spans="1:54" x14ac:dyDescent="0.2">
      <c r="A459" s="44"/>
      <c r="B459" s="44"/>
      <c r="C459" s="44"/>
      <c r="D459" s="44"/>
      <c r="E459" s="44"/>
      <c r="F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row>
    <row r="460" spans="1:54" x14ac:dyDescent="0.2">
      <c r="A460" s="44"/>
      <c r="B460" s="44"/>
      <c r="C460" s="44"/>
      <c r="D460" s="44"/>
      <c r="E460" s="44"/>
      <c r="F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row>
    <row r="461" spans="1:54" x14ac:dyDescent="0.2">
      <c r="A461" s="44"/>
      <c r="B461" s="44"/>
      <c r="C461" s="44"/>
      <c r="D461" s="44"/>
      <c r="E461" s="44"/>
      <c r="F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row>
    <row r="462" spans="1:54" x14ac:dyDescent="0.2">
      <c r="A462" s="44"/>
      <c r="B462" s="44"/>
      <c r="C462" s="44"/>
      <c r="D462" s="44"/>
      <c r="E462" s="44"/>
      <c r="F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row>
    <row r="463" spans="1:54" x14ac:dyDescent="0.2">
      <c r="A463" s="44"/>
      <c r="B463" s="44"/>
      <c r="C463" s="44"/>
      <c r="D463" s="44"/>
      <c r="E463" s="44"/>
      <c r="F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row>
    <row r="464" spans="1:54" x14ac:dyDescent="0.2">
      <c r="A464" s="44"/>
      <c r="B464" s="44"/>
      <c r="C464" s="44"/>
      <c r="D464" s="44"/>
      <c r="E464" s="44"/>
      <c r="F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row>
    <row r="465" spans="1:54" x14ac:dyDescent="0.2">
      <c r="A465" s="44"/>
      <c r="B465" s="44"/>
      <c r="C465" s="44"/>
      <c r="D465" s="44"/>
      <c r="E465" s="44"/>
      <c r="F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row>
    <row r="466" spans="1:54" x14ac:dyDescent="0.2">
      <c r="A466" s="44"/>
      <c r="B466" s="44"/>
      <c r="C466" s="44"/>
      <c r="D466" s="44"/>
      <c r="E466" s="44"/>
      <c r="F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row>
    <row r="467" spans="1:54" x14ac:dyDescent="0.2">
      <c r="A467" s="44"/>
      <c r="B467" s="44"/>
      <c r="C467" s="44"/>
      <c r="D467" s="44"/>
      <c r="E467" s="44"/>
      <c r="F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row>
    <row r="468" spans="1:54" x14ac:dyDescent="0.2">
      <c r="A468" s="44"/>
      <c r="B468" s="44"/>
      <c r="C468" s="44"/>
      <c r="D468" s="44"/>
      <c r="E468" s="44"/>
      <c r="F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row>
    <row r="469" spans="1:54" x14ac:dyDescent="0.2">
      <c r="A469" s="44"/>
      <c r="B469" s="44"/>
      <c r="C469" s="44"/>
      <c r="D469" s="44"/>
      <c r="E469" s="44"/>
      <c r="F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row>
    <row r="470" spans="1:54" x14ac:dyDescent="0.2">
      <c r="A470" s="44"/>
      <c r="B470" s="44"/>
      <c r="C470" s="44"/>
      <c r="D470" s="44"/>
      <c r="E470" s="44"/>
      <c r="F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row>
    <row r="471" spans="1:54" x14ac:dyDescent="0.2">
      <c r="A471" s="44"/>
      <c r="B471" s="44"/>
      <c r="C471" s="44"/>
      <c r="D471" s="44"/>
      <c r="E471" s="44"/>
      <c r="F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row>
    <row r="472" spans="1:54" x14ac:dyDescent="0.2">
      <c r="A472" s="44"/>
      <c r="B472" s="44"/>
      <c r="C472" s="44"/>
      <c r="D472" s="44"/>
      <c r="E472" s="44"/>
      <c r="F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row>
    <row r="473" spans="1:54" x14ac:dyDescent="0.2">
      <c r="A473" s="44"/>
      <c r="B473" s="44"/>
      <c r="C473" s="44"/>
      <c r="D473" s="44"/>
      <c r="E473" s="44"/>
      <c r="F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row>
    <row r="474" spans="1:54" x14ac:dyDescent="0.2">
      <c r="A474" s="44"/>
      <c r="B474" s="44"/>
      <c r="C474" s="44"/>
      <c r="D474" s="44"/>
      <c r="E474" s="44"/>
      <c r="F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row>
    <row r="475" spans="1:54" x14ac:dyDescent="0.2">
      <c r="A475" s="44"/>
      <c r="B475" s="44"/>
      <c r="C475" s="44"/>
      <c r="D475" s="44"/>
      <c r="E475" s="44"/>
      <c r="F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row>
    <row r="476" spans="1:54" x14ac:dyDescent="0.2">
      <c r="A476" s="44"/>
      <c r="B476" s="44"/>
      <c r="C476" s="44"/>
      <c r="D476" s="44"/>
      <c r="E476" s="44"/>
      <c r="F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row>
    <row r="477" spans="1:54" x14ac:dyDescent="0.2">
      <c r="A477" s="44"/>
      <c r="B477" s="44"/>
      <c r="C477" s="44"/>
      <c r="D477" s="44"/>
      <c r="E477" s="44"/>
      <c r="F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row>
    <row r="478" spans="1:54" x14ac:dyDescent="0.2">
      <c r="A478" s="44"/>
      <c r="B478" s="44"/>
      <c r="C478" s="44"/>
      <c r="D478" s="44"/>
      <c r="E478" s="44"/>
      <c r="F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row>
    <row r="479" spans="1:54" x14ac:dyDescent="0.2">
      <c r="A479" s="44"/>
      <c r="B479" s="44"/>
      <c r="C479" s="44"/>
      <c r="D479" s="44"/>
      <c r="E479" s="44"/>
      <c r="F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row>
    <row r="480" spans="1:54" x14ac:dyDescent="0.2">
      <c r="A480" s="44"/>
      <c r="B480" s="44"/>
      <c r="C480" s="44"/>
      <c r="D480" s="44"/>
      <c r="E480" s="44"/>
      <c r="F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row>
    <row r="481" spans="1:54" x14ac:dyDescent="0.2">
      <c r="A481" s="44"/>
      <c r="B481" s="44"/>
      <c r="C481" s="44"/>
      <c r="D481" s="44"/>
      <c r="E481" s="44"/>
      <c r="F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row>
    <row r="482" spans="1:54" x14ac:dyDescent="0.2">
      <c r="A482" s="44"/>
      <c r="B482" s="44"/>
      <c r="C482" s="44"/>
      <c r="D482" s="44"/>
      <c r="E482" s="44"/>
      <c r="F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row>
    <row r="483" spans="1:54" x14ac:dyDescent="0.2">
      <c r="A483" s="44"/>
      <c r="B483" s="44"/>
      <c r="C483" s="44"/>
      <c r="D483" s="44"/>
      <c r="E483" s="44"/>
      <c r="F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row>
    <row r="484" spans="1:54" x14ac:dyDescent="0.2">
      <c r="A484" s="44"/>
      <c r="B484" s="44"/>
      <c r="C484" s="44"/>
      <c r="D484" s="44"/>
      <c r="E484" s="44"/>
      <c r="F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row>
    <row r="485" spans="1:54" x14ac:dyDescent="0.2">
      <c r="A485" s="44"/>
      <c r="B485" s="44"/>
      <c r="C485" s="44"/>
      <c r="D485" s="44"/>
      <c r="E485" s="44"/>
      <c r="F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row>
    <row r="486" spans="1:54" x14ac:dyDescent="0.2">
      <c r="A486" s="44"/>
      <c r="B486" s="44"/>
      <c r="C486" s="44"/>
      <c r="D486" s="44"/>
      <c r="E486" s="44"/>
      <c r="F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row>
    <row r="487" spans="1:54" x14ac:dyDescent="0.2">
      <c r="A487" s="44"/>
      <c r="B487" s="44"/>
      <c r="C487" s="44"/>
      <c r="D487" s="44"/>
      <c r="E487" s="44"/>
      <c r="F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row>
    <row r="488" spans="1:54" x14ac:dyDescent="0.2">
      <c r="A488" s="44"/>
      <c r="B488" s="44"/>
      <c r="C488" s="44"/>
      <c r="D488" s="44"/>
      <c r="E488" s="44"/>
      <c r="F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row>
    <row r="489" spans="1:54" x14ac:dyDescent="0.2">
      <c r="A489" s="44"/>
      <c r="B489" s="44"/>
      <c r="C489" s="44"/>
      <c r="D489" s="44"/>
      <c r="E489" s="44"/>
      <c r="F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row>
    <row r="490" spans="1:54" x14ac:dyDescent="0.2">
      <c r="A490" s="44"/>
      <c r="B490" s="44"/>
      <c r="C490" s="44"/>
      <c r="D490" s="44"/>
      <c r="E490" s="44"/>
      <c r="F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row>
    <row r="491" spans="1:54" x14ac:dyDescent="0.2">
      <c r="A491" s="44"/>
      <c r="B491" s="44"/>
      <c r="C491" s="44"/>
      <c r="D491" s="44"/>
      <c r="E491" s="44"/>
      <c r="F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row>
    <row r="492" spans="1:54" x14ac:dyDescent="0.2">
      <c r="A492" s="44"/>
      <c r="B492" s="44"/>
      <c r="C492" s="44"/>
      <c r="D492" s="44"/>
      <c r="E492" s="44"/>
      <c r="F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row>
    <row r="493" spans="1:54" x14ac:dyDescent="0.2">
      <c r="A493" s="44"/>
      <c r="B493" s="44"/>
      <c r="C493" s="44"/>
      <c r="D493" s="44"/>
      <c r="E493" s="44"/>
      <c r="F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row>
    <row r="494" spans="1:54" x14ac:dyDescent="0.2">
      <c r="A494" s="44"/>
      <c r="B494" s="44"/>
      <c r="C494" s="44"/>
      <c r="D494" s="44"/>
      <c r="E494" s="44"/>
      <c r="F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row>
    <row r="495" spans="1:54" x14ac:dyDescent="0.2">
      <c r="A495" s="44"/>
      <c r="B495" s="44"/>
      <c r="C495" s="44"/>
      <c r="D495" s="44"/>
      <c r="E495" s="44"/>
      <c r="F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row>
    <row r="496" spans="1:54" x14ac:dyDescent="0.2">
      <c r="A496" s="44"/>
      <c r="B496" s="44"/>
      <c r="C496" s="44"/>
      <c r="D496" s="44"/>
      <c r="E496" s="44"/>
      <c r="F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row>
    <row r="497" spans="1:54" x14ac:dyDescent="0.2">
      <c r="A497" s="44"/>
      <c r="B497" s="44"/>
      <c r="C497" s="44"/>
      <c r="D497" s="44"/>
      <c r="E497" s="44"/>
      <c r="F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row>
    <row r="498" spans="1:54" x14ac:dyDescent="0.2">
      <c r="A498" s="44"/>
      <c r="B498" s="44"/>
      <c r="C498" s="44"/>
      <c r="D498" s="44"/>
      <c r="E498" s="44"/>
      <c r="F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row>
    <row r="499" spans="1:54" x14ac:dyDescent="0.2">
      <c r="A499" s="44"/>
      <c r="B499" s="44"/>
      <c r="C499" s="44"/>
      <c r="D499" s="44"/>
      <c r="E499" s="44"/>
      <c r="F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row>
    <row r="500" spans="1:54" x14ac:dyDescent="0.2">
      <c r="A500" s="44"/>
      <c r="B500" s="44"/>
      <c r="C500" s="44"/>
      <c r="D500" s="44"/>
      <c r="E500" s="44"/>
      <c r="F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row>
    <row r="501" spans="1:54" x14ac:dyDescent="0.2">
      <c r="A501" s="44"/>
      <c r="B501" s="44"/>
      <c r="C501" s="44"/>
      <c r="D501" s="44"/>
      <c r="E501" s="44"/>
      <c r="F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row>
    <row r="502" spans="1:54" x14ac:dyDescent="0.2">
      <c r="A502" s="44"/>
      <c r="B502" s="44"/>
      <c r="C502" s="44"/>
      <c r="D502" s="44"/>
      <c r="E502" s="44"/>
      <c r="F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row>
    <row r="503" spans="1:54" x14ac:dyDescent="0.2">
      <c r="A503" s="44"/>
      <c r="B503" s="44"/>
      <c r="C503" s="44"/>
      <c r="D503" s="44"/>
      <c r="E503" s="44"/>
      <c r="F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row>
    <row r="504" spans="1:54" x14ac:dyDescent="0.2">
      <c r="A504" s="44"/>
      <c r="B504" s="44"/>
      <c r="C504" s="44"/>
      <c r="D504" s="44"/>
      <c r="E504" s="44"/>
      <c r="F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row>
    <row r="505" spans="1:54" x14ac:dyDescent="0.2">
      <c r="A505" s="44"/>
      <c r="B505" s="44"/>
      <c r="C505" s="44"/>
      <c r="D505" s="44"/>
      <c r="E505" s="44"/>
      <c r="F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row>
    <row r="506" spans="1:54" x14ac:dyDescent="0.2">
      <c r="A506" s="44"/>
      <c r="B506" s="44"/>
      <c r="C506" s="44"/>
      <c r="D506" s="44"/>
      <c r="E506" s="44"/>
      <c r="F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row>
    <row r="507" spans="1:54" x14ac:dyDescent="0.2">
      <c r="A507" s="44"/>
      <c r="B507" s="44"/>
      <c r="C507" s="44"/>
      <c r="D507" s="44"/>
      <c r="E507" s="44"/>
      <c r="F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row>
    <row r="508" spans="1:54" x14ac:dyDescent="0.2">
      <c r="A508" s="44"/>
      <c r="B508" s="44"/>
      <c r="C508" s="44"/>
      <c r="D508" s="44"/>
      <c r="E508" s="44"/>
      <c r="F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row>
    <row r="509" spans="1:54" x14ac:dyDescent="0.2">
      <c r="A509" s="44"/>
      <c r="B509" s="44"/>
      <c r="C509" s="44"/>
      <c r="D509" s="44"/>
      <c r="E509" s="44"/>
      <c r="F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row>
    <row r="510" spans="1:54" x14ac:dyDescent="0.2">
      <c r="A510" s="44"/>
      <c r="B510" s="44"/>
      <c r="C510" s="44"/>
      <c r="D510" s="44"/>
      <c r="E510" s="44"/>
      <c r="F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row>
    <row r="511" spans="1:54" x14ac:dyDescent="0.2">
      <c r="A511" s="44"/>
      <c r="B511" s="44"/>
      <c r="C511" s="44"/>
      <c r="D511" s="44"/>
      <c r="E511" s="44"/>
      <c r="F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row>
    <row r="512" spans="1:54" x14ac:dyDescent="0.2">
      <c r="A512" s="44"/>
      <c r="B512" s="44"/>
      <c r="C512" s="44"/>
      <c r="D512" s="44"/>
      <c r="E512" s="44"/>
      <c r="F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row>
    <row r="513" spans="1:54" x14ac:dyDescent="0.2">
      <c r="A513" s="44"/>
      <c r="B513" s="44"/>
      <c r="C513" s="44"/>
      <c r="D513" s="44"/>
      <c r="E513" s="44"/>
      <c r="F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row>
    <row r="514" spans="1:54" x14ac:dyDescent="0.2">
      <c r="A514" s="44"/>
      <c r="B514" s="44"/>
      <c r="C514" s="44"/>
      <c r="D514" s="44"/>
      <c r="E514" s="44"/>
      <c r="F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row>
    <row r="515" spans="1:54" x14ac:dyDescent="0.2">
      <c r="A515" s="44"/>
      <c r="B515" s="44"/>
      <c r="C515" s="44"/>
      <c r="D515" s="44"/>
      <c r="E515" s="44"/>
      <c r="F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row>
    <row r="516" spans="1:54" x14ac:dyDescent="0.2">
      <c r="A516" s="44"/>
      <c r="B516" s="44"/>
      <c r="C516" s="44"/>
      <c r="D516" s="44"/>
      <c r="E516" s="44"/>
      <c r="F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row>
    <row r="517" spans="1:54" x14ac:dyDescent="0.2">
      <c r="A517" s="44"/>
      <c r="B517" s="44"/>
      <c r="C517" s="44"/>
      <c r="D517" s="44"/>
      <c r="E517" s="44"/>
      <c r="F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row>
    <row r="518" spans="1:54" x14ac:dyDescent="0.2">
      <c r="A518" s="44"/>
      <c r="B518" s="44"/>
      <c r="C518" s="44"/>
      <c r="D518" s="44"/>
      <c r="E518" s="44"/>
      <c r="F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row>
    <row r="519" spans="1:54" x14ac:dyDescent="0.2">
      <c r="A519" s="44"/>
      <c r="B519" s="44"/>
      <c r="C519" s="44"/>
      <c r="D519" s="44"/>
      <c r="E519" s="44"/>
      <c r="F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row>
    <row r="520" spans="1:54" x14ac:dyDescent="0.2">
      <c r="A520" s="44"/>
      <c r="B520" s="44"/>
      <c r="C520" s="44"/>
      <c r="D520" s="44"/>
      <c r="E520" s="44"/>
      <c r="F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row>
    <row r="521" spans="1:54" x14ac:dyDescent="0.2">
      <c r="A521" s="44"/>
      <c r="B521" s="44"/>
      <c r="C521" s="44"/>
      <c r="D521" s="44"/>
      <c r="E521" s="44"/>
      <c r="F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row>
    <row r="522" spans="1:54" x14ac:dyDescent="0.2">
      <c r="A522" s="44"/>
      <c r="B522" s="44"/>
      <c r="C522" s="44"/>
      <c r="D522" s="44"/>
      <c r="E522" s="44"/>
      <c r="F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row>
    <row r="523" spans="1:54" x14ac:dyDescent="0.2">
      <c r="A523" s="44"/>
      <c r="B523" s="44"/>
      <c r="C523" s="44"/>
      <c r="D523" s="44"/>
      <c r="E523" s="44"/>
      <c r="F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row>
    <row r="524" spans="1:54" x14ac:dyDescent="0.2">
      <c r="A524" s="44"/>
      <c r="B524" s="44"/>
      <c r="C524" s="44"/>
      <c r="D524" s="44"/>
      <c r="E524" s="44"/>
      <c r="F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row>
    <row r="525" spans="1:54" x14ac:dyDescent="0.2">
      <c r="A525" s="44"/>
      <c r="B525" s="44"/>
      <c r="C525" s="44"/>
      <c r="D525" s="44"/>
      <c r="E525" s="44"/>
      <c r="F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row>
    <row r="526" spans="1:54" x14ac:dyDescent="0.2">
      <c r="A526" s="44"/>
      <c r="B526" s="44"/>
      <c r="C526" s="44"/>
      <c r="D526" s="44"/>
      <c r="E526" s="44"/>
      <c r="F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row>
    <row r="527" spans="1:54" x14ac:dyDescent="0.2">
      <c r="A527" s="44"/>
      <c r="B527" s="44"/>
      <c r="C527" s="44"/>
      <c r="D527" s="44"/>
      <c r="E527" s="44"/>
      <c r="F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row>
    <row r="528" spans="1:54" x14ac:dyDescent="0.2">
      <c r="A528" s="44"/>
      <c r="B528" s="44"/>
      <c r="C528" s="44"/>
      <c r="D528" s="44"/>
      <c r="E528" s="44"/>
      <c r="F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row>
    <row r="529" spans="1:54" x14ac:dyDescent="0.2">
      <c r="A529" s="44"/>
      <c r="B529" s="44"/>
      <c r="C529" s="44"/>
      <c r="D529" s="44"/>
      <c r="E529" s="44"/>
      <c r="F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row>
    <row r="530" spans="1:54" x14ac:dyDescent="0.2">
      <c r="A530" s="44"/>
      <c r="B530" s="44"/>
      <c r="C530" s="44"/>
      <c r="D530" s="44"/>
      <c r="E530" s="44"/>
      <c r="F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row>
    <row r="531" spans="1:54" x14ac:dyDescent="0.2">
      <c r="A531" s="44"/>
      <c r="B531" s="44"/>
      <c r="C531" s="44"/>
      <c r="D531" s="44"/>
      <c r="E531" s="44"/>
      <c r="F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row>
    <row r="532" spans="1:54" x14ac:dyDescent="0.2">
      <c r="A532" s="44"/>
      <c r="B532" s="44"/>
      <c r="C532" s="44"/>
      <c r="D532" s="44"/>
      <c r="E532" s="44"/>
      <c r="F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row>
    <row r="533" spans="1:54" x14ac:dyDescent="0.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row>
    <row r="534" spans="1:54" x14ac:dyDescent="0.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row>
    <row r="535" spans="1:54" x14ac:dyDescent="0.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row>
    <row r="536" spans="1:54" x14ac:dyDescent="0.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row>
    <row r="537" spans="1:54" x14ac:dyDescent="0.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row>
    <row r="538" spans="1:54" x14ac:dyDescent="0.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row>
    <row r="539" spans="1:54" x14ac:dyDescent="0.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row>
    <row r="540" spans="1:54" x14ac:dyDescent="0.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row>
    <row r="541" spans="1:54" x14ac:dyDescent="0.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row>
    <row r="542" spans="1:54" x14ac:dyDescent="0.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row>
    <row r="543" spans="1:54" x14ac:dyDescent="0.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row>
    <row r="544" spans="1:54" x14ac:dyDescent="0.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row>
    <row r="545" spans="1:54" x14ac:dyDescent="0.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row>
    <row r="546" spans="1:54" x14ac:dyDescent="0.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row>
    <row r="547" spans="1:54" x14ac:dyDescent="0.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row>
    <row r="548" spans="1:54" x14ac:dyDescent="0.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row>
    <row r="549" spans="1:54" x14ac:dyDescent="0.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row>
    <row r="550" spans="1:54" x14ac:dyDescent="0.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row>
    <row r="551" spans="1:54" x14ac:dyDescent="0.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row>
    <row r="552" spans="1:54" x14ac:dyDescent="0.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row>
    <row r="553" spans="1:54" x14ac:dyDescent="0.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row>
    <row r="554" spans="1:54" x14ac:dyDescent="0.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row>
    <row r="555" spans="1:54" x14ac:dyDescent="0.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row>
    <row r="556" spans="1:54" x14ac:dyDescent="0.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row>
    <row r="557" spans="1:54" x14ac:dyDescent="0.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row>
    <row r="558" spans="1:54" x14ac:dyDescent="0.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row>
    <row r="559" spans="1:54" x14ac:dyDescent="0.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row>
    <row r="560" spans="1:54" x14ac:dyDescent="0.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row>
    <row r="561" spans="1:54" x14ac:dyDescent="0.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row>
    <row r="562" spans="1:54" x14ac:dyDescent="0.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row>
    <row r="563" spans="1:54" x14ac:dyDescent="0.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row>
    <row r="564" spans="1:54" x14ac:dyDescent="0.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row>
    <row r="565" spans="1:54" x14ac:dyDescent="0.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row>
    <row r="566" spans="1:54" x14ac:dyDescent="0.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row>
    <row r="567" spans="1:54" x14ac:dyDescent="0.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row>
    <row r="568" spans="1:54" x14ac:dyDescent="0.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row>
    <row r="569" spans="1:54" x14ac:dyDescent="0.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row>
    <row r="570" spans="1:54" x14ac:dyDescent="0.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row>
    <row r="571" spans="1:54" x14ac:dyDescent="0.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row>
    <row r="572" spans="1:54" x14ac:dyDescent="0.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row>
    <row r="573" spans="1:54" x14ac:dyDescent="0.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row>
    <row r="574" spans="1:54" x14ac:dyDescent="0.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row>
    <row r="575" spans="1:54" x14ac:dyDescent="0.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row>
    <row r="576" spans="1:54" x14ac:dyDescent="0.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row>
    <row r="577" spans="1:54" x14ac:dyDescent="0.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row>
    <row r="578" spans="1:54" x14ac:dyDescent="0.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row>
    <row r="579" spans="1:54" x14ac:dyDescent="0.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row>
    <row r="580" spans="1:54" x14ac:dyDescent="0.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row>
    <row r="581" spans="1:54" x14ac:dyDescent="0.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row>
    <row r="582" spans="1:54" x14ac:dyDescent="0.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row>
    <row r="583" spans="1:54" x14ac:dyDescent="0.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row>
    <row r="584" spans="1:54" x14ac:dyDescent="0.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row>
    <row r="585" spans="1:54" x14ac:dyDescent="0.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row>
    <row r="586" spans="1:54" x14ac:dyDescent="0.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row>
    <row r="587" spans="1:54" x14ac:dyDescent="0.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row>
    <row r="588" spans="1:54" x14ac:dyDescent="0.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row>
    <row r="589" spans="1:54" x14ac:dyDescent="0.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row>
    <row r="590" spans="1:54" x14ac:dyDescent="0.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row>
    <row r="591" spans="1:54" x14ac:dyDescent="0.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row>
    <row r="592" spans="1:54" x14ac:dyDescent="0.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row>
    <row r="593" spans="1:54" x14ac:dyDescent="0.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row>
    <row r="594" spans="1:54" x14ac:dyDescent="0.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row>
    <row r="595" spans="1:54" x14ac:dyDescent="0.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row>
    <row r="596" spans="1:54" x14ac:dyDescent="0.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row>
    <row r="597" spans="1:54" x14ac:dyDescent="0.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row>
    <row r="598" spans="1:54" x14ac:dyDescent="0.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row>
    <row r="599" spans="1:54" x14ac:dyDescent="0.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row>
    <row r="600" spans="1:54" x14ac:dyDescent="0.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row>
    <row r="601" spans="1:54" x14ac:dyDescent="0.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row>
    <row r="602" spans="1:54" x14ac:dyDescent="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row>
    <row r="603" spans="1:54" x14ac:dyDescent="0.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row>
    <row r="604" spans="1:54" x14ac:dyDescent="0.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row>
    <row r="605" spans="1:54" x14ac:dyDescent="0.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row>
    <row r="606" spans="1:54" x14ac:dyDescent="0.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row>
    <row r="607" spans="1:54" x14ac:dyDescent="0.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row>
    <row r="608" spans="1:54" x14ac:dyDescent="0.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row>
    <row r="609" spans="1:54" x14ac:dyDescent="0.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row>
    <row r="610" spans="1:54" x14ac:dyDescent="0.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row>
    <row r="611" spans="1:54" x14ac:dyDescent="0.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row>
    <row r="612" spans="1:54" x14ac:dyDescent="0.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row>
    <row r="613" spans="1:54" x14ac:dyDescent="0.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row>
    <row r="614" spans="1:54" x14ac:dyDescent="0.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row>
    <row r="615" spans="1:54" x14ac:dyDescent="0.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row>
    <row r="616" spans="1:54" x14ac:dyDescent="0.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row>
    <row r="617" spans="1:54" x14ac:dyDescent="0.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row>
    <row r="618" spans="1:54" x14ac:dyDescent="0.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row>
    <row r="619" spans="1:54" x14ac:dyDescent="0.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row>
    <row r="620" spans="1:54" x14ac:dyDescent="0.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row>
    <row r="621" spans="1:54" x14ac:dyDescent="0.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row>
    <row r="622" spans="1:54" x14ac:dyDescent="0.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row>
    <row r="623" spans="1:54" x14ac:dyDescent="0.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row>
  </sheetData>
  <sortState xmlns:xlrd2="http://schemas.microsoft.com/office/spreadsheetml/2017/richdata2" ref="H434:H442">
    <sortCondition ref="H434"/>
  </sortState>
  <mergeCells count="2">
    <mergeCell ref="B7:BI8"/>
    <mergeCell ref="A413:C414"/>
  </mergeCells>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Normal Density</vt:lpstr>
      <vt:lpstr>Normal Probabilities</vt:lpstr>
      <vt:lpstr>Normal Probability Plot</vt:lpstr>
      <vt:lpstr>Data</vt:lpstr>
      <vt:lpstr>Simulation</vt:lpstr>
      <vt:lpstr>a</vt:lpstr>
      <vt:lpstr>b</vt:lpstr>
      <vt:lpstr>m</vt:lpstr>
      <vt:lpstr>p</vt:lpstr>
      <vt:lpstr>s</vt:lpstr>
    </vt:vector>
  </TitlesOfParts>
  <Company>University of Alberta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Mathematical Sciences</dc:creator>
  <cp:lastModifiedBy>Jiannan Lu</cp:lastModifiedBy>
  <dcterms:created xsi:type="dcterms:W3CDTF">1999-02-03T23:28:09Z</dcterms:created>
  <dcterms:modified xsi:type="dcterms:W3CDTF">2023-10-31T08:01:36Z</dcterms:modified>
</cp:coreProperties>
</file>